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03"/>
  <workbookPr codeName="ThisWorkbook"/>
  <mc:AlternateContent xmlns:mc="http://schemas.openxmlformats.org/markup-compatibility/2006">
    <mc:Choice Requires="x15">
      <x15ac:absPath xmlns:x15ac="http://schemas.microsoft.com/office/spreadsheetml/2010/11/ac" url="C:\Users\SAAE\Desktop\"/>
    </mc:Choice>
  </mc:AlternateContent>
  <xr:revisionPtr revIDLastSave="0" documentId="8_{18F9B722-FF23-4F86-868C-F058C4281513}" xr6:coauthVersionLast="47" xr6:coauthVersionMax="47" xr10:uidLastSave="{00000000-0000-0000-0000-000000000000}"/>
  <bookViews>
    <workbookView xWindow="-120" yWindow="-120" windowWidth="29040" windowHeight="15720" xr2:uid="{00000000-000D-0000-FFFF-FFFF00000000}"/>
  </bookViews>
  <sheets>
    <sheet name="PLANILHA COLINA" sheetId="1" r:id="rId1"/>
    <sheet name="MEMÓRIA DE CÁLCULO" sheetId="2" r:id="rId2"/>
    <sheet name="COMPOSIÇÕES UNITÁRIAS" sheetId="3" r:id="rId3"/>
    <sheet name="Planilha1" sheetId="4" r:id="rId4"/>
    <sheet name="SINAPI 06-2023" sheetId="5" state="hidden" r:id="rId5"/>
    <sheet name="SETOP 04-2023" sheetId="6" state="hidden" r:id="rId6"/>
    <sheet name="SUDECAP 05-2023" sheetId="7" state="hidden" r:id="rId7"/>
    <sheet name="BDI ONERADO EDIFICAÇÃO" sheetId="8" r:id="rId8"/>
    <sheet name="CRONOGRAMA" sheetId="9" r:id="rId9"/>
  </sheets>
  <definedNames>
    <definedName name="_xlnm.Print_Area" localSheetId="1">'MEMÓRIA DE CÁLCULO'!$A$1:$H$80</definedName>
    <definedName name="_xlnm.Print_Area" localSheetId="0">'PLANILHA COLINA'!$A$1:$J$90</definedName>
    <definedName name="_xlnm.Print_Area" localSheetId="5">'SETOP 04-2023'!$A$1:$E$4</definedName>
    <definedName name="_xlnm.Print_Titles" localSheetId="1">'MEMÓRIA DE CÁLCULO'!$A:$H,'MEMÓRIA DE CÁLCULO'!$1:$7</definedName>
    <definedName name="_xlnm.Print_Titles" localSheetId="0">'PLANILHA COLINA'!$A:$J,'PLANILHA COLINA'!$1:$7</definedName>
    <definedName name="_xlnm.Print_Titles" localSheetId="5">'SETOP 04-2023'!$1:$4</definedName>
    <definedName name="_xlnm.Print_Titles" localSheetId="4">'SINAPI 06-2023'!$1:$4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28" i="9" l="1"/>
  <c r="E27" i="9"/>
  <c r="A27" i="9"/>
  <c r="B21" i="9"/>
  <c r="B19" i="9"/>
  <c r="B17" i="9"/>
  <c r="B15" i="9"/>
  <c r="B13" i="9"/>
  <c r="B11" i="9"/>
  <c r="B9" i="9"/>
  <c r="B7" i="9"/>
  <c r="B5" i="9"/>
  <c r="A3" i="9"/>
  <c r="F53" i="8"/>
  <c r="F19" i="8"/>
  <c r="A3" i="8"/>
  <c r="A37" i="8" s="1"/>
  <c r="O5" i="4"/>
  <c r="O4" i="4"/>
  <c r="O3" i="4"/>
  <c r="O2" i="4"/>
  <c r="O6" i="4" s="1"/>
  <c r="L8" i="3"/>
  <c r="L7" i="3"/>
  <c r="L6" i="3"/>
  <c r="L9" i="3" s="1"/>
  <c r="H67" i="1" s="1"/>
  <c r="I67" i="1" s="1"/>
  <c r="J67" i="1" s="1"/>
  <c r="D68" i="2"/>
  <c r="D66" i="2"/>
  <c r="G74" i="1" s="1"/>
  <c r="B66" i="2"/>
  <c r="D65" i="2"/>
  <c r="G73" i="1" s="1"/>
  <c r="J73" i="1" s="1"/>
  <c r="B65" i="2"/>
  <c r="B64" i="2"/>
  <c r="B63" i="2"/>
  <c r="D62" i="2"/>
  <c r="B62" i="2"/>
  <c r="B61" i="2"/>
  <c r="B60" i="2"/>
  <c r="B59" i="2"/>
  <c r="B58" i="2"/>
  <c r="A58" i="2"/>
  <c r="D57" i="2"/>
  <c r="D56" i="2"/>
  <c r="B56" i="2"/>
  <c r="B55" i="2"/>
  <c r="A55" i="2"/>
  <c r="B53" i="2"/>
  <c r="B52" i="2"/>
  <c r="B51" i="2"/>
  <c r="B50" i="2"/>
  <c r="B49" i="2"/>
  <c r="B48" i="2"/>
  <c r="B47" i="2"/>
  <c r="D46" i="2"/>
  <c r="C46" i="2"/>
  <c r="B46" i="2"/>
  <c r="D45" i="2"/>
  <c r="C45" i="2"/>
  <c r="B45" i="2"/>
  <c r="B44" i="2"/>
  <c r="A44" i="2"/>
  <c r="D43" i="2"/>
  <c r="G48" i="1" s="1"/>
  <c r="C43" i="2"/>
  <c r="B43" i="2"/>
  <c r="A43" i="2"/>
  <c r="D42" i="2"/>
  <c r="G47" i="1" s="1"/>
  <c r="C42" i="2"/>
  <c r="B42" i="2"/>
  <c r="A42" i="2"/>
  <c r="B41" i="2"/>
  <c r="A41" i="2"/>
  <c r="C40" i="2"/>
  <c r="B40" i="2"/>
  <c r="A40" i="2"/>
  <c r="C39" i="2"/>
  <c r="B39" i="2"/>
  <c r="A39" i="2"/>
  <c r="B38" i="2"/>
  <c r="A38" i="2"/>
  <c r="C37" i="2"/>
  <c r="B37" i="2"/>
  <c r="A37" i="2"/>
  <c r="C36" i="2"/>
  <c r="B36" i="2"/>
  <c r="A36" i="2"/>
  <c r="B35" i="2"/>
  <c r="C34" i="2"/>
  <c r="B34" i="2"/>
  <c r="D33" i="2"/>
  <c r="C33" i="2"/>
  <c r="B33" i="2"/>
  <c r="C32" i="2"/>
  <c r="B32" i="2"/>
  <c r="D31" i="2"/>
  <c r="G36" i="1" s="1"/>
  <c r="J36" i="1" s="1"/>
  <c r="C31" i="2"/>
  <c r="B31" i="2"/>
  <c r="D30" i="2"/>
  <c r="G35" i="1" s="1"/>
  <c r="J35" i="1" s="1"/>
  <c r="C30" i="2"/>
  <c r="B30" i="2"/>
  <c r="D29" i="2"/>
  <c r="C29" i="2"/>
  <c r="B29" i="2"/>
  <c r="B28" i="2"/>
  <c r="B27" i="2"/>
  <c r="C26" i="2"/>
  <c r="B26" i="2"/>
  <c r="C25" i="2"/>
  <c r="B25" i="2"/>
  <c r="C24" i="2"/>
  <c r="B24" i="2"/>
  <c r="B23" i="2"/>
  <c r="B22" i="2"/>
  <c r="D21" i="2"/>
  <c r="C21" i="2"/>
  <c r="B21" i="2"/>
  <c r="C20" i="2"/>
  <c r="B20" i="2"/>
  <c r="C19" i="2"/>
  <c r="B19" i="2"/>
  <c r="D18" i="2"/>
  <c r="C18" i="2"/>
  <c r="B18" i="2"/>
  <c r="D17" i="2"/>
  <c r="C17" i="2"/>
  <c r="B17" i="2"/>
  <c r="D16" i="2"/>
  <c r="C16" i="2"/>
  <c r="B16" i="2"/>
  <c r="B15" i="2"/>
  <c r="D14" i="2"/>
  <c r="C14" i="2"/>
  <c r="C13" i="2"/>
  <c r="C11" i="2"/>
  <c r="B11" i="2"/>
  <c r="C10" i="2"/>
  <c r="B10" i="2"/>
  <c r="C9" i="2"/>
  <c r="B3" i="2"/>
  <c r="I78" i="1"/>
  <c r="J78" i="1" s="1"/>
  <c r="I77" i="1"/>
  <c r="J77" i="1" s="1"/>
  <c r="J79" i="1" s="1"/>
  <c r="D22" i="9" s="1"/>
  <c r="G77" i="1"/>
  <c r="I74" i="1"/>
  <c r="J74" i="1" s="1"/>
  <c r="I73" i="1"/>
  <c r="I72" i="1"/>
  <c r="J72" i="1" s="1"/>
  <c r="G72" i="1"/>
  <c r="I71" i="1"/>
  <c r="J71" i="1" s="1"/>
  <c r="G71" i="1"/>
  <c r="I70" i="1"/>
  <c r="J70" i="1" s="1"/>
  <c r="J75" i="1" s="1"/>
  <c r="D20" i="9" s="1"/>
  <c r="G70" i="1"/>
  <c r="J66" i="1"/>
  <c r="I66" i="1"/>
  <c r="G66" i="1"/>
  <c r="I63" i="1"/>
  <c r="J63" i="1" s="1"/>
  <c r="G63" i="1"/>
  <c r="B63" i="1"/>
  <c r="I62" i="1"/>
  <c r="J62" i="1" s="1"/>
  <c r="G62" i="1"/>
  <c r="J60" i="1"/>
  <c r="I60" i="1"/>
  <c r="G60" i="1"/>
  <c r="I59" i="1"/>
  <c r="J59" i="1" s="1"/>
  <c r="G59" i="1"/>
  <c r="I58" i="1"/>
  <c r="J58" i="1" s="1"/>
  <c r="G58" i="1"/>
  <c r="I57" i="1"/>
  <c r="J57" i="1" s="1"/>
  <c r="G57" i="1"/>
  <c r="I56" i="1"/>
  <c r="J56" i="1" s="1"/>
  <c r="G56" i="1"/>
  <c r="I55" i="1"/>
  <c r="J55" i="1" s="1"/>
  <c r="G55" i="1"/>
  <c r="I51" i="1"/>
  <c r="J51" i="1" s="1"/>
  <c r="J50" i="1"/>
  <c r="I50" i="1"/>
  <c r="I48" i="1"/>
  <c r="J48" i="1" s="1"/>
  <c r="I47" i="1"/>
  <c r="I45" i="1"/>
  <c r="J45" i="1" s="1"/>
  <c r="G45" i="1"/>
  <c r="J44" i="1"/>
  <c r="I44" i="1"/>
  <c r="G44" i="1"/>
  <c r="I42" i="1"/>
  <c r="J42" i="1" s="1"/>
  <c r="G42" i="1"/>
  <c r="I41" i="1"/>
  <c r="J41" i="1" s="1"/>
  <c r="G41" i="1"/>
  <c r="I39" i="1"/>
  <c r="J39" i="1" s="1"/>
  <c r="G39" i="1"/>
  <c r="I38" i="1"/>
  <c r="J38" i="1" s="1"/>
  <c r="G38" i="1"/>
  <c r="I37" i="1"/>
  <c r="J37" i="1" s="1"/>
  <c r="G37" i="1"/>
  <c r="I36" i="1"/>
  <c r="I35" i="1"/>
  <c r="I34" i="1"/>
  <c r="J34" i="1" s="1"/>
  <c r="G34" i="1"/>
  <c r="I30" i="1"/>
  <c r="J30" i="1" s="1"/>
  <c r="G30" i="1"/>
  <c r="I29" i="1"/>
  <c r="J29" i="1" s="1"/>
  <c r="G29" i="1"/>
  <c r="I28" i="1"/>
  <c r="J28" i="1" s="1"/>
  <c r="G28" i="1"/>
  <c r="J27" i="1"/>
  <c r="I27" i="1"/>
  <c r="G27" i="1"/>
  <c r="I24" i="1"/>
  <c r="J24" i="1" s="1"/>
  <c r="I23" i="1"/>
  <c r="J23" i="1" s="1"/>
  <c r="G23" i="1"/>
  <c r="D20" i="2" s="1"/>
  <c r="I22" i="1"/>
  <c r="J22" i="1" s="1"/>
  <c r="G22" i="1"/>
  <c r="D19" i="2" s="1"/>
  <c r="J21" i="1"/>
  <c r="I21" i="1"/>
  <c r="G21" i="1"/>
  <c r="I20" i="1"/>
  <c r="J20" i="1" s="1"/>
  <c r="G20" i="1"/>
  <c r="I19" i="1"/>
  <c r="J19" i="1" s="1"/>
  <c r="G19" i="1"/>
  <c r="I18" i="1"/>
  <c r="J18" i="1" s="1"/>
  <c r="G18" i="1"/>
  <c r="I15" i="1"/>
  <c r="J15" i="1" s="1"/>
  <c r="J16" i="1" s="1"/>
  <c r="D8" i="9" s="1"/>
  <c r="G15" i="1"/>
  <c r="J14" i="1"/>
  <c r="I14" i="1"/>
  <c r="G14" i="1"/>
  <c r="H11" i="1"/>
  <c r="I11" i="1" s="1"/>
  <c r="J11" i="1" s="1"/>
  <c r="I10" i="1"/>
  <c r="J10" i="1" s="1"/>
  <c r="I9" i="1"/>
  <c r="J9" i="1" s="1"/>
  <c r="J12" i="1" s="1"/>
  <c r="G20" i="9" l="1"/>
  <c r="D6" i="9"/>
  <c r="J47" i="1"/>
  <c r="J52" i="1" s="1"/>
  <c r="D14" i="9" s="1"/>
  <c r="J25" i="1"/>
  <c r="D10" i="9" s="1"/>
  <c r="I22" i="9"/>
  <c r="J64" i="1"/>
  <c r="D16" i="9" s="1"/>
  <c r="J68" i="1"/>
  <c r="D18" i="9" s="1"/>
  <c r="E8" i="9"/>
  <c r="J31" i="1"/>
  <c r="D12" i="9" s="1"/>
  <c r="H14" i="9" l="1"/>
  <c r="D13" i="9"/>
  <c r="F12" i="9"/>
  <c r="D11" i="9"/>
  <c r="D17" i="9"/>
  <c r="G18" i="9"/>
  <c r="G16" i="9"/>
  <c r="D15" i="9"/>
  <c r="E10" i="9"/>
  <c r="D9" i="9"/>
  <c r="I6" i="9"/>
  <c r="F6" i="9"/>
  <c r="H6" i="9"/>
  <c r="G6" i="9"/>
  <c r="G24" i="9" s="1"/>
  <c r="G23" i="9" s="1"/>
  <c r="E6" i="9"/>
  <c r="E24" i="9" s="1"/>
  <c r="E23" i="9" s="1"/>
  <c r="D5" i="9"/>
  <c r="D24" i="9"/>
  <c r="J80" i="1"/>
  <c r="F24" i="9" l="1"/>
  <c r="F23" i="9" s="1"/>
  <c r="E2" i="9"/>
  <c r="D19" i="9"/>
  <c r="D21" i="9"/>
  <c r="D7" i="9"/>
  <c r="D23" i="9" s="1"/>
  <c r="H24" i="9"/>
  <c r="H23" i="9" s="1"/>
  <c r="I14" i="9"/>
  <c r="I24" i="9" s="1"/>
  <c r="I23" i="9" s="1"/>
</calcChain>
</file>

<file path=xl/sharedStrings.xml><?xml version="1.0" encoding="utf-8"?>
<sst xmlns="http://schemas.openxmlformats.org/spreadsheetml/2006/main" count="41469" uniqueCount="18516">
  <si>
    <t>PLANILHA ORÇAMENTÁRIA DE CUSTOS</t>
  </si>
  <si>
    <t>SERVIÇO AUTÔNOMO DE ÁGUA E ESGOTO (SAAE)</t>
  </si>
  <si>
    <t>BDI:</t>
  </si>
  <si>
    <t xml:space="preserve">DATA:  </t>
  </si>
  <si>
    <t xml:space="preserve">OBRA: REFORMA ETA E CONSTRUÇÃO DE MURO </t>
  </si>
  <si>
    <t>LOCAL: MANHUAÇU/MG</t>
  </si>
  <si>
    <t>PREÇOS REFERENCIAIS: SINAPI - SEINFRA - COMPOSIÇÃO PRÓPRIA</t>
  </si>
  <si>
    <t>PRAZO DE EXECUÇÃO: 5 MESES</t>
  </si>
  <si>
    <t xml:space="preserve"> EXECUÇÃO: (    ) DIRETA (  X  ) INDIRETA</t>
  </si>
  <si>
    <t>RESPONSÁVEL TÉCNICO: JOÃO PEDRO SATHLER SILVA</t>
  </si>
  <si>
    <t xml:space="preserve">ART OU RRT Nº </t>
  </si>
  <si>
    <t>ITEM</t>
  </si>
  <si>
    <t>DESCRIÇÃO DOS SERVIÇOS</t>
  </si>
  <si>
    <t>CÓDIGOS</t>
  </si>
  <si>
    <t>REFERÊNCIA</t>
  </si>
  <si>
    <t>MÊS</t>
  </si>
  <si>
    <t>UNID.</t>
  </si>
  <si>
    <t>QUANT.</t>
  </si>
  <si>
    <t>PÇO UNIT</t>
  </si>
  <si>
    <t>PÇO  TOTAL</t>
  </si>
  <si>
    <t>REFER</t>
  </si>
  <si>
    <t>(s/ BDI)</t>
  </si>
  <si>
    <t>(c/ BDI)</t>
  </si>
  <si>
    <t>1.0</t>
  </si>
  <si>
    <t>ADMINISTRAÇÃO LOCAL E SERVIÇOS PRELIMINARES</t>
  </si>
  <si>
    <t>1.1</t>
  </si>
  <si>
    <t>FORNECIMENTO E INSTALAÇÃO DE PLACA DE OBRA COM CHAPA GALVANIZADA E ESTRUTU RA DE MADEIRA.</t>
  </si>
  <si>
    <t>SINAPI</t>
  </si>
  <si>
    <t>M²</t>
  </si>
  <si>
    <t>1.2</t>
  </si>
  <si>
    <t>ENGENHEIRO CIVIL DE OBRA JUNIOR COM ENCARGOS COMPLEMENTARES</t>
  </si>
  <si>
    <t>H</t>
  </si>
  <si>
    <t>1.3</t>
  </si>
  <si>
    <t>MOBILIZAÇÃO E DESMOBILIZAÇÃO</t>
  </si>
  <si>
    <t>COMPOSIÇÃO</t>
  </si>
  <si>
    <t>TOTAL</t>
  </si>
  <si>
    <t>2.0</t>
  </si>
  <si>
    <t>MOVIMENTAÇÃO DE TERRA MURO</t>
  </si>
  <si>
    <t>2.1</t>
  </si>
  <si>
    <t>ESCAVAÇÃO MECANIZADA DE VALA COM PROFUNDIDADE ATÉ 1,5 M (MÉDIA MONTANTE E M3 JUSANTE/UMA COMPOSIÇÃO POR TRECHO), RETROESCAV. (0,26 M3), LARGURA DE 0,8M A 1,5 M, EM SOLO DE 1A CATEGORIA, LOCAIS COM BAIXO NÍVEL DE INTERFERÊNCIA.</t>
  </si>
  <si>
    <t>m³</t>
  </si>
  <si>
    <t>2.2</t>
  </si>
  <si>
    <t>REGULARIZAÇÃO E COMPACTAÇÃO DE SUBLEITO DE SOLO PREDOMINANTEMENTE ARGILOSO, PARA OBRAS DE RECONSTRUÇÃO DE PAVIMENTOS.</t>
  </si>
  <si>
    <t>m²</t>
  </si>
  <si>
    <t>3.0</t>
  </si>
  <si>
    <t>RECONSTRUÇÃO DO MURO DE VEDAÇÃO</t>
  </si>
  <si>
    <t>3.1</t>
  </si>
  <si>
    <t>CORTE E DOBRA DE AÇO CA-60, DIÂMETRO DE 5,0 MM.</t>
  </si>
  <si>
    <t>KG</t>
  </si>
  <si>
    <t>3.2</t>
  </si>
  <si>
    <t>CORTE E DOBRA DE AÇO CA-25, DIÂMETRO DE 8,0 MM.</t>
  </si>
  <si>
    <t>3.3</t>
  </si>
  <si>
    <t>CORTE E DOBRA DE AÇO CA-25, DIÂMETRO DE 10,0 MM.</t>
  </si>
  <si>
    <t>3.4</t>
  </si>
  <si>
    <t>CORTE E DOBRA DE AÇO CA-25, DIÂMETRO DE 12,5 MM.</t>
  </si>
  <si>
    <t>CONCRETAGEM DE PILARES, FCK = 25 MPA, COM USO DE BOMBA - LANÇAMENTO, ADENSAMENTO E ACABAMENTO.</t>
  </si>
  <si>
    <t>M3</t>
  </si>
  <si>
    <t>3.5</t>
  </si>
  <si>
    <t>FABRICAÇÃO, MONTAGEM E DESMONTAGEM DE FÔRMA PARA VIGA BALDRAME, EM MADEIR SERRADA, E=25 MM, 4 UTILIZAÇÕES.</t>
  </si>
  <si>
    <t>3.6</t>
  </si>
  <si>
    <t>CONCRETO MAGRO PARA LASTRO, TRAÇO 1:4,5:4,5 (EM MASSA SECA DE CIMENTO/ ARE IA MÉDIA/ BRITA 1) - PREPARO MECÂNICO COM BETONEIRA 400 L.</t>
  </si>
  <si>
    <t>M³</t>
  </si>
  <si>
    <t>4.0</t>
  </si>
  <si>
    <t>ALVENARIA MURO DE VEDAÇÃO</t>
  </si>
  <si>
    <t>4.1</t>
  </si>
  <si>
    <t>ALVENARIA DE VEDAÇÃO COM TIJOLO CERÂMICO FURADO, ESP. 9CM, PARA REVESTIMENTO, INCLUSIVE ARGAMASSA PARA ASSENTAMENTO</t>
  </si>
  <si>
    <t>ED-48231</t>
  </si>
  <si>
    <t>SEINFRA</t>
  </si>
  <si>
    <t>4.2</t>
  </si>
  <si>
    <t>CHAPISCO COM ARGAMASSA, TRAÇO 1:3 (CIMENTO E AREIA), ESP. 5MM, APLICADO EM ALVENARIA COM PENEIRA, INCLUSIVE ARGAMASSA COM PREPARO MECANIZADO</t>
  </si>
  <si>
    <t>ED-50729</t>
  </si>
  <si>
    <t>4.3</t>
  </si>
  <si>
    <t>EMBOÇO COM ARGAMASSA, TRAÇO 1:6 (CIMENTO E AREIA), ESP. 20MM, APLICAÇÃO MANUAL, INCLUSIVE ARGAMASSA COM PREPARO MECANIZADO, EXCLUSIVE CHAPISCO</t>
  </si>
  <si>
    <t>ED-50732</t>
  </si>
  <si>
    <t>4.4</t>
  </si>
  <si>
    <t>PINTURA ACRÍLICA EM PAREDE, DUAS (2) DEMÃOS, EXCLUSIVE SELADOR ACRÍLICO E MASSA ACRÍLICA/CORRIDA (PVA)</t>
  </si>
  <si>
    <t>ED-50451</t>
  </si>
  <si>
    <t>m2</t>
  </si>
  <si>
    <t>SUBTOTAL</t>
  </si>
  <si>
    <t>5.0</t>
  </si>
  <si>
    <t>PINTURA DA ETA</t>
  </si>
  <si>
    <t>5.1</t>
  </si>
  <si>
    <t>PAREDES</t>
  </si>
  <si>
    <t>5.1.1</t>
  </si>
  <si>
    <t>LIXAMENTO MANUAL EM PAREDE PARA REMOÇÃO DE TINTA</t>
  </si>
  <si>
    <t>ED-50505</t>
  </si>
  <si>
    <t>5.1.2</t>
  </si>
  <si>
    <t>EMASSAMENTO EM PAREDE COM MASSA CORRIDA (PVA), DUAS (2) DEMÃOS, INCLUSIVE LIXAMENTO PARA PINTURA</t>
  </si>
  <si>
    <t>ED-50478</t>
  </si>
  <si>
    <t>5.1.3</t>
  </si>
  <si>
    <t>5.1.4</t>
  </si>
  <si>
    <t>PINTURA ACRÍLICA EM TETO, DUAS (2) DEMÃOS, EXCLUSIVE SELADOR ACRÍLICO E MASSA ACRÍLICA/CORRIDA (PVA)</t>
  </si>
  <si>
    <t>ED-50452</t>
  </si>
  <si>
    <t>5.1.5</t>
  </si>
  <si>
    <t>EMASSAMENTO EM PAREDE COM MASSA ACRÍLICA, DUAS (2) DEMÃOS, INCLUSIVE LIXAMENTO PARA PINTURA</t>
  </si>
  <si>
    <t>ED-50474</t>
  </si>
  <si>
    <t>5.1.6</t>
  </si>
  <si>
    <t>PINTURA ESMALTE BASE SOLVENTE EM SUPERFÍCIE DE
CONCRETO/ALVENARIA, DUAS (2) DEMÃOS, COM APLICAÇÃO
MANUAL, EXCLUSIVE SELADOR ACRÍLICO E MASSA ACRÍLICA/
CORRIDA (PVA)</t>
  </si>
  <si>
    <t>ED-50509</t>
  </si>
  <si>
    <t>5.2</t>
  </si>
  <si>
    <t>ESQUADRIAS DE MADEIRA</t>
  </si>
  <si>
    <t>5.2.1</t>
  </si>
  <si>
    <t>LIXAMENTO MANUAL EM SUPERFÍCIE DE MADEIRA PARA REMOÇÃO DE TINTA</t>
  </si>
  <si>
    <t>ED-50507</t>
  </si>
  <si>
    <t>5.2.2</t>
  </si>
  <si>
    <t>PINTURA ESMALTE EM ESQUADRIA DE MADEIRA, DUAS (2) DEMÃOS, INCLUSIVE UMA (1) DEMÃO DE FUNDO NIVELADOR, EXCLUSIVE MASSA A ÓLEO</t>
  </si>
  <si>
    <t>ED-50493</t>
  </si>
  <si>
    <t>5.3</t>
  </si>
  <si>
    <t>ESQUADRIAS METÁLICAS</t>
  </si>
  <si>
    <t>5.3.1</t>
  </si>
  <si>
    <t>LIXAMENTO MANUAL EM SUPERFÍCIE METÁLICA PARA REMOÇÃO DE TINTA</t>
  </si>
  <si>
    <t>ED-50508</t>
  </si>
  <si>
    <t>5.3.2</t>
  </si>
  <si>
    <t>PINTURA ESMALTE SINTÉTICO EM SUPERFÍCIES METÁLICAS, DUAS (2) DEMÃOS, INCLUSIVE UMA (1) DEMÃO DE FUNDO ANTICORROSIVO</t>
  </si>
  <si>
    <t>ED-50495</t>
  </si>
  <si>
    <t>5.4</t>
  </si>
  <si>
    <t>PINTURA DE REGISTROS, TUBULAÇÕES CORRIMÃOS</t>
  </si>
  <si>
    <t>5.4.1</t>
  </si>
  <si>
    <t>5.4.2</t>
  </si>
  <si>
    <t>5.5</t>
  </si>
  <si>
    <t>FILTROS</t>
  </si>
  <si>
    <t>5.5.1</t>
  </si>
  <si>
    <t>IMPERMEABILIZAÇÃO POR CRISTALIZAÇÃO, APLICAÇÃO MANUAL,
INCLUSIVE LIMPEZA DA SUPERFÍCIE E LAVAGEM COM
HIDROJATEAMENTO</t>
  </si>
  <si>
    <t>ED-50171</t>
  </si>
  <si>
    <t>5.5.2</t>
  </si>
  <si>
    <t>IMPERMEABILIZAÇÃO COM ARGAMASSA POLIMÉRICA, INCLUSIVE
PREPARO MANUAL DA ARGAMASSA</t>
  </si>
  <si>
    <t>ED-50175</t>
  </si>
  <si>
    <t>6.0</t>
  </si>
  <si>
    <t>REVESTIMENTOS</t>
  </si>
  <si>
    <t>6.1</t>
  </si>
  <si>
    <t xml:space="preserve">REVESTIMENTO DE PISO </t>
  </si>
  <si>
    <t>6.1.1</t>
  </si>
  <si>
    <t>CAMADA DE REGULARIZAÇÃO COM ARGAMASSA, TRAÇO 1:3 (CIMENTO E AREIA), ESP. 20MM, APLICAÇÃO MANUAL, INCLUSIVE ARGAMASSA COM PREPARO MECANIZADO</t>
  </si>
  <si>
    <t>ED-13287</t>
  </si>
  <si>
    <t>6.1.2</t>
  </si>
  <si>
    <t>REVESTIMENTO CERÂMICO PARA PISO COM PLACAS TIPO ESMALTADA EXTRA DE DIMENSÕES 35X35 CM APLICADA EM AMBIENTES DE ÁREA MAIOR QUE 10 M2. AF_02/2023_PE</t>
  </si>
  <si>
    <t>M2</t>
  </si>
  <si>
    <t>6.1.3</t>
  </si>
  <si>
    <t>SOLEIRA DE GRANITO, NA COR CINZA ANDORINHA , ESP. 2CM, ACABAMENTO POLIDO, ASSENTAMENTO COM ARGAMASSA INDUSTRIALIZADA, INCLUSIVE REJUNTAMENTO</t>
  </si>
  <si>
    <t>ED-51002</t>
  </si>
  <si>
    <t>6.1.4</t>
  </si>
  <si>
    <t>CONTRAPISO DESEMPENADO COM ARGAMASSA, TRAÇO 1:3 (CIMENTO E AREIA), ESP. 30MM, INCLUSIVE ARGAMASSA COM PREPARO MECANIZADO</t>
  </si>
  <si>
    <t>ED-50568</t>
  </si>
  <si>
    <t>6.1.5</t>
  </si>
  <si>
    <t>PINTURA EPÓXI EM PISO, DUAS (2) DEMÃOS, INCLUSIVE UMA (1) DEMÃO DE PRIMER EPÓXI E PREPARAÇÃO DA SUPERFÍCIE COM ARGAMASSA AUTONIVELANTE, ESP.4MM</t>
  </si>
  <si>
    <t>ED-9933</t>
  </si>
  <si>
    <t>6.1.6</t>
  </si>
  <si>
    <t>DEMOLIÇÃO MANUAL DE PISO CERÂMICO OU LADRILHO HIDRÁULICO, INCLUSIVE AFASTAMENTO E EMPILHAMENTO, EXCLUSIVE DEMOLIÇÃO DE CONTRAPISO, TRANSPORTE E RETIRADA DO MATERIAL DEMOLIDO</t>
  </si>
  <si>
    <t>ED-48480</t>
  </si>
  <si>
    <t>6.2</t>
  </si>
  <si>
    <t>REVESTIMENTO DE PAREDE</t>
  </si>
  <si>
    <t>6.2.1</t>
  </si>
  <si>
    <t>REVESTIMENTO COM CERÂMICA APLICADO EM PAREDE, ACABAMENTO ESMALTADO, AMBIENTE INTERNO/EXTERNO, PADRÃO EXTRA, DIMENSÃO DA PEÇA ATÉ 2025 CM2, PEI III, ASSENTAMENTO COM ARGAMASSA INDUSTRIALIZADA, INCLUSIVE REJUNTAMENTO</t>
  </si>
  <si>
    <t>ED-9081</t>
  </si>
  <si>
    <t>6.2.2</t>
  </si>
  <si>
    <t>ED-48502</t>
  </si>
  <si>
    <t>7.0</t>
  </si>
  <si>
    <t>ESQUADRIAS</t>
  </si>
  <si>
    <t>7.1</t>
  </si>
  <si>
    <t>PINTURA ESMALTE BASE ÁGUA EM SUPERFÍCIES METÁLICAS, TRÊS (3) DEMÃOS, COM APLICAÇÃO MANUAL, EXCLUSIVE FUNDO ANTICORROSIVO E PREPARAÇÃO DA SUPERFÍCIE COM LIXAMENTO</t>
  </si>
  <si>
    <t>ED-14800</t>
  </si>
  <si>
    <t>7.2</t>
  </si>
  <si>
    <t>MOTOR PARA PORTÃO ELETRÔNICO ATÉ 600KG</t>
  </si>
  <si>
    <t>8.0</t>
  </si>
  <si>
    <t>COBERTURA</t>
  </si>
  <si>
    <t>8.1</t>
  </si>
  <si>
    <t>CALHA EM CHAPA GALVANIZADA, ESP. 0,65MM (GSG-24), COM DESENVOLVIMENTO DE 75CM, INCLUSIVE IÇAMENTO MANUAL VERTICAL</t>
  </si>
  <si>
    <t>ED-50659</t>
  </si>
  <si>
    <t>M</t>
  </si>
  <si>
    <t>8.2</t>
  </si>
  <si>
    <t>CONDUTOR DE AP DO TELHADO EM TUBO PVC ESGOTO, INCLUSIVE CONEXÕES E SUPORTES, 100 MM</t>
  </si>
  <si>
    <t>ED-50668</t>
  </si>
  <si>
    <t>8.3</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</si>
  <si>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</si>
  <si>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ED-20575</t>
  </si>
  <si>
    <t>8.4</t>
  </si>
  <si>
    <t>COBERTURA EM TELHA METÁLICA GALVANIZADA TRAPEZOIDAL, TIPO SIMPLES, ESP. 0,50MM, ACABAMENTO NATURAL, INCLUSIVE ACESSÓRIOS PARA FIXAÇÃO, FORNECIMENTO E INSTALAÇÃO</t>
  </si>
  <si>
    <t>ED-48428</t>
  </si>
  <si>
    <t>MANTA ISOLANTE/TÉRMICA PARA TELHADO, EXCLUSIVE CONTACAIBRO</t>
  </si>
  <si>
    <t>ED-52311</t>
  </si>
  <si>
    <t>9.0</t>
  </si>
  <si>
    <t>LIMPEZA FINAL DE OBRA</t>
  </si>
  <si>
    <t>9.1</t>
  </si>
  <si>
    <t>LIMPEZA FINAL PARA ENTREGA DA OBRA</t>
  </si>
  <si>
    <t>ED-50266</t>
  </si>
  <si>
    <t>9.2</t>
  </si>
  <si>
    <t>RASTELEIRO COM ENCARGOS COMPLEMENTARES</t>
  </si>
  <si>
    <t>ED-7607</t>
  </si>
  <si>
    <t>h</t>
  </si>
  <si>
    <t xml:space="preserve">TOTAL GERAL R$ </t>
  </si>
  <si>
    <t>________________________________________________</t>
  </si>
  <si>
    <t>_____________________________________________________</t>
  </si>
  <si>
    <t xml:space="preserve">JOÃO PEDRO SATHLER SILVA </t>
  </si>
  <si>
    <t>CARLOS AUGUSTO BONIFÁCIO PIRES FILHO</t>
  </si>
  <si>
    <t>CREA-MG: 295.720/D</t>
  </si>
  <si>
    <t>Diretor do SAAE</t>
  </si>
  <si>
    <t>PRAZO DE EXECUÇÃO: 1 MÊS</t>
  </si>
  <si>
    <t xml:space="preserve"> EXECUÇÃO: (    ) DIRETA (  x  ) INDIRETA</t>
  </si>
  <si>
    <t>RESPONSÁVEL TÉCNICO: FABRICIO SANTOS DE SOUZA</t>
  </si>
  <si>
    <t>UN</t>
  </si>
  <si>
    <t>MEMÓRIA DE CÁLCULO</t>
  </si>
  <si>
    <t>SERVIÇOS PRELIMINARES</t>
  </si>
  <si>
    <t>FORNECIMENTO E INSTALAÇÃO DE PLACA DE OBRA COM CHAPA GALVANIZADA E ESTRUTURA DE MADEIRA.</t>
  </si>
  <si>
    <t>Placa de obra de 1,5m x 3m</t>
  </si>
  <si>
    <t>12h mensais</t>
  </si>
  <si>
    <t>Mobilização e desmobilização</t>
  </si>
  <si>
    <t>MOVIMENTAÇÃO DE TERRA</t>
  </si>
  <si>
    <t>12 sapatas de 70 x 70 x 1,5 - 9 sapatas de 60 x 70 x 1,5m  - 9 sapatas de 70 x 80 x 1,5m - 1 sapata de 140 x 140 x 1,5m</t>
  </si>
  <si>
    <t>REGULARIZACAO E APILOAMENTO DE FUNDO DE VALAS</t>
  </si>
  <si>
    <t>28,14/1,5 de profundidade</t>
  </si>
  <si>
    <t>Extraído do projeto</t>
  </si>
  <si>
    <t>28,14 / 1,5 x 0,05 espessura</t>
  </si>
  <si>
    <t>57,9 x 2,3m</t>
  </si>
  <si>
    <t>57,96 x 2,5m x 2 lados</t>
  </si>
  <si>
    <t>Extensão total do muro extraída do projeto: 297,65m x 2,70m</t>
  </si>
  <si>
    <t>(Aplicação exterior em alvenaria) 
Tinta na cor Branca = 280,00m²
Tinta na cor Azul = 255,00m²
Tinta para o Interior da E.T.A = Térreo = 79,87m², Teto = 43,07m²
Tinta para o Interior da E.T.A = 1º Pav. = 45,01m²
Tinta para o Interior da E.T.A = 2º Pav. = 39,34m²                                Paredes externas – de todos reservatórios, caixas de contato, calhas parshalls, decantadores e padrão de energia = 1.280,94m²
Marquises do prédio -  teto com testeiras = 52,43m²</t>
  </si>
  <si>
    <t xml:space="preserve">Tinta para o Interior da E.T.A = Térreo = 79,87m², Teto = 43,07m²
Tinta para o Interior da E.T.A = 1º Pav. = 45,01m²
Tinta para o Interior da E.T.A = 2º Pav. = 39,34m²                                </t>
  </si>
  <si>
    <t>(Aplicação exterior em alvenaria) 
Tinta na cor Branca = 280,00m²
Tinta para o Interior da E.T.A = Térreo = 79,87m², 
Tinta para o Interior da E.T.A = 1º Pav. = 45,01m²
Tinta para o Interior da E.T.A = 2º Pav. = 39,34m²                                Paredes externas – de todos reservatórios, caixas de contato, calhas parshalls, decantadores e padrão de energia = 1.280,94m²
Marquises do prédio -  teto com testeiras = 52,43m²</t>
  </si>
  <si>
    <t>Teto = 43,07m²</t>
  </si>
  <si>
    <t>Tinta na cor Branca = 280,00m²
Tinta na cor Azul = 255,00m²</t>
  </si>
  <si>
    <t xml:space="preserve">
Tinta na cor Azul = 255,00m²</t>
  </si>
  <si>
    <t>Esquadrias = 86,04m²</t>
  </si>
  <si>
    <t>Corrimãos = 144,07m²</t>
  </si>
  <si>
    <t>Registros de Água Tratada = 25,56m²
Registros de Descarga = 47,48m²
Tubulação de água bruta com conexões – Ø400mm = 8,30m²
Tubulação de descarga com conexões – Ø400, Ø200, Ø100 = 21,48m²
Tubulação de água tratada com conexões = 81,35m²
Registros dos filtros = diversos 41 peças  = 105,20m²</t>
  </si>
  <si>
    <t>Estimativa para impermeabilização dos filtros</t>
  </si>
  <si>
    <t>Depósito químico: 37,69m²                                                                       Casa de preparo: 24,00 m²</t>
  </si>
  <si>
    <t>Sala de Depósito químico: 2,48x0,15 e 2,98 x 0,15</t>
  </si>
  <si>
    <t xml:space="preserve">Piso dos tanques: 130,61m²                                                        </t>
  </si>
  <si>
    <t xml:space="preserve"> Casa de química: 7,15 x 3,06 + 3,48 x 3,06 + 2,52 x 3,06 + 1,35 x 3,06 + 4,97 x 3,06 + 1,92 x 3,06 + 1,45 x 3,06 = 116,55                                        Sala do Chefe da ETA: (2,37 + 2,35 + 1,88) x 2,51 =15,78m²</t>
  </si>
  <si>
    <t>DEMOLIÇÃO MANUAL DE REVESTIMENTO CERÂMICO, AZULEJO OU LADRILHO HIDRÁULICO, INCLUSIVE AFASTAMENTO E EMPILHAMENTO, EXCLUSIVE DEMOLIÇÃO DO REBOCO OU EMBOÇO, TRANSPORTE E RETIRADA DO MATERIAL DEMOLIDO</t>
  </si>
  <si>
    <t>Pintura do portão: 4m x 3,15m x 2 lados</t>
  </si>
  <si>
    <t>un</t>
  </si>
  <si>
    <t>Motor para portão de entrada</t>
  </si>
  <si>
    <t>11,10m</t>
  </si>
  <si>
    <t>7m</t>
  </si>
  <si>
    <t>Estimativa para recomposição da estrutura metálica</t>
  </si>
  <si>
    <t>5,1 x 11,12</t>
  </si>
  <si>
    <t>8.5</t>
  </si>
  <si>
    <t>5,1 x 11,13</t>
  </si>
  <si>
    <t>Área ETA: 147,81m²                                                                   Depósito químico: 37,69m²                                                                       Casa de preparo: 24,00 m²</t>
  </si>
  <si>
    <t>40h para rastelo da área da ETA</t>
  </si>
  <si>
    <t>_________________________________________________</t>
  </si>
  <si>
    <t>DIRETOR DO SAAE</t>
  </si>
  <si>
    <t>COMPOSIÇÕES PRÓPRIAS</t>
  </si>
  <si>
    <t>Código</t>
  </si>
  <si>
    <t>Fonte</t>
  </si>
  <si>
    <t>FORNECIMENTO, FRETE E IÇAMENTO DE RESERVATÓRIO TUBULAR METÁLICO DE 100M³</t>
  </si>
  <si>
    <t>Unidade</t>
  </si>
  <si>
    <t>Coeficiente</t>
  </si>
  <si>
    <t>Preço</t>
  </si>
  <si>
    <t>FRETE</t>
  </si>
  <si>
    <t>Total</t>
  </si>
  <si>
    <t>COTAÇÃO</t>
  </si>
  <si>
    <r>
      <t xml:space="preserve">KABUM! S.A. - </t>
    </r>
    <r>
      <rPr>
        <b/>
        <sz val="10"/>
        <color rgb="FF000000"/>
        <rFont val="Arial"/>
      </rPr>
      <t>CNPJ: 05.570.714/0001-59</t>
    </r>
  </si>
  <si>
    <t>Link 1: https://www.kabum.com.br/produto/650677/motor-portao-rossi-nano-turbo-36-wifi-celular-600kg-220v?srsltid=AfmBOopvOdTxZpzfcL32rKINjH6-SND_vgf_fYeUZdj1fZsAVOh6wTCj61E</t>
  </si>
  <si>
    <r>
      <t xml:space="preserve">TUDO FORTE ELETRÔNICA - </t>
    </r>
    <r>
      <rPr>
        <b/>
        <sz val="10"/>
        <color rgb="FF000000"/>
        <rFont val="Arial"/>
      </rPr>
      <t>CNPJ: 17.666.002/0001-18</t>
    </r>
  </si>
  <si>
    <t>Link 2: https://www.tudoforte.com.br/motor-de-portao/motor-de-portao-deslizante/kit-motor-completo/kit-motor-portao-rossi-dz-nano-turbo-600kg-14-deslizante-automatico-de-correr-eletronico-com-abertura-rapida-cremalheira?srsltid=AfmBOorMs2FDNxbw3DR7o6Pd30S-gAbdd9NrknXkQjb7fSs59pxOdfns</t>
  </si>
  <si>
    <r>
      <t xml:space="preserve">G5 RESERVATÓRIOS METÁLICOS                                                                               </t>
    </r>
    <r>
      <rPr>
        <b/>
        <sz val="10"/>
        <color rgb="FF000000"/>
        <rFont val="Arial"/>
      </rPr>
      <t>CNPJ: 22.050.561/0001-38</t>
    </r>
  </si>
  <si>
    <t>Link 3: https://www.magazineluiza.com.br/motor-residencial-dz-nano-turbo-wifi-app-celular-rossi-600kg-110v/p/cef87dj5k7/cj/aupo/?seller_id=takestore&amp;srsltid=AfmBOopit-1ckYJh5P5RlMxW4p72c8RcSxDVAjjoFDsa3MkFM-0fdbRkAmU</t>
  </si>
  <si>
    <t>João Pedro Sathler Silva</t>
  </si>
  <si>
    <t>Carlos Augusto Bonifácio Pires Filho</t>
  </si>
  <si>
    <t>Engenheiro Civil</t>
  </si>
  <si>
    <t>Secretário Municipal de Educação</t>
  </si>
  <si>
    <t>2</t>
  </si>
  <si>
    <t>ITEM 1.1.2</t>
  </si>
  <si>
    <t>MOBILIZAÇÃO E DESMOBILIZAÇÃO DE MAQUINÁRIO</t>
  </si>
  <si>
    <t>FU</t>
  </si>
  <si>
    <t>CHP</t>
  </si>
  <si>
    <t>CHI</t>
  </si>
  <si>
    <t>CUSTO TOTAL</t>
  </si>
  <si>
    <t>E9579</t>
  </si>
  <si>
    <t>Caminhão basculante com capacidade de 10 m³ - 210 kW</t>
  </si>
  <si>
    <t>1</t>
  </si>
  <si>
    <t>305,1531</t>
  </si>
  <si>
    <t>E9526</t>
  </si>
  <si>
    <t>Retroescavadeira de pneus - capacidade da caçamba da pá-carregadeira de 0,76 m³ e da retroescavadeira de 0,29 m³ - 58 kW</t>
  </si>
  <si>
    <t>147,5235</t>
  </si>
  <si>
    <t>E9556</t>
  </si>
  <si>
    <t>Compactador manual de placa vibratória - 3,00 kW</t>
  </si>
  <si>
    <t>6,9534</t>
  </si>
  <si>
    <t>E9647</t>
  </si>
  <si>
    <t>Compactador manual com soquete vibratório - 4,10 kW</t>
  </si>
  <si>
    <t>9,129</t>
  </si>
  <si>
    <t>Custos de Mobilização e desmobilização</t>
  </si>
  <si>
    <t>CMob =</t>
  </si>
  <si>
    <t>(282 x 2 x 1)</t>
  </si>
  <si>
    <t>CMob representa o custo de mobilização, em reais;</t>
  </si>
  <si>
    <t>DM representa a distância de mobilização, em quilômetros;</t>
  </si>
  <si>
    <t>K representa o fator relacionado à necessidade de retorno do veículo a sua origem;</t>
  </si>
  <si>
    <t>FU representa o fator de utilização do veículo transportador (Referencia na tabela do DNIT)</t>
  </si>
  <si>
    <t>V representa a velocidade média de transporte, em quilômetros por hora;</t>
  </si>
  <si>
    <t>CH representa o custo horário do veículo transportador, em reais por hora.</t>
  </si>
  <si>
    <t>BANCO DE DADOS 1 - PREFEITURA MUNICIPAL DE MANHUAÇU</t>
  </si>
  <si>
    <t>MÊS REFERÊNCIA</t>
  </si>
  <si>
    <t>CODIGO  DA COMPOSICAO</t>
  </si>
  <si>
    <t>DESCRICAO DA COMPOSICAO</t>
  </si>
  <si>
    <t>UNIDADE</t>
  </si>
  <si>
    <t>ORIGEM DE PREÇO</t>
  </si>
  <si>
    <t>ASSENTAMENTO DE TUBO DE FERRO FUNDIDO PARA REDE DE ÁGUA, DN 80 MM, JUNTA ELÁSTICA, INSTALADO EM LOCAL COM NÍVEL ALTO DE INTERFERÊNCIAS (NÃO INCLUI FORNECIMENTO). AF_11/2017</t>
  </si>
  <si>
    <t>COEFICIENTE DE REPRESENTATIVIDADE</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</si>
  <si>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</si>
  <si>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</si>
  <si>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</si>
  <si>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</si>
  <si>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</si>
  <si>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</si>
  <si>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</si>
  <si>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</si>
  <si>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</si>
  <si>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</si>
  <si>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</si>
  <si>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</si>
  <si>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</si>
  <si>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</si>
  <si>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</si>
  <si>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</si>
  <si>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</si>
  <si>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</si>
  <si>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</si>
  <si>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</si>
  <si>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</si>
  <si>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</si>
  <si>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</si>
  <si>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</si>
  <si>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</si>
  <si>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</si>
  <si>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</si>
  <si>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</si>
  <si>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</si>
  <si>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</si>
  <si>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</si>
  <si>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</si>
  <si>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</si>
  <si>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</si>
  <si>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</si>
  <si>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</si>
  <si>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</si>
  <si>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</si>
  <si>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</si>
  <si>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</si>
  <si>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</si>
  <si>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</si>
  <si>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</si>
  <si>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</si>
  <si>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</si>
  <si>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</si>
  <si>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</si>
  <si>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</si>
  <si>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</si>
  <si>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</si>
  <si>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</si>
  <si>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</si>
  <si>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</si>
  <si>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</si>
  <si>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</si>
  <si>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</si>
  <si>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</si>
  <si>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</si>
  <si>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</si>
  <si>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</si>
  <si>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</si>
  <si>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</si>
  <si>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</si>
  <si>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</si>
  <si>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</si>
  <si>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ATRIBUÍDO SÃO PAULO</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</si>
  <si>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</si>
  <si>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</si>
  <si>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</si>
  <si>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</si>
  <si>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</si>
  <si>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</si>
  <si>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</si>
  <si>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</si>
  <si>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</si>
  <si>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</si>
  <si>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</si>
  <si>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</si>
  <si>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</si>
  <si>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</si>
  <si>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</si>
  <si>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</si>
  <si>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</si>
  <si>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</si>
  <si>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</si>
  <si>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</si>
  <si>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</si>
  <si>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</si>
  <si>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</si>
  <si>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</si>
  <si>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</si>
  <si>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</si>
  <si>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</si>
  <si>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</si>
  <si>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</si>
  <si>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</si>
  <si>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</si>
  <si>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</si>
  <si>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</si>
  <si>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</si>
  <si>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</si>
  <si>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</si>
  <si>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</si>
  <si>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</si>
  <si>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</si>
  <si>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</si>
  <si>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</si>
  <si>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</si>
  <si>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</si>
  <si>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</si>
  <si>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</si>
  <si>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</si>
  <si>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</si>
  <si>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</si>
  <si>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</si>
  <si>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</si>
  <si>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</si>
  <si>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</si>
  <si>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</si>
  <si>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</si>
  <si>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</si>
  <si>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</si>
  <si>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</si>
  <si>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</si>
  <si>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</si>
  <si>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</si>
  <si>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</si>
  <si>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</si>
  <si>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</si>
  <si>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</si>
  <si>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</si>
  <si>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</si>
  <si>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</si>
  <si>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</si>
  <si>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</si>
  <si>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</si>
  <si>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</si>
  <si>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</si>
  <si>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</si>
  <si>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</si>
  <si>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</si>
  <si>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</si>
  <si>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</si>
  <si>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</si>
  <si>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</si>
  <si>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</si>
  <si>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</si>
  <si>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</si>
  <si>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</si>
  <si>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</si>
  <si>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</si>
  <si>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</si>
  <si>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</si>
  <si>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</si>
  <si>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</si>
  <si>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</si>
  <si>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</si>
  <si>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</si>
  <si>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</si>
  <si>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</si>
  <si>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</si>
  <si>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</si>
  <si>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</si>
  <si>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</si>
  <si>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</si>
  <si>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</si>
  <si>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</si>
  <si>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</si>
  <si>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</si>
  <si>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</si>
  <si>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</si>
  <si>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</si>
  <si>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</si>
  <si>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</si>
  <si>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</si>
  <si>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</si>
  <si>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</si>
  <si>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</si>
  <si>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</si>
  <si>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</si>
  <si>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</si>
  <si>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</si>
  <si>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</si>
  <si>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</si>
  <si>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</si>
  <si>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</si>
  <si>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</si>
  <si>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</si>
  <si>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</si>
  <si>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</si>
  <si>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</si>
  <si>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</si>
  <si>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</si>
  <si>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</si>
  <si>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</si>
  <si>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</si>
  <si>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</si>
  <si>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</si>
  <si>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</si>
  <si>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</si>
  <si>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</si>
  <si>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</si>
  <si>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</si>
  <si>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</si>
  <si>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</si>
  <si>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</si>
  <si>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</si>
  <si>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</si>
  <si>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</si>
  <si>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</si>
  <si>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</si>
  <si>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</si>
  <si>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</si>
  <si>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</si>
  <si>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</si>
  <si>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</si>
  <si>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</si>
  <si>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</si>
  <si>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</si>
  <si>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</si>
  <si>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</si>
  <si>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</si>
  <si>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</si>
  <si>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</si>
  <si>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</si>
  <si>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</si>
  <si>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</si>
  <si>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</si>
  <si>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</si>
  <si>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</si>
  <si>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</si>
  <si>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</si>
  <si>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</si>
  <si>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</si>
  <si>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</si>
  <si>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</si>
  <si>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</si>
  <si>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</si>
  <si>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</si>
  <si>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</si>
  <si>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</si>
  <si>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</si>
  <si>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</si>
  <si>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</si>
  <si>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</si>
  <si>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</si>
  <si>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</si>
  <si>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</si>
  <si>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</si>
  <si>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</si>
  <si>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</si>
  <si>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</si>
  <si>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</si>
  <si>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</si>
  <si>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</si>
  <si>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</si>
  <si>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</si>
  <si>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</si>
  <si>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</si>
  <si>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</si>
  <si>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</si>
  <si>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</si>
  <si>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</si>
  <si>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</si>
  <si>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</si>
  <si>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</si>
  <si>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</si>
  <si>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</si>
  <si>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</si>
  <si>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</si>
  <si>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</si>
  <si>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</si>
  <si>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</si>
  <si>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</si>
  <si>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</si>
  <si>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</si>
  <si>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</si>
  <si>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</si>
  <si>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</si>
  <si>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</si>
  <si>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</si>
  <si>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</si>
  <si>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</si>
  <si>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</si>
  <si>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</si>
  <si>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</si>
  <si>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</si>
  <si>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</si>
  <si>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</si>
  <si>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</si>
  <si>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</si>
  <si>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</si>
  <si>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</si>
  <si>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</si>
  <si>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</si>
  <si>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</si>
  <si>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</si>
  <si>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</si>
  <si>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</si>
  <si>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</si>
  <si>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</si>
  <si>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</si>
  <si>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</si>
  <si>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</si>
  <si>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</si>
  <si>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</si>
  <si>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</si>
  <si>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</si>
  <si>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</si>
  <si>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</si>
  <si>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</si>
  <si>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</si>
  <si>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</si>
  <si>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</si>
  <si>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</si>
  <si>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</si>
  <si>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</si>
  <si>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</si>
  <si>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</si>
  <si>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</si>
  <si>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</si>
  <si>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</si>
  <si>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</si>
  <si>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</si>
  <si>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</si>
  <si>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</si>
  <si>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</si>
  <si>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</si>
  <si>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</si>
  <si>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</si>
  <si>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</si>
  <si>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</si>
  <si>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</si>
  <si>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</si>
  <si>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</si>
  <si>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</si>
  <si>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</si>
  <si>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</si>
  <si>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</si>
  <si>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</si>
  <si>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</si>
  <si>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</si>
  <si>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</si>
  <si>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</si>
  <si>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</si>
  <si>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</si>
  <si>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</si>
  <si>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</si>
  <si>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</si>
  <si>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</si>
  <si>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</si>
  <si>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</si>
  <si>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</si>
  <si>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</si>
  <si>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</si>
  <si>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</si>
  <si>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</si>
  <si>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</si>
  <si>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</si>
  <si>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</si>
  <si>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</si>
  <si>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</si>
  <si>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</si>
  <si>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</si>
  <si>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</si>
  <si>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</si>
  <si>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ESCAVADEIRA HIDRÁULICA SOBRE ESTEIRAS, CAÇAMBA 0,80 M3, PESO OPERACIONAL 17 T, POTENCIA BRUTA 111 HP - CHP DIURNO. AF_06/2014</t>
  </si>
  <si>
    <t>COLETADO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</si>
  <si>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</si>
  <si>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</si>
  <si>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</si>
  <si>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</si>
  <si>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</si>
  <si>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</si>
  <si>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</si>
  <si>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</si>
  <si>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</si>
  <si>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</si>
  <si>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</si>
  <si>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</si>
  <si>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</si>
  <si>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</si>
  <si>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</si>
  <si>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</si>
  <si>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</si>
  <si>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</si>
  <si>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</si>
  <si>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</si>
  <si>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</si>
  <si>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</si>
  <si>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</si>
  <si>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</si>
  <si>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</si>
  <si>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</si>
  <si>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</si>
  <si>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</si>
  <si>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</si>
  <si>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</si>
  <si>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</si>
  <si>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</si>
  <si>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</si>
  <si>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</si>
  <si>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</si>
  <si>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</si>
  <si>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</si>
  <si>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</si>
  <si>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</si>
  <si>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</si>
  <si>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</si>
  <si>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</si>
  <si>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</si>
  <si>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</si>
  <si>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</si>
  <si>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</si>
  <si>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</si>
  <si>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</si>
  <si>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</si>
  <si>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</si>
  <si>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</si>
  <si>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</si>
  <si>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</si>
  <si>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</si>
  <si>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</si>
  <si>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</si>
  <si>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</si>
  <si>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</si>
  <si>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</si>
  <si>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</si>
  <si>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</si>
  <si>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</si>
  <si>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</si>
  <si>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</si>
  <si>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</si>
  <si>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</si>
  <si>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</si>
  <si>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</si>
  <si>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</si>
  <si>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</si>
  <si>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</si>
  <si>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</si>
  <si>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</si>
  <si>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</si>
  <si>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</si>
  <si>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</si>
  <si>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</si>
  <si>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</si>
  <si>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</si>
  <si>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</si>
  <si>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</si>
  <si>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</si>
  <si>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</si>
  <si>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</si>
  <si>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</si>
  <si>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</si>
  <si>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</si>
  <si>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</si>
  <si>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</si>
  <si>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</si>
  <si>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</si>
  <si>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</si>
  <si>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</si>
  <si>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</si>
  <si>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</si>
  <si>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</si>
  <si>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</si>
  <si>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</si>
  <si>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</si>
  <si>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</si>
  <si>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</si>
  <si>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</si>
  <si>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</si>
  <si>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</si>
  <si>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</si>
  <si>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</si>
  <si>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</si>
  <si>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</si>
  <si>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</si>
  <si>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</si>
  <si>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</si>
  <si>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</si>
  <si>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</si>
  <si>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</si>
  <si>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</si>
  <si>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</si>
  <si>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</si>
  <si>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</si>
  <si>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</si>
  <si>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</si>
  <si>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</si>
  <si>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</si>
  <si>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</si>
  <si>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</si>
  <si>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</si>
  <si>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</si>
  <si>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</si>
  <si>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</si>
  <si>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</si>
  <si>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</si>
  <si>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</si>
  <si>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</si>
  <si>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</si>
  <si>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</si>
  <si>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</si>
  <si>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</si>
  <si>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</si>
  <si>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</si>
  <si>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</si>
  <si>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</si>
  <si>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</si>
  <si>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</si>
  <si>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</si>
  <si>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</si>
  <si>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</si>
  <si>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</si>
  <si>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</si>
  <si>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</si>
  <si>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</si>
  <si>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</si>
  <si>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</si>
  <si>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</si>
  <si>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</si>
  <si>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</si>
  <si>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</si>
  <si>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</si>
  <si>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</si>
  <si>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</si>
  <si>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</si>
  <si>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</si>
  <si>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</si>
  <si>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</si>
  <si>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</si>
  <si>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</si>
  <si>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</si>
  <si>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</si>
  <si>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</si>
  <si>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</si>
  <si>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</si>
  <si>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</si>
  <si>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</si>
  <si>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</si>
  <si>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</si>
  <si>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</si>
  <si>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</si>
  <si>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</si>
  <si>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</si>
  <si>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</si>
  <si>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</si>
  <si>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</si>
  <si>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</si>
  <si>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</si>
  <si>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</si>
  <si>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</si>
  <si>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</si>
  <si>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</si>
  <si>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</si>
  <si>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</si>
  <si>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</si>
  <si>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</si>
  <si>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</si>
  <si>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</si>
  <si>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</si>
  <si>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</si>
  <si>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</si>
  <si>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</si>
  <si>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</si>
  <si>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</si>
  <si>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</si>
  <si>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</si>
  <si>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</si>
  <si>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</si>
  <si>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</si>
  <si>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</si>
  <si>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</si>
  <si>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</si>
  <si>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</si>
  <si>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</si>
  <si>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</si>
  <si>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</si>
  <si>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</si>
  <si>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</si>
  <si>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</si>
  <si>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</si>
  <si>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</si>
  <si>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</si>
  <si>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</si>
  <si>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</si>
  <si>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</si>
  <si>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</si>
  <si>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</si>
  <si>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</si>
  <si>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</si>
  <si>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</si>
  <si>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</si>
  <si>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</si>
  <si>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</si>
  <si>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</si>
  <si>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</si>
  <si>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</si>
  <si>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</si>
  <si>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</si>
  <si>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</si>
  <si>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</si>
  <si>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</si>
  <si>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</si>
  <si>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</si>
  <si>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</si>
  <si>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</si>
  <si>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</si>
  <si>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</si>
  <si>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</si>
  <si>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</si>
  <si>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</si>
  <si>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</si>
  <si>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</si>
  <si>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</si>
  <si>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</si>
  <si>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</si>
  <si>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</si>
  <si>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</si>
  <si>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</si>
  <si>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</si>
  <si>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</si>
  <si>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</si>
  <si>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</si>
  <si>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</si>
  <si>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</si>
  <si>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</si>
  <si>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</si>
  <si>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</si>
  <si>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</si>
  <si>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</si>
  <si>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</si>
  <si>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</si>
  <si>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</si>
  <si>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</si>
  <si>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</si>
  <si>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</si>
  <si>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</si>
  <si>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</si>
  <si>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</si>
  <si>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</si>
  <si>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</si>
  <si>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</si>
  <si>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</si>
  <si>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</si>
  <si>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</si>
  <si>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</si>
  <si>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</si>
  <si>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</si>
  <si>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</si>
  <si>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</si>
  <si>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</si>
  <si>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</si>
  <si>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</si>
  <si>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</si>
  <si>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</si>
  <si>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</si>
  <si>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</si>
  <si>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</si>
  <si>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</si>
  <si>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</si>
  <si>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</si>
  <si>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</si>
  <si>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</si>
  <si>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</si>
  <si>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</si>
  <si>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</si>
  <si>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</si>
  <si>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</si>
  <si>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</si>
  <si>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</si>
  <si>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</si>
  <si>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</si>
  <si>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</si>
  <si>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</si>
  <si>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</si>
  <si>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</si>
  <si>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</si>
  <si>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</si>
  <si>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</si>
  <si>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</si>
  <si>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</si>
  <si>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</si>
  <si>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</si>
  <si>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</si>
  <si>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</si>
  <si>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</si>
  <si>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</si>
  <si>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</si>
  <si>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</si>
  <si>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</si>
  <si>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</si>
  <si>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</si>
  <si>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</si>
  <si>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</si>
  <si>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</si>
  <si>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</si>
  <si>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</si>
  <si>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</si>
  <si>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</si>
  <si>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</si>
  <si>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</si>
  <si>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</si>
  <si>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</si>
  <si>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</si>
  <si>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</si>
  <si>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</si>
  <si>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</si>
  <si>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</si>
  <si>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</si>
  <si>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</si>
  <si>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</si>
  <si>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</si>
  <si>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</si>
  <si>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</si>
  <si>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</si>
  <si>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</si>
  <si>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</si>
  <si>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</si>
  <si>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</si>
  <si>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</si>
  <si>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</si>
  <si>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</si>
  <si>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</si>
  <si>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</si>
  <si>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</si>
  <si>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</si>
  <si>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</si>
  <si>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</si>
  <si>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</si>
  <si>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</si>
  <si>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</si>
  <si>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</si>
  <si>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</si>
  <si>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</si>
  <si>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</si>
  <si>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</si>
  <si>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</si>
  <si>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</si>
  <si>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</si>
  <si>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</si>
  <si>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</si>
  <si>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</si>
  <si>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</si>
  <si>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</si>
  <si>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</si>
  <si>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</si>
  <si>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</si>
  <si>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</si>
  <si>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</si>
  <si>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</si>
  <si>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</si>
  <si>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</si>
  <si>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</si>
  <si>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</si>
  <si>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</si>
  <si>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</si>
  <si>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</si>
  <si>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</si>
  <si>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</si>
  <si>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</si>
  <si>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</si>
  <si>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</si>
  <si>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</si>
  <si>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</si>
  <si>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</si>
  <si>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</si>
  <si>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</si>
  <si>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</si>
  <si>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</si>
  <si>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</si>
  <si>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</si>
  <si>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</si>
  <si>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</si>
  <si>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</si>
  <si>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</si>
  <si>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</si>
  <si>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</si>
  <si>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</si>
  <si>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</si>
  <si>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</si>
  <si>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</si>
  <si>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</si>
  <si>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</si>
  <si>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</si>
  <si>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</si>
  <si>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</si>
  <si>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</si>
  <si>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</si>
  <si>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</si>
  <si>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</si>
  <si>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</si>
  <si>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</si>
  <si>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</si>
  <si>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</si>
  <si>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</si>
  <si>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</si>
  <si>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</si>
  <si>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</si>
  <si>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</si>
  <si>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</si>
  <si>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</si>
  <si>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</si>
  <si>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</si>
  <si>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</si>
  <si>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</si>
  <si>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</si>
  <si>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</si>
  <si>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</si>
  <si>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</si>
  <si>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</si>
  <si>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</si>
  <si>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</si>
  <si>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</si>
  <si>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</si>
  <si>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</si>
  <si>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</si>
  <si>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</si>
  <si>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</si>
  <si>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</si>
  <si>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</si>
  <si>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</si>
  <si>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</si>
  <si>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</si>
  <si>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</si>
  <si>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</si>
  <si>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</si>
  <si>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</si>
  <si>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</si>
  <si>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</si>
  <si>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</si>
  <si>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</si>
  <si>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</si>
  <si>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</si>
  <si>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</si>
  <si>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</si>
  <si>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</si>
  <si>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</si>
  <si>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</si>
  <si>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</si>
  <si>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</si>
  <si>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</si>
  <si>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</si>
  <si>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</si>
  <si>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</si>
  <si>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</si>
  <si>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</si>
  <si>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</si>
  <si>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</si>
  <si>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</si>
  <si>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</si>
  <si>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</si>
  <si>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</si>
  <si>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</si>
  <si>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</si>
  <si>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</si>
  <si>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</si>
  <si>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</si>
  <si>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</si>
  <si>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</si>
  <si>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</si>
  <si>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</si>
  <si>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</si>
  <si>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</si>
  <si>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</si>
  <si>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</si>
  <si>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</si>
  <si>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</si>
  <si>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</si>
  <si>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</si>
  <si>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</si>
  <si>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</si>
  <si>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</si>
  <si>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</si>
  <si>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</si>
  <si>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</si>
  <si>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</si>
  <si>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</si>
  <si>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</si>
  <si>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</si>
  <si>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</si>
  <si>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</si>
  <si>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</si>
  <si>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</si>
  <si>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</si>
  <si>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</si>
  <si>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</si>
  <si>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</si>
  <si>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</si>
  <si>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</si>
  <si>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</si>
  <si>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</si>
  <si>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</si>
  <si>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</si>
  <si>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</si>
  <si>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</si>
  <si>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</si>
  <si>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</si>
  <si>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</si>
  <si>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</si>
  <si>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</si>
  <si>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</si>
  <si>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</si>
  <si>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</si>
  <si>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</si>
  <si>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</si>
  <si>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</si>
  <si>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</si>
  <si>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</si>
  <si>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</si>
  <si>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</si>
  <si>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</si>
  <si>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</si>
  <si>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</si>
  <si>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</si>
  <si>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</si>
  <si>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</si>
  <si>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</si>
  <si>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</si>
  <si>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</si>
  <si>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</si>
  <si>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</si>
  <si>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</si>
  <si>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</si>
  <si>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</si>
  <si>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</si>
  <si>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</si>
  <si>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</si>
  <si>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</si>
  <si>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</si>
  <si>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</si>
  <si>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</si>
  <si>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</si>
  <si>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</si>
  <si>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</si>
  <si>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</si>
  <si>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</si>
  <si>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</si>
  <si>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</si>
  <si>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</si>
  <si>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</si>
  <si>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</si>
  <si>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</si>
  <si>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</si>
  <si>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</si>
  <si>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</si>
  <si>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</si>
  <si>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</si>
  <si>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</si>
  <si>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</si>
  <si>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</si>
  <si>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</si>
  <si>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</si>
  <si>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</si>
  <si>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</si>
  <si>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</si>
  <si>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</si>
  <si>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</si>
  <si>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</si>
  <si>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</si>
  <si>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</si>
  <si>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</si>
  <si>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</si>
  <si>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</si>
  <si>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</si>
  <si>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</si>
  <si>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</si>
  <si>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</si>
  <si>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</si>
  <si>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</si>
  <si>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</si>
  <si>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</si>
  <si>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</si>
  <si>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</si>
  <si>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</si>
  <si>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</si>
  <si>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</si>
  <si>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</si>
  <si>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</si>
  <si>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</si>
  <si>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</si>
  <si>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</si>
  <si>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</si>
  <si>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</si>
  <si>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</si>
  <si>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</si>
  <si>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</si>
  <si>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</si>
  <si>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</si>
  <si>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</si>
  <si>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</si>
  <si>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</si>
  <si>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</si>
  <si>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</si>
  <si>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</si>
  <si>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</si>
  <si>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</si>
  <si>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</si>
  <si>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</si>
  <si>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</si>
  <si>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</si>
  <si>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</si>
  <si>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</si>
  <si>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</si>
  <si>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</si>
  <si>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</si>
  <si>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</si>
  <si>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</si>
  <si>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</si>
  <si>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</si>
  <si>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</si>
  <si>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</si>
  <si>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</si>
  <si>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</si>
  <si>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</si>
  <si>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</si>
  <si>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</si>
  <si>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</si>
  <si>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</si>
  <si>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</si>
  <si>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</si>
  <si>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</si>
  <si>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</si>
  <si>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</si>
  <si>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</si>
  <si>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</si>
  <si>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</si>
  <si>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</si>
  <si>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</si>
  <si>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</si>
  <si>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</si>
  <si>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</si>
  <si>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</si>
  <si>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</si>
  <si>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</si>
  <si>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</si>
  <si>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</si>
  <si>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</si>
  <si>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</si>
  <si>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</si>
  <si>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</si>
  <si>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</si>
  <si>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</si>
  <si>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</si>
  <si>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</si>
  <si>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</si>
  <si>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</si>
  <si>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</si>
  <si>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</si>
  <si>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</si>
  <si>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</si>
  <si>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</si>
  <si>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</si>
  <si>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</si>
  <si>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</si>
  <si>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</si>
  <si>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</si>
  <si>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</si>
  <si>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</si>
  <si>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</si>
  <si>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</si>
  <si>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</si>
  <si>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</si>
  <si>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</si>
  <si>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</si>
  <si>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</si>
  <si>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</si>
  <si>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</si>
  <si>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</si>
  <si>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</si>
  <si>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</si>
  <si>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</si>
  <si>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</si>
  <si>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</si>
  <si>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</si>
  <si>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</si>
  <si>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</si>
  <si>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</si>
  <si>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</si>
  <si>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</si>
  <si>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</si>
  <si>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</si>
  <si>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</si>
  <si>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</si>
  <si>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</si>
  <si>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</si>
  <si>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</si>
  <si>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</si>
  <si>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</si>
  <si>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</si>
  <si>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</si>
  <si>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</si>
  <si>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</si>
  <si>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</si>
  <si>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</si>
  <si>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</si>
  <si>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</si>
  <si>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</si>
  <si>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</si>
  <si>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</si>
  <si>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</si>
  <si>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</si>
  <si>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</si>
  <si>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</si>
  <si>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</si>
  <si>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</si>
  <si>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</si>
  <si>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</si>
  <si>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</si>
  <si>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</si>
  <si>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</si>
  <si>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</si>
  <si>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</si>
  <si>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</si>
  <si>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</si>
  <si>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</si>
  <si>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</si>
  <si>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</si>
  <si>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</si>
  <si>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</si>
  <si>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</si>
  <si>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</si>
  <si>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</si>
  <si>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</si>
  <si>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</si>
  <si>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</si>
  <si>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</si>
  <si>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</si>
  <si>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</si>
  <si>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</si>
  <si>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</si>
  <si>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</si>
  <si>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</si>
  <si>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</si>
  <si>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</si>
  <si>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</si>
  <si>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</si>
  <si>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</si>
  <si>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</si>
  <si>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</si>
  <si>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</si>
  <si>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</si>
  <si>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</si>
  <si>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</si>
  <si>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</si>
  <si>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</si>
  <si>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</si>
  <si>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</si>
  <si>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</si>
  <si>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</si>
  <si>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</si>
  <si>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</si>
  <si>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</si>
  <si>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</si>
  <si>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</si>
  <si>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</si>
  <si>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</si>
  <si>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</si>
  <si>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</si>
  <si>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</si>
  <si>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</si>
  <si>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</si>
  <si>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</si>
  <si>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</si>
  <si>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</si>
  <si>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</si>
  <si>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</si>
  <si>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</si>
  <si>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</si>
  <si>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</si>
  <si>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</si>
  <si>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</si>
  <si>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</si>
  <si>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</si>
  <si>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</si>
  <si>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</si>
  <si>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</si>
  <si>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</si>
  <si>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</si>
  <si>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</si>
  <si>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</si>
  <si>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</si>
  <si>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</si>
  <si>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</si>
  <si>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</si>
  <si>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</si>
  <si>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</si>
  <si>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</si>
  <si>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</si>
  <si>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</si>
  <si>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</si>
  <si>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</si>
  <si>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</si>
  <si>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</si>
  <si>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</si>
  <si>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</si>
  <si>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</si>
  <si>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</si>
  <si>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</si>
  <si>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</si>
  <si>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</si>
  <si>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</si>
  <si>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</si>
  <si>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</si>
  <si>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</si>
  <si>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</si>
  <si>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</si>
  <si>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</si>
  <si>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</si>
  <si>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</si>
  <si>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</si>
  <si>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</si>
  <si>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</si>
  <si>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</si>
  <si>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</si>
  <si>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</si>
  <si>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</si>
  <si>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</si>
  <si>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</si>
  <si>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</si>
  <si>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</si>
  <si>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</si>
  <si>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</si>
  <si>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</si>
  <si>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</si>
  <si>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</si>
  <si>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</si>
  <si>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</si>
  <si>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</si>
  <si>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</si>
  <si>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</si>
  <si>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</si>
  <si>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</si>
  <si>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</si>
  <si>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</si>
  <si>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</si>
  <si>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</si>
  <si>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</si>
  <si>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</si>
  <si>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</si>
  <si>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</si>
  <si>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</si>
  <si>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</si>
  <si>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</si>
  <si>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</si>
  <si>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</si>
  <si>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</si>
  <si>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</si>
  <si>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</si>
  <si>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</si>
  <si>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</si>
  <si>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</si>
  <si>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</si>
  <si>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</si>
  <si>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</si>
  <si>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</si>
  <si>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</si>
  <si>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</si>
  <si>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</si>
  <si>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</si>
  <si>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</si>
  <si>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</si>
  <si>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</si>
  <si>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</si>
  <si>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</si>
  <si>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</si>
  <si>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</si>
  <si>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</si>
  <si>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</si>
  <si>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</si>
  <si>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</si>
  <si>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</si>
  <si>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</si>
  <si>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</si>
  <si>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</si>
  <si>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</si>
  <si>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</si>
  <si>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</si>
  <si>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</si>
  <si>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</si>
  <si>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</si>
  <si>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</si>
  <si>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</si>
  <si>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</si>
  <si>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</si>
  <si>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</si>
  <si>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</si>
  <si>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</si>
  <si>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</si>
  <si>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</si>
  <si>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</si>
  <si>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</si>
  <si>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</si>
  <si>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</si>
  <si>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</si>
  <si>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</si>
  <si>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</si>
  <si>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</si>
  <si>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</si>
  <si>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</si>
  <si>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</si>
  <si>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</si>
  <si>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</si>
  <si>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</si>
  <si>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</si>
  <si>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</si>
  <si>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</si>
  <si>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</si>
  <si>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</si>
  <si>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</si>
  <si>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</si>
  <si>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</si>
  <si>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</si>
  <si>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</si>
  <si>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</si>
  <si>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</si>
  <si>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</si>
  <si>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</si>
  <si>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</si>
  <si>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</si>
  <si>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</si>
  <si>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</si>
  <si>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</si>
  <si>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</si>
  <si>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</si>
  <si>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</si>
  <si>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</si>
  <si>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</si>
  <si>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</si>
  <si>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</si>
  <si>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</si>
  <si>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</si>
  <si>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</si>
  <si>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</si>
  <si>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</si>
  <si>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</si>
  <si>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</si>
  <si>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</si>
  <si>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</si>
  <si>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</si>
  <si>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</si>
  <si>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</si>
  <si>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</si>
  <si>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</si>
  <si>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</si>
  <si>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</si>
  <si>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</si>
  <si>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</si>
  <si>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</si>
  <si>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</si>
  <si>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</si>
  <si>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</si>
  <si>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</si>
  <si>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</si>
  <si>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</si>
  <si>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</si>
  <si>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</si>
  <si>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</si>
  <si>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</si>
  <si>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</si>
  <si>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</si>
  <si>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</si>
  <si>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</si>
  <si>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</si>
  <si>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</si>
  <si>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</si>
  <si>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</si>
  <si>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</si>
  <si>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</si>
  <si>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</si>
  <si>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</si>
  <si>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</si>
  <si>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</si>
  <si>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</si>
  <si>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</si>
  <si>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</si>
  <si>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</si>
  <si>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</si>
  <si>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</si>
  <si>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</si>
  <si>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</si>
  <si>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</si>
  <si>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</si>
  <si>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</si>
  <si>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</si>
  <si>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</si>
  <si>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</si>
  <si>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</si>
  <si>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</si>
  <si>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</si>
  <si>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</si>
  <si>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</si>
  <si>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</si>
  <si>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</si>
  <si>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</si>
  <si>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</si>
  <si>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</si>
  <si>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</si>
  <si>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</si>
  <si>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</si>
  <si>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</si>
  <si>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</si>
  <si>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</si>
  <si>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</si>
  <si>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</si>
  <si>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</si>
  <si>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</si>
  <si>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</si>
  <si>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</si>
  <si>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</si>
  <si>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</si>
  <si>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</si>
  <si>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</si>
  <si>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</si>
  <si>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</si>
  <si>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</si>
  <si>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</si>
  <si>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</si>
  <si>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</si>
  <si>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</si>
  <si>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</si>
  <si>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</si>
  <si>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</si>
  <si>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</si>
  <si>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</si>
  <si>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</si>
  <si>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</si>
  <si>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</si>
  <si>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</si>
  <si>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</si>
  <si>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</si>
  <si>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</si>
  <si>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</si>
  <si>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</si>
  <si>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</si>
  <si>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</si>
  <si>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</si>
  <si>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</si>
  <si>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</si>
  <si>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</si>
  <si>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</si>
  <si>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</si>
  <si>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</si>
  <si>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</si>
  <si>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</si>
  <si>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</si>
  <si>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</si>
  <si>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</si>
  <si>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</si>
  <si>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</si>
  <si>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</si>
  <si>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</si>
  <si>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</si>
  <si>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</si>
  <si>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</si>
  <si>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</si>
  <si>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</si>
  <si>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</si>
  <si>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</si>
  <si>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</si>
  <si>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</si>
  <si>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</si>
  <si>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</si>
  <si>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</si>
  <si>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</si>
  <si>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</si>
  <si>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</si>
  <si>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</si>
  <si>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</si>
  <si>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</si>
  <si>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</si>
  <si>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</si>
  <si>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</si>
  <si>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</si>
  <si>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</si>
  <si>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</si>
  <si>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</si>
  <si>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</si>
  <si>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</si>
  <si>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</si>
  <si>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</si>
  <si>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</si>
  <si>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</si>
  <si>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</si>
  <si>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</si>
  <si>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</si>
  <si>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</si>
  <si>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</si>
  <si>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</si>
  <si>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</si>
  <si>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</si>
  <si>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</si>
  <si>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</si>
  <si>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</si>
  <si>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</si>
  <si>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</si>
  <si>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</si>
  <si>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</si>
  <si>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</si>
  <si>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</si>
  <si>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</si>
  <si>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</si>
  <si>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</si>
  <si>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</si>
  <si>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</si>
  <si>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</si>
  <si>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</si>
  <si>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</si>
  <si>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</si>
  <si>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</si>
  <si>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</si>
  <si>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</si>
  <si>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</si>
  <si>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</si>
  <si>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</si>
  <si>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</si>
  <si>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</si>
  <si>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</si>
  <si>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</si>
  <si>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</si>
  <si>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</si>
  <si>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</si>
  <si>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</si>
  <si>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</si>
  <si>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</si>
  <si>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</si>
  <si>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</si>
  <si>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</si>
  <si>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</si>
  <si>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</si>
  <si>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</si>
  <si>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</si>
  <si>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</si>
  <si>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</si>
  <si>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</si>
  <si>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</si>
  <si>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</si>
  <si>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</si>
  <si>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</si>
  <si>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</si>
  <si>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</si>
  <si>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</si>
  <si>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</si>
  <si>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</si>
  <si>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</si>
  <si>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</si>
  <si>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</si>
  <si>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</si>
  <si>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</si>
  <si>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</si>
  <si>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</si>
  <si>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</si>
  <si>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</si>
  <si>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</si>
  <si>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</si>
  <si>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</si>
  <si>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</si>
  <si>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</si>
  <si>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</si>
  <si>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</si>
  <si>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</si>
  <si>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</si>
  <si>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</si>
  <si>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</si>
  <si>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</si>
  <si>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</si>
  <si>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</si>
  <si>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</si>
  <si>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</si>
  <si>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</si>
  <si>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</si>
  <si>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</si>
  <si>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</si>
  <si>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</si>
  <si>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</si>
  <si>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</si>
  <si>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</si>
  <si>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</si>
  <si>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</si>
  <si>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</si>
  <si>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</si>
  <si>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</si>
  <si>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</si>
  <si>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</si>
  <si>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</si>
  <si>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</si>
  <si>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</si>
  <si>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</si>
  <si>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</si>
  <si>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</si>
  <si>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</si>
  <si>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</si>
  <si>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</si>
  <si>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</si>
  <si>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</si>
  <si>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</si>
  <si>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</si>
  <si>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</si>
  <si>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</si>
  <si>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</si>
  <si>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</si>
  <si>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</si>
  <si>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</si>
  <si>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</si>
  <si>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</si>
  <si>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</si>
  <si>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</si>
  <si>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</si>
  <si>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</si>
  <si>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</si>
  <si>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</si>
  <si>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</si>
  <si>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</si>
  <si>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</si>
  <si>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</si>
  <si>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</si>
  <si>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</si>
  <si>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</si>
  <si>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</si>
  <si>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</si>
  <si>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</si>
  <si>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</si>
  <si>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</si>
  <si>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</si>
  <si>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</si>
  <si>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</si>
  <si>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</si>
  <si>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</si>
  <si>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</si>
  <si>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</si>
  <si>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</si>
  <si>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</si>
  <si>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</si>
  <si>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</si>
  <si>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</si>
  <si>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</si>
  <si>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</si>
  <si>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</si>
  <si>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</si>
  <si>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</si>
  <si>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</si>
  <si>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</si>
  <si>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</si>
  <si>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</si>
  <si>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</si>
  <si>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</si>
  <si>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</si>
  <si>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</si>
  <si>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</si>
  <si>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</si>
  <si>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</si>
  <si>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</si>
  <si>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</si>
  <si>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</si>
  <si>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</si>
  <si>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</si>
  <si>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</si>
  <si>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</si>
  <si>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</si>
  <si>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</si>
  <si>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</si>
  <si>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</si>
  <si>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</si>
  <si>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</si>
  <si>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</si>
  <si>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</si>
  <si>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</si>
  <si>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</si>
  <si>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</si>
  <si>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</si>
  <si>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</si>
  <si>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</si>
  <si>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</si>
  <si>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</si>
  <si>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</si>
  <si>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</si>
  <si>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</si>
  <si>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</si>
  <si>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</si>
  <si>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</si>
  <si>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</si>
  <si>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</si>
  <si>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</si>
  <si>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</si>
  <si>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</si>
  <si>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</si>
  <si>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</si>
  <si>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</si>
  <si>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</si>
  <si>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</si>
  <si>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</si>
  <si>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</si>
  <si>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</si>
  <si>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</si>
  <si>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</si>
  <si>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</si>
  <si>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</si>
  <si>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</si>
  <si>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</si>
  <si>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</si>
  <si>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</si>
  <si>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</si>
  <si>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</si>
  <si>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</si>
  <si>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</si>
  <si>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</si>
  <si>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</si>
  <si>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</si>
  <si>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</si>
  <si>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</si>
  <si>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</si>
  <si>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</si>
  <si>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</si>
  <si>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</si>
  <si>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</si>
  <si>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</si>
  <si>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</si>
  <si>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</si>
  <si>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</si>
  <si>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</si>
  <si>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</si>
  <si>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</si>
  <si>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</si>
  <si>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</si>
  <si>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</si>
  <si>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</si>
  <si>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</si>
  <si>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</si>
  <si>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</si>
  <si>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</si>
  <si>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</si>
  <si>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</si>
  <si>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</si>
  <si>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</si>
  <si>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</si>
  <si>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</si>
  <si>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</si>
  <si>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</si>
  <si>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</si>
  <si>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</si>
  <si>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</si>
  <si>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</si>
  <si>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</si>
  <si>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</si>
  <si>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</si>
  <si>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</si>
  <si>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</si>
  <si>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</si>
  <si>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</si>
  <si>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</si>
  <si>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</si>
  <si>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</si>
  <si>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</si>
  <si>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</si>
  <si>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</si>
  <si>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</si>
  <si>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</si>
  <si>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</si>
  <si>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</si>
  <si>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</si>
  <si>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</si>
  <si>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</si>
  <si>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</si>
  <si>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</si>
  <si>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</si>
  <si>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</si>
  <si>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</si>
  <si>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</si>
  <si>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</si>
  <si>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</si>
  <si>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</si>
  <si>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</si>
  <si>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</si>
  <si>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</si>
  <si>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</si>
  <si>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</si>
  <si>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</si>
  <si>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</si>
  <si>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</si>
  <si>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</si>
  <si>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</si>
  <si>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</si>
  <si>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</si>
  <si>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</si>
  <si>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</si>
  <si>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</si>
  <si>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</si>
  <si>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</si>
  <si>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</si>
  <si>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</si>
  <si>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</si>
  <si>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</si>
  <si>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</si>
  <si>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</si>
  <si>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</si>
  <si>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</si>
  <si>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</si>
  <si>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</si>
  <si>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</si>
  <si>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</si>
  <si>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</si>
  <si>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</si>
  <si>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</si>
  <si>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</si>
  <si>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</si>
  <si>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</si>
  <si>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</si>
  <si>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</si>
  <si>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</si>
  <si>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</si>
  <si>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</si>
  <si>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</si>
  <si>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</si>
  <si>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</si>
  <si>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</si>
  <si>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</si>
  <si>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</si>
  <si>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</si>
  <si>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</si>
  <si>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</si>
  <si>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</si>
  <si>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</si>
  <si>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</si>
  <si>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</si>
  <si>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</si>
  <si>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</si>
  <si>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</si>
  <si>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</si>
  <si>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</si>
  <si>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</si>
  <si>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</si>
  <si>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</si>
  <si>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</si>
  <si>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</si>
  <si>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</si>
  <si>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</si>
  <si>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</si>
  <si>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</si>
  <si>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</si>
  <si>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</si>
  <si>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</si>
  <si>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</si>
  <si>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</si>
  <si>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</si>
  <si>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</si>
  <si>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</si>
  <si>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</si>
  <si>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</si>
  <si>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</si>
  <si>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</si>
  <si>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</si>
  <si>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</si>
  <si>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</si>
  <si>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</si>
  <si>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</si>
  <si>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</si>
  <si>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</si>
  <si>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</si>
  <si>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</si>
  <si>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</si>
  <si>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</si>
  <si>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</si>
  <si>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</si>
  <si>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</si>
  <si>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</si>
  <si>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</si>
  <si>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</si>
  <si>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</si>
  <si>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</si>
  <si>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</si>
  <si>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</si>
  <si>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</si>
  <si>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</si>
  <si>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</si>
  <si>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</si>
  <si>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</si>
  <si>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</si>
  <si>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</si>
  <si>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</si>
  <si>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</si>
  <si>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</si>
  <si>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</si>
  <si>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</si>
  <si>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</si>
  <si>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</si>
  <si>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</si>
  <si>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</si>
  <si>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</si>
  <si>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</si>
  <si>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</si>
  <si>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</si>
  <si>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</si>
  <si>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</si>
  <si>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</si>
  <si>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</si>
  <si>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</si>
  <si>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</si>
  <si>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</si>
  <si>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</si>
  <si>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</si>
  <si>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</si>
  <si>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</si>
  <si>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</si>
  <si>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</si>
  <si>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</si>
  <si>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</si>
  <si>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</si>
  <si>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</si>
  <si>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</si>
  <si>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</si>
  <si>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</si>
  <si>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</si>
  <si>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</si>
  <si>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</si>
  <si>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</si>
  <si>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</si>
  <si>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</si>
  <si>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</si>
  <si>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</si>
  <si>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</si>
  <si>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</si>
  <si>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</si>
  <si>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</si>
  <si>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</si>
  <si>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</si>
  <si>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</si>
  <si>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</si>
  <si>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</si>
  <si>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</si>
  <si>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</si>
  <si>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</si>
  <si>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</si>
  <si>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</si>
  <si>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</si>
  <si>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</si>
  <si>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</si>
  <si>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</si>
  <si>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</si>
  <si>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</si>
  <si>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</si>
  <si>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</si>
  <si>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</si>
  <si>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</si>
  <si>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</si>
  <si>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</si>
  <si>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</si>
  <si>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</si>
  <si>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</si>
  <si>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</si>
  <si>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</si>
  <si>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</si>
  <si>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</si>
  <si>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</si>
  <si>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</si>
  <si>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</si>
  <si>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</si>
  <si>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</si>
  <si>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</si>
  <si>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</si>
  <si>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</si>
  <si>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</si>
  <si>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</si>
  <si>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</si>
  <si>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</si>
  <si>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</si>
  <si>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</si>
  <si>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</si>
  <si>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</si>
  <si>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</si>
  <si>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</si>
  <si>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</si>
  <si>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</si>
  <si>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</si>
  <si>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</si>
  <si>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</si>
  <si>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</si>
  <si>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</si>
  <si>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</si>
  <si>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</si>
  <si>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</si>
  <si>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</si>
  <si>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</si>
  <si>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</si>
  <si>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</si>
  <si>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</si>
  <si>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</si>
  <si>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</si>
  <si>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</si>
  <si>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</si>
  <si>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</si>
  <si>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</si>
  <si>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</si>
  <si>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</si>
  <si>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</si>
  <si>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</si>
  <si>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</si>
  <si>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</si>
  <si>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</si>
  <si>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</si>
  <si>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</si>
  <si>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</si>
  <si>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</si>
  <si>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</si>
  <si>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</si>
  <si>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</si>
  <si>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</si>
  <si>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</si>
  <si>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</si>
  <si>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</si>
  <si>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</si>
  <si>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</si>
  <si>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</si>
  <si>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</si>
  <si>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</si>
  <si>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</si>
  <si>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</si>
  <si>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</si>
  <si>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</si>
  <si>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</si>
  <si>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</si>
  <si>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</si>
  <si>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</si>
  <si>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</si>
  <si>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</si>
  <si>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</si>
  <si>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</si>
  <si>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</si>
  <si>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</si>
  <si>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</si>
  <si>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</si>
  <si>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</si>
  <si>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</si>
  <si>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</si>
  <si>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</si>
  <si>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</si>
  <si>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</si>
  <si>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</si>
  <si>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</si>
  <si>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</si>
  <si>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</si>
  <si>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</si>
  <si>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</si>
  <si>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</si>
  <si>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</si>
  <si>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</si>
  <si>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</si>
  <si>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</si>
  <si>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</si>
  <si>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</si>
  <si>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</si>
  <si>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</si>
  <si>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</si>
  <si>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</si>
  <si>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</si>
  <si>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</si>
  <si>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</si>
  <si>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</si>
  <si>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</si>
  <si>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</si>
  <si>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</si>
  <si>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</si>
  <si>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</si>
  <si>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</si>
  <si>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</si>
  <si>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</si>
  <si>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</si>
  <si>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</si>
  <si>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</si>
  <si>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</si>
  <si>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</si>
  <si>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</si>
  <si>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</si>
  <si>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</si>
  <si>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</si>
  <si>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</si>
  <si>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</si>
  <si>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</si>
  <si>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</si>
  <si>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</si>
  <si>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</si>
  <si>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</si>
  <si>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</si>
  <si>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</si>
  <si>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</si>
  <si>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</si>
  <si>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</si>
  <si>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</si>
  <si>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</si>
  <si>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</si>
  <si>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</si>
  <si>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</si>
  <si>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</si>
  <si>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</si>
  <si>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</si>
  <si>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</si>
  <si>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</si>
  <si>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</si>
  <si>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</si>
  <si>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</si>
  <si>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</si>
  <si>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</si>
  <si>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</si>
  <si>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</si>
  <si>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</si>
  <si>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</si>
  <si>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</si>
  <si>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</si>
  <si>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</si>
  <si>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</si>
  <si>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</si>
  <si>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</si>
  <si>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</si>
  <si>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</si>
  <si>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</si>
  <si>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</si>
  <si>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</si>
  <si>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</si>
  <si>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</si>
  <si>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</si>
  <si>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</si>
  <si>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</si>
  <si>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</si>
  <si>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</si>
  <si>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</si>
  <si>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</si>
  <si>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</si>
  <si>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</si>
  <si>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</si>
  <si>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</si>
  <si>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</si>
  <si>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</si>
  <si>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</si>
  <si>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</si>
  <si>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</si>
  <si>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</si>
  <si>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</si>
  <si>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</si>
  <si>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</si>
  <si>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</si>
  <si>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</si>
  <si>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</si>
  <si>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</si>
  <si>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</si>
  <si>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</si>
  <si>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</si>
  <si>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</si>
  <si>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</si>
  <si>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</si>
  <si>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</si>
  <si>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</si>
  <si>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</si>
  <si>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</si>
  <si>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</si>
  <si>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</si>
  <si>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</si>
  <si>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</si>
  <si>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</si>
  <si>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</si>
  <si>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</si>
  <si>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</si>
  <si>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</si>
  <si>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</si>
  <si>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</si>
  <si>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</si>
  <si>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</si>
  <si>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</si>
  <si>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</si>
  <si>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</si>
  <si>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</si>
  <si>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</si>
  <si>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</si>
  <si>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</si>
  <si>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</si>
  <si>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</si>
  <si>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</si>
  <si>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</si>
  <si>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</si>
  <si>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</si>
  <si>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</si>
  <si>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</si>
  <si>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</si>
  <si>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</si>
  <si>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</si>
  <si>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</si>
  <si>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</si>
  <si>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</si>
  <si>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</si>
  <si>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</si>
  <si>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</si>
  <si>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</si>
  <si>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</si>
  <si>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</si>
  <si>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</si>
  <si>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</si>
  <si>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</si>
  <si>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</si>
  <si>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</si>
  <si>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</si>
  <si>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</si>
  <si>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</si>
  <si>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</si>
  <si>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</si>
  <si>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</si>
  <si>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</si>
  <si>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</si>
  <si>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</si>
  <si>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</si>
  <si>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</si>
  <si>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</si>
  <si>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</si>
  <si>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</si>
  <si>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</si>
  <si>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</si>
  <si>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</si>
  <si>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</si>
  <si>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</si>
  <si>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</si>
  <si>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</si>
  <si>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</si>
  <si>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</si>
  <si>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</si>
  <si>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</si>
  <si>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</si>
  <si>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</si>
  <si>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</si>
  <si>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</si>
  <si>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</si>
  <si>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</si>
  <si>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</si>
  <si>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</si>
  <si>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</si>
  <si>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</si>
  <si>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</si>
  <si>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</si>
  <si>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</si>
  <si>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</si>
  <si>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</si>
  <si>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</si>
  <si>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</si>
  <si>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</si>
  <si>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</si>
  <si>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</si>
  <si>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</si>
  <si>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</si>
  <si>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</si>
  <si>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</si>
  <si>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</si>
  <si>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</si>
  <si>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</si>
  <si>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</si>
  <si>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</si>
  <si>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</si>
  <si>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</si>
  <si>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</si>
  <si>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</si>
  <si>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</si>
  <si>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</si>
  <si>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</si>
  <si>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</si>
  <si>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</si>
  <si>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</si>
  <si>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</si>
  <si>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</si>
  <si>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</si>
  <si>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</si>
  <si>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</si>
  <si>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</si>
  <si>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</si>
  <si>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</si>
  <si>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</si>
  <si>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</si>
  <si>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</si>
  <si>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</si>
  <si>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</si>
  <si>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</si>
  <si>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</si>
  <si>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</si>
  <si>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</si>
  <si>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</si>
  <si>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</si>
  <si>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</si>
  <si>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</si>
  <si>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</si>
  <si>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</si>
  <si>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</si>
  <si>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</si>
  <si>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</si>
  <si>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</si>
  <si>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</si>
  <si>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</si>
  <si>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</si>
  <si>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</si>
  <si>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</si>
  <si>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</si>
  <si>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</si>
  <si>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</si>
  <si>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</si>
  <si>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</si>
  <si>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</si>
  <si>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</si>
  <si>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</si>
  <si>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</si>
  <si>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</si>
  <si>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</si>
  <si>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</si>
  <si>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</si>
  <si>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</si>
  <si>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</si>
  <si>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</si>
  <si>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</si>
  <si>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</si>
  <si>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</si>
  <si>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</si>
  <si>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</si>
  <si>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</si>
  <si>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</si>
  <si>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</si>
  <si>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</si>
  <si>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</si>
  <si>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</si>
  <si>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</si>
  <si>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</si>
  <si>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</si>
  <si>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</si>
  <si>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</si>
  <si>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</si>
  <si>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</si>
  <si>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</si>
  <si>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</si>
  <si>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</si>
  <si>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</si>
  <si>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</si>
  <si>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</si>
  <si>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</si>
  <si>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</si>
  <si>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</si>
  <si>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</si>
  <si>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</si>
  <si>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</si>
  <si>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</si>
  <si>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</si>
  <si>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</si>
  <si>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</si>
  <si>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</si>
  <si>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</si>
  <si>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</si>
  <si>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</si>
  <si>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</si>
  <si>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</si>
  <si>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</si>
  <si>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</si>
  <si>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</si>
  <si>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</si>
  <si>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</si>
  <si>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</si>
  <si>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</si>
  <si>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</si>
  <si>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</si>
  <si>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</si>
  <si>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</si>
  <si>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</si>
  <si>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</si>
  <si>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</si>
  <si>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</si>
  <si>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</si>
  <si>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</si>
  <si>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</si>
  <si>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</si>
  <si>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</si>
  <si>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</si>
  <si>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</si>
  <si>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</si>
  <si>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</si>
  <si>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</si>
  <si>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</si>
  <si>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</si>
  <si>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</si>
  <si>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</si>
  <si>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</si>
  <si>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</si>
  <si>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</si>
  <si>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</si>
  <si>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</si>
  <si>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</si>
  <si>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</si>
  <si>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</si>
  <si>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</si>
  <si>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</si>
  <si>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</si>
  <si>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</si>
  <si>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</si>
  <si>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</si>
  <si>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</si>
  <si>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</si>
  <si>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</si>
  <si>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</si>
  <si>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</si>
  <si>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</si>
  <si>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</si>
  <si>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</si>
  <si>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</si>
  <si>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</si>
  <si>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</si>
  <si>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</si>
  <si>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</si>
  <si>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</si>
  <si>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</si>
  <si>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</si>
  <si>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</si>
  <si>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</si>
  <si>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</si>
  <si>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</si>
  <si>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</si>
  <si>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</si>
  <si>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</si>
  <si>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</si>
  <si>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</si>
  <si>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</si>
  <si>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</si>
  <si>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</si>
  <si>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</si>
  <si>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</si>
  <si>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</si>
  <si>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</si>
  <si>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</si>
  <si>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</si>
  <si>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</si>
  <si>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</si>
  <si>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</si>
  <si>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</si>
  <si>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</si>
  <si>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</si>
  <si>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</si>
  <si>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</si>
  <si>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</si>
  <si>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</si>
  <si>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</si>
  <si>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</si>
  <si>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</si>
  <si>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</si>
  <si>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</si>
  <si>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</si>
  <si>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</si>
  <si>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</si>
  <si>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</si>
  <si>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</si>
  <si>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</si>
  <si>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</si>
  <si>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</si>
  <si>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</si>
  <si>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</si>
  <si>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</si>
  <si>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</si>
  <si>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</si>
  <si>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</si>
  <si>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</si>
  <si>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</si>
  <si>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</si>
  <si>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</si>
  <si>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</si>
  <si>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</si>
  <si>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</si>
  <si>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</si>
  <si>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</si>
  <si>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</si>
  <si>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</si>
  <si>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</si>
  <si>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</si>
  <si>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</si>
  <si>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</si>
  <si>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</si>
  <si>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</si>
  <si>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</si>
  <si>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</si>
  <si>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</si>
  <si>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</si>
  <si>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</si>
  <si>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</si>
  <si>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</si>
  <si>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</si>
  <si>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</si>
  <si>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</si>
  <si>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</si>
  <si>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</si>
  <si>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</si>
  <si>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</si>
  <si>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</si>
  <si>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</si>
  <si>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</si>
  <si>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</si>
  <si>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</si>
  <si>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</si>
  <si>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</si>
  <si>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</si>
  <si>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</si>
  <si>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</si>
  <si>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</si>
  <si>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</si>
  <si>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</si>
  <si>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</si>
  <si>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</si>
  <si>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</si>
  <si>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</si>
  <si>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</si>
  <si>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</si>
  <si>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</si>
  <si>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</si>
  <si>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</si>
  <si>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</si>
  <si>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</si>
  <si>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</si>
  <si>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</si>
  <si>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</si>
  <si>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</si>
  <si>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</si>
  <si>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</si>
  <si>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</si>
  <si>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</si>
  <si>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</si>
  <si>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</si>
  <si>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</si>
  <si>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</si>
  <si>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</si>
  <si>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</si>
  <si>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</si>
  <si>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</si>
  <si>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</si>
  <si>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</si>
  <si>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</si>
  <si>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</si>
  <si>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</si>
  <si>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</si>
  <si>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</si>
  <si>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</si>
  <si>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</si>
  <si>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</si>
  <si>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</si>
  <si>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</si>
  <si>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</si>
  <si>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</si>
  <si>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</si>
  <si>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</si>
  <si>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</si>
  <si>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</si>
  <si>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</si>
  <si>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</si>
  <si>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</si>
  <si>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</si>
  <si>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</si>
  <si>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</si>
  <si>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</si>
  <si>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</si>
  <si>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</si>
  <si>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</si>
  <si>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</si>
  <si>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</si>
  <si>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</si>
  <si>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</si>
  <si>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</si>
  <si>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</si>
  <si>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</si>
  <si>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</si>
  <si>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</si>
  <si>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</si>
  <si>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</si>
  <si>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</si>
  <si>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</si>
  <si>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</si>
  <si>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</si>
  <si>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</si>
  <si>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</si>
  <si>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</si>
  <si>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</si>
  <si>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</si>
  <si>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</si>
  <si>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</si>
  <si>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</si>
  <si>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</si>
  <si>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</si>
  <si>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</si>
  <si>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</si>
  <si>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</si>
  <si>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</si>
  <si>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</si>
  <si>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</si>
  <si>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</si>
  <si>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</si>
  <si>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</si>
  <si>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</si>
  <si>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</si>
  <si>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</si>
  <si>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</si>
  <si>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</si>
  <si>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</si>
  <si>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</si>
  <si>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</si>
  <si>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</si>
  <si>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</si>
  <si>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</si>
  <si>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</si>
  <si>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</si>
  <si>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</si>
  <si>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</si>
  <si>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</si>
  <si>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</si>
  <si>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</si>
  <si>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</si>
  <si>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</si>
  <si>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</si>
  <si>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</si>
  <si>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</si>
  <si>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</si>
  <si>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</si>
  <si>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</si>
  <si>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</si>
  <si>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</si>
  <si>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</si>
  <si>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</si>
  <si>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</si>
  <si>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</si>
  <si>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</si>
  <si>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</si>
  <si>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</si>
  <si>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</si>
  <si>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</si>
  <si>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</si>
  <si>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</si>
  <si>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</si>
  <si>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</si>
  <si>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</si>
  <si>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</si>
  <si>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</si>
  <si>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</si>
  <si>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</si>
  <si>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</si>
  <si>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</si>
  <si>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</si>
  <si>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</si>
  <si>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</si>
  <si>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</si>
  <si>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</si>
  <si>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</si>
  <si>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</si>
  <si>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</si>
  <si>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</si>
  <si>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</si>
  <si>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</si>
  <si>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</si>
  <si>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</si>
  <si>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</si>
  <si>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</si>
  <si>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</si>
  <si>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</si>
  <si>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</si>
  <si>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</si>
  <si>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</si>
  <si>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</si>
  <si>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</si>
  <si>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</si>
  <si>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</si>
  <si>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</si>
  <si>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</si>
  <si>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</si>
  <si>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</si>
  <si>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</si>
  <si>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</si>
  <si>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</si>
  <si>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</si>
  <si>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</si>
  <si>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</si>
  <si>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</si>
  <si>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</si>
  <si>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</si>
  <si>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</si>
  <si>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</si>
  <si>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</si>
  <si>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</si>
  <si>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</si>
  <si>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</si>
  <si>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</si>
  <si>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</si>
  <si>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</si>
  <si>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</si>
  <si>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</si>
  <si>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</si>
  <si>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</si>
  <si>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</si>
  <si>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</si>
  <si>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</si>
  <si>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</si>
  <si>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</si>
  <si>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</si>
  <si>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</si>
  <si>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</si>
  <si>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</si>
  <si>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</si>
  <si>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</si>
  <si>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</si>
  <si>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</si>
  <si>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</si>
  <si>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</si>
  <si>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</si>
  <si>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</si>
  <si>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</si>
  <si>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</si>
  <si>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</si>
  <si>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</si>
  <si>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</si>
  <si>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</si>
  <si>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</si>
  <si>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</si>
  <si>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</si>
  <si>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</si>
  <si>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</si>
  <si>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</si>
  <si>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</si>
  <si>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</si>
  <si>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</si>
  <si>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</si>
  <si>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</si>
  <si>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</si>
  <si>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</si>
  <si>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</si>
  <si>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</si>
  <si>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</si>
  <si>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</si>
  <si>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</si>
  <si>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</si>
  <si>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</si>
  <si>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</si>
  <si>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</si>
  <si>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</si>
  <si>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</si>
  <si>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</si>
  <si>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</si>
  <si>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</si>
  <si>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</si>
  <si>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</si>
  <si>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</si>
  <si>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</si>
  <si>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</si>
  <si>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</si>
  <si>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</si>
  <si>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</si>
  <si>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</si>
  <si>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</si>
  <si>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</si>
  <si>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</si>
  <si>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</si>
  <si>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</si>
  <si>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</si>
  <si>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</si>
  <si>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</si>
  <si>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</si>
  <si>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</si>
  <si>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</si>
  <si>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</si>
  <si>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</si>
  <si>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</si>
  <si>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</si>
  <si>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</si>
  <si>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</si>
  <si>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</si>
  <si>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</si>
  <si>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</si>
  <si>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</si>
  <si>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</si>
  <si>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</si>
  <si>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</si>
  <si>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</si>
  <si>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</si>
  <si>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</si>
  <si>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</si>
  <si>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</si>
  <si>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</si>
  <si>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</si>
  <si>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</si>
  <si>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</si>
  <si>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</si>
  <si>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</si>
  <si>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</si>
  <si>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</si>
  <si>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</si>
  <si>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</si>
  <si>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</si>
  <si>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</si>
  <si>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</si>
  <si>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</si>
  <si>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</si>
  <si>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</si>
  <si>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</si>
  <si>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</si>
  <si>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</si>
  <si>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</si>
  <si>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</si>
  <si>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</si>
  <si>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</si>
  <si>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</si>
  <si>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</si>
  <si>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</si>
  <si>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</si>
  <si>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</si>
  <si>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</si>
  <si>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</si>
  <si>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</si>
  <si>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</si>
  <si>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</si>
  <si>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</si>
  <si>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</si>
  <si>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</si>
  <si>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</si>
  <si>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</si>
  <si>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</si>
  <si>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</si>
  <si>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</si>
  <si>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</si>
  <si>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</si>
  <si>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</si>
  <si>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</si>
  <si>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</si>
  <si>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</si>
  <si>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</si>
  <si>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</si>
  <si>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</si>
  <si>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</si>
  <si>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</si>
  <si>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</si>
  <si>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</si>
  <si>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</si>
  <si>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</si>
  <si>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</si>
  <si>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</si>
  <si>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</si>
  <si>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</si>
  <si>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</si>
  <si>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</si>
  <si>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</si>
  <si>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</si>
  <si>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</si>
  <si>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</si>
  <si>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</si>
  <si>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</si>
  <si>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</si>
  <si>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</si>
  <si>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</si>
  <si>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</si>
  <si>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</si>
  <si>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</si>
  <si>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</si>
  <si>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</si>
  <si>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</si>
  <si>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</si>
  <si>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</si>
  <si>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</si>
  <si>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</si>
  <si>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</si>
  <si>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</si>
  <si>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</si>
  <si>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</si>
  <si>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</si>
  <si>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</si>
  <si>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</si>
  <si>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</si>
  <si>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</si>
  <si>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</si>
  <si>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</si>
  <si>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</si>
  <si>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</si>
  <si>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</si>
  <si>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</si>
  <si>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</si>
  <si>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</si>
  <si>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</si>
  <si>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</si>
  <si>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</si>
  <si>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</si>
  <si>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</si>
  <si>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</si>
  <si>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</si>
  <si>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</si>
  <si>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</si>
  <si>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</si>
  <si>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</si>
  <si>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</si>
  <si>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</si>
  <si>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</si>
  <si>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</si>
  <si>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</si>
  <si>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</si>
  <si>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</si>
  <si>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</si>
  <si>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</si>
  <si>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</si>
  <si>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</si>
  <si>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</si>
  <si>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</si>
  <si>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</si>
  <si>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</si>
  <si>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</si>
  <si>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</si>
  <si>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</si>
  <si>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</si>
  <si>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</si>
  <si>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</si>
  <si>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</si>
  <si>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</si>
  <si>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</si>
  <si>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</si>
  <si>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</si>
  <si>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</si>
  <si>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</si>
  <si>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</si>
  <si>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</si>
  <si>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</si>
  <si>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</si>
  <si>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</si>
  <si>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</si>
  <si>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</si>
  <si>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</si>
  <si>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</si>
  <si>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</si>
  <si>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</si>
  <si>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</si>
  <si>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</si>
  <si>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</si>
  <si>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</si>
  <si>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</si>
  <si>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</si>
  <si>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</si>
  <si>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</si>
  <si>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</si>
  <si>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</si>
  <si>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</si>
  <si>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</si>
  <si>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</si>
  <si>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</si>
  <si>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</si>
  <si>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</si>
  <si>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</si>
  <si>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</si>
  <si>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</si>
  <si>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</si>
  <si>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</si>
  <si>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</si>
  <si>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</si>
  <si>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</si>
  <si>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</si>
  <si>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</si>
  <si>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</si>
  <si>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</si>
  <si>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</si>
  <si>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</si>
  <si>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</si>
  <si>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</si>
  <si>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</si>
  <si>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</si>
  <si>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</si>
  <si>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</si>
  <si>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</si>
  <si>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</si>
  <si>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</si>
  <si>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</si>
  <si>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</si>
  <si>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</si>
  <si>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</si>
  <si>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</si>
  <si>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</si>
  <si>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</si>
  <si>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</si>
  <si>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</si>
  <si>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</si>
  <si>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</si>
  <si>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</si>
  <si>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</si>
  <si>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</si>
  <si>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</si>
  <si>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</si>
  <si>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</si>
  <si>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</si>
  <si>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</si>
  <si>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</si>
  <si>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</si>
  <si>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</si>
  <si>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</si>
  <si>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</si>
  <si>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</si>
  <si>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</si>
  <si>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</si>
  <si>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</si>
  <si>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</si>
  <si>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</si>
  <si>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</si>
  <si>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</si>
  <si>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</si>
  <si>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</si>
  <si>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</si>
  <si>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</si>
  <si>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</si>
  <si>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</si>
  <si>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</si>
  <si>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</si>
  <si>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</si>
  <si>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</si>
  <si>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</si>
  <si>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</si>
  <si>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</si>
  <si>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</si>
  <si>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</si>
  <si>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</si>
  <si>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</si>
  <si>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</si>
  <si>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</si>
  <si>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</si>
  <si>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</si>
  <si>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</si>
  <si>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</si>
  <si>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</si>
  <si>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</si>
  <si>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</si>
  <si>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</si>
  <si>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</si>
  <si>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</si>
  <si>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</si>
  <si>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</si>
  <si>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</si>
  <si>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</si>
  <si>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</si>
  <si>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</si>
  <si>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</si>
  <si>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</si>
  <si>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</si>
  <si>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</si>
  <si>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</si>
  <si>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</si>
  <si>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</si>
  <si>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</si>
  <si>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</si>
  <si>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</si>
  <si>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</si>
  <si>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</si>
  <si>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</si>
  <si>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</si>
  <si>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</si>
  <si>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</si>
  <si>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</si>
  <si>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</si>
  <si>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</si>
  <si>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</si>
  <si>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</si>
  <si>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</si>
  <si>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</si>
  <si>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</si>
  <si>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</si>
  <si>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</si>
  <si>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</si>
  <si>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</si>
  <si>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</si>
  <si>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</si>
  <si>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</si>
  <si>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</si>
  <si>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</si>
  <si>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</si>
  <si>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</si>
  <si>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</si>
  <si>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</si>
  <si>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</si>
  <si>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</si>
  <si>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</si>
  <si>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</si>
  <si>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</si>
  <si>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</si>
  <si>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</si>
  <si>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</si>
  <si>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</si>
  <si>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</si>
  <si>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</si>
  <si>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</si>
  <si>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</si>
  <si>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</si>
  <si>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</si>
  <si>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</si>
  <si>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</si>
  <si>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</si>
  <si>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</si>
  <si>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</si>
  <si>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</si>
  <si>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</si>
  <si>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</si>
  <si>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</si>
  <si>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</si>
  <si>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</si>
  <si>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</si>
  <si>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</si>
  <si>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</si>
  <si>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</si>
  <si>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</si>
  <si>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</si>
  <si>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</si>
  <si>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</si>
  <si>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</si>
  <si>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</si>
  <si>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</si>
  <si>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</si>
  <si>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</si>
  <si>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</si>
  <si>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</si>
  <si>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</si>
  <si>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</si>
  <si>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</si>
  <si>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</si>
  <si>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</si>
  <si>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</si>
  <si>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</si>
  <si>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</si>
  <si>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</si>
  <si>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</si>
  <si>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</si>
  <si>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</si>
  <si>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</si>
  <si>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</si>
  <si>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</si>
  <si>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</si>
  <si>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</si>
  <si>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</si>
  <si>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</si>
  <si>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</si>
  <si>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</si>
  <si>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</si>
  <si>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</si>
  <si>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</si>
  <si>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</si>
  <si>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</si>
  <si>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</si>
  <si>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</si>
  <si>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</si>
  <si>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</si>
  <si>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</si>
  <si>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</si>
  <si>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</si>
  <si>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</si>
  <si>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</si>
  <si>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</si>
  <si>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</si>
  <si>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</si>
  <si>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</si>
  <si>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</si>
  <si>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</si>
  <si>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</si>
  <si>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</si>
  <si>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</si>
  <si>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</si>
  <si>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</si>
  <si>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</si>
  <si>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</si>
  <si>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</si>
  <si>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</si>
  <si>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</si>
  <si>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</si>
  <si>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</si>
  <si>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</si>
  <si>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</si>
  <si>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</si>
  <si>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</si>
  <si>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</si>
  <si>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</si>
  <si>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</si>
  <si>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</si>
  <si>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</si>
  <si>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</si>
  <si>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</si>
  <si>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</si>
  <si>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</si>
  <si>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</si>
  <si>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</si>
  <si>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</si>
  <si>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</si>
  <si>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</si>
  <si>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</si>
  <si>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</si>
  <si>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</si>
  <si>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</si>
  <si>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</si>
  <si>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</si>
  <si>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</si>
  <si>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</si>
  <si>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</si>
  <si>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</si>
  <si>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</si>
  <si>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</si>
  <si>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</si>
  <si>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</si>
  <si>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</si>
  <si>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</si>
  <si>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</si>
  <si>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</si>
  <si>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</si>
  <si>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</si>
  <si>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</si>
  <si>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</si>
  <si>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</si>
  <si>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</si>
  <si>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</si>
  <si>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</si>
  <si>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</si>
  <si>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</si>
  <si>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</si>
  <si>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</si>
  <si>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</si>
  <si>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</si>
  <si>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</si>
  <si>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</si>
  <si>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</si>
  <si>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</si>
  <si>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</si>
  <si>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</si>
  <si>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</si>
  <si>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</si>
  <si>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</si>
  <si>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</si>
  <si>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</si>
  <si>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</si>
  <si>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</si>
  <si>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</si>
  <si>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</si>
  <si>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</si>
  <si>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</si>
  <si>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</si>
  <si>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</si>
  <si>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</si>
  <si>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</si>
  <si>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</si>
  <si>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</si>
  <si>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</si>
  <si>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</si>
  <si>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</si>
  <si>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</si>
  <si>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</si>
  <si>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</si>
  <si>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</si>
  <si>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</si>
  <si>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</si>
  <si>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</si>
  <si>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</si>
  <si>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</si>
  <si>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</si>
  <si>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</si>
  <si>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</si>
  <si>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</si>
  <si>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</si>
  <si>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</si>
  <si>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</si>
  <si>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</si>
  <si>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</si>
  <si>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</si>
  <si>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</si>
  <si>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</si>
  <si>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</si>
  <si>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</si>
  <si>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</si>
  <si>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</si>
  <si>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</si>
  <si>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</si>
  <si>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</si>
  <si>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</si>
  <si>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</si>
  <si>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</si>
  <si>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</si>
  <si>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</si>
  <si>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</si>
  <si>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</si>
  <si>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</si>
  <si>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</si>
  <si>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</si>
  <si>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</si>
  <si>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</si>
  <si>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</si>
  <si>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</si>
  <si>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</si>
  <si>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</si>
  <si>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</si>
  <si>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</si>
  <si>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</si>
  <si>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</si>
  <si>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</si>
  <si>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</si>
  <si>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</si>
  <si>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</si>
  <si>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</si>
  <si>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</si>
  <si>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</si>
  <si>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</si>
  <si>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</si>
  <si>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</si>
  <si>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</si>
  <si>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</si>
  <si>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</si>
  <si>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</si>
  <si>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</si>
  <si>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</si>
  <si>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</si>
  <si>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</si>
  <si>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</si>
  <si>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</si>
  <si>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</si>
  <si>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</si>
  <si>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</si>
  <si>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</si>
  <si>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</si>
  <si>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</si>
  <si>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</si>
  <si>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</si>
  <si>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</si>
  <si>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</si>
  <si>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</si>
  <si>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</si>
  <si>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</si>
  <si>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</si>
  <si>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</si>
  <si>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</si>
  <si>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</si>
  <si>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</si>
  <si>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</si>
  <si>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</si>
  <si>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</si>
  <si>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</si>
  <si>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</si>
  <si>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</si>
  <si>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</si>
  <si>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</si>
  <si>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</si>
  <si>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</si>
  <si>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</si>
  <si>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</si>
  <si>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</si>
  <si>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</si>
  <si>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</si>
  <si>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</si>
  <si>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</si>
  <si>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</si>
  <si>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</si>
  <si>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</si>
  <si>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</si>
  <si>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</si>
  <si>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</si>
  <si>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</si>
  <si>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</si>
  <si>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</si>
  <si>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</si>
  <si>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</si>
  <si>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</si>
  <si>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</si>
  <si>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</si>
  <si>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</si>
  <si>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</si>
  <si>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</si>
  <si>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</si>
  <si>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</si>
  <si>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</si>
  <si>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</si>
  <si>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</si>
  <si>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</si>
  <si>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</si>
  <si>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</si>
  <si>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</si>
  <si>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</si>
  <si>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</si>
  <si>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</si>
  <si>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</si>
  <si>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</si>
  <si>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</si>
  <si>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</si>
  <si>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</si>
  <si>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</si>
  <si>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</si>
  <si>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</si>
  <si>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</si>
  <si>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</si>
  <si>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</si>
  <si>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</si>
  <si>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</si>
  <si>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</si>
  <si>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</si>
  <si>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</si>
  <si>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</si>
  <si>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</si>
  <si>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</si>
  <si>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</si>
  <si>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</si>
  <si>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</si>
  <si>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</si>
  <si>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</si>
  <si>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</si>
  <si>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</si>
  <si>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</si>
  <si>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</si>
  <si>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</si>
  <si>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</si>
  <si>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</si>
  <si>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</si>
  <si>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</si>
  <si>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</si>
  <si>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</si>
  <si>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</si>
  <si>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</si>
  <si>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</si>
  <si>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</si>
  <si>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</si>
  <si>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</si>
  <si>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</si>
  <si>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</si>
  <si>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</si>
  <si>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</si>
  <si>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</si>
  <si>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</si>
  <si>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</si>
  <si>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</si>
  <si>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</si>
  <si>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</si>
  <si>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</si>
  <si>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</si>
  <si>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</si>
  <si>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</si>
  <si>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</si>
  <si>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</si>
  <si>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</si>
  <si>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</si>
  <si>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</si>
  <si>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</si>
  <si>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</si>
  <si>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</si>
  <si>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</si>
  <si>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</si>
  <si>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</si>
  <si>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</si>
  <si>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</si>
  <si>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</si>
  <si>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</si>
  <si>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</si>
  <si>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</si>
  <si>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</si>
  <si>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</si>
  <si>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</si>
  <si>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</si>
  <si>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</si>
  <si>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</si>
  <si>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</si>
  <si>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</si>
  <si>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</si>
  <si>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</si>
  <si>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</si>
  <si>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</si>
  <si>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</si>
  <si>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</si>
  <si>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</si>
  <si>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</si>
  <si>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</si>
  <si>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</si>
  <si>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</si>
  <si>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</si>
  <si>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</si>
  <si>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</si>
  <si>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</si>
  <si>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</si>
  <si>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</si>
  <si>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</si>
  <si>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</si>
  <si>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</si>
  <si>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</si>
  <si>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</si>
  <si>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</si>
  <si>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</si>
  <si>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</si>
  <si>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</si>
  <si>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</si>
  <si>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</si>
  <si>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</si>
  <si>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</si>
  <si>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</si>
  <si>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</si>
  <si>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</si>
  <si>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</si>
  <si>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</si>
  <si>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</si>
  <si>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</si>
  <si>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</si>
  <si>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</si>
  <si>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</si>
  <si>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</si>
  <si>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</si>
  <si>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</si>
  <si>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</si>
  <si>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</si>
  <si>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</si>
  <si>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</si>
  <si>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</si>
  <si>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</si>
  <si>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</si>
  <si>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</si>
  <si>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</si>
  <si>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</si>
  <si>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</si>
  <si>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</si>
  <si>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</si>
  <si>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</si>
  <si>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</si>
  <si>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</si>
  <si>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</si>
  <si>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</si>
  <si>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</si>
  <si>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</si>
  <si>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</si>
  <si>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</si>
  <si>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</si>
  <si>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</si>
  <si>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</si>
  <si>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</si>
  <si>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</si>
  <si>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</si>
  <si>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</si>
  <si>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</si>
  <si>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</si>
  <si>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</si>
  <si>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</si>
  <si>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</si>
  <si>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</si>
  <si>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</si>
  <si>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</si>
  <si>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</si>
  <si>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</si>
  <si>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</si>
  <si>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</si>
  <si>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</si>
  <si>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</si>
  <si>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</si>
  <si>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</si>
  <si>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</si>
  <si>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</si>
  <si>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</si>
  <si>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</si>
  <si>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</si>
  <si>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</si>
  <si>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</si>
  <si>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</si>
  <si>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</si>
  <si>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</si>
  <si>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</si>
  <si>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</si>
  <si>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</si>
  <si>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</si>
  <si>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</si>
  <si>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</si>
  <si>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</si>
  <si>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</si>
  <si>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</si>
  <si>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</si>
  <si>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</si>
  <si>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</si>
  <si>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</si>
  <si>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</si>
  <si>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</si>
  <si>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</si>
  <si>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</si>
  <si>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</si>
  <si>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</si>
  <si>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</si>
  <si>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</si>
  <si>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</si>
  <si>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</si>
  <si>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</si>
  <si>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</si>
  <si>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</si>
  <si>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</si>
  <si>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</si>
  <si>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</si>
  <si>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</si>
  <si>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</si>
  <si>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</si>
  <si>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</si>
  <si>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</si>
  <si>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</si>
  <si>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</si>
  <si>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</si>
  <si>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</si>
  <si>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</si>
  <si>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</si>
  <si>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</si>
  <si>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</si>
  <si>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</si>
  <si>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</si>
  <si>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</si>
  <si>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</si>
  <si>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</si>
  <si>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</si>
  <si>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</si>
  <si>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</si>
  <si>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</si>
  <si>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</si>
  <si>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</si>
  <si>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</si>
  <si>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</si>
  <si>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</si>
  <si>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</si>
  <si>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</si>
  <si>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</si>
  <si>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</si>
  <si>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</si>
  <si>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</si>
  <si>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</si>
  <si>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</si>
  <si>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</si>
  <si>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</si>
  <si>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</si>
  <si>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</si>
  <si>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</si>
  <si>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</si>
  <si>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</si>
  <si>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</si>
  <si>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</si>
  <si>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</si>
  <si>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</si>
  <si>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</si>
  <si>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</si>
  <si>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</si>
  <si>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</si>
  <si>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</si>
  <si>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</si>
  <si>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</si>
  <si>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</si>
  <si>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</si>
  <si>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</si>
  <si>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</si>
  <si>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</si>
  <si>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</si>
  <si>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</si>
  <si>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</si>
  <si>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</si>
  <si>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</si>
  <si>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</si>
  <si>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</si>
  <si>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</si>
  <si>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</si>
  <si>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</si>
  <si>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</si>
  <si>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</si>
  <si>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</si>
  <si>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</si>
  <si>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</si>
  <si>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</si>
  <si>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</si>
  <si>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</si>
  <si>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</si>
  <si>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</si>
  <si>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</si>
  <si>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</si>
  <si>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</si>
  <si>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</si>
  <si>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</si>
  <si>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</si>
  <si>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</si>
  <si>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</si>
  <si>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</si>
  <si>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</si>
  <si>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</si>
  <si>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</si>
  <si>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</si>
  <si>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</si>
  <si>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</si>
  <si>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</si>
  <si>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</si>
  <si>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</si>
  <si>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</si>
  <si>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</si>
  <si>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</si>
  <si>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</si>
  <si>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</si>
  <si>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</si>
  <si>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</si>
  <si>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</si>
  <si>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</si>
  <si>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</si>
  <si>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</si>
  <si>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</si>
  <si>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</si>
  <si>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</si>
  <si>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</si>
  <si>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</si>
  <si>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</si>
  <si>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</si>
  <si>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</si>
  <si>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</si>
  <si>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</si>
  <si>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</si>
  <si>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</si>
  <si>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</si>
  <si>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</si>
  <si>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</si>
  <si>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</si>
  <si>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</si>
  <si>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</si>
  <si>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</si>
  <si>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</si>
  <si>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</si>
  <si>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</si>
  <si>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</si>
  <si>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</si>
  <si>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</si>
  <si>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</si>
  <si>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</si>
  <si>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</si>
  <si>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</si>
  <si>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</si>
  <si>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</si>
  <si>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</si>
  <si>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</si>
  <si>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</si>
  <si>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</si>
  <si>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</si>
  <si>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</si>
  <si>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</si>
  <si>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</si>
  <si>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</si>
  <si>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</si>
  <si>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</si>
  <si>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</si>
  <si>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</si>
  <si>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</si>
  <si>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</si>
  <si>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</si>
  <si>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</si>
  <si>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</si>
  <si>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</si>
  <si>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</si>
  <si>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</si>
  <si>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</si>
  <si>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</si>
  <si>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</si>
  <si>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</si>
  <si>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</si>
  <si>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</si>
  <si>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</si>
  <si>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</si>
  <si>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</si>
  <si>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</si>
  <si>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</si>
  <si>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</si>
  <si>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</si>
  <si>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</si>
  <si>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</si>
  <si>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</si>
  <si>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</si>
  <si>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</si>
  <si>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</si>
  <si>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</si>
  <si>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</si>
  <si>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</si>
  <si>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</si>
  <si>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</si>
  <si>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</si>
  <si>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</si>
  <si>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</si>
  <si>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</si>
  <si>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</si>
  <si>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</si>
  <si>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</si>
  <si>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</si>
  <si>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</si>
  <si>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</si>
  <si>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</si>
  <si>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</si>
  <si>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</si>
  <si>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</si>
  <si>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</si>
  <si>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</si>
  <si>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</si>
  <si>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</si>
  <si>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</si>
  <si>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</si>
  <si>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</si>
  <si>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</si>
  <si>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</si>
  <si>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</si>
  <si>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</si>
  <si>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</si>
  <si>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</si>
  <si>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</si>
  <si>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</si>
  <si>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</si>
  <si>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</si>
  <si>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</si>
  <si>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</si>
  <si>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</si>
  <si>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</si>
  <si>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</si>
  <si>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</si>
  <si>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</si>
  <si>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</si>
  <si>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</si>
  <si>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</si>
  <si>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</si>
  <si>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</si>
  <si>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</si>
  <si>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</si>
  <si>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</si>
  <si>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</si>
  <si>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</si>
  <si>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</si>
  <si>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</si>
  <si>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</si>
  <si>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</si>
  <si>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</si>
  <si>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</si>
  <si>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</si>
  <si>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</si>
  <si>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</si>
  <si>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</si>
  <si>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</si>
  <si>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</si>
  <si>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</si>
  <si>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</si>
  <si>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</si>
  <si>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</si>
  <si>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</si>
  <si>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</si>
  <si>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</si>
  <si>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</si>
  <si>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</si>
  <si>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</si>
  <si>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</si>
  <si>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</si>
  <si>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</si>
  <si>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</si>
  <si>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</si>
  <si>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</si>
  <si>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</si>
  <si>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</si>
  <si>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</si>
  <si>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</si>
  <si>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</si>
  <si>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</si>
  <si>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</si>
  <si>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</si>
  <si>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</si>
  <si>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</si>
  <si>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</si>
  <si>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</si>
  <si>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</si>
  <si>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</si>
  <si>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</si>
  <si>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</si>
  <si>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</si>
  <si>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</si>
  <si>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</si>
  <si>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</si>
  <si>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</si>
  <si>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</si>
  <si>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</si>
  <si>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</si>
  <si>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</si>
  <si>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</si>
  <si>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</si>
  <si>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</si>
  <si>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</si>
  <si>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</si>
  <si>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</si>
  <si>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</si>
  <si>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</si>
  <si>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</si>
  <si>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</si>
  <si>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</si>
  <si>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</si>
  <si>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</si>
  <si>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</si>
  <si>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</si>
  <si>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</si>
  <si>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</si>
  <si>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</si>
  <si>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</si>
  <si>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</si>
  <si>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</si>
  <si>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</si>
  <si>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</si>
  <si>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</si>
  <si>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</si>
  <si>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</si>
  <si>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</si>
  <si>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</si>
  <si>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</si>
  <si>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</si>
  <si>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</si>
  <si>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</si>
  <si>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</si>
  <si>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</si>
  <si>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</si>
  <si>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</si>
  <si>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</si>
  <si>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</si>
  <si>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</si>
  <si>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</si>
  <si>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</si>
  <si>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</si>
  <si>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</si>
  <si>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</si>
  <si>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</si>
  <si>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</si>
  <si>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</si>
  <si>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</si>
  <si>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</si>
  <si>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</si>
  <si>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</si>
  <si>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</si>
  <si>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</si>
  <si>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</si>
  <si>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</si>
  <si>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</si>
  <si>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</si>
  <si>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</si>
  <si>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</si>
  <si>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</si>
  <si>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</si>
  <si>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</si>
  <si>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</si>
  <si>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</si>
  <si>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</si>
  <si>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</si>
  <si>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</si>
  <si>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</si>
  <si>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</si>
  <si>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</si>
  <si>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</si>
  <si>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</si>
  <si>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</si>
  <si>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</si>
  <si>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</si>
  <si>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</si>
  <si>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</si>
  <si>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</si>
  <si>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</si>
  <si>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</si>
  <si>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</si>
  <si>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</si>
  <si>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</si>
  <si>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</si>
  <si>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</si>
  <si>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</si>
  <si>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</si>
  <si>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</si>
  <si>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</si>
  <si>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</si>
  <si>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</si>
  <si>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</si>
  <si>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</si>
  <si>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</si>
  <si>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</si>
  <si>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</si>
  <si>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</si>
  <si>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</si>
  <si>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</si>
  <si>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</si>
  <si>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</si>
  <si>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</si>
  <si>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</si>
  <si>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</si>
  <si>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</si>
  <si>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</si>
  <si>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</si>
  <si>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</si>
  <si>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</si>
  <si>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</si>
  <si>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</si>
  <si>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</si>
  <si>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</si>
  <si>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</si>
  <si>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</si>
  <si>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</si>
  <si>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</si>
  <si>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</si>
  <si>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</si>
  <si>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</si>
  <si>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</si>
  <si>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</si>
  <si>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</si>
  <si>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</si>
  <si>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</si>
  <si>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</si>
  <si>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</si>
  <si>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</si>
  <si>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</si>
  <si>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</si>
  <si>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</si>
  <si>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</si>
  <si>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</si>
  <si>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</si>
  <si>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</si>
  <si>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</si>
  <si>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</si>
  <si>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</si>
  <si>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</si>
  <si>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</si>
  <si>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</si>
  <si>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</si>
  <si>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</si>
  <si>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</si>
  <si>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</si>
  <si>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</si>
  <si>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</si>
  <si>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</si>
  <si>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</si>
  <si>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</si>
  <si>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</si>
  <si>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</si>
  <si>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</si>
  <si>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</si>
  <si>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</si>
  <si>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</si>
  <si>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</si>
  <si>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</si>
  <si>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</si>
  <si>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</si>
  <si>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</si>
  <si>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</si>
  <si>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</si>
  <si>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</si>
  <si>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</si>
  <si>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</si>
  <si>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</si>
  <si>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</si>
  <si>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</si>
  <si>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</si>
  <si>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</si>
  <si>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</si>
  <si>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</si>
  <si>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</si>
  <si>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</si>
  <si>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</si>
  <si>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</si>
  <si>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</si>
  <si>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</si>
  <si>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</si>
  <si>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</si>
  <si>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</si>
  <si>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</si>
  <si>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</si>
  <si>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</si>
  <si>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</si>
  <si>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</si>
  <si>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</si>
  <si>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</si>
  <si>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</si>
  <si>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</si>
  <si>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</si>
  <si>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</si>
  <si>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</si>
  <si>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</si>
  <si>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</si>
  <si>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</si>
  <si>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</si>
  <si>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</si>
  <si>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</si>
  <si>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</si>
  <si>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</si>
  <si>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</si>
  <si>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</si>
  <si>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</si>
  <si>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</si>
  <si>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</si>
  <si>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</si>
  <si>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</si>
  <si>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</si>
  <si>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</si>
  <si>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</si>
  <si>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</si>
  <si>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</si>
  <si>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</si>
  <si>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</si>
  <si>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</si>
  <si>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</si>
  <si>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</si>
  <si>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</si>
  <si>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</si>
  <si>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</si>
  <si>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</si>
  <si>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</si>
  <si>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</si>
  <si>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</si>
  <si>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</si>
  <si>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</si>
  <si>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</si>
  <si>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</si>
  <si>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</si>
  <si>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</si>
  <si>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</si>
  <si>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</si>
  <si>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</si>
  <si>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</si>
  <si>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</si>
  <si>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</si>
  <si>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</si>
  <si>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</si>
  <si>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</si>
  <si>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</si>
  <si>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</si>
  <si>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</si>
  <si>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</si>
  <si>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</si>
  <si>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</si>
  <si>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</si>
  <si>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</si>
  <si>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</si>
  <si>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</si>
  <si>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</si>
  <si>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</si>
  <si>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</si>
  <si>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</si>
  <si>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</si>
  <si>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</si>
  <si>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</si>
  <si>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</si>
  <si>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</si>
  <si>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</si>
  <si>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</si>
  <si>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</si>
  <si>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</si>
  <si>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</si>
  <si>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</si>
  <si>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</si>
  <si>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</si>
  <si>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</si>
  <si>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</si>
  <si>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</si>
  <si>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</si>
  <si>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</si>
  <si>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</si>
  <si>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</si>
  <si>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</si>
  <si>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</si>
  <si>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</si>
  <si>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</si>
  <si>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</si>
  <si>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</si>
  <si>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</si>
  <si>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</si>
  <si>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</si>
  <si>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</si>
  <si>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</si>
  <si>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</si>
  <si>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</si>
  <si>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</si>
  <si>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</si>
  <si>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</si>
  <si>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</si>
  <si>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</si>
  <si>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</si>
  <si>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</si>
  <si>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</si>
  <si>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</si>
  <si>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</si>
  <si>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</si>
  <si>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</si>
  <si>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</si>
  <si>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</si>
  <si>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</si>
  <si>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</si>
  <si>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</si>
  <si>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</si>
  <si>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</si>
  <si>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</si>
  <si>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</si>
  <si>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</si>
  <si>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</si>
  <si>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</si>
  <si>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</si>
  <si>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</si>
  <si>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</si>
  <si>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</si>
  <si>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</si>
  <si>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</si>
  <si>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</si>
  <si>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</si>
  <si>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</si>
  <si>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</si>
  <si>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</si>
  <si>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</si>
  <si>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</si>
  <si>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</si>
  <si>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</si>
  <si>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</si>
  <si>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</si>
  <si>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</si>
  <si>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</si>
  <si>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</si>
  <si>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</si>
  <si>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</si>
  <si>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</si>
  <si>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</si>
  <si>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</si>
  <si>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</si>
  <si>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</si>
  <si>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</si>
  <si>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</si>
  <si>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</si>
  <si>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</si>
  <si>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</si>
  <si>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</si>
  <si>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</si>
  <si>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</si>
  <si>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</si>
  <si>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</si>
  <si>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</si>
  <si>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</si>
  <si>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</si>
  <si>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</si>
  <si>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</si>
  <si>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</si>
  <si>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</si>
  <si>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</si>
  <si>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</si>
  <si>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</si>
  <si>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</si>
  <si>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</si>
  <si>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</si>
  <si>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</si>
  <si>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</si>
  <si>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</si>
  <si>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</si>
  <si>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</si>
  <si>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</si>
  <si>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</si>
  <si>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</si>
  <si>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</si>
  <si>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</si>
  <si>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</si>
  <si>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</si>
  <si>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</si>
  <si>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</si>
  <si>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</si>
  <si>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</si>
  <si>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</si>
  <si>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</si>
  <si>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</si>
  <si>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</si>
  <si>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</si>
  <si>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</si>
  <si>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</si>
  <si>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</si>
  <si>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</si>
  <si>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</si>
  <si>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</si>
  <si>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</si>
  <si>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</si>
  <si>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</si>
  <si>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</si>
  <si>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</si>
  <si>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</si>
  <si>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</si>
  <si>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</si>
  <si>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</si>
  <si>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</si>
  <si>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</si>
  <si>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</si>
  <si>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</si>
  <si>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</si>
  <si>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</si>
  <si>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</si>
  <si>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</si>
  <si>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</si>
  <si>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</si>
  <si>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</si>
  <si>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</si>
  <si>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</si>
  <si>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</si>
  <si>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</si>
  <si>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</si>
  <si>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</si>
  <si>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</si>
  <si>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</si>
  <si>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</si>
  <si>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</si>
  <si>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</si>
  <si>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</si>
  <si>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</si>
  <si>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</si>
  <si>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</si>
  <si>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</si>
  <si>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</si>
  <si>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</si>
  <si>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</si>
  <si>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</si>
  <si>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</si>
  <si>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</si>
  <si>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</si>
  <si>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</si>
  <si>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</si>
  <si>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</si>
  <si>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</si>
  <si>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</si>
  <si>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</si>
  <si>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</si>
  <si>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</si>
  <si>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</si>
  <si>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</si>
  <si>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</si>
  <si>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</si>
  <si>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</si>
  <si>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</si>
  <si>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</si>
  <si>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</si>
  <si>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</si>
  <si>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</si>
  <si>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</si>
  <si>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</si>
  <si>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</si>
  <si>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</si>
  <si>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</si>
  <si>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</si>
  <si>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</si>
  <si>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</si>
  <si>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</si>
  <si>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</si>
  <si>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</si>
  <si>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</si>
  <si>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</si>
  <si>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</si>
  <si>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</si>
  <si>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</si>
  <si>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</si>
  <si>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</si>
  <si>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</si>
  <si>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</si>
  <si>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</si>
  <si>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</si>
  <si>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</si>
  <si>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</si>
  <si>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</si>
  <si>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</si>
  <si>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</si>
  <si>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</si>
  <si>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</si>
  <si>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</si>
  <si>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</si>
  <si>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</si>
  <si>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</si>
  <si>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</si>
  <si>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</si>
  <si>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</si>
  <si>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</si>
  <si>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</si>
  <si>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</si>
  <si>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</si>
  <si>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</si>
  <si>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</si>
  <si>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</si>
  <si>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</si>
  <si>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</si>
  <si>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</si>
  <si>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</si>
  <si>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</si>
  <si>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</si>
  <si>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</si>
  <si>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</si>
  <si>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</si>
  <si>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</si>
  <si>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</si>
  <si>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</si>
  <si>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</si>
  <si>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</si>
  <si>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</si>
  <si>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</si>
  <si>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</si>
  <si>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</si>
  <si>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</si>
  <si>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</si>
  <si>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</si>
  <si>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</si>
  <si>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</si>
  <si>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</si>
  <si>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</si>
  <si>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</si>
  <si>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</si>
  <si>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</si>
  <si>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</si>
  <si>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</si>
  <si>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</si>
  <si>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</si>
  <si>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</si>
  <si>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</si>
  <si>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</si>
  <si>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</si>
  <si>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</si>
  <si>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</si>
  <si>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</si>
  <si>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</si>
  <si>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</si>
  <si>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</si>
  <si>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</si>
  <si>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</si>
  <si>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</si>
  <si>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</si>
  <si>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</si>
  <si>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</si>
  <si>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</si>
  <si>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</si>
  <si>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</si>
  <si>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</si>
  <si>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</si>
  <si>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</si>
  <si>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</si>
  <si>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</si>
  <si>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</si>
  <si>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</si>
  <si>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</si>
  <si>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</si>
  <si>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</si>
  <si>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</si>
  <si>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</si>
  <si>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</si>
  <si>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</si>
  <si>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</si>
  <si>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</si>
  <si>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</si>
  <si>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</si>
  <si>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</si>
  <si>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</si>
  <si>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</si>
  <si>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</si>
  <si>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</si>
  <si>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</si>
  <si>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</si>
  <si>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</si>
  <si>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</si>
  <si>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</si>
  <si>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</si>
  <si>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</si>
  <si>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</si>
  <si>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</si>
  <si>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</si>
  <si>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</si>
  <si>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</si>
  <si>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</si>
  <si>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</si>
  <si>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</si>
  <si>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</si>
  <si>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</si>
  <si>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</si>
  <si>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</si>
  <si>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</si>
  <si>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</si>
  <si>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</si>
  <si>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</si>
  <si>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</si>
  <si>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</si>
  <si>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</si>
  <si>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</si>
  <si>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</si>
  <si>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</si>
  <si>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</si>
  <si>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</si>
  <si>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</si>
  <si>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</si>
  <si>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</si>
  <si>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</si>
  <si>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</si>
  <si>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</si>
  <si>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</si>
  <si>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</si>
  <si>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</si>
  <si>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</si>
  <si>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</si>
  <si>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</si>
  <si>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</si>
  <si>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</si>
  <si>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</si>
  <si>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</si>
  <si>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</si>
  <si>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</si>
  <si>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</si>
  <si>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</si>
  <si>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</si>
  <si>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</si>
  <si>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</si>
  <si>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</si>
  <si>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</si>
  <si>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</si>
  <si>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</si>
  <si>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</si>
  <si>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</si>
  <si>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</si>
  <si>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</si>
  <si>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</si>
  <si>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</si>
  <si>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</si>
  <si>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</si>
  <si>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</si>
  <si>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</si>
  <si>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</si>
  <si>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</si>
  <si>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</si>
  <si>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</si>
  <si>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</si>
  <si>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</si>
  <si>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</si>
  <si>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</si>
  <si>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</si>
  <si>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</si>
  <si>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</si>
  <si>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</si>
  <si>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</si>
  <si>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</si>
  <si>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</si>
  <si>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</si>
  <si>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</si>
  <si>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</si>
  <si>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</si>
  <si>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</si>
  <si>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</si>
  <si>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</si>
  <si>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</si>
  <si>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</si>
  <si>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</si>
  <si>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</si>
  <si>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</si>
  <si>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</si>
  <si>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</si>
  <si>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</si>
  <si>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</si>
  <si>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</si>
  <si>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</si>
  <si>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</si>
  <si>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</si>
  <si>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</si>
  <si>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</si>
  <si>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</si>
  <si>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</si>
  <si>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</si>
  <si>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</si>
  <si>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</si>
  <si>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</si>
  <si>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</si>
  <si>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</si>
  <si>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</si>
  <si>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</si>
  <si>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</si>
  <si>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</si>
  <si>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</si>
  <si>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</si>
  <si>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</si>
  <si>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</si>
  <si>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</si>
  <si>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</si>
  <si>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</si>
  <si>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</si>
  <si>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</si>
  <si>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</si>
  <si>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</si>
  <si>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</si>
  <si>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</si>
  <si>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</si>
  <si>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</si>
  <si>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</si>
  <si>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</si>
  <si>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</si>
  <si>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</si>
  <si>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</si>
  <si>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</si>
  <si>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</si>
  <si>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</si>
  <si>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</si>
  <si>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</si>
  <si>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</si>
  <si>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</si>
  <si>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</si>
  <si>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</si>
  <si>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</si>
  <si>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</si>
  <si>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</si>
  <si>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</si>
  <si>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</si>
  <si>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</si>
  <si>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</si>
  <si>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</si>
  <si>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</si>
  <si>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</si>
  <si>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</si>
  <si>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</si>
  <si>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</si>
  <si>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</si>
  <si>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</si>
  <si>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</si>
  <si>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</si>
  <si>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</si>
  <si>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</si>
  <si>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</si>
  <si>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</si>
  <si>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</si>
  <si>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</si>
  <si>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</si>
  <si>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</si>
  <si>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</si>
  <si>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</si>
  <si>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</si>
  <si>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</si>
  <si>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</si>
  <si>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</si>
  <si>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</si>
  <si>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</si>
  <si>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</si>
  <si>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</si>
  <si>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</si>
  <si>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</si>
  <si>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</si>
  <si>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</si>
  <si>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</si>
  <si>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</si>
  <si>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</si>
  <si>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</si>
  <si>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</si>
  <si>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</si>
  <si>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</si>
  <si>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</si>
  <si>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</si>
  <si>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</si>
  <si>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</si>
  <si>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</si>
  <si>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</si>
  <si>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</si>
  <si>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</si>
  <si>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</si>
  <si>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</si>
  <si>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</si>
  <si>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</si>
  <si>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</si>
  <si>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</si>
  <si>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</si>
  <si>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</si>
  <si>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</si>
  <si>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</si>
  <si>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</si>
  <si>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</si>
  <si>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</si>
  <si>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</si>
  <si>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</si>
  <si>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</si>
  <si>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</si>
  <si>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</si>
  <si>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</si>
  <si>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</si>
  <si>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</si>
  <si>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</si>
  <si>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</si>
  <si>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</si>
  <si>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</si>
  <si>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</si>
  <si>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</si>
  <si>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</si>
  <si>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</si>
  <si>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</si>
  <si>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</si>
  <si>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</si>
  <si>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</si>
  <si>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</si>
  <si>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</si>
  <si>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</si>
  <si>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</si>
  <si>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</si>
  <si>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</si>
  <si>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</si>
  <si>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</si>
  <si>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</si>
  <si>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</si>
  <si>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</si>
  <si>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</si>
  <si>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</si>
  <si>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</si>
  <si>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</si>
  <si>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</si>
  <si>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</si>
  <si>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</si>
  <si>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</si>
  <si>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</si>
  <si>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</si>
  <si>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</si>
  <si>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</si>
  <si>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</si>
  <si>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</si>
  <si>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</si>
  <si>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</si>
  <si>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</si>
  <si>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</si>
  <si>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</si>
  <si>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</si>
  <si>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</si>
  <si>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</si>
  <si>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</si>
  <si>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</si>
  <si>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</si>
  <si>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</si>
  <si>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</si>
  <si>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</si>
  <si>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</si>
  <si>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</si>
  <si>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</si>
  <si>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</si>
  <si>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</si>
  <si>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</si>
  <si>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</si>
  <si>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</si>
  <si>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</si>
  <si>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</si>
  <si>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</si>
  <si>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</si>
  <si>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</si>
  <si>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</si>
  <si>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</si>
  <si>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</si>
  <si>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</si>
  <si>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</si>
  <si>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</si>
  <si>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</si>
  <si>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</si>
  <si>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</si>
  <si>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</si>
  <si>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</si>
  <si>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</si>
  <si>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</si>
  <si>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</si>
  <si>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</si>
  <si>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</si>
  <si>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</si>
  <si>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</si>
  <si>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</si>
  <si>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</si>
  <si>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</si>
  <si>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</si>
  <si>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</si>
  <si>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</si>
  <si>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</si>
  <si>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</si>
  <si>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</si>
  <si>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</si>
  <si>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</si>
  <si>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</si>
  <si>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</si>
  <si>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</si>
  <si>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</si>
  <si>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</si>
  <si>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</si>
  <si>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</si>
  <si>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</si>
  <si>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</si>
  <si>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</si>
  <si>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</si>
  <si>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</si>
  <si>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</si>
  <si>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</si>
  <si>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</si>
  <si>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</si>
  <si>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</si>
  <si>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</si>
  <si>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</si>
  <si>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</si>
  <si>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</si>
  <si>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</si>
  <si>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</si>
  <si>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</si>
  <si>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</si>
  <si>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</si>
  <si>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</si>
  <si>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</si>
  <si>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</si>
  <si>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</si>
  <si>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</si>
  <si>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</si>
  <si>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</si>
  <si>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</si>
  <si>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</si>
  <si>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</si>
  <si>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</si>
  <si>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</si>
  <si>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</si>
  <si>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</si>
  <si>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</si>
  <si>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</si>
  <si>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</si>
  <si>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</si>
  <si>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</si>
  <si>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</si>
  <si>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</si>
  <si>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</si>
  <si>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</si>
  <si>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</si>
  <si>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</si>
  <si>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</si>
  <si>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</si>
  <si>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</si>
  <si>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</si>
  <si>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</si>
  <si>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</si>
  <si>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</si>
  <si>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</si>
  <si>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</si>
  <si>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</si>
  <si>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</si>
  <si>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</si>
  <si>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</si>
  <si>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</si>
  <si>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</si>
  <si>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</si>
  <si>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</si>
  <si>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</si>
  <si>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</si>
  <si>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</si>
  <si>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</si>
  <si>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</si>
  <si>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</si>
  <si>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</si>
  <si>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</si>
  <si>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</si>
  <si>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</si>
  <si>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</si>
  <si>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</si>
  <si>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</si>
  <si>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</si>
  <si>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</si>
  <si>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</si>
  <si>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</si>
  <si>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</si>
  <si>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</si>
  <si>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</si>
  <si>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</si>
  <si>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</si>
  <si>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</si>
  <si>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</si>
  <si>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</si>
  <si>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</si>
  <si>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</si>
  <si>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</si>
  <si>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</si>
  <si>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</si>
  <si>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</si>
  <si>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</si>
  <si>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</si>
  <si>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</si>
  <si>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</si>
  <si>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</si>
  <si>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</si>
  <si>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</si>
  <si>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</si>
  <si>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</si>
  <si>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</si>
  <si>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</si>
  <si>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</si>
  <si>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</si>
  <si>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</si>
  <si>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</si>
  <si>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</si>
  <si>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</si>
  <si>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</si>
  <si>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</si>
  <si>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</si>
  <si>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</si>
  <si>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</si>
  <si>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</si>
  <si>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</si>
  <si>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</si>
  <si>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</si>
  <si>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</si>
  <si>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</si>
  <si>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</si>
  <si>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</si>
  <si>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</si>
  <si>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</si>
  <si>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</si>
  <si>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</si>
  <si>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</si>
  <si>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</si>
  <si>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</si>
  <si>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</si>
  <si>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</si>
  <si>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</si>
  <si>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</si>
  <si>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</si>
  <si>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</si>
  <si>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</si>
  <si>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</si>
  <si>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</si>
  <si>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</si>
  <si>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</si>
  <si>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</si>
  <si>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</si>
  <si>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</si>
  <si>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</si>
  <si>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</si>
  <si>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</si>
  <si>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</si>
  <si>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</si>
  <si>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</si>
  <si>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</si>
  <si>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</si>
  <si>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</si>
  <si>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</si>
  <si>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</si>
  <si>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</si>
  <si>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</si>
  <si>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</si>
  <si>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</si>
  <si>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</si>
  <si>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</si>
  <si>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</si>
  <si>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</si>
  <si>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</si>
  <si>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</si>
  <si>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</si>
  <si>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</si>
  <si>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</si>
  <si>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</si>
  <si>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</si>
  <si>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</si>
  <si>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</si>
  <si>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</si>
  <si>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</si>
  <si>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</si>
  <si>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</si>
  <si>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</si>
  <si>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</si>
  <si>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</si>
  <si>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</si>
  <si>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</si>
  <si>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</si>
  <si>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</si>
  <si>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</si>
  <si>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</si>
  <si>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</si>
  <si>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</si>
  <si>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</si>
  <si>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</si>
  <si>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</si>
  <si>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</si>
  <si>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</si>
  <si>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</si>
  <si>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</si>
  <si>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</si>
  <si>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</si>
  <si>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</si>
  <si>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</si>
  <si>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</si>
  <si>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</si>
  <si>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</si>
  <si>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</si>
  <si>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</si>
  <si>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</si>
  <si>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</si>
  <si>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</si>
  <si>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</si>
  <si>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</si>
  <si>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</si>
  <si>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</si>
  <si>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</si>
  <si>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</si>
  <si>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</si>
  <si>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</si>
  <si>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</si>
  <si>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</si>
  <si>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</si>
  <si>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</si>
  <si>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</si>
  <si>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</si>
  <si>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</si>
  <si>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</si>
  <si>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</si>
  <si>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</si>
  <si>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</si>
  <si>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</si>
  <si>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</si>
  <si>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</si>
  <si>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</si>
  <si>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</si>
  <si>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</si>
  <si>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</si>
  <si>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</si>
  <si>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</si>
  <si>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</si>
  <si>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</si>
  <si>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</si>
  <si>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</si>
  <si>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</si>
  <si>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</si>
  <si>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</si>
  <si>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</si>
  <si>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</si>
  <si>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</si>
  <si>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</si>
  <si>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</si>
  <si>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</si>
  <si>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</si>
  <si>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</si>
  <si>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</si>
  <si>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</si>
  <si>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</si>
  <si>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</si>
  <si>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</si>
  <si>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</si>
  <si>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</si>
  <si>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</si>
  <si>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</si>
  <si>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</si>
  <si>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</si>
  <si>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</si>
  <si>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</si>
  <si>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</si>
  <si>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</si>
  <si>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</si>
  <si>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</si>
  <si>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</si>
  <si>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</si>
  <si>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</si>
  <si>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</si>
  <si>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</si>
  <si>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</si>
  <si>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</si>
  <si>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</si>
  <si>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</si>
  <si>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</si>
  <si>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</si>
  <si>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</si>
  <si>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</si>
  <si>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</si>
  <si>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</si>
  <si>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</si>
  <si>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</si>
  <si>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</si>
  <si>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</si>
  <si>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</si>
  <si>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</si>
  <si>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</si>
  <si>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</si>
  <si>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</si>
  <si>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</si>
  <si>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</si>
  <si>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</si>
  <si>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</si>
  <si>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</si>
  <si>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</si>
  <si>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</si>
  <si>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</si>
  <si>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</si>
  <si>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</si>
  <si>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</si>
  <si>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</si>
  <si>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</si>
  <si>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</si>
  <si>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</si>
  <si>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</si>
  <si>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</si>
  <si>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</si>
  <si>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</si>
  <si>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</si>
  <si>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</si>
  <si>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</si>
  <si>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</si>
  <si>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</si>
  <si>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</si>
  <si>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</si>
  <si>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</si>
  <si>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</si>
  <si>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</si>
  <si>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</si>
  <si>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</si>
  <si>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</si>
  <si>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</si>
  <si>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</si>
  <si>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</si>
  <si>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</si>
  <si>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</si>
  <si>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</si>
  <si>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</si>
  <si>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</si>
  <si>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</si>
  <si>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</si>
  <si>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</si>
  <si>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</si>
  <si>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</si>
  <si>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</si>
  <si>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</si>
  <si>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</si>
  <si>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</si>
  <si>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</si>
  <si>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</si>
  <si>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</si>
  <si>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</si>
  <si>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</si>
  <si>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</si>
  <si>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</si>
  <si>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</si>
  <si>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</si>
  <si>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</si>
  <si>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</si>
  <si>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</si>
  <si>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</si>
  <si>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</si>
  <si>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</si>
  <si>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</si>
  <si>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</si>
  <si>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</si>
  <si>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</si>
  <si>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</si>
  <si>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</si>
  <si>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</si>
  <si>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</si>
  <si>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</si>
  <si>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</si>
  <si>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</si>
  <si>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</si>
  <si>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</si>
  <si>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</si>
  <si>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</si>
  <si>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</si>
  <si>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</si>
  <si>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</si>
  <si>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</si>
  <si>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</si>
  <si>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</si>
  <si>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</si>
  <si>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</si>
  <si>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</si>
  <si>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</si>
  <si>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</si>
  <si>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</si>
  <si>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</si>
  <si>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</si>
  <si>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</si>
  <si>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</si>
  <si>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</si>
  <si>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</si>
  <si>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</si>
  <si>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</si>
  <si>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</si>
  <si>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</si>
  <si>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</si>
  <si>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</si>
  <si>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</si>
  <si>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</si>
  <si>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</si>
  <si>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</si>
  <si>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</si>
  <si>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</si>
  <si>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</si>
  <si>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</si>
  <si>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</si>
  <si>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</si>
  <si>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</si>
  <si>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</si>
  <si>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</si>
  <si>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</si>
  <si>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</si>
  <si>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</si>
  <si>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</si>
  <si>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</si>
  <si>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</si>
  <si>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</si>
  <si>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</si>
  <si>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</si>
  <si>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</si>
  <si>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</si>
  <si>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</si>
  <si>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</si>
  <si>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</si>
  <si>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</si>
  <si>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</si>
  <si>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</si>
  <si>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</si>
  <si>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</si>
  <si>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</si>
  <si>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</si>
  <si>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</si>
  <si>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</si>
  <si>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</si>
  <si>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</si>
  <si>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</si>
  <si>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</si>
  <si>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</si>
  <si>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</si>
  <si>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</si>
  <si>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</si>
  <si>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</si>
  <si>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</si>
  <si>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</si>
  <si>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</si>
  <si>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</si>
  <si>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</si>
  <si>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</si>
  <si>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</si>
  <si>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</si>
  <si>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</si>
  <si>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</si>
  <si>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</si>
  <si>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</si>
  <si>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</si>
  <si>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</si>
  <si>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</si>
  <si>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</si>
  <si>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</si>
  <si>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</si>
  <si>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</si>
  <si>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</si>
  <si>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</si>
  <si>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</si>
  <si>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</si>
  <si>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</si>
  <si>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</si>
  <si>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</si>
  <si>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</si>
  <si>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</si>
  <si>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</si>
  <si>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</si>
  <si>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</si>
  <si>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</si>
  <si>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</si>
  <si>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</si>
  <si>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</si>
  <si>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</si>
  <si>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</si>
  <si>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</si>
  <si>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</si>
  <si>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</si>
  <si>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</si>
  <si>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</si>
  <si>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</si>
  <si>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</si>
  <si>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</si>
  <si>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</si>
  <si>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</si>
  <si>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</si>
  <si>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</si>
  <si>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</si>
  <si>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</si>
  <si>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</si>
  <si>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</si>
  <si>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</si>
  <si>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</si>
  <si>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</si>
  <si>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</si>
  <si>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</si>
  <si>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</si>
  <si>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</si>
  <si>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</si>
  <si>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</si>
  <si>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</si>
  <si>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</si>
  <si>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</si>
  <si>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</si>
  <si>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</si>
  <si>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</si>
  <si>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</si>
  <si>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</si>
  <si>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</si>
  <si>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</si>
  <si>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</si>
  <si>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</si>
  <si>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</si>
  <si>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</si>
  <si>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</si>
  <si>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</si>
  <si>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</si>
  <si>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</si>
  <si>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</si>
  <si>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</si>
  <si>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</si>
  <si>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</si>
  <si>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</si>
  <si>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</si>
  <si>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</si>
  <si>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</si>
  <si>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</si>
  <si>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</si>
  <si>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</si>
  <si>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</si>
  <si>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</si>
  <si>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</si>
  <si>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</si>
  <si>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</si>
  <si>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</si>
  <si>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</si>
  <si>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</si>
  <si>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</si>
  <si>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</si>
  <si>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</si>
  <si>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</si>
  <si>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</si>
  <si>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</si>
  <si>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</si>
  <si>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</si>
  <si>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</si>
  <si>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</si>
  <si>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</si>
  <si>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</si>
  <si>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</si>
  <si>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</si>
  <si>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</si>
  <si>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</si>
  <si>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</si>
  <si>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</si>
  <si>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</si>
  <si>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</si>
  <si>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</si>
  <si>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</si>
  <si>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</si>
  <si>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</si>
  <si>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</si>
  <si>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</si>
  <si>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</si>
  <si>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</si>
  <si>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</si>
  <si>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</si>
  <si>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</si>
  <si>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</si>
  <si>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</si>
  <si>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</si>
  <si>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</si>
  <si>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</si>
  <si>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</si>
  <si>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</si>
  <si>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</si>
  <si>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</si>
  <si>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</si>
  <si>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</si>
  <si>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</si>
  <si>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</si>
  <si>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</si>
  <si>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</si>
  <si>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</si>
  <si>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</si>
  <si>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</si>
  <si>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</si>
  <si>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</si>
  <si>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</si>
  <si>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</si>
  <si>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</si>
  <si>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</si>
  <si>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</si>
  <si>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</si>
  <si>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</si>
  <si>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</si>
  <si>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</si>
  <si>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</si>
  <si>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</si>
  <si>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</si>
  <si>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</si>
  <si>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</si>
  <si>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</si>
  <si>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</si>
  <si>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</si>
  <si>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</si>
  <si>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</si>
  <si>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</si>
  <si>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</si>
  <si>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</si>
  <si>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</si>
  <si>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</si>
  <si>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</si>
  <si>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</si>
  <si>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</si>
  <si>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</si>
  <si>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</si>
  <si>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</si>
  <si>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</si>
  <si>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</si>
  <si>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</si>
  <si>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</si>
  <si>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</si>
  <si>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</si>
  <si>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</si>
  <si>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</si>
  <si>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</si>
  <si>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</si>
  <si>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</si>
  <si>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</si>
  <si>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</si>
  <si>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</si>
  <si>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</si>
  <si>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</si>
  <si>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</si>
  <si>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</si>
  <si>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</si>
  <si>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</si>
  <si>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</si>
  <si>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</si>
  <si>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</si>
  <si>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</si>
  <si>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</si>
  <si>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</si>
  <si>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</si>
  <si>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</si>
  <si>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</si>
  <si>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</si>
  <si>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</si>
  <si>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</si>
  <si>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</si>
  <si>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</si>
  <si>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</si>
  <si>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</si>
  <si>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</si>
  <si>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</si>
  <si>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</si>
  <si>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</si>
  <si>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</si>
  <si>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</si>
  <si>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</si>
  <si>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</si>
  <si>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</si>
  <si>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</si>
  <si>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</si>
  <si>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</si>
  <si>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</si>
  <si>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</si>
  <si>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</si>
  <si>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</si>
  <si>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</si>
  <si>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</si>
  <si>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</si>
  <si>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</si>
  <si>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</si>
  <si>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</si>
  <si>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</si>
  <si>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</si>
  <si>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</si>
  <si>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</si>
  <si>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</si>
  <si>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</si>
  <si>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</si>
  <si>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</si>
  <si>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</si>
  <si>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</si>
  <si>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</si>
  <si>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</si>
  <si>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</si>
  <si>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</si>
  <si>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</si>
  <si>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</si>
  <si>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</si>
  <si>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</si>
  <si>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</si>
  <si>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</si>
  <si>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</si>
  <si>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</si>
  <si>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</si>
  <si>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</si>
  <si>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</si>
  <si>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</si>
  <si>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</si>
  <si>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</si>
  <si>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</si>
  <si>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</si>
  <si>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</si>
  <si>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</si>
  <si>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</si>
  <si>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</si>
  <si>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</si>
  <si>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</si>
  <si>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</si>
  <si>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</si>
  <si>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</si>
  <si>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</si>
  <si>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</si>
  <si>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</si>
  <si>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</si>
  <si>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</si>
  <si>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</si>
  <si>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</si>
  <si>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</si>
  <si>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</si>
  <si>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</si>
  <si>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</si>
  <si>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</si>
  <si>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</si>
  <si>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</si>
  <si>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</si>
  <si>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</si>
  <si>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</si>
  <si>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</si>
  <si>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</si>
  <si>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</si>
  <si>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</si>
  <si>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</si>
  <si>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</si>
  <si>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</si>
  <si>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</si>
  <si>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</si>
  <si>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</si>
  <si>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</si>
  <si>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</si>
  <si>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</si>
  <si>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</si>
  <si>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</si>
  <si>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</si>
  <si>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</si>
  <si>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</si>
  <si>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</si>
  <si>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</si>
  <si>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</si>
  <si>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</si>
  <si>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</si>
  <si>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</si>
  <si>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</si>
  <si>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</si>
  <si>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</si>
  <si>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</si>
  <si>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</si>
  <si>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</si>
  <si>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</si>
  <si>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</si>
  <si>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</si>
  <si>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</si>
  <si>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</si>
  <si>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</si>
  <si>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</si>
  <si>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</si>
  <si>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</si>
  <si>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</si>
  <si>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</si>
  <si>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</si>
  <si>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</si>
  <si>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</si>
  <si>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</si>
  <si>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</si>
  <si>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</si>
  <si>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</si>
  <si>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</si>
  <si>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</si>
  <si>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</si>
  <si>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</si>
  <si>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</si>
  <si>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</si>
  <si>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</si>
  <si>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</si>
  <si>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</si>
  <si>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</si>
  <si>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</si>
  <si>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</si>
  <si>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</si>
  <si>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</si>
  <si>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</si>
  <si>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</si>
  <si>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</si>
  <si>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</si>
  <si>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</si>
  <si>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</si>
  <si>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</si>
  <si>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</si>
  <si>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</si>
  <si>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</si>
  <si>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</si>
  <si>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</si>
  <si>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</si>
  <si>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</si>
  <si>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</si>
  <si>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</si>
  <si>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</si>
  <si>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</si>
  <si>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</si>
  <si>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</si>
  <si>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</si>
  <si>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</si>
  <si>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</si>
  <si>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</si>
  <si>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</si>
  <si>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</si>
  <si>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</si>
  <si>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</si>
  <si>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</si>
  <si>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</si>
  <si>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</si>
  <si>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</si>
  <si>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</si>
  <si>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</si>
  <si>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</si>
  <si>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</si>
  <si>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</si>
  <si>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</si>
  <si>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</si>
  <si>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</si>
  <si>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</si>
  <si>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</si>
  <si>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</si>
  <si>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</si>
  <si>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</si>
  <si>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</si>
  <si>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</si>
  <si>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</si>
  <si>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</si>
  <si>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</si>
  <si>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</si>
  <si>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</si>
  <si>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</si>
  <si>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</si>
  <si>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</si>
  <si>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</si>
  <si>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</si>
  <si>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</si>
  <si>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</si>
  <si>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</si>
  <si>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</si>
  <si>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</si>
  <si>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</si>
  <si>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</si>
  <si>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</si>
  <si>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</si>
  <si>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</si>
  <si>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</si>
  <si>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</si>
  <si>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</si>
  <si>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</si>
  <si>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</si>
  <si>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</si>
  <si>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</si>
  <si>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</si>
  <si>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</si>
  <si>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</si>
  <si>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</si>
  <si>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</si>
  <si>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</si>
  <si>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</si>
  <si>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</si>
  <si>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</si>
  <si>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</si>
  <si>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</si>
  <si>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</si>
  <si>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</si>
  <si>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</si>
  <si>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</si>
  <si>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</si>
  <si>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</si>
  <si>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</si>
  <si>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</si>
  <si>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</si>
  <si>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</si>
  <si>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</si>
  <si>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</si>
  <si>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</si>
  <si>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</si>
  <si>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</si>
  <si>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</si>
  <si>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</si>
  <si>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</si>
  <si>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</si>
  <si>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</si>
  <si>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</si>
  <si>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</si>
  <si>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</si>
  <si>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</si>
  <si>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</si>
  <si>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</si>
  <si>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</si>
  <si>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</si>
  <si>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</si>
  <si>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</si>
  <si>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</si>
  <si>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</si>
  <si>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</si>
  <si>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</si>
  <si>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</si>
  <si>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</si>
  <si>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</si>
  <si>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</si>
  <si>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</si>
  <si>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</si>
  <si>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</si>
  <si>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</si>
  <si>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</si>
  <si>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</si>
  <si>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</si>
  <si>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</si>
  <si>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</si>
  <si>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</si>
  <si>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</si>
  <si>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</si>
  <si>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</si>
  <si>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</si>
  <si>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</si>
  <si>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</si>
  <si>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</si>
  <si>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</si>
  <si>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</si>
  <si>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</si>
  <si>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</si>
  <si>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</si>
  <si>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</si>
  <si>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</si>
  <si>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</si>
  <si>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</si>
  <si>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</si>
  <si>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</si>
  <si>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</si>
  <si>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</si>
  <si>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</si>
  <si>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</si>
  <si>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</si>
  <si>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</si>
  <si>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</si>
  <si>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</si>
  <si>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</si>
  <si>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</si>
  <si>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</si>
  <si>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</si>
  <si>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</si>
  <si>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</si>
  <si>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</si>
  <si>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</si>
  <si>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</si>
  <si>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</si>
  <si>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</si>
  <si>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</si>
  <si>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</si>
  <si>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</si>
  <si>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</si>
  <si>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</si>
  <si>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</si>
  <si>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</si>
  <si>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</si>
  <si>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</si>
  <si>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</si>
  <si>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</si>
  <si>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</si>
  <si>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</si>
  <si>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</si>
  <si>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</si>
  <si>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</si>
  <si>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</si>
  <si>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</si>
  <si>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</si>
  <si>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</si>
  <si>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</si>
  <si>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</si>
  <si>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</si>
  <si>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</si>
  <si>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</si>
  <si>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</si>
  <si>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</si>
  <si>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</si>
  <si>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</si>
  <si>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</si>
  <si>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</si>
  <si>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</si>
  <si>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</si>
  <si>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</si>
  <si>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</si>
  <si>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</si>
  <si>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</si>
  <si>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UMIDIFICAÇÃO DE MATERIAL PARA VALAS COM CAMINHÃO PIPA 10000L. AF_11/2016</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</si>
  <si>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</si>
  <si>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</si>
  <si>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</si>
  <si>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</si>
  <si>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</si>
  <si>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</si>
  <si>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</si>
  <si>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</si>
  <si>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</si>
  <si>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</si>
  <si>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</si>
  <si>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</si>
  <si>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</si>
  <si>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</si>
  <si>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</si>
  <si>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</si>
  <si>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</si>
  <si>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</si>
  <si>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</si>
  <si>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</si>
  <si>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</si>
  <si>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</si>
  <si>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</si>
  <si>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</si>
  <si>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</si>
  <si>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</si>
  <si>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</si>
  <si>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</si>
  <si>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</si>
  <si>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</si>
  <si>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</si>
  <si>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</si>
  <si>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</si>
  <si>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</si>
  <si>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</si>
  <si>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</si>
  <si>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</si>
  <si>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</si>
  <si>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</si>
  <si>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</si>
  <si>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</si>
  <si>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</si>
  <si>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</si>
  <si>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</si>
  <si>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</si>
  <si>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</si>
  <si>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</si>
  <si>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</si>
  <si>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</si>
  <si>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</si>
  <si>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</si>
  <si>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</si>
  <si>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</si>
  <si>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</si>
  <si>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</si>
  <si>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</si>
  <si>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</si>
  <si>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</si>
  <si>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</si>
  <si>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</si>
  <si>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</si>
  <si>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</si>
  <si>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</si>
  <si>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</si>
  <si>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</si>
  <si>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</si>
  <si>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</si>
  <si>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</si>
  <si>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</si>
  <si>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</si>
  <si>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</si>
  <si>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INSTALAÇÃO DE REFORÇO METÁLICO EM PAREDE DRYWALL. AF_06/2017</t>
  </si>
  <si>
    <t>INSTALAÇÃO DE REFORÇO DE MADEIRA EM PAREDE DRYWALL. AF_06/2017</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</si>
  <si>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</si>
  <si>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</si>
  <si>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</si>
  <si>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</si>
  <si>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</si>
  <si>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</si>
  <si>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</si>
  <si>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</si>
  <si>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</si>
  <si>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</si>
  <si>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</si>
  <si>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</si>
  <si>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</si>
  <si>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</si>
  <si>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</si>
  <si>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</si>
  <si>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</si>
  <si>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</si>
  <si>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</si>
  <si>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</si>
  <si>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</si>
  <si>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</si>
  <si>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</si>
  <si>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</si>
  <si>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</si>
  <si>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</si>
  <si>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</si>
  <si>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</si>
  <si>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</si>
  <si>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</si>
  <si>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</si>
  <si>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</si>
  <si>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</si>
  <si>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</si>
  <si>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</si>
  <si>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</si>
  <si>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</si>
  <si>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</si>
  <si>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</si>
  <si>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</si>
  <si>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</si>
  <si>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</si>
  <si>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</si>
  <si>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</si>
  <si>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</si>
  <si>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</si>
  <si>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</si>
  <si>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</si>
  <si>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</si>
  <si>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</si>
  <si>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</si>
  <si>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</si>
  <si>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</si>
  <si>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</si>
  <si>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</si>
  <si>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</si>
  <si>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</si>
  <si>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</si>
  <si>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</si>
  <si>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</si>
  <si>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</si>
  <si>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</si>
  <si>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</si>
  <si>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</si>
  <si>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</si>
  <si>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</si>
  <si>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</si>
  <si>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</si>
  <si>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</si>
  <si>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</si>
  <si>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</si>
  <si>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</si>
  <si>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</si>
  <si>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</si>
  <si>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</si>
  <si>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</si>
  <si>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</si>
  <si>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</si>
  <si>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</si>
  <si>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</si>
  <si>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</si>
  <si>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</si>
  <si>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</si>
  <si>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</si>
  <si>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</si>
  <si>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</si>
  <si>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</si>
  <si>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</si>
  <si>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</si>
  <si>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</si>
  <si>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</si>
  <si>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</si>
  <si>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</si>
  <si>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</si>
  <si>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</si>
  <si>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</si>
  <si>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</si>
  <si>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</si>
  <si>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</si>
  <si>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</si>
  <si>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</si>
  <si>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</si>
  <si>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</si>
  <si>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</si>
  <si>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</si>
  <si>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</si>
  <si>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</si>
  <si>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</si>
  <si>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</si>
  <si>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</si>
  <si>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</si>
  <si>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</si>
  <si>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</si>
  <si>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</si>
  <si>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</si>
  <si>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</si>
  <si>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</si>
  <si>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</si>
  <si>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</si>
  <si>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</si>
  <si>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</si>
  <si>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</si>
  <si>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</si>
  <si>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</si>
  <si>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</si>
  <si>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</si>
  <si>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</si>
  <si>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</si>
  <si>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</si>
  <si>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</si>
  <si>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</si>
  <si>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</si>
  <si>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</si>
  <si>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</si>
  <si>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</si>
  <si>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</si>
  <si>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</si>
  <si>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</si>
  <si>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</si>
  <si>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</si>
  <si>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</si>
  <si>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</si>
  <si>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</si>
  <si>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</si>
  <si>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</si>
  <si>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</si>
  <si>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</si>
  <si>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</si>
  <si>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</si>
  <si>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</si>
  <si>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</si>
  <si>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</si>
  <si>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</si>
  <si>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</si>
  <si>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</si>
  <si>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</si>
  <si>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</si>
  <si>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</si>
  <si>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</si>
  <si>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</si>
  <si>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</si>
  <si>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</si>
  <si>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</si>
  <si>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</si>
  <si>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</si>
  <si>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</si>
  <si>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</si>
  <si>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</si>
  <si>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</si>
  <si>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</si>
  <si>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</si>
  <si>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</si>
  <si>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</si>
  <si>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</si>
  <si>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</si>
  <si>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</si>
  <si>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</si>
  <si>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</si>
  <si>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</si>
  <si>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</si>
  <si>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</si>
  <si>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</si>
  <si>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</si>
  <si>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</si>
  <si>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</si>
  <si>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</si>
  <si>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</si>
  <si>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</si>
  <si>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</si>
  <si>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</si>
  <si>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</si>
  <si>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</si>
  <si>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</si>
  <si>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</si>
  <si>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</si>
  <si>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</si>
  <si>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</si>
  <si>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</si>
  <si>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</si>
  <si>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</si>
  <si>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</si>
  <si>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</si>
  <si>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</si>
  <si>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</si>
  <si>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</si>
  <si>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</si>
  <si>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</si>
  <si>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</si>
  <si>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</si>
  <si>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</si>
  <si>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</si>
  <si>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</si>
  <si>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</si>
  <si>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</si>
  <si>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</si>
  <si>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</si>
  <si>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</si>
  <si>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</si>
  <si>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</si>
  <si>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</si>
  <si>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</si>
  <si>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</si>
  <si>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</si>
  <si>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</si>
  <si>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</si>
  <si>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</si>
  <si>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</si>
  <si>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</si>
  <si>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</si>
  <si>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</si>
  <si>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</si>
  <si>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</si>
  <si>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</si>
  <si>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</si>
  <si>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</si>
  <si>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</si>
  <si>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</si>
  <si>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</si>
  <si>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</si>
  <si>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</si>
  <si>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</si>
  <si>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</si>
  <si>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</si>
  <si>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</si>
  <si>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</si>
  <si>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</si>
  <si>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</si>
  <si>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</si>
  <si>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</si>
  <si>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</si>
  <si>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</si>
  <si>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</si>
  <si>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</si>
  <si>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</si>
  <si>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</si>
  <si>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</si>
  <si>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</si>
  <si>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</si>
  <si>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</si>
  <si>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</si>
  <si>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</si>
  <si>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</si>
  <si>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</si>
  <si>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</si>
  <si>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</si>
  <si>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</si>
  <si>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</si>
  <si>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</si>
  <si>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</si>
  <si>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</si>
  <si>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</si>
  <si>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</si>
  <si>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</si>
  <si>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</si>
  <si>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</si>
  <si>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</si>
  <si>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</si>
  <si>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</si>
  <si>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</si>
  <si>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</si>
  <si>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</si>
  <si>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</si>
  <si>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</si>
  <si>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</si>
  <si>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</si>
  <si>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</si>
  <si>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</si>
  <si>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</si>
  <si>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</si>
  <si>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</si>
  <si>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</si>
  <si>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</si>
  <si>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</si>
  <si>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</si>
  <si>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</si>
  <si>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</si>
  <si>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</si>
  <si>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</si>
  <si>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</si>
  <si>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</si>
  <si>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</si>
  <si>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</si>
  <si>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</si>
  <si>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</si>
  <si>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</si>
  <si>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</si>
  <si>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</si>
  <si>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</si>
  <si>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</si>
  <si>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</si>
  <si>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</si>
  <si>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</si>
  <si>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</si>
  <si>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</si>
  <si>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</si>
  <si>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</si>
  <si>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</si>
  <si>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</si>
  <si>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</si>
  <si>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</si>
  <si>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</si>
  <si>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</si>
  <si>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</si>
  <si>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</si>
  <si>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</si>
  <si>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</si>
  <si>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</si>
  <si>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</si>
  <si>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</si>
  <si>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</si>
  <si>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</si>
  <si>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</si>
  <si>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</si>
  <si>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</si>
  <si>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</si>
  <si>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</si>
  <si>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</si>
  <si>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</si>
  <si>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</si>
  <si>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</si>
  <si>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</si>
  <si>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</si>
  <si>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</si>
  <si>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</si>
  <si>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</si>
  <si>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</si>
  <si>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</si>
  <si>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</si>
  <si>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</si>
  <si>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</si>
  <si>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</si>
  <si>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</si>
  <si>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</si>
  <si>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</si>
  <si>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</si>
  <si>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</si>
  <si>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</si>
  <si>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</si>
  <si>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</si>
  <si>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</si>
  <si>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</si>
  <si>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</si>
  <si>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</si>
  <si>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</si>
  <si>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</si>
  <si>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</si>
  <si>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</si>
  <si>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</si>
  <si>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</si>
  <si>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</si>
  <si>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</si>
  <si>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</si>
  <si>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</si>
  <si>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</si>
  <si>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</si>
  <si>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</si>
  <si>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AF_05/2023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</si>
  <si>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</si>
  <si>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</si>
  <si>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</si>
  <si>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</si>
  <si>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</si>
  <si>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</si>
  <si>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</si>
  <si>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</si>
  <si>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</si>
  <si>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</si>
  <si>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</si>
  <si>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</si>
  <si>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</si>
  <si>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</si>
  <si>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</si>
  <si>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</si>
  <si>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</si>
  <si>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</si>
  <si>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</si>
  <si>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</si>
  <si>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</si>
  <si>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</si>
  <si>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</si>
  <si>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</si>
  <si>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</si>
  <si>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</si>
  <si>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</si>
  <si>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</si>
  <si>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</si>
  <si>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</si>
  <si>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</si>
  <si>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</si>
  <si>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</si>
  <si>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</si>
  <si>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</si>
  <si>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</si>
  <si>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</si>
  <si>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</si>
  <si>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</si>
  <si>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</si>
  <si>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</si>
  <si>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</si>
  <si>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</si>
  <si>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</si>
  <si>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</si>
  <si>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</si>
  <si>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</si>
  <si>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</si>
  <si>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</si>
  <si>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</si>
  <si>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</si>
  <si>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</si>
  <si>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</si>
  <si>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</si>
  <si>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</si>
  <si>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</si>
  <si>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</si>
  <si>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</si>
  <si>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</si>
  <si>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</si>
  <si>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</si>
  <si>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</si>
  <si>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</si>
  <si>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</si>
  <si>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</si>
  <si>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</si>
  <si>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</si>
  <si>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</si>
  <si>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</si>
  <si>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</si>
  <si>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</si>
  <si>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</si>
  <si>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</si>
  <si>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</si>
  <si>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</si>
  <si>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</si>
  <si>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</si>
  <si>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</si>
  <si>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</si>
  <si>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</si>
  <si>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</si>
  <si>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</si>
  <si>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</si>
  <si>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</si>
  <si>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</si>
  <si>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</si>
  <si>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</si>
  <si>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</si>
  <si>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</si>
  <si>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</si>
  <si>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</si>
  <si>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</si>
  <si>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</si>
  <si>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</si>
  <si>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</si>
  <si>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</si>
  <si>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</si>
  <si>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</si>
  <si>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</si>
  <si>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</si>
  <si>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</si>
  <si>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</si>
  <si>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</si>
  <si>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</si>
  <si>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</si>
  <si>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</si>
  <si>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</si>
  <si>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</si>
  <si>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</si>
  <si>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</si>
  <si>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</si>
  <si>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</si>
  <si>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</si>
  <si>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</si>
  <si>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</si>
  <si>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</si>
  <si>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</si>
  <si>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</si>
  <si>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</si>
  <si>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</si>
  <si>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</si>
  <si>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</si>
  <si>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</si>
  <si>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</si>
  <si>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</si>
  <si>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</si>
  <si>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</si>
  <si>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</si>
  <si>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</si>
  <si>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</si>
  <si>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</si>
  <si>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</si>
  <si>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</si>
  <si>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</si>
  <si>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</si>
  <si>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</si>
  <si>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</si>
  <si>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</si>
  <si>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</si>
  <si>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</si>
  <si>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</si>
  <si>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</si>
  <si>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</si>
  <si>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</si>
  <si>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</si>
  <si>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</si>
  <si>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</si>
  <si>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</si>
  <si>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</si>
  <si>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</si>
  <si>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</si>
  <si>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</si>
  <si>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</si>
  <si>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</si>
  <si>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</si>
  <si>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</si>
  <si>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</si>
  <si>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</si>
  <si>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</si>
  <si>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</si>
  <si>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</si>
  <si>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</si>
  <si>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</si>
  <si>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</si>
  <si>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</si>
  <si>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AF_068/2022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</si>
  <si>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</si>
  <si>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</si>
  <si>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</si>
  <si>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</si>
  <si>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</si>
  <si>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</si>
  <si>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</si>
  <si>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</si>
  <si>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</si>
  <si>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</si>
  <si>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</si>
  <si>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</si>
  <si>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</si>
  <si>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</si>
  <si>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</si>
  <si>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</si>
  <si>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</si>
  <si>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</si>
  <si>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</si>
  <si>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</si>
  <si>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</si>
  <si>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</si>
  <si>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</si>
  <si>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</si>
  <si>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</si>
  <si>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</si>
  <si>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</si>
  <si>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</si>
  <si>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</si>
  <si>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</si>
  <si>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</si>
  <si>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</si>
  <si>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</si>
  <si>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</si>
  <si>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</si>
  <si>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</si>
  <si>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</si>
  <si>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</si>
  <si>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</si>
  <si>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</si>
  <si>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</si>
  <si>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</si>
  <si>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</si>
  <si>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</si>
  <si>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</si>
  <si>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</si>
  <si>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</si>
  <si>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</si>
  <si>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</si>
  <si>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</si>
  <si>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</si>
  <si>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</si>
  <si>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</si>
  <si>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</si>
  <si>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</si>
  <si>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</si>
  <si>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</si>
  <si>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</si>
  <si>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</si>
  <si>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</si>
  <si>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</si>
  <si>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</si>
  <si>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</si>
  <si>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</si>
  <si>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</si>
  <si>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</si>
  <si>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</si>
  <si>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</si>
  <si>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</si>
  <si>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</si>
  <si>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</si>
  <si>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</si>
  <si>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</si>
  <si>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</si>
  <si>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</si>
  <si>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</si>
  <si>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</si>
  <si>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</si>
  <si>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</si>
  <si>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</si>
  <si>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</si>
  <si>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</si>
  <si>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</si>
  <si>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</si>
  <si>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</si>
  <si>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</si>
  <si>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</si>
  <si>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</si>
  <si>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</si>
  <si>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</si>
  <si>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</si>
  <si>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</si>
  <si>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</si>
  <si>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</si>
  <si>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</si>
  <si>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</si>
  <si>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</si>
  <si>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</si>
  <si>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</si>
  <si>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</si>
  <si>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</si>
  <si>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</si>
  <si>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</si>
  <si>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</si>
  <si>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</si>
  <si>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</si>
  <si>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</si>
  <si>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</si>
  <si>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</si>
  <si>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</si>
  <si>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</si>
  <si>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</si>
  <si>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</si>
  <si>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</si>
  <si>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</si>
  <si>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</si>
  <si>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</si>
  <si>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</si>
  <si>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</si>
  <si>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</si>
  <si>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</si>
  <si>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</si>
  <si>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</si>
  <si>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</si>
  <si>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</si>
  <si>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</si>
  <si>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</si>
  <si>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</si>
  <si>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</si>
  <si>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</si>
  <si>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</si>
  <si>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</si>
  <si>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</si>
  <si>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</si>
  <si>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</si>
  <si>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</si>
  <si>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</si>
  <si>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</si>
  <si>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</si>
  <si>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</si>
  <si>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</si>
  <si>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</si>
  <si>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</si>
  <si>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</si>
  <si>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</si>
  <si>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</si>
  <si>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</si>
  <si>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DE GESSO). AF_05/2017</t>
  </si>
  <si>
    <t>ACABAMENTOS PARA FORRO (MOLDURA EM DRYWALL, COM LARGURA DE 15 CM). AF_05/2017_PS</t>
  </si>
  <si>
    <t>ACABAMENTOS PARA FORRO (SANCA DE GESSO MONTADA NA OBRA). AF_05/2017_PS</t>
  </si>
  <si>
    <t>FORRO EM RÉGUAS DE PVC, FRISADO, PARA AMBIENTES RESIDENCIAIS, INCLUSIVE ESTRUTURA DE FIXAÇÃO. AF_05/2017_PS</t>
  </si>
  <si>
    <t>FORRO EM RÉGUAS DE PVC, FRISADO, PARA AMBIENTES COMERCIAIS, INCLUSIVE ESTRUTURA DE FIXAÇÃO. AF_05/2017_PS</t>
  </si>
  <si>
    <t>ACABAMENTOS PARA FORRO (RODA-FORRO EM PERFIL METÁLICO E PLÁSTICO). AF_05/2017</t>
  </si>
  <si>
    <t>FORRO EM RÉGUAS DE PVC, LISO, PARA AMBIENTES RESIDENCIAIS, INCLUSIVE ESTRUTURA DE FIXAÇÃO. AF_05/2017_PS</t>
  </si>
  <si>
    <t>FORRO DE PVC, LISO, PARA AMBIENTES COMERCIAIS, INCLUSIVE ESTRUTURA DE FIXAÇÃO. AF_05/2017_PS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</si>
  <si>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</si>
  <si>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</si>
  <si>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</si>
  <si>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</si>
  <si>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</si>
  <si>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</si>
  <si>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</si>
  <si>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</si>
  <si>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</si>
  <si>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</si>
  <si>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</si>
  <si>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</si>
  <si>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</si>
  <si>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</si>
  <si>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</si>
  <si>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</si>
  <si>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</si>
  <si>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</si>
  <si>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</si>
  <si>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</si>
  <si>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</si>
  <si>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</si>
  <si>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</si>
  <si>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</si>
  <si>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</si>
  <si>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</si>
  <si>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</si>
  <si>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</si>
  <si>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</si>
  <si>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</si>
  <si>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</si>
  <si>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</si>
  <si>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</si>
  <si>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</si>
  <si>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</si>
  <si>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</si>
  <si>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</si>
  <si>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</si>
  <si>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</si>
  <si>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</si>
  <si>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</si>
  <si>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</si>
  <si>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</si>
  <si>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</si>
  <si>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</si>
  <si>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</si>
  <si>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</si>
  <si>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</si>
  <si>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</si>
  <si>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</si>
  <si>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</si>
  <si>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</si>
  <si>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</si>
  <si>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</si>
  <si>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</si>
  <si>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</si>
  <si>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</si>
  <si>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</si>
  <si>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</si>
  <si>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</si>
  <si>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</si>
  <si>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</si>
  <si>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</si>
  <si>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</si>
  <si>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</si>
  <si>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</si>
  <si>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</si>
  <si>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</si>
  <si>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</si>
  <si>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</si>
  <si>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</si>
  <si>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</si>
  <si>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</si>
  <si>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</si>
  <si>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</si>
  <si>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</si>
  <si>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</si>
  <si>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</si>
  <si>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</si>
  <si>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</si>
  <si>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</si>
  <si>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</si>
  <si>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</si>
  <si>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</si>
  <si>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</si>
  <si>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</si>
  <si>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</si>
  <si>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</si>
  <si>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</si>
  <si>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</si>
  <si>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</si>
  <si>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</si>
  <si>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</si>
  <si>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</si>
  <si>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</si>
  <si>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</si>
  <si>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</si>
  <si>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</si>
  <si>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</si>
  <si>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</si>
  <si>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</si>
  <si>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</si>
  <si>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</si>
  <si>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</si>
  <si>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</si>
  <si>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</si>
  <si>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</si>
  <si>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</si>
  <si>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</si>
  <si>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</si>
  <si>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</si>
  <si>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</si>
  <si>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</si>
  <si>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</si>
  <si>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</si>
  <si>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</si>
  <si>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</si>
  <si>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</si>
  <si>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</si>
  <si>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</si>
  <si>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</si>
  <si>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</si>
  <si>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</si>
  <si>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</si>
  <si>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</si>
  <si>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</si>
  <si>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</si>
  <si>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</si>
  <si>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</si>
  <si>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</si>
  <si>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</si>
  <si>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</si>
  <si>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</si>
  <si>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</si>
  <si>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</si>
  <si>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</si>
  <si>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</si>
  <si>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</si>
  <si>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</si>
  <si>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</si>
  <si>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</si>
  <si>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</si>
  <si>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</si>
  <si>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</si>
  <si>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</si>
  <si>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</si>
  <si>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</si>
  <si>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</si>
  <si>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</si>
  <si>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</si>
  <si>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</si>
  <si>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</si>
  <si>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</si>
  <si>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</si>
  <si>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</si>
  <si>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</si>
  <si>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</si>
  <si>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</si>
  <si>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</si>
  <si>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</si>
  <si>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</si>
  <si>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</si>
  <si>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</si>
  <si>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</si>
  <si>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</si>
  <si>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</si>
  <si>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</si>
  <si>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</si>
  <si>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</si>
  <si>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</si>
  <si>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</si>
  <si>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</si>
  <si>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</si>
  <si>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</si>
  <si>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</si>
  <si>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</si>
  <si>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</si>
  <si>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</si>
  <si>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</si>
  <si>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</si>
  <si>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</si>
  <si>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</si>
  <si>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</si>
  <si>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</si>
  <si>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</si>
  <si>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</si>
  <si>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</si>
  <si>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</si>
  <si>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</si>
  <si>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</si>
  <si>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</si>
  <si>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</si>
  <si>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</si>
  <si>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</si>
  <si>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</si>
  <si>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</si>
  <si>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</si>
  <si>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</si>
  <si>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</si>
  <si>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</si>
  <si>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</si>
  <si>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</si>
  <si>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</si>
  <si>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</si>
  <si>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</si>
  <si>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</si>
  <si>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</si>
  <si>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</si>
  <si>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</si>
  <si>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</si>
  <si>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</si>
  <si>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</si>
  <si>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</si>
  <si>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</si>
  <si>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</si>
  <si>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</si>
  <si>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</si>
  <si>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</si>
  <si>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</si>
  <si>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</si>
  <si>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</si>
  <si>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</si>
  <si>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</si>
  <si>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</si>
  <si>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</si>
  <si>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</si>
  <si>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</si>
  <si>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</si>
  <si>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</si>
  <si>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</si>
  <si>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</si>
  <si>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</si>
  <si>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</si>
  <si>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</si>
  <si>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</si>
  <si>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</si>
  <si>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</si>
  <si>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</si>
  <si>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</si>
  <si>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</si>
  <si>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</si>
  <si>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</si>
  <si>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</si>
  <si>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</si>
  <si>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</si>
  <si>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</si>
  <si>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</si>
  <si>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</si>
  <si>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</si>
  <si>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</si>
  <si>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</si>
  <si>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</si>
  <si>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</si>
  <si>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</si>
  <si>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</si>
  <si>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</si>
  <si>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</si>
  <si>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</si>
  <si>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</si>
  <si>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</si>
  <si>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</si>
  <si>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</si>
  <si>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</si>
  <si>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</si>
  <si>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</si>
  <si>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</si>
  <si>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</si>
  <si>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</si>
  <si>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</si>
  <si>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</si>
  <si>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</si>
  <si>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</si>
  <si>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</si>
  <si>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</si>
  <si>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</si>
  <si>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</si>
  <si>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</si>
  <si>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</si>
  <si>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</si>
  <si>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</si>
  <si>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</si>
  <si>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</si>
  <si>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</si>
  <si>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</si>
  <si>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</si>
  <si>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</si>
  <si>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</si>
  <si>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</si>
  <si>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</si>
  <si>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</si>
  <si>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</si>
  <si>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</si>
  <si>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</si>
  <si>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</si>
  <si>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</si>
  <si>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</si>
  <si>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</si>
  <si>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</si>
  <si>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</si>
  <si>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</si>
  <si>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</si>
  <si>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</si>
  <si>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</si>
  <si>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</si>
  <si>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</si>
  <si>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</si>
  <si>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</si>
  <si>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</si>
  <si>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</si>
  <si>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</si>
  <si>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</si>
  <si>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</si>
  <si>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</si>
  <si>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</si>
  <si>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</si>
  <si>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</si>
  <si>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</si>
  <si>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</si>
  <si>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</si>
  <si>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</si>
  <si>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</si>
  <si>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</si>
  <si>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</si>
  <si>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</si>
  <si>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</si>
  <si>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</si>
  <si>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</si>
  <si>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</si>
  <si>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</si>
  <si>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</si>
  <si>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</si>
  <si>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</si>
  <si>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</si>
  <si>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</si>
  <si>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</si>
  <si>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</si>
  <si>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</si>
  <si>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</si>
  <si>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</si>
  <si>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</si>
  <si>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</si>
  <si>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</si>
  <si>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</si>
  <si>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</si>
  <si>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</si>
  <si>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</si>
  <si>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</si>
  <si>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</si>
  <si>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</si>
  <si>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</si>
  <si>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</si>
  <si>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</si>
  <si>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</si>
  <si>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</si>
  <si>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</si>
  <si>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</si>
  <si>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</si>
  <si>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</si>
  <si>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</si>
  <si>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</si>
  <si>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</si>
  <si>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</si>
  <si>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</si>
  <si>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</si>
  <si>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</si>
  <si>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</si>
  <si>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</si>
  <si>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</si>
  <si>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</si>
  <si>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</si>
  <si>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</si>
  <si>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</si>
  <si>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</si>
  <si>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</si>
  <si>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</si>
  <si>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</si>
  <si>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</si>
  <si>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</si>
  <si>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</si>
  <si>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</si>
  <si>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</si>
  <si>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</si>
  <si>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</si>
  <si>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</si>
  <si>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</si>
  <si>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</si>
  <si>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</si>
  <si>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</si>
  <si>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</si>
  <si>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</si>
  <si>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</si>
  <si>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</si>
  <si>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</si>
  <si>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</si>
  <si>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</si>
  <si>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</si>
  <si>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</si>
  <si>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</si>
  <si>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</si>
  <si>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</si>
  <si>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</si>
  <si>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</si>
  <si>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</si>
  <si>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</si>
  <si>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</si>
  <si>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</si>
  <si>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</si>
  <si>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</si>
  <si>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</si>
  <si>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</si>
  <si>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</si>
  <si>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</si>
  <si>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</si>
  <si>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</si>
  <si>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</si>
  <si>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</si>
  <si>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</si>
  <si>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</si>
  <si>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</si>
  <si>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</si>
  <si>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</si>
  <si>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</si>
  <si>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</si>
  <si>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</si>
  <si>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</si>
  <si>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</si>
  <si>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</si>
  <si>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</si>
  <si>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</si>
  <si>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</si>
  <si>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</si>
  <si>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</si>
  <si>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</si>
  <si>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</si>
  <si>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</si>
  <si>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</si>
  <si>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</si>
  <si>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</si>
  <si>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</si>
  <si>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</si>
  <si>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</si>
  <si>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</si>
  <si>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</si>
  <si>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</si>
  <si>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</si>
  <si>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</si>
  <si>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</si>
  <si>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</si>
  <si>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</si>
  <si>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</si>
  <si>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</si>
  <si>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</si>
  <si>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</si>
  <si>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</si>
  <si>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</si>
  <si>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</si>
  <si>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</si>
  <si>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</si>
  <si>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</si>
  <si>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</si>
  <si>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</si>
  <si>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</si>
  <si>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</si>
  <si>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</si>
  <si>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</si>
  <si>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</si>
  <si>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</si>
  <si>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</si>
  <si>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</si>
  <si>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</si>
  <si>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</si>
  <si>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</si>
  <si>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</si>
  <si>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</si>
  <si>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</si>
  <si>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</si>
  <si>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</si>
  <si>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</si>
  <si>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</si>
  <si>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</si>
  <si>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</si>
  <si>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</si>
  <si>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</si>
  <si>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</si>
  <si>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</si>
  <si>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</si>
  <si>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</si>
  <si>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</si>
  <si>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</si>
  <si>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</si>
  <si>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</si>
  <si>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</si>
  <si>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</si>
  <si>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</si>
  <si>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</si>
  <si>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</si>
  <si>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</si>
  <si>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</si>
  <si>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</si>
  <si>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</si>
  <si>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</si>
  <si>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</si>
  <si>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</si>
  <si>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</si>
  <si>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</si>
  <si>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</si>
  <si>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</si>
  <si>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</si>
  <si>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</si>
  <si>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</si>
  <si>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</si>
  <si>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</si>
  <si>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</si>
  <si>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</si>
  <si>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</si>
  <si>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</si>
  <si>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</si>
  <si>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</si>
  <si>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</si>
  <si>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</si>
  <si>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</si>
  <si>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</si>
  <si>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</si>
  <si>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</si>
  <si>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</si>
  <si>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</si>
  <si>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</si>
  <si>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</si>
  <si>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</si>
  <si>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</si>
  <si>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</si>
  <si>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</si>
  <si>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</si>
  <si>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</si>
  <si>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</si>
  <si>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</si>
  <si>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</si>
  <si>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</si>
  <si>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</si>
  <si>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</si>
  <si>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</si>
  <si>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</si>
  <si>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</si>
  <si>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</si>
  <si>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</si>
  <si>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</si>
  <si>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</si>
  <si>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</si>
  <si>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</si>
  <si>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</si>
  <si>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</si>
  <si>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</si>
  <si>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</si>
  <si>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</si>
  <si>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</si>
  <si>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</si>
  <si>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</si>
  <si>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</si>
  <si>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</si>
  <si>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</si>
  <si>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</si>
  <si>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</si>
  <si>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</si>
  <si>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</si>
  <si>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</si>
  <si>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</si>
  <si>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</si>
  <si>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</si>
  <si>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</si>
  <si>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</si>
  <si>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</si>
  <si>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</si>
  <si>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</si>
  <si>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</si>
  <si>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</si>
  <si>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</si>
  <si>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</si>
  <si>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</si>
  <si>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</si>
  <si>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</si>
  <si>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</si>
  <si>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</si>
  <si>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</si>
  <si>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</si>
  <si>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</si>
  <si>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</si>
  <si>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</si>
  <si>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</si>
  <si>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</si>
  <si>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</si>
  <si>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</si>
  <si>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</si>
  <si>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</si>
  <si>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</si>
  <si>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</si>
  <si>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</si>
  <si>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</si>
  <si>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</si>
  <si>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</si>
  <si>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</si>
  <si>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</si>
  <si>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</si>
  <si>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</si>
  <si>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</si>
  <si>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</si>
  <si>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</si>
  <si>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</si>
  <si>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</si>
  <si>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</si>
  <si>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</si>
  <si>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</si>
  <si>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</si>
  <si>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</si>
  <si>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</si>
  <si>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</si>
  <si>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</si>
  <si>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</si>
  <si>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</si>
  <si>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</si>
  <si>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</si>
  <si>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</si>
  <si>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</si>
  <si>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</si>
  <si>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</si>
  <si>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</si>
  <si>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</si>
  <si>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</si>
  <si>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</si>
  <si>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</si>
  <si>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</si>
  <si>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</si>
  <si>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</si>
  <si>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</si>
  <si>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</si>
  <si>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</si>
  <si>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</si>
  <si>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</si>
  <si>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</si>
  <si>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</si>
  <si>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</si>
  <si>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</si>
  <si>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</si>
  <si>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</si>
  <si>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</si>
  <si>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</si>
  <si>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</si>
  <si>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</si>
  <si>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</si>
  <si>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</si>
  <si>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</si>
  <si>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</si>
  <si>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</si>
  <si>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</si>
  <si>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</si>
  <si>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</si>
  <si>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</si>
  <si>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</si>
  <si>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</si>
  <si>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</si>
  <si>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</si>
  <si>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</si>
  <si>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</si>
  <si>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</si>
  <si>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</si>
  <si>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</si>
  <si>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</si>
  <si>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</si>
  <si>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</si>
  <si>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</si>
  <si>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</si>
  <si>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</si>
  <si>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</si>
  <si>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</si>
  <si>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</si>
  <si>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</si>
  <si>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</si>
  <si>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</si>
  <si>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</si>
  <si>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</si>
  <si>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</si>
  <si>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</si>
  <si>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</si>
  <si>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</si>
  <si>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</si>
  <si>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</si>
  <si>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</si>
  <si>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</si>
  <si>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</si>
  <si>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</si>
  <si>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</si>
  <si>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</si>
  <si>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</si>
  <si>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</si>
  <si>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</si>
  <si>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</si>
  <si>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</si>
  <si>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</si>
  <si>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</si>
  <si>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</si>
  <si>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</si>
  <si>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</si>
  <si>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</si>
  <si>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</si>
  <si>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</si>
  <si>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</si>
  <si>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</si>
  <si>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</si>
  <si>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</si>
  <si>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</si>
  <si>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</si>
  <si>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</si>
  <si>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</si>
  <si>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</si>
  <si>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</si>
  <si>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</si>
  <si>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</si>
  <si>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</si>
  <si>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</si>
  <si>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</si>
  <si>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</si>
  <si>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</si>
  <si>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</si>
  <si>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</si>
  <si>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</si>
  <si>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</si>
  <si>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</si>
  <si>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</si>
  <si>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</si>
  <si>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</si>
  <si>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</si>
  <si>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</si>
  <si>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</si>
  <si>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</si>
  <si>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</si>
  <si>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</si>
  <si>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</si>
  <si>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</si>
  <si>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</si>
  <si>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</si>
  <si>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</si>
  <si>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</si>
  <si>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</si>
  <si>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</si>
  <si>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</si>
  <si>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</si>
  <si>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</si>
  <si>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</si>
  <si>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</si>
  <si>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</si>
  <si>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</si>
  <si>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</si>
  <si>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</si>
  <si>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</si>
  <si>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</si>
  <si>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</si>
  <si>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</si>
  <si>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</si>
  <si>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</si>
  <si>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</si>
  <si>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</si>
  <si>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</si>
  <si>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</si>
  <si>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</si>
  <si>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</si>
  <si>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</si>
  <si>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</si>
  <si>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</si>
  <si>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</si>
  <si>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</si>
  <si>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</si>
  <si>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</si>
  <si>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</si>
  <si>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</si>
  <si>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</si>
  <si>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</si>
  <si>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</si>
  <si>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</si>
  <si>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</si>
  <si>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</si>
  <si>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</si>
  <si>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</si>
  <si>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</si>
  <si>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</si>
  <si>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</si>
  <si>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</si>
  <si>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</si>
  <si>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</si>
  <si>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</si>
  <si>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</si>
  <si>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</si>
  <si>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</si>
  <si>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</si>
  <si>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</si>
  <si>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</si>
  <si>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</si>
  <si>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</si>
  <si>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</si>
  <si>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</si>
  <si>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</si>
  <si>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</si>
  <si>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</si>
  <si>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</si>
  <si>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</si>
  <si>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</si>
  <si>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</si>
  <si>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</si>
  <si>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</si>
  <si>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</si>
  <si>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</si>
  <si>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</si>
  <si>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</si>
  <si>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</si>
  <si>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</si>
  <si>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</si>
  <si>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</si>
  <si>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</si>
  <si>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</si>
  <si>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</si>
  <si>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</si>
  <si>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</si>
  <si>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</si>
  <si>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</si>
  <si>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</si>
  <si>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</si>
  <si>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</si>
  <si>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</si>
  <si>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</si>
  <si>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</si>
  <si>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</si>
  <si>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</si>
  <si>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</si>
  <si>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</si>
  <si>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</si>
  <si>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</si>
  <si>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</si>
  <si>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</si>
  <si>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</si>
  <si>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</si>
  <si>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</si>
  <si>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</si>
  <si>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</si>
  <si>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</si>
  <si>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</si>
  <si>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</si>
  <si>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</si>
  <si>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</si>
  <si>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</si>
  <si>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</si>
  <si>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</si>
  <si>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</si>
  <si>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</si>
  <si>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</si>
  <si>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</si>
  <si>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</si>
  <si>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</si>
  <si>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</si>
  <si>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</si>
  <si>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</si>
  <si>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</si>
  <si>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</si>
  <si>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</si>
  <si>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</si>
  <si>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</si>
  <si>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</si>
  <si>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</si>
  <si>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</si>
  <si>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</si>
  <si>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</si>
  <si>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</si>
  <si>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</si>
  <si>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</si>
  <si>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</si>
  <si>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</si>
  <si>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</si>
  <si>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</si>
  <si>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</si>
  <si>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</si>
  <si>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</si>
  <si>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</si>
  <si>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</si>
  <si>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</si>
  <si>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</si>
  <si>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</si>
  <si>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</si>
  <si>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</si>
  <si>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</si>
  <si>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</si>
  <si>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</si>
  <si>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</si>
  <si>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</si>
  <si>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</si>
  <si>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</si>
  <si>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</si>
  <si>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</si>
  <si>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</si>
  <si>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</si>
  <si>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</si>
  <si>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</si>
  <si>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</si>
  <si>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</si>
  <si>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</si>
  <si>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</si>
  <si>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</si>
  <si>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</si>
  <si>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</si>
  <si>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</si>
  <si>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</si>
  <si>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</si>
  <si>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</si>
  <si>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</si>
  <si>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</si>
  <si>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</si>
  <si>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</si>
  <si>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</si>
  <si>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</si>
  <si>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</si>
  <si>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</si>
  <si>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</si>
  <si>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</si>
  <si>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</si>
  <si>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</si>
  <si>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</si>
  <si>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</si>
  <si>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</si>
  <si>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</si>
  <si>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</si>
  <si>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</si>
  <si>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</si>
  <si>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</si>
  <si>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</si>
  <si>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</si>
  <si>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</si>
  <si>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</si>
  <si>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</si>
  <si>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</si>
  <si>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</si>
  <si>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</si>
  <si>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</si>
  <si>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</si>
  <si>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</si>
  <si>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</si>
  <si>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</si>
  <si>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</si>
  <si>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</si>
  <si>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</si>
  <si>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</si>
  <si>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</si>
  <si>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</si>
  <si>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</si>
  <si>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BANCO DE DADOS 2 - PREFEITURA MUNICIPAL DE MANHUAÇU</t>
  </si>
  <si>
    <t>SETOP</t>
  </si>
  <si>
    <t>CÓDIGO</t>
  </si>
  <si>
    <t>DESCRIÇÃO DO SERVIÇO</t>
  </si>
  <si>
    <t>CUSTO UNITÁRIO</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</si>
  <si>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</si>
  <si>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</si>
  <si>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</si>
  <si>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</si>
  <si>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</si>
  <si>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</si>
  <si>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</si>
  <si>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</si>
  <si>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</si>
  <si>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</si>
  <si>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</si>
  <si>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</si>
  <si>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</si>
  <si>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</si>
  <si>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</si>
  <si>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</si>
  <si>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LIMPEZA DO TERRENO</t>
  </si>
  <si>
    <t>ED-50701</t>
  </si>
  <si>
    <t>CAPINA MANUAL DO TERRENO, EXCLUSIVE RASTELAMENTO E QUEIMA</t>
  </si>
  <si>
    <t>ED-28163</t>
  </si>
  <si>
    <t>DESTOCAMENTO E AFASTAMENTO DE REMANESCENTE ARBÓREO, INCLUSIVE TRANSPORTE E RETIRADA DO MATERIAL ESCAVADO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</si>
  <si>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</si>
  <si>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</si>
  <si>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</si>
  <si>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</si>
  <si>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</si>
  <si>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</si>
  <si>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</si>
  <si>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</si>
  <si>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</si>
  <si>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</si>
  <si>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</si>
  <si>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</si>
  <si>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</si>
  <si>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</si>
  <si>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</si>
  <si>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</si>
  <si>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</si>
  <si>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</si>
  <si>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</si>
  <si>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</si>
  <si>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</si>
  <si>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</si>
  <si>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</si>
  <si>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</si>
  <si>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</si>
  <si>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</si>
  <si>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</si>
  <si>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</si>
  <si>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</si>
  <si>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</si>
  <si>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</si>
  <si>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</si>
  <si>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</si>
  <si>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</si>
  <si>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</si>
  <si>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</si>
  <si>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</si>
  <si>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</si>
  <si>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</si>
  <si>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</si>
  <si>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</si>
  <si>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</si>
  <si>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</si>
  <si>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</si>
  <si>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</si>
  <si>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</si>
  <si>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</si>
  <si>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</si>
  <si>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</si>
  <si>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</si>
  <si>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</si>
  <si>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</si>
  <si>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</si>
  <si>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</si>
  <si>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</si>
  <si>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</si>
  <si>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</si>
  <si>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</si>
  <si>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</si>
  <si>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</si>
  <si>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</si>
  <si>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</si>
  <si>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</si>
  <si>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</si>
  <si>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</si>
  <si>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</si>
  <si>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</si>
  <si>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</si>
  <si>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</si>
  <si>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</si>
  <si>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</si>
  <si>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</si>
  <si>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</si>
  <si>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</si>
  <si>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</si>
  <si>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</si>
  <si>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</si>
  <si>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</si>
  <si>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</si>
  <si>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</si>
  <si>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</si>
  <si>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</si>
  <si>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</si>
  <si>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</si>
  <si>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</si>
  <si>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</si>
  <si>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</si>
  <si>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</si>
  <si>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</si>
  <si>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</si>
  <si>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</si>
  <si>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</si>
  <si>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</si>
  <si>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</si>
  <si>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</si>
  <si>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</si>
  <si>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</si>
  <si>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</si>
  <si>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</si>
  <si>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</si>
  <si>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</si>
  <si>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</si>
  <si>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</si>
  <si>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</si>
  <si>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</si>
  <si>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</si>
  <si>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</si>
  <si>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</si>
  <si>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</si>
  <si>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</si>
  <si>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</si>
  <si>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</si>
  <si>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</si>
  <si>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</si>
  <si>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</si>
  <si>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</si>
  <si>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</si>
  <si>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</si>
  <si>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</si>
  <si>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</si>
  <si>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</si>
  <si>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</si>
  <si>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</si>
  <si>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</si>
  <si>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</si>
  <si>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</si>
  <si>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</si>
  <si>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</si>
  <si>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</si>
  <si>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</si>
  <si>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</si>
  <si>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</si>
  <si>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</si>
  <si>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</si>
  <si>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</si>
  <si>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</si>
  <si>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</si>
  <si>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</si>
  <si>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</si>
  <si>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</si>
  <si>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</si>
  <si>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</si>
  <si>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</si>
  <si>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</si>
  <si>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</si>
  <si>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</si>
  <si>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</si>
  <si>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</si>
  <si>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</si>
  <si>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</si>
  <si>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</si>
  <si>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</si>
  <si>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</si>
  <si>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</si>
  <si>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</si>
  <si>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</si>
  <si>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</si>
  <si>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</si>
  <si>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</si>
  <si>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</si>
  <si>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</si>
  <si>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</si>
  <si>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</si>
  <si>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</si>
  <si>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</si>
  <si>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</si>
  <si>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</si>
  <si>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</si>
  <si>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</si>
  <si>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</si>
  <si>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</si>
  <si>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</si>
  <si>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</si>
  <si>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</si>
  <si>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</si>
  <si>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</si>
  <si>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</si>
  <si>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</si>
  <si>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</si>
  <si>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</si>
  <si>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</si>
  <si>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</si>
  <si>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</si>
  <si>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</si>
  <si>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</si>
  <si>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</si>
  <si>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</si>
  <si>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</si>
  <si>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</si>
  <si>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</si>
  <si>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</si>
  <si>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</si>
  <si>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</si>
  <si>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</si>
  <si>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</si>
  <si>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</si>
  <si>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</si>
  <si>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</si>
  <si>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</si>
  <si>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</si>
  <si>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</si>
  <si>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</si>
  <si>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</si>
  <si>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</si>
  <si>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</si>
  <si>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</si>
  <si>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</si>
  <si>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</si>
  <si>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</si>
  <si>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</si>
  <si>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</si>
  <si>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</si>
  <si>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</si>
  <si>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</si>
  <si>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</si>
  <si>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</si>
  <si>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</si>
  <si>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</si>
  <si>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</si>
  <si>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</si>
  <si>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</si>
  <si>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</si>
  <si>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</si>
  <si>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</si>
  <si>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</si>
  <si>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</si>
  <si>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</si>
  <si>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</si>
  <si>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</si>
  <si>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</si>
  <si>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</si>
  <si>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</si>
  <si>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</si>
  <si>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</si>
  <si>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</si>
  <si>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</si>
  <si>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</si>
  <si>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</si>
  <si>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</si>
  <si>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</si>
  <si>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</si>
  <si>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</si>
  <si>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</si>
  <si>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</si>
  <si>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</si>
  <si>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</si>
  <si>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</si>
  <si>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</si>
  <si>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</si>
  <si>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</si>
  <si>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</si>
  <si>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</si>
  <si>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</si>
  <si>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</si>
  <si>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</si>
  <si>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</si>
  <si>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</si>
  <si>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</si>
  <si>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</si>
  <si>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</si>
  <si>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</si>
  <si>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</si>
  <si>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</si>
  <si>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</si>
  <si>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</si>
  <si>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</si>
  <si>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</si>
  <si>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</si>
  <si>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</si>
  <si>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</si>
  <si>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</si>
  <si>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</si>
  <si>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</si>
  <si>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</si>
  <si>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</si>
  <si>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</si>
  <si>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</si>
  <si>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</si>
  <si>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</si>
  <si>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</si>
  <si>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</si>
  <si>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</si>
  <si>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</si>
  <si>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</si>
  <si>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 E CERCA</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</si>
  <si>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</si>
  <si>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</si>
  <si>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</si>
  <si>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</si>
  <si>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</si>
  <si>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</si>
  <si>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</si>
  <si>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</si>
  <si>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</si>
  <si>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</si>
  <si>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</si>
  <si>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</si>
  <si>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</si>
  <si>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</si>
  <si>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</si>
  <si>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</si>
  <si>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</si>
  <si>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</si>
  <si>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</si>
  <si>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</si>
  <si>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</si>
  <si>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</si>
  <si>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</si>
  <si>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</si>
  <si>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</si>
  <si>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</si>
  <si>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</si>
  <si>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</si>
  <si>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</si>
  <si>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</si>
  <si>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</si>
  <si>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</si>
  <si>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</si>
  <si>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</si>
  <si>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</si>
  <si>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</si>
  <si>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</si>
  <si>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</si>
  <si>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</si>
  <si>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</si>
  <si>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</si>
  <si>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</si>
  <si>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</si>
  <si>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</si>
  <si>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</si>
  <si>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</si>
  <si>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</si>
  <si>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</si>
  <si>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</si>
  <si>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</si>
  <si>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</si>
  <si>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</si>
  <si>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</si>
  <si>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</si>
  <si>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</si>
  <si>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</si>
  <si>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</si>
  <si>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</si>
  <si>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</si>
  <si>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</si>
  <si>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</si>
  <si>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</si>
  <si>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</si>
  <si>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</si>
  <si>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</si>
  <si>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</si>
  <si>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</si>
  <si>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</si>
  <si>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</si>
  <si>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</si>
  <si>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</si>
  <si>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</si>
  <si>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</si>
  <si>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</si>
  <si>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</si>
  <si>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</si>
  <si>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</si>
  <si>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</si>
  <si>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</si>
  <si>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</si>
  <si>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</si>
  <si>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</si>
  <si>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</si>
  <si>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</si>
  <si>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</si>
  <si>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</si>
  <si>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</si>
  <si>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</si>
  <si>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</si>
  <si>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</si>
  <si>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</si>
  <si>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</si>
  <si>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</si>
  <si>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</si>
  <si>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</si>
  <si>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</si>
  <si>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</si>
  <si>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</si>
  <si>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</si>
  <si>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</si>
  <si>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</si>
  <si>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</si>
  <si>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</si>
  <si>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</si>
  <si>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</si>
  <si>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</si>
  <si>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</si>
  <si>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</si>
  <si>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</si>
  <si>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</si>
  <si>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</si>
  <si>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</si>
  <si>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</si>
  <si>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</si>
  <si>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</si>
  <si>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</si>
  <si>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</si>
  <si>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</si>
  <si>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</si>
  <si>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</si>
  <si>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</si>
  <si>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</si>
  <si>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</si>
  <si>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</si>
  <si>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</si>
  <si>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</si>
  <si>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</si>
  <si>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</si>
  <si>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</si>
  <si>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</si>
  <si>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</si>
  <si>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</si>
  <si>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</si>
  <si>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</si>
  <si>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</si>
  <si>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</si>
  <si>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</si>
  <si>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</si>
  <si>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</si>
  <si>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</si>
  <si>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</si>
  <si>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</si>
  <si>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</si>
  <si>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</si>
  <si>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</si>
  <si>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</si>
  <si>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</si>
  <si>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</si>
  <si>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</si>
  <si>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</si>
  <si>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</si>
  <si>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</si>
  <si>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</si>
  <si>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</si>
  <si>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</si>
  <si>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</si>
  <si>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</si>
  <si>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</si>
  <si>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</si>
  <si>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</si>
  <si>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</si>
  <si>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</si>
  <si>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</si>
  <si>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</si>
  <si>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</si>
  <si>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</si>
  <si>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</si>
  <si>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</si>
  <si>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</si>
  <si>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</si>
  <si>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</si>
  <si>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</si>
  <si>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</si>
  <si>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</si>
  <si>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</si>
  <si>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</si>
  <si>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</si>
  <si>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</si>
  <si>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</si>
  <si>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</si>
  <si>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</si>
  <si>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</si>
  <si>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</si>
  <si>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</si>
  <si>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</si>
  <si>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</si>
  <si>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</si>
  <si>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</si>
  <si>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</si>
  <si>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</si>
  <si>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</si>
  <si>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</si>
  <si>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</si>
  <si>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</si>
  <si>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</si>
  <si>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</si>
  <si>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</si>
  <si>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</si>
  <si>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</si>
  <si>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</si>
  <si>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</si>
  <si>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</si>
  <si>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</si>
  <si>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</si>
  <si>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</si>
  <si>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</si>
  <si>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</si>
  <si>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</si>
  <si>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</si>
  <si>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</si>
  <si>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</si>
  <si>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</si>
  <si>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</si>
  <si>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</si>
  <si>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</si>
  <si>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</si>
  <si>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</si>
  <si>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</si>
  <si>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</si>
  <si>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</si>
  <si>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</si>
  <si>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</si>
  <si>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</si>
  <si>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</si>
  <si>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</si>
  <si>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</si>
  <si>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</si>
  <si>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</si>
  <si>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</si>
  <si>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</si>
  <si>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</si>
  <si>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</si>
  <si>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</si>
  <si>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</si>
  <si>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</si>
  <si>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</si>
  <si>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</si>
  <si>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</si>
  <si>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</si>
  <si>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</si>
  <si>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</si>
  <si>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</si>
  <si>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</si>
  <si>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</si>
  <si>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</si>
  <si>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</si>
  <si>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</si>
  <si>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</si>
  <si>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</si>
  <si>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</si>
  <si>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</si>
  <si>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</si>
  <si>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</si>
  <si>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</si>
  <si>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</si>
  <si>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</si>
  <si>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</si>
  <si>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</si>
  <si>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</si>
  <si>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</si>
  <si>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</si>
  <si>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</si>
  <si>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</si>
  <si>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</si>
  <si>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</si>
  <si>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</si>
  <si>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</si>
  <si>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</si>
  <si>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</si>
  <si>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</si>
  <si>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</si>
  <si>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</si>
  <si>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</si>
  <si>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</si>
  <si>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</si>
  <si>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</si>
  <si>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</si>
  <si>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</si>
  <si>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</si>
  <si>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</si>
  <si>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</si>
  <si>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</si>
  <si>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</si>
  <si>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</si>
  <si>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</si>
  <si>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</si>
  <si>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</si>
  <si>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</si>
  <si>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</si>
  <si>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</si>
  <si>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</si>
  <si>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</si>
  <si>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</si>
  <si>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</si>
  <si>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</si>
  <si>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</si>
  <si>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</si>
  <si>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</si>
  <si>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</si>
  <si>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</si>
  <si>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</si>
  <si>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</si>
  <si>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</si>
  <si>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</si>
  <si>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</si>
  <si>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</si>
  <si>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</si>
  <si>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</si>
  <si>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</si>
  <si>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</si>
  <si>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</si>
  <si>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</si>
  <si>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</si>
  <si>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</si>
  <si>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</si>
  <si>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</si>
  <si>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</si>
  <si>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</si>
  <si>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</si>
  <si>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</si>
  <si>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</si>
  <si>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</si>
  <si>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</si>
  <si>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</si>
  <si>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</si>
  <si>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</si>
  <si>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</si>
  <si>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</si>
  <si>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</si>
  <si>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</si>
  <si>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</si>
  <si>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</si>
  <si>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</si>
  <si>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</si>
  <si>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</si>
  <si>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</si>
  <si>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</si>
  <si>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</si>
  <si>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</si>
  <si>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</si>
  <si>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</si>
  <si>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</si>
  <si>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</si>
  <si>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</si>
  <si>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</si>
  <si>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</si>
  <si>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</si>
  <si>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</si>
  <si>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</si>
  <si>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</si>
  <si>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</si>
  <si>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</si>
  <si>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</si>
  <si>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</si>
  <si>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</si>
  <si>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</si>
  <si>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</si>
  <si>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</si>
  <si>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</si>
  <si>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</si>
  <si>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</si>
  <si>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</si>
  <si>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</si>
  <si>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</si>
  <si>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</si>
  <si>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</si>
  <si>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</si>
  <si>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</si>
  <si>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</si>
  <si>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</si>
  <si>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</si>
  <si>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</si>
  <si>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</si>
  <si>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</si>
  <si>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</si>
  <si>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</si>
  <si>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</si>
  <si>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</si>
  <si>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</si>
  <si>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</si>
  <si>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</si>
  <si>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</si>
  <si>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</si>
  <si>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</si>
  <si>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</si>
  <si>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</si>
  <si>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</si>
  <si>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</si>
  <si>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</si>
  <si>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</si>
  <si>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</si>
  <si>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</si>
  <si>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</si>
  <si>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</si>
  <si>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</si>
  <si>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</si>
  <si>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</si>
  <si>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</si>
  <si>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</si>
  <si>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</si>
  <si>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</si>
  <si>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</si>
  <si>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</si>
  <si>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</si>
  <si>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</si>
  <si>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</si>
  <si>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</si>
  <si>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</si>
  <si>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</si>
  <si>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</si>
  <si>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</si>
  <si>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</si>
  <si>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</si>
  <si>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</si>
  <si>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</si>
  <si>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</si>
  <si>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</si>
  <si>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</si>
  <si>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</si>
  <si>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</si>
  <si>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</si>
  <si>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</si>
  <si>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</si>
  <si>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</si>
  <si>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</si>
  <si>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</si>
  <si>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</si>
  <si>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</si>
  <si>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</si>
  <si>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</si>
  <si>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</si>
  <si>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</si>
  <si>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</si>
  <si>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</si>
  <si>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</si>
  <si>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</si>
  <si>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</si>
  <si>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</si>
  <si>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</si>
  <si>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</si>
  <si>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</si>
  <si>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</si>
  <si>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</si>
  <si>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</si>
  <si>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</si>
  <si>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</si>
  <si>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</si>
  <si>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</si>
  <si>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</si>
  <si>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</si>
  <si>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</si>
  <si>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</si>
  <si>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</si>
  <si>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</si>
  <si>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</si>
  <si>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</si>
  <si>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</si>
  <si>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</si>
  <si>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</si>
  <si>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</si>
  <si>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</si>
  <si>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</si>
  <si>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</si>
  <si>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</si>
  <si>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</si>
  <si>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</si>
  <si>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</si>
  <si>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</si>
  <si>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</si>
  <si>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</si>
  <si>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</si>
  <si>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</si>
  <si>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</si>
  <si>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</si>
  <si>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</si>
  <si>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</si>
  <si>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</si>
  <si>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</si>
  <si>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</si>
  <si>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</si>
  <si>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</si>
  <si>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</si>
  <si>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</si>
  <si>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</si>
  <si>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</si>
  <si>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</si>
  <si>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</si>
  <si>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</si>
  <si>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</si>
  <si>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</si>
  <si>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</si>
  <si>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</si>
  <si>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</si>
  <si>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</si>
  <si>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</si>
  <si>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</si>
  <si>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</si>
  <si>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</si>
  <si>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</si>
  <si>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</si>
  <si>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</si>
  <si>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</si>
  <si>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</si>
  <si>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</si>
  <si>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</si>
  <si>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</si>
  <si>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</si>
  <si>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</si>
  <si>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</si>
  <si>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</si>
  <si>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</si>
  <si>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</si>
  <si>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</si>
  <si>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</si>
  <si>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</si>
  <si>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</si>
  <si>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</si>
  <si>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</si>
  <si>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</si>
  <si>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</si>
  <si>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</si>
  <si>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</si>
  <si>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</si>
  <si>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</si>
  <si>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</si>
  <si>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</si>
  <si>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</si>
  <si>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</si>
  <si>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</si>
  <si>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</si>
  <si>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</si>
  <si>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</si>
  <si>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</si>
  <si>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</si>
  <si>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</si>
  <si>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</si>
  <si>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</si>
  <si>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</si>
  <si>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</si>
  <si>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</si>
  <si>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</si>
  <si>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</si>
  <si>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</si>
  <si>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</si>
  <si>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</si>
  <si>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</si>
  <si>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</si>
  <si>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</si>
  <si>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</si>
  <si>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</si>
  <si>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</si>
  <si>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</si>
  <si>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</si>
  <si>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</si>
  <si>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</si>
  <si>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</si>
  <si>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</si>
  <si>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</si>
  <si>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</si>
  <si>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</si>
  <si>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</si>
  <si>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</si>
  <si>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</si>
  <si>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</si>
  <si>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</si>
  <si>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</si>
  <si>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</si>
  <si>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</si>
  <si>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</si>
  <si>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</si>
  <si>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</si>
  <si>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</si>
  <si>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</si>
  <si>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</si>
  <si>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</si>
  <si>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</si>
  <si>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</si>
  <si>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</si>
  <si>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</si>
  <si>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</si>
  <si>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</si>
  <si>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</si>
  <si>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</si>
  <si>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</si>
  <si>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</si>
  <si>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</si>
  <si>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</si>
  <si>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</si>
  <si>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</si>
  <si>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</si>
  <si>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</si>
  <si>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</si>
  <si>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</si>
  <si>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</si>
  <si>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</si>
  <si>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</si>
  <si>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</si>
  <si>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</si>
  <si>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</si>
  <si>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</si>
  <si>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</si>
  <si>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</si>
  <si>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</si>
  <si>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</si>
  <si>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</si>
  <si>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</si>
  <si>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</si>
  <si>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</si>
  <si>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</si>
  <si>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</si>
  <si>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</si>
  <si>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</si>
  <si>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</si>
  <si>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</si>
  <si>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</si>
  <si>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</si>
  <si>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</si>
  <si>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</si>
  <si>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</si>
  <si>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</si>
  <si>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</si>
  <si>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</si>
  <si>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</si>
  <si>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</si>
  <si>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(CAA)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</si>
  <si>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</si>
  <si>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</si>
  <si>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</si>
  <si>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</si>
  <si>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</si>
  <si>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</si>
  <si>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</si>
  <si>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</si>
  <si>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</si>
  <si>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ED-48207</t>
  </si>
  <si>
    <t>ALVENARIA DE ELEMENTO VAZADO,  COBOGÓ DE CONCRETO (20X40CM), ESP. 20CM,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</si>
  <si>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</si>
  <si>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</si>
  <si>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</si>
  <si>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</si>
  <si>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</si>
  <si>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</si>
  <si>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</si>
  <si>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</si>
  <si>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</si>
  <si>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</si>
  <si>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</si>
  <si>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</si>
  <si>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</si>
  <si>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</si>
  <si>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</si>
  <si>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</si>
  <si>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</si>
  <si>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</si>
  <si>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</si>
  <si>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</si>
  <si>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</si>
  <si>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</si>
  <si>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</si>
  <si>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</si>
  <si>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</si>
  <si>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</si>
  <si>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</si>
  <si>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</si>
  <si>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 P. AÇO TIPO C</t>
  </si>
  <si>
    <t>ED-48537</t>
  </si>
  <si>
    <t>DIVISÓRIA EM PAINEL REMOVÍVEL, NÚCLEO COMPENSADO NAVAL - P. ALUMÍNIO TIPO C</t>
  </si>
  <si>
    <t>DIVISÓRIA EM PEDRA</t>
  </si>
  <si>
    <t>ED-48532</t>
  </si>
  <si>
    <t>DIVISÓRIA EM ARDÓSIA E = 3 CM, INCLUSIVE FERRAGENS EM LATÃO CROMADO</t>
  </si>
  <si>
    <t>ED-48535</t>
  </si>
  <si>
    <t>DIVISÓRIA EM ARDÓSIA E = 3 CM, INCLUSIVE PERFIS EM CHAPA 18</t>
  </si>
  <si>
    <t>ED-48533</t>
  </si>
  <si>
    <t>DIVISÓRIA EM GRANITO CINZA ANDORINHA E = 3 CM, INCLUSIVE FERRAGENS EM LATÃO CROMADO</t>
  </si>
  <si>
    <t>ED-48531</t>
  </si>
  <si>
    <t>DIVISÓRIA EM MÁRMORE BRANCO E = 3 CM, INCLUSIVE FERRAGENS EM LATÃO CROMADO</t>
  </si>
  <si>
    <t>ED-48534</t>
  </si>
  <si>
    <t>DIVISÓRIA EM MARMORITE E = 3 CM, INCLUSIVE FERRAGENS EM LATÃO CROMADO</t>
  </si>
  <si>
    <t>ESQUADRIAS E FERRAGENS</t>
  </si>
  <si>
    <t>ESQUADRIA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</si>
  <si>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</si>
  <si>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</si>
  <si>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</si>
  <si>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FORNECIMENTO E ASSENTAMENTO DE GRADE FIXA DE FERRO, PARA PROTEÇÃO DE JANELAS</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</si>
  <si>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</si>
  <si>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</si>
  <si>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</si>
  <si>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</si>
  <si>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</si>
  <si>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</si>
  <si>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</si>
  <si>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</si>
  <si>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ED-50982</t>
  </si>
  <si>
    <t>PORTÃO DE FERRO PADRÃO, EM CHAPA (TIPO LAMBRI), COLOCADO COM CADEADO</t>
  </si>
  <si>
    <t>ED-50983</t>
  </si>
  <si>
    <t>PORTÃO DE GRADE COLOCADO COM CADEADO</t>
  </si>
  <si>
    <t>ED-50985</t>
  </si>
  <si>
    <t>PORTÃO EM PERFIL E CHAPA METÁLICA COLOCADO COM CADEADO</t>
  </si>
  <si>
    <t>ED-50986</t>
  </si>
  <si>
    <t>PORTÃO EM TUBO GALVANIZADO 2 1/2" COM TELA FIO 12 # 1/2"</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</si>
  <si>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</si>
  <si>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</si>
  <si>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</si>
  <si>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</si>
  <si>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</si>
  <si>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</si>
  <si>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</si>
  <si>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</si>
  <si>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</si>
  <si>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</si>
  <si>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</si>
  <si>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</si>
  <si>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</si>
  <si>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JANELA DE FERRO E METALON</t>
  </si>
  <si>
    <t>ED-50931</t>
  </si>
  <si>
    <t>ASSENTAMENTO DE JANELAS METÁLICAS BASCULANTE OU FIXA</t>
  </si>
  <si>
    <t>ED-50932</t>
  </si>
  <si>
    <t>ASSENTAMENTO DE JANELAS METÁLICAS DE CORRER E MAXIM-AR</t>
  </si>
  <si>
    <t>ED-50934</t>
  </si>
  <si>
    <t>ASSENTAMENTO DE PORTA DE METÁLICA UMA (1) OU DUAS (2) FOLHAS</t>
  </si>
  <si>
    <t>ED-50930</t>
  </si>
  <si>
    <t>FORNECIMENTO E ASSENTAMENTO DE CAIXILHO FIXO DE FERRO COM TELA CORRUGADA # 15 mm FIO 12</t>
  </si>
  <si>
    <t>ED-50954</t>
  </si>
  <si>
    <t>FORNECIMENTO E ASSENTAMENTO DE JANELA BASCULANTE DE FERRO</t>
  </si>
  <si>
    <t>ED-50957</t>
  </si>
  <si>
    <t>FORNECIMENTO E ASSENTAMENTO DE JANELA BASCULANTE EM METALON</t>
  </si>
  <si>
    <t>ED-50955</t>
  </si>
  <si>
    <t>FORNECIMENTO E ASSENTAMENTO DE JANELA DE CORRER EM FERRO</t>
  </si>
  <si>
    <t>ED-50958</t>
  </si>
  <si>
    <t>FORNECIMENTO E ASSENTAMENTO DE JANELA DE CORRER EM METALON</t>
  </si>
  <si>
    <t>ED-50956</t>
  </si>
  <si>
    <t>FORNECIMENTO E ASSENTAMENTO DE JANELA EM FERRO, TIPO MAXIM-AR, INCLUSIVE FERRAGENS E ACESSÓRIOS</t>
  </si>
  <si>
    <t>ED-50959</t>
  </si>
  <si>
    <t>FORNECIMENTO E ASSENTAMENTO DE JANELA EM METALON, TIPO MAXIM-AR, INCLUSIVE FERRAGENS E ACESSÓRIOS</t>
  </si>
  <si>
    <t>ED-50960</t>
  </si>
  <si>
    <t>FORNECIMENTO E ASSENTAMENTO DE JANELA VENEZIANA FIXAS METALON</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</si>
  <si>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</si>
  <si>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</si>
  <si>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</si>
  <si>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</si>
  <si>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</si>
  <si>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</si>
  <si>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DE CORRER COM 2 FOLHAS (120X210)CM COMPLETA, LINHA 25/SUPREMA, ACABAMENTO ANODIZADO NATURAL, INCLUSIVE PERFIS, VIDRO, FERRAGENS E INSTALAÇÃO</t>
  </si>
  <si>
    <t>ED-29486</t>
  </si>
  <si>
    <t>PORTA EM ALUMÍNIO DE CORRER COM 2 FOLHAS (140X210)CM COMPLETA, LINHA 25/SUPREMA, ACABAMENTO ANODIZADO NATURAL, INCLUSIVE PERFIS, VIDRO, FERRAGENS E INSTALAÇÃO</t>
  </si>
  <si>
    <t>ED-29487</t>
  </si>
  <si>
    <t>PORTA EM ALUMÍNIO DE CORRER COM 2 FOLHAS (160X210)CM COMPLETA, LINHA 25/SUPREMA, ACABAMENTO ANODIZADO NATURAL, INCLUSIVE PERFIS, VIDRO, FERRAGENS E INSTALAÇÃO</t>
  </si>
  <si>
    <t>ED-29477</t>
  </si>
  <si>
    <t>PORTA VENEZIANA EM ALUMÍNIO DE ABRIR (60X210)CM COMPLETA, LINHA 25/SUPREMA, ACABAMENTO ANODIZADO NATURAL, INCLUSIVE PERFIS, FERRAGENS E INSTALAÇÃO</t>
  </si>
  <si>
    <t>ED-29478</t>
  </si>
  <si>
    <t>PORTA VENEZIANA EM ALUMÍNIO DE ABRIR (70X210)CM COMPLETA, LINHA 25/SUPREMA, ACABAMENTO ANODIZADO NATURAL, INCLUSIVE PERFIS, FERRAGENS E INSTALAÇÃO</t>
  </si>
  <si>
    <t>ED-29479</t>
  </si>
  <si>
    <t>PORTA VENEZIANA EM ALUMÍNIO DE ABRIR (80X210)CM COMPLETA, LINHA 25/SUPREMA, ACABAMENTO ANODIZADO NATURAL, INCLUSIVE PERFIS, FERRAGENS E INSTALAÇÃO</t>
  </si>
  <si>
    <t>ED-29480</t>
  </si>
  <si>
    <t>PORTA VENEZIANA EM ALUMÍNIO DE ABRIR (90X210)CM COMPLETA, LINHA 25/SUPREMA, ACABAMENTO ANODIZADO NATURAL, INCLUSIVE PERFIS, FERRAGENS E INSTALAÇÃO</t>
  </si>
  <si>
    <t>PORTA DE FERRO E METALON</t>
  </si>
  <si>
    <t>ED-50933</t>
  </si>
  <si>
    <t>ASSENTAMENTO DE GRADIS E PORTÕES</t>
  </si>
  <si>
    <t>ED-50965</t>
  </si>
  <si>
    <t>FORNECIMENTO E ASSENTAMENTO DE MARCO EM CHAPA METÁLICA</t>
  </si>
  <si>
    <t>ED-50971</t>
  </si>
  <si>
    <t>PORTA COMPLETA, ESTRUTURA E MARCO EM CHAPA DOBRADA - 60 X 210 CM</t>
  </si>
  <si>
    <t>U</t>
  </si>
  <si>
    <t>ED-50972</t>
  </si>
  <si>
    <t>PORTA COMPLETA, ESTRUTURA E MARCO EM CHAPA DOBRADA - 70 X 210 CM</t>
  </si>
  <si>
    <t>ED-50973</t>
  </si>
  <si>
    <t>PORTA COMPLETA, ESTRUTURA E MARCO EM CHAPA DOBRADA - 80 X 210 CM</t>
  </si>
  <si>
    <t>ED-50974</t>
  </si>
  <si>
    <t>PORTA COMPLETA, ESTRUTURA E MARCO EM CHAPA DOBRADA - 80 X 210 CM, COM BARRA DE APOIO</t>
  </si>
  <si>
    <t>ED-50975</t>
  </si>
  <si>
    <t>PORTA COMPLETA, ESTRUTURA E MARCO EM CHAPA DOBRADA - 90 X 210 CM</t>
  </si>
  <si>
    <t>ED-50978</t>
  </si>
  <si>
    <t>PORTA DE SANITÁRIO COMPLETA, COM BATENTES DE FERRO, ESTRUTURA EM METALON 20 X 30, FOLHA EM CHAPA GALVANIZADA Nº. 18, TRANQUETA E DOBRADIÇAS - 60 X 180 CM</t>
  </si>
  <si>
    <t>ED-50976</t>
  </si>
  <si>
    <t>PORTA DE SANITÁRIO COMPLETA, COM BATENTES DE FERRO, ESTRUTURA EM METALON 20 X 30 MM, FOLHA EM CHAPA GALVANIZADA Nº. 18, TRANQUETA E DOBRADIÇAS - 60 X 150 CM</t>
  </si>
  <si>
    <t>ED-50977</t>
  </si>
  <si>
    <t>PORTA DE SANITÁRIO COMPLETA, COM BATENTES DE FERRO, ESTRUTURA EM METALON 20 X 30 MM, FOLHA EM CHAPA GALVANIZADA Nº. 18, TRANQUETA E DOBRADIÇAS - 80 X 150 CM</t>
  </si>
  <si>
    <t>ED-50979</t>
  </si>
  <si>
    <t>PORTA EM PERFIL E CHAPA METÁLICA</t>
  </si>
  <si>
    <t>PORTA DE MADEIRA DE LEI</t>
  </si>
  <si>
    <t>ED-49584</t>
  </si>
  <si>
    <t>FOLHA DE PORTA MADEIRA DE LEI PRANCHETA PARA PINTURA L &lt;= 60 CM, H &lt;= 180 CM</t>
  </si>
  <si>
    <t>ED-49585</t>
  </si>
  <si>
    <t>FOLHA DE PORTA MADEIRA DE LEI PRANCHETA PARA PINTURA 60 X 210 CM</t>
  </si>
  <si>
    <t>ED-49586</t>
  </si>
  <si>
    <t>FOLHA DE PORTA MADEIRA DE LEI PRANCHETA PARA PINTURA 70 X 210 CM</t>
  </si>
  <si>
    <t>ED-49587</t>
  </si>
  <si>
    <t>FOLHA DE PORTA MADEIRA DE LEI PRANCHETA PARA PINTURA 80 X 210 CM</t>
  </si>
  <si>
    <t>ED-49588</t>
  </si>
  <si>
    <t>FOLHA DE PORTA MADEIRA DE LEI PRANCHETA PARA PINTURA 90 X 210 CM</t>
  </si>
  <si>
    <t>ED-49589</t>
  </si>
  <si>
    <t>MARCO DE MADEIRA DE LEI PARA PINTURA, L = 14 CM, 60 X 210 CM</t>
  </si>
  <si>
    <t>ED-49590</t>
  </si>
  <si>
    <t>MARCO EM MADEIRA DE LEI PARA PINTURA, L = 14 CM, 70 X 210 CM</t>
  </si>
  <si>
    <t>ED-49591</t>
  </si>
  <si>
    <t>MARCO EM MADEIRA DE LEI PARA PINTURA, L = 14 CM, 80 X 210 CM</t>
  </si>
  <si>
    <t>ED-49592</t>
  </si>
  <si>
    <t>MARCO EM MADEIRA DE LEI PARA PINTURA, L = 14 CM, 90 X 210 CM</t>
  </si>
  <si>
    <t>ED-49600</t>
  </si>
  <si>
    <t>PORTA DE ABRIR, MADEIRA DE LEI PRANCHETA PARA PINTURA COMPLETA 60 X 210 CM,COM FERRAGENS EM FERRO LATONADO</t>
  </si>
  <si>
    <t>ED-49601</t>
  </si>
  <si>
    <t>PORTA DE ABRIR, MADEIRA DE LEI PRANCHETA PARA PINTURA COMPLETA 70 X 210 CM,COM FERRAGENS EM FERRO LATONADO</t>
  </si>
  <si>
    <t>ED-49602</t>
  </si>
  <si>
    <t>PORTA DE ABRIR, MADEIRA DE LEI PRANCHETA PARA PINTURA COMPLETA 80 X 210 CM,COM FERRAGENS EM FERRO LATONADO</t>
  </si>
  <si>
    <t>ED-49603</t>
  </si>
  <si>
    <t>PORTA DE ABRIR, MADEIRA DE LEI PRANCHETA PARA PINTURA COMPLETA 90 X 210 CM,COM FERRAGENS EM FERRO LATONADO</t>
  </si>
  <si>
    <t>ED-49611</t>
  </si>
  <si>
    <t>RÉGUA PARA ALIZARES DE 5 X 1 CM DE MADEIRA DE LEI PARA PINTURA COLOCADO</t>
  </si>
  <si>
    <t>ED-49612</t>
  </si>
  <si>
    <t>RÉGUA PARA ALIZARES DE 7 X 1 CM DE MADEIRA DE LEI PARA PINTURA COLOCADO</t>
  </si>
  <si>
    <t>PORTA EM MADEIRA DE LEI COM LAMINADO MELAMÍNICO</t>
  </si>
  <si>
    <t>ED-49607</t>
  </si>
  <si>
    <t>PORTA EM MADEIRA DE LEI ESPECIAL COMPLETA 60 X 210 CM, COM REVESTIMENTO EM LAMINADO MELAMÍNICO NAS DUAS FACES, INCLUSIVE FERRAGENS E MAÇANETA TIPO ALAVANCA</t>
  </si>
  <si>
    <t>ED-49606</t>
  </si>
  <si>
    <t>PORTA EM MADEIRA DE LEI ESPECIAL COMPLETA 70 X 210 CM, COM REVESTIMENTO EM LAMINADO MELAMÍNICO NAS DUAS FACES, INCLUSIVE FERRAGENS E MAÇANETA TIPO ALAVANCA</t>
  </si>
  <si>
    <t>ED-49605</t>
  </si>
  <si>
    <t>PORTA EM MADEIRA DE LEI ESPECIAL COMPLETA 80 X 210 CM, COM REVESTIMENTO EM LAMINADO MELAMÍNICO NAS DUAS FACES, INCLUSIVE FERRAGENS E MAÇANETA TIPO ALAVANCA</t>
  </si>
  <si>
    <t>ED-49604</t>
  </si>
  <si>
    <t>PORTA EM MADEIRA DE LEI ESPECIAL COMPLETA 90 X 210 CM, PARA PINTURA, PARA P.N.E., COM PROTEÇÃO INFERIOR EM LAMINADO MELAMÍNICO, INCLUSIVE FERRAGENS E MAÇANETA TIPO ALAVANCA (P2)</t>
  </si>
  <si>
    <t>ED-49599</t>
  </si>
  <si>
    <t>PORTA EM MADEIRA DE LEI REVESTIDA EM LAMINADO MELAMÍNICO, COM MARCO EM ALUMÍNIO ANODIZADO NATURAL, TARJETA LIVRE/OCUPADO E DOBRADIÇAS - 60 X 165 CM</t>
  </si>
  <si>
    <t>PORTA DE MADEIRA COM TARJETA</t>
  </si>
  <si>
    <t>ED-49597</t>
  </si>
  <si>
    <t>PORTA DE MADEIRA, TIPO PRANCHETA, COM MARCO FERRO "L" 1 1/4 X 1/8", TARJETA E DOBRADIÇAS - 100 X 160 CM</t>
  </si>
  <si>
    <t>ED-49594</t>
  </si>
  <si>
    <t>PORTA DE MADEIRA, TIPO PRANCHETA, COM MARCO FERRO "L" 1 1/4 X 1/8", TARJETA E DOBRADIÇAS - 55 X 180 CM</t>
  </si>
  <si>
    <t>ED-49598</t>
  </si>
  <si>
    <t>PORTA DE MADEIRA, TIPO PRANCHETA, COM MARCO FERRO "L" 1 1/4 X 1/8", TARJETA LIVRE/OCUPADO E DOBRADIÇAS - 100 X 160 CM</t>
  </si>
  <si>
    <t>ED-49593</t>
  </si>
  <si>
    <t>PORTA DE MADEIRA, TIPO PRANCHETA, COM MARCO FERRO "L" 1 1/4 X 1/8", TARJETA LIVRE/OCUPADO E DOBRADIÇAS - 55 X 160 CM</t>
  </si>
  <si>
    <t>ED-49595</t>
  </si>
  <si>
    <t>PORTA DE MADEIRA, TIPO PRANCHETA, COM MARCO FERRO "L" 1 1/4 X 1/8", TARJETA LIVRE/OCUPADO E DOBRADIÇAS - 55 X 180 CM</t>
  </si>
  <si>
    <t>ED-49596</t>
  </si>
  <si>
    <t>PORTA DE MADEIRA, TIPO PRANCHETA, COM MARCO FERRO "L" 1 1/4 X 1/8", TARJETA LIVRE/OCUPADO E DOBRADIÇAS - 60 X 165 CM</t>
  </si>
  <si>
    <t>VISOR PARA PORTA</t>
  </si>
  <si>
    <t>ED-7066</t>
  </si>
  <si>
    <t>FORNECIMENTO DE VISOR 30X20 CM DE VIDRO EM CRISTAL INCOLOR FIXO E=4 MM COM MOLDURA DE MADEIRA, INSTALADO EM PORTA DE MADEIRA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</si>
  <si>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</si>
  <si>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</si>
  <si>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</si>
  <si>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</si>
  <si>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</si>
  <si>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</si>
  <si>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</si>
  <si>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</si>
  <si>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</si>
  <si>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</si>
  <si>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</si>
  <si>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</si>
  <si>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</si>
  <si>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</si>
  <si>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</si>
  <si>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</si>
  <si>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</si>
  <si>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</si>
  <si>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</si>
  <si>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</si>
  <si>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</si>
  <si>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</si>
  <si>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</si>
  <si>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</si>
  <si>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NORMAL</t>
  </si>
  <si>
    <t>ED-49704</t>
  </si>
  <si>
    <t xml:space="preserve">TARJETA CROMADA, TIPO FECHO, INSTALADA EM PORTA DE SANITÁRIO, INCLUSIVE ACESSÓRIOS PARA FIXAÇÃO
</t>
  </si>
  <si>
    <t>ED-49705</t>
  </si>
  <si>
    <t>TARJETA CROMADA, TIPO LIVRE/OCUPADO, INSTALADA EM PORTA DE SANITÁRIO, INCLUSIVE ACESSÓRIOS PARA FIXAÇÃO</t>
  </si>
  <si>
    <t>PORTA CORTA-FOGO</t>
  </si>
  <si>
    <t>ED-50990</t>
  </si>
  <si>
    <t>PORTA CORTA-FOGO, COLOCAÇÃO E ACABAMENTO, DE ABRIR, DUAS FOLHAS COM DOBRADIÇA ESPECIAL, MOLA DE FECHAMENTO, FECHADURA, MAÇANETA E DEMAIS FERRAGENS DE ACABAMENTO, DIMENSÕES 1,600 X 2,10 M</t>
  </si>
  <si>
    <t>ED-50988</t>
  </si>
  <si>
    <t>PORTA CORTA-FOGO, COLOCAÇÃO E ACABAMENTO, DE ABRIR, UMA FOLHA COM DOBRADIÇA ESPECIAL, MOLA DE FECHAMENTO, FECHADURA, MAÇANETA E DEMAIS FERRAGENS DE ACABAMENTO, DIMENSÕES 0,80 X 2,10 M</t>
  </si>
  <si>
    <t>ED-50989</t>
  </si>
  <si>
    <t>PORTA CORTA-FOGO, COLOCAÇÃO E ACABAMENTO, DE ABRIR, UMA FOLHA COM DOBRADIÇA ESPECIAL, MOLA DE FECHAMENTO, FECHADURA, MAÇANETA E DEMAIS FERRAGENS DE ACABAMENTO, DIMENSÕES 0,90 X 2,10 M</t>
  </si>
  <si>
    <t>VEDAÇÃO E CALAFETAGEM</t>
  </si>
  <si>
    <t>ED-50992</t>
  </si>
  <si>
    <t>VEDAÇÃO DE ESQUADRIAS METÁLICAS COM SILICONE PASTOSO</t>
  </si>
  <si>
    <t>PORTA EM AÇO DE ENROLAR</t>
  </si>
  <si>
    <t>ED-50970</t>
  </si>
  <si>
    <t>FORNECIMENTO E ASSENTAMENTO DE PORTA AÇO DE ENROLAR, LÂMINA RAIADA COM LARGURA ÚTIL 100MM, CHAPA 24, ABERTURA MANUAL, COMPLETA, INCLUSIVE EIXO, MOLA, SOLEIRA, ETIQUETA, CAVALETE, GUIAS, FITAS E FECHADURAS LATERAIS - COMPLETA</t>
  </si>
  <si>
    <t>COBERTURAS E PROTEÇÕES</t>
  </si>
  <si>
    <t>ESTRUTURA DE MADEIRA PARA COBERTURA</t>
  </si>
  <si>
    <t>ED-48414</t>
  </si>
  <si>
    <t>CAIBRO DE MADEIRA EM PARAJU 7 X 4 CM</t>
  </si>
  <si>
    <t>ED-48408</t>
  </si>
  <si>
    <t>ENGRADAMENTO PARA TELHADO DE FIBROCIMENTO ONDULADA</t>
  </si>
  <si>
    <t>ED-48409</t>
  </si>
  <si>
    <t>ENGRADAMENTO PARA TELHADO DE FIBROCIMENTO TIPO KALHETA, CANALETE 49</t>
  </si>
  <si>
    <t>ED-48410</t>
  </si>
  <si>
    <t>ENGRADAMENTO PARA TELHADO DE FIBROCIMENTO TIPO KALHETÃO, CANALETE 90</t>
  </si>
  <si>
    <t>ED-48407</t>
  </si>
  <si>
    <t>ENGRADAMENTO PARA TELHAS CERÂMICA OU CONCRETO EM MADEIRA PARAJU</t>
  </si>
  <si>
    <t>ED-48412</t>
  </si>
  <si>
    <t>PEÇAS DE MADEIRA EM PARAJU 12 X 8 CM</t>
  </si>
  <si>
    <t>ED-48411</t>
  </si>
  <si>
    <t>PEÇAS DE MADEIRA EM PARAJU 15 X 8 CM</t>
  </si>
  <si>
    <t>ED-48413</t>
  </si>
  <si>
    <t>PEÇAS DE MADEIRA EM PARAJU 8 X 8 CM</t>
  </si>
  <si>
    <t>ED-48415</t>
  </si>
  <si>
    <t>RIPA EM MADEIRA EM 4 X 1,5 CM</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</si>
  <si>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</si>
  <si>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</si>
  <si>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</si>
  <si>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</si>
  <si>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</si>
  <si>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</si>
  <si>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</si>
  <si>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</si>
  <si>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</si>
  <si>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</si>
  <si>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</si>
  <si>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</si>
  <si>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</si>
  <si>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</si>
  <si>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</si>
  <si>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</si>
  <si>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ED-48425</t>
  </si>
  <si>
    <t>COBERTURA EM TELHA DE FIBROCIMENTO ESTRUTURAL, ESP. 8MM, COM RECOBRIMENTO TRANSVERSAL E LONGITUDINAL, EXCLUSIVE CUMEEIRA, INCLUSIVE ACESSÓRIOS DE FIXAÇÃO E IÇAMENTO</t>
  </si>
  <si>
    <t>ED-48423</t>
  </si>
  <si>
    <t>COBERTURA EM TELHA DE FIBROCIMENTO ONDULADA E = 5 MM</t>
  </si>
  <si>
    <t>ED-48424</t>
  </si>
  <si>
    <t>COBERTURA EM TELHA DE FIBROCIMENTO ONDULADA E = 6 MM</t>
  </si>
  <si>
    <t>ED-48426</t>
  </si>
  <si>
    <t>COBERTURA EM TELHA DE FIBROCIMENTO TIPO KALHETA, CANALETE 49</t>
  </si>
  <si>
    <t>ED-48427</t>
  </si>
  <si>
    <t>COBERTURA EM TELHA DE FIBROCIMENTO TIPO KALHETÃO,CANALETE 90</t>
  </si>
  <si>
    <t>ED-48417</t>
  </si>
  <si>
    <t>COLOCAÇÃO DE RUFO EM FIBROCIMENTO PARA TELHA ONDULADA</t>
  </si>
  <si>
    <t>COBERTURA COM TELHA METÁLICA</t>
  </si>
  <si>
    <t>ED-13852</t>
  </si>
  <si>
    <t>COBERTURA EM TELHA METÁLICA GALVANIZADA ONDULADA, TIPO SIMPLES, ESP. 0,50MM, ACABAMENTO NATURAL, INCLUSIVE ACESSÓRIOS PARA FIXAÇÃO, FORNECIMENTO E INSTALAÇÃO</t>
  </si>
  <si>
    <t>ED-48430</t>
  </si>
  <si>
    <t>COBERTURA EM TELHA METÁLICA GALVANIZADA TRAPEZOIDAL, DUPLA COM TRATAMENTO ANTI-CHAMA</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</si>
  <si>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</si>
  <si>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</si>
  <si>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ED-48432</t>
  </si>
  <si>
    <t>COBERTURA EM TELHA ONDULADA TRADICIONAL DE FIBRA VEGETAL COM BETUME ESP. = 3 MM - INCLINAÇÃO ACIMA DE 15º (FIXAÇÃO EM ESTRUTURA METÁLICA)</t>
  </si>
  <si>
    <t>ED-48431</t>
  </si>
  <si>
    <t>COBERTURA EM TELHA ONDULADA TRADICIONAL DE FIBRA VEGETAL COM BETUME ESP. = 3 MM - INCLINAÇÃO DE 10º A 15º (FIXAÇÃO EM ESTRUTURA METÁLICA)</t>
  </si>
  <si>
    <t>ED-48418</t>
  </si>
  <si>
    <t>COLOCAÇÃO DE RUFO EM POLIETILENO PARA TELHA VEGETAL TRADICIONAL</t>
  </si>
  <si>
    <t>COBERTURA COM TELHA CERÂMICA</t>
  </si>
  <si>
    <t>ED-48421</t>
  </si>
  <si>
    <t>COBERTURA EM TELHA CERÂMICA COLONIAL CURVA, 26 UNID/M2</t>
  </si>
  <si>
    <t>ED-48420</t>
  </si>
  <si>
    <t>COBERTURA EM TELHA CERÂMICA COLONIAL PLANA, 24 UNID/M2</t>
  </si>
  <si>
    <t>ED-48419</t>
  </si>
  <si>
    <t>COBERTURA EM TELHA CERÂMICA FRANCESA</t>
  </si>
  <si>
    <t>ED-48406</t>
  </si>
  <si>
    <t>EMBOÇAMENTO DA ÚLTIMA FIADA DE TELHA CERÂMICA COM ARGAMASSA DE CIMENTO, CAL HIDRATADA E AREIA SEM PENEIRAR, NO TRAÇO 1:2:9</t>
  </si>
  <si>
    <t>CUMEEIRA E ESPIGÃO</t>
  </si>
  <si>
    <t>ED-48403</t>
  </si>
  <si>
    <t>COLOCAÇÃO DE CUMEEIRA DE FIBROCIMENTO PARA TELHA KALHETA, CANALETE 49</t>
  </si>
  <si>
    <t>ED-48404</t>
  </si>
  <si>
    <t>COLOCAÇÃO DE CUMEEIRA DE FIBROCIMENTO PARA TELHA KALHETÃO,CANALETE 90</t>
  </si>
  <si>
    <t>ED-48402</t>
  </si>
  <si>
    <t>COLOCAÇÃO DE CUMEEIRA GALVANIZADA TRAPEZOIDAL E = 0,50 MM, SIMPLES</t>
  </si>
  <si>
    <t>ED-48405</t>
  </si>
  <si>
    <t>COLOCAÇÃO DE CUMEEIRA ONDULADA DE FIBRA VEGETAL COM BETUME - TRADICIONAL</t>
  </si>
  <si>
    <t>ED-48416</t>
  </si>
  <si>
    <t>COLOCAÇÃO DE ESPIGÃO EM FIBROCIMENTO PARA TELHA ONDULADA</t>
  </si>
  <si>
    <t>ED-48401</t>
  </si>
  <si>
    <t>CUMEEIRA NORMAL OU ARTICULADA DE FIBROCIMENTO PARA TELHA ONDULADA E = 6 OU 8 MM</t>
  </si>
  <si>
    <t>ED-48400</t>
  </si>
  <si>
    <t>CUMEEIRA PARA TELHA CERÂMICA, INCLUSIVE ASSENTAMENTO EM ARGAMASSA, TRAÇO 1:2:9 (CIMENTO, CAL E AREIA), COM PREPARO MECANIZADO</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</si>
  <si>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</si>
  <si>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</si>
  <si>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</si>
  <si>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</si>
  <si>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</si>
  <si>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</si>
  <si>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</si>
  <si>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</si>
  <si>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</si>
  <si>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</si>
  <si>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</si>
  <si>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</si>
  <si>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</si>
  <si>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</si>
  <si>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</si>
  <si>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</si>
  <si>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</si>
  <si>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</si>
  <si>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</si>
  <si>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</si>
  <si>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</si>
  <si>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</si>
  <si>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</si>
  <si>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</si>
  <si>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</si>
  <si>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</si>
  <si>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</si>
  <si>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</si>
  <si>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</si>
  <si>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</si>
  <si>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</si>
  <si>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</si>
  <si>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</si>
  <si>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</si>
  <si>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</si>
  <si>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</si>
  <si>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</si>
  <si>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</si>
  <si>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</si>
  <si>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</si>
  <si>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</si>
  <si>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</si>
  <si>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</si>
  <si>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</si>
  <si>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</si>
  <si>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</si>
  <si>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</si>
  <si>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</si>
  <si>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</si>
  <si>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</si>
  <si>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ED-50684</t>
  </si>
  <si>
    <t>RUFO E CONTRA-RUFO EM CHAPA GALVANIZADA, ESP. 0,5MM (GSG-26), COM DESENVOLVIMENTO DE 25CM, INCLUSIVE IÇAMENTO MANUAL VERTICAL</t>
  </si>
  <si>
    <t>ED-50685</t>
  </si>
  <si>
    <t>RUFO E CONTRA-RUFO EM CHAPA GALVANIZADA, ESP. 0,5MM (GSG-26), COM DESENVOLVIMENTO DE 33CM, INCLUSIVE IÇAMENTO MANUAL VERTICAL</t>
  </si>
  <si>
    <t>CHAPINS GALVANIZADOS</t>
  </si>
  <si>
    <t>ED-50667</t>
  </si>
  <si>
    <t>CHAPIM EM CHAPA GALVANIZADA, COM PINGADEIRA, ESP. 0,65MM (GSG-24), COM DESENVOLVIMENTO DE 35CM, INCLUSIVE IÇAMENTO MANUAL VERTICAL</t>
  </si>
  <si>
    <t>FECHAMENTO DE ONDA DE TELHA</t>
  </si>
  <si>
    <t>ED-48433</t>
  </si>
  <si>
    <t>COLOCAÇÃO DE VEDA ONDA EM POLIETILENO PARA TELHA ONDULADA</t>
  </si>
  <si>
    <t>CONDUTORE DE ÁGUA PLUVIAL EM PVC</t>
  </si>
  <si>
    <t>ED-50669</t>
  </si>
  <si>
    <t>CONDUTOR DE AP DO TELHADO EM TUBO PVC ESGOTO, INCLUSIVE CONEXÕES E SUPORTES, 75 MM</t>
  </si>
  <si>
    <t>GRELHA E RALO</t>
  </si>
  <si>
    <t>ED-50673</t>
  </si>
  <si>
    <t>GRELHA hemisférica de ferro fundido Ø 100 mm (4")</t>
  </si>
  <si>
    <t>ED-50674</t>
  </si>
  <si>
    <t>GRELHA hemisférica de ferro fundido Ø 150 mm (6")</t>
  </si>
  <si>
    <t>ED-50672</t>
  </si>
  <si>
    <t>GRELHA hemisférica de ferro fundido Ø 75 mm (3")</t>
  </si>
  <si>
    <t>ED-49962</t>
  </si>
  <si>
    <t>RALO SEMI- HEMISFÉRICO TIPO ABACAXI D = 100 MM</t>
  </si>
  <si>
    <t>ED-49960</t>
  </si>
  <si>
    <t>RALO SEMI- HEMISFÉRICO TIPO ABACAXI D = 50 MM</t>
  </si>
  <si>
    <t>ED-49961</t>
  </si>
  <si>
    <t>RALO SEMI- HEMISFÉRICO TIPO ABACAXI D = 75 MM</t>
  </si>
  <si>
    <t>DISPOSITIVO DE DRENAGEM</t>
  </si>
  <si>
    <t>ED-50671</t>
  </si>
  <si>
    <t>BUZINOTE PARA LAJES - DRENO COM TUBO DE 2" EMBUTIDO NO CONCRETO</t>
  </si>
  <si>
    <t>ED-28551</t>
  </si>
  <si>
    <t>CONDUTOR DE ÁGUAS PLUVIAIS RETANGULAR (43X85MM) EM AÇO GALVANIZADO, CHAPA 28, INCLUSIVE CONEXÕES E SUPORTES</t>
  </si>
  <si>
    <t>MANTA ALUMINIZADA</t>
  </si>
  <si>
    <t>MANTA ISOLANTE PARA TELHADOS</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</si>
  <si>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</si>
  <si>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</si>
  <si>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</si>
  <si>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</si>
  <si>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</si>
  <si>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</si>
  <si>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</si>
  <si>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IMPERMEABILIZAÇÃO POR CRISTALIZAÇÃO</t>
  </si>
  <si>
    <t>PINTURA IMPERMEABILIZANTE COM ARGAMASSA POLIMÉRICA</t>
  </si>
  <si>
    <t>CAMADA DE REGULARIZAÇÃO</t>
  </si>
  <si>
    <t>ED-13286</t>
  </si>
  <si>
    <t>CAMADA DE REGULARIZAÇÃO COM ARGAMASSA, TRAÇO 1:3 (CIMENTO E AREIA), ESP. 15MM,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</si>
  <si>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</si>
  <si>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</si>
  <si>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</si>
  <si>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</si>
  <si>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</si>
  <si>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</si>
  <si>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</si>
  <si>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</si>
  <si>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</si>
  <si>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</si>
  <si>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</si>
  <si>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</si>
  <si>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</si>
  <si>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</si>
  <si>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</si>
  <si>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</si>
  <si>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</si>
  <si>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</si>
  <si>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</si>
  <si>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</si>
  <si>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</si>
  <si>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</si>
  <si>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</si>
  <si>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</si>
  <si>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</si>
  <si>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</si>
  <si>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</si>
  <si>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</si>
  <si>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</si>
  <si>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</si>
  <si>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</si>
  <si>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</si>
  <si>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</si>
  <si>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</si>
  <si>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</si>
  <si>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</si>
  <si>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</si>
  <si>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</si>
  <si>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</si>
  <si>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</si>
  <si>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</si>
  <si>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</si>
  <si>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</si>
  <si>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</si>
  <si>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</si>
  <si>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</si>
  <si>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</si>
  <si>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</si>
  <si>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</si>
  <si>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</si>
  <si>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</si>
  <si>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</si>
  <si>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</si>
  <si>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</si>
  <si>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</si>
  <si>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</si>
  <si>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</si>
  <si>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</si>
  <si>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</si>
  <si>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</si>
  <si>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</si>
  <si>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</si>
  <si>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</si>
  <si>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</si>
  <si>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</si>
  <si>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</si>
  <si>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</si>
  <si>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</si>
  <si>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</si>
  <si>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</si>
  <si>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</si>
  <si>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</si>
  <si>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</si>
  <si>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</si>
  <si>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</si>
  <si>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</si>
  <si>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</si>
  <si>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</si>
  <si>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</si>
  <si>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</si>
  <si>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</si>
  <si>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</si>
  <si>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</si>
  <si>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</si>
  <si>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</si>
  <si>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</si>
  <si>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</si>
  <si>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</si>
  <si>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</si>
  <si>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</si>
  <si>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</si>
  <si>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</si>
  <si>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</si>
  <si>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</si>
  <si>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</si>
  <si>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</si>
  <si>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</si>
  <si>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</si>
  <si>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</si>
  <si>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</si>
  <si>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</si>
  <si>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</si>
  <si>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</si>
  <si>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</si>
  <si>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</si>
  <si>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</si>
  <si>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</si>
  <si>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</si>
  <si>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</si>
  <si>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</si>
  <si>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</si>
  <si>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</si>
  <si>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</si>
  <si>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</si>
  <si>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</si>
  <si>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</si>
  <si>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</si>
  <si>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</si>
  <si>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</si>
  <si>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</si>
  <si>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</si>
  <si>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</si>
  <si>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</si>
  <si>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</si>
  <si>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</si>
  <si>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</si>
  <si>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</si>
  <si>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</si>
  <si>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</si>
  <si>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</si>
  <si>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</si>
  <si>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</si>
  <si>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</si>
  <si>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</si>
  <si>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</si>
  <si>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</si>
  <si>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</si>
  <si>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</si>
  <si>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</si>
  <si>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</si>
  <si>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</si>
  <si>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</si>
  <si>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</si>
  <si>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</si>
  <si>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</si>
  <si>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</si>
  <si>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</si>
  <si>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</si>
  <si>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</si>
  <si>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</si>
  <si>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</si>
  <si>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</si>
  <si>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</si>
  <si>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</si>
  <si>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</si>
  <si>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</si>
  <si>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</si>
  <si>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</si>
  <si>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</si>
  <si>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</si>
  <si>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</si>
  <si>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</si>
  <si>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</si>
  <si>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</si>
  <si>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</si>
  <si>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</si>
  <si>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</si>
  <si>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</si>
  <si>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</si>
  <si>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</si>
  <si>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</si>
  <si>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</si>
  <si>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</si>
  <si>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</si>
  <si>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</si>
  <si>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</si>
  <si>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</si>
  <si>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</si>
  <si>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</si>
  <si>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</si>
  <si>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</si>
  <si>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</si>
  <si>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</si>
  <si>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</si>
  <si>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</si>
  <si>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</si>
  <si>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</si>
  <si>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</si>
  <si>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</si>
  <si>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</si>
  <si>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</si>
  <si>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</si>
  <si>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</si>
  <si>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</si>
  <si>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</si>
  <si>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</si>
  <si>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</si>
  <si>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</si>
  <si>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</si>
  <si>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</si>
  <si>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</si>
  <si>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</si>
  <si>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</si>
  <si>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</si>
  <si>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</si>
  <si>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</si>
  <si>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</si>
  <si>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</si>
  <si>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</si>
  <si>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</si>
  <si>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</si>
  <si>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</si>
  <si>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</si>
  <si>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</si>
  <si>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</si>
  <si>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</si>
  <si>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</si>
  <si>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</si>
  <si>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</si>
  <si>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</si>
  <si>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</si>
  <si>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</si>
  <si>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</si>
  <si>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</si>
  <si>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</si>
  <si>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</si>
  <si>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</si>
  <si>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</si>
  <si>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</si>
  <si>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</si>
  <si>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</si>
  <si>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</si>
  <si>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</si>
  <si>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</si>
  <si>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</si>
  <si>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</si>
  <si>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</si>
  <si>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</si>
  <si>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</si>
  <si>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</si>
  <si>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</si>
  <si>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</si>
  <si>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</si>
  <si>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</si>
  <si>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</si>
  <si>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</si>
  <si>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</si>
  <si>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</si>
  <si>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</si>
  <si>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</si>
  <si>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</si>
  <si>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</si>
  <si>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</si>
  <si>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</si>
  <si>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</si>
  <si>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</si>
  <si>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</si>
  <si>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</si>
  <si>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</si>
  <si>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</si>
  <si>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</si>
  <si>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</si>
  <si>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</si>
  <si>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</si>
  <si>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</si>
  <si>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</si>
  <si>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</si>
  <si>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</si>
  <si>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</si>
  <si>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</si>
  <si>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</si>
  <si>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</si>
  <si>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</si>
  <si>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</si>
  <si>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</si>
  <si>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</si>
  <si>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</si>
  <si>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</si>
  <si>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</si>
  <si>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</si>
  <si>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</si>
  <si>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</si>
  <si>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</si>
  <si>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</si>
  <si>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</si>
  <si>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</si>
  <si>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</si>
  <si>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</si>
  <si>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</si>
  <si>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</si>
  <si>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</si>
  <si>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</si>
  <si>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</si>
  <si>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</si>
  <si>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</si>
  <si>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</si>
  <si>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</si>
  <si>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</si>
  <si>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</si>
  <si>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</si>
  <si>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</si>
  <si>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</si>
  <si>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</si>
  <si>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</si>
  <si>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</si>
  <si>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</si>
  <si>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</si>
  <si>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</si>
  <si>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</si>
  <si>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</si>
  <si>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</si>
  <si>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</si>
  <si>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</si>
  <si>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</si>
  <si>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</si>
  <si>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</si>
  <si>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</si>
  <si>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</si>
  <si>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</si>
  <si>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</si>
  <si>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</si>
  <si>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</si>
  <si>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</si>
  <si>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</si>
  <si>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</si>
  <si>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</si>
  <si>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</si>
  <si>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</si>
  <si>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</si>
  <si>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</si>
  <si>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</si>
  <si>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</si>
  <si>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</si>
  <si>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</si>
  <si>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</si>
  <si>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</si>
  <si>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</si>
  <si>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</si>
  <si>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</si>
  <si>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ED-50997</t>
  </si>
  <si>
    <t>PEITORIL DE GRANITO CINZA ANDORINHA E = 2 CM</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</si>
  <si>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</si>
  <si>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</si>
  <si>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</si>
  <si>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</si>
  <si>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</si>
  <si>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</si>
  <si>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</si>
  <si>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</si>
  <si>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</si>
  <si>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</si>
  <si>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</si>
  <si>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</si>
  <si>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</si>
  <si>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</si>
  <si>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</si>
  <si>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</si>
  <si>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</si>
  <si>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</si>
  <si>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</si>
  <si>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</si>
  <si>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</si>
  <si>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</si>
  <si>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</si>
  <si>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</si>
  <si>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</si>
  <si>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</si>
  <si>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</si>
  <si>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</si>
  <si>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</si>
  <si>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</si>
  <si>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</si>
  <si>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</si>
  <si>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</si>
  <si>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</si>
  <si>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</si>
  <si>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</si>
  <si>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</si>
  <si>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</si>
  <si>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</si>
  <si>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</si>
  <si>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</si>
  <si>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</si>
  <si>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</si>
  <si>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</si>
  <si>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</si>
  <si>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</si>
  <si>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</si>
  <si>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</si>
  <si>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</si>
  <si>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</si>
  <si>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</si>
  <si>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</si>
  <si>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</si>
  <si>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</si>
  <si>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</si>
  <si>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</si>
  <si>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</si>
  <si>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</si>
  <si>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</si>
  <si>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</si>
  <si>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</si>
  <si>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</si>
  <si>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</si>
  <si>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</si>
  <si>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</si>
  <si>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</si>
  <si>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</si>
  <si>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</si>
  <si>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</si>
  <si>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</si>
  <si>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</si>
  <si>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</si>
  <si>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</si>
  <si>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</si>
  <si>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</si>
  <si>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</si>
  <si>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</si>
  <si>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</si>
  <si>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</si>
  <si>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</si>
  <si>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</si>
  <si>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</si>
  <si>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</si>
  <si>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</si>
  <si>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</si>
  <si>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</si>
  <si>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</si>
  <si>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</si>
  <si>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</si>
  <si>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</si>
  <si>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</si>
  <si>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</si>
  <si>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</si>
  <si>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</si>
  <si>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</si>
  <si>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</si>
  <si>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</si>
  <si>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</si>
  <si>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</si>
  <si>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</si>
  <si>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</si>
  <si>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</si>
  <si>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</si>
  <si>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</si>
  <si>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</si>
  <si>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</si>
  <si>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</si>
  <si>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</si>
  <si>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</si>
  <si>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</si>
  <si>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</si>
  <si>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</si>
  <si>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</si>
  <si>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</si>
  <si>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</si>
  <si>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</si>
  <si>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</si>
  <si>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</si>
  <si>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</si>
  <si>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</si>
  <si>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</si>
  <si>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</si>
  <si>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</si>
  <si>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</si>
  <si>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</si>
  <si>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</si>
  <si>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DE MADEIRA PARA FORRO DE MADEIRA</t>
  </si>
  <si>
    <t>ED-49692</t>
  </si>
  <si>
    <t>EMPENAS DE MADEIRA (RÉGUAS)</t>
  </si>
  <si>
    <t>ED-49690</t>
  </si>
  <si>
    <t>FORRO DE MADEIRA DE PINUS</t>
  </si>
  <si>
    <t>ED-49689</t>
  </si>
  <si>
    <t>FORRO DE MADEIRA EM ANGELIM</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</si>
  <si>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</si>
  <si>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</si>
  <si>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</si>
  <si>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</si>
  <si>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</si>
  <si>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</si>
  <si>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</si>
  <si>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</si>
  <si>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</si>
  <si>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</si>
  <si>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</si>
  <si>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</si>
  <si>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</si>
  <si>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</si>
  <si>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</si>
  <si>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</si>
  <si>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</si>
  <si>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</si>
  <si>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</si>
  <si>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</si>
  <si>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</si>
  <si>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</si>
  <si>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</si>
  <si>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</si>
  <si>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</si>
  <si>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</si>
  <si>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</si>
  <si>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</si>
  <si>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</si>
  <si>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</si>
  <si>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</si>
  <si>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</si>
  <si>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</si>
  <si>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</si>
  <si>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</si>
  <si>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</si>
  <si>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</si>
  <si>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</si>
  <si>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</si>
  <si>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</si>
  <si>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</si>
  <si>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</si>
  <si>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</si>
  <si>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</si>
  <si>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</si>
  <si>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</si>
  <si>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</si>
  <si>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</si>
  <si>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</si>
  <si>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</si>
  <si>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</si>
  <si>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</si>
  <si>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</si>
  <si>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</si>
  <si>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</si>
  <si>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</si>
  <si>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</si>
  <si>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</si>
  <si>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</si>
  <si>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</si>
  <si>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</si>
  <si>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</si>
  <si>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</si>
  <si>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</si>
  <si>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</si>
  <si>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</si>
  <si>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</si>
  <si>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</si>
  <si>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</si>
  <si>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</si>
  <si>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</si>
  <si>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</si>
  <si>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</si>
  <si>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</si>
  <si>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</si>
  <si>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</si>
  <si>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</si>
  <si>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</si>
  <si>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</si>
  <si>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</si>
  <si>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</si>
  <si>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</si>
  <si>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</si>
  <si>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</si>
  <si>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</si>
  <si>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</si>
  <si>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</si>
  <si>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</si>
  <si>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</si>
  <si>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</si>
  <si>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</si>
  <si>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</si>
  <si>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</si>
  <si>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</si>
  <si>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</si>
  <si>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</si>
  <si>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 BATE MACA EM PVC RÍGIDO DE ALTO IMPACTO, BASE DE FIXAÇÃO, TERMINAIS DE ACABAMENTO E ADAPTADORES L = 200 MM</t>
  </si>
  <si>
    <t>PINTURA</t>
  </si>
  <si>
    <t>LIXAMENTO PARA PINTURA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</si>
  <si>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</si>
  <si>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</si>
  <si>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</si>
  <si>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</si>
  <si>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</si>
  <si>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</si>
  <si>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</si>
  <si>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</si>
  <si>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</si>
  <si>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</si>
  <si>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</si>
  <si>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</si>
  <si>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</si>
  <si>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</si>
  <si>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ED-50473</t>
  </si>
  <si>
    <t>EMASSAMENTO EM PAREDE COM MASSA ACRÍLICA, UMA (1) DEMÃO,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</si>
  <si>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</si>
  <si>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</si>
  <si>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</si>
  <si>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</si>
  <si>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</si>
  <si>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</si>
  <si>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</si>
  <si>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</si>
  <si>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</si>
  <si>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</si>
  <si>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</si>
  <si>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</si>
  <si>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</si>
  <si>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</si>
  <si>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</si>
  <si>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</si>
  <si>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</si>
  <si>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</si>
  <si>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</si>
  <si>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</si>
  <si>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</si>
  <si>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</si>
  <si>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</si>
  <si>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</si>
  <si>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</si>
  <si>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</si>
  <si>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</si>
  <si>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</si>
  <si>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</si>
  <si>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</si>
  <si>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</si>
  <si>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</si>
  <si>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</si>
  <si>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</si>
  <si>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</si>
  <si>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</si>
  <si>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</si>
  <si>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</si>
  <si>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</si>
  <si>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</si>
  <si>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</si>
  <si>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</si>
  <si>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</si>
  <si>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</si>
  <si>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</si>
  <si>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</si>
  <si>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</si>
  <si>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</si>
  <si>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</si>
  <si>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</si>
  <si>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</si>
  <si>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</si>
  <si>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</si>
  <si>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</si>
  <si>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</si>
  <si>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</si>
  <si>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</si>
  <si>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</si>
  <si>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</si>
  <si>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</si>
  <si>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</si>
  <si>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</si>
  <si>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</si>
  <si>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</si>
  <si>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</si>
  <si>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</si>
  <si>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</si>
  <si>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</si>
  <si>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</si>
  <si>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</si>
  <si>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</si>
  <si>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</si>
  <si>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</si>
  <si>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</si>
  <si>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</si>
  <si>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</si>
  <si>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</si>
  <si>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</si>
  <si>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</si>
  <si>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</si>
  <si>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</si>
  <si>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</si>
  <si>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</si>
  <si>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</si>
  <si>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</si>
  <si>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</si>
  <si>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</si>
  <si>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</si>
  <si>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</si>
  <si>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</si>
  <si>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</si>
  <si>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</si>
  <si>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</si>
  <si>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</si>
  <si>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</si>
  <si>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</si>
  <si>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</si>
  <si>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</si>
  <si>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</si>
  <si>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</si>
  <si>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</si>
  <si>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</si>
  <si>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</si>
  <si>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</si>
  <si>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</si>
  <si>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</si>
  <si>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</si>
  <si>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</si>
  <si>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</si>
  <si>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</si>
  <si>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</si>
  <si>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</si>
  <si>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</si>
  <si>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</si>
  <si>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</si>
  <si>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</si>
  <si>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</si>
  <si>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</si>
  <si>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</si>
  <si>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</si>
  <si>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</si>
  <si>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</si>
  <si>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</si>
  <si>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</si>
  <si>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</si>
  <si>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</si>
  <si>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</si>
  <si>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</si>
  <si>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</si>
  <si>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</si>
  <si>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</si>
  <si>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</si>
  <si>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</si>
  <si>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</si>
  <si>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</si>
  <si>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</si>
  <si>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</si>
  <si>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</si>
  <si>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</si>
  <si>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</si>
  <si>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</si>
  <si>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</si>
  <si>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</si>
  <si>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</si>
  <si>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</si>
  <si>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</si>
  <si>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</si>
  <si>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</si>
  <si>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</si>
  <si>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</si>
  <si>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</si>
  <si>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</si>
  <si>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</si>
  <si>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</si>
  <si>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</si>
  <si>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</si>
  <si>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</si>
  <si>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</si>
  <si>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</si>
  <si>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</si>
  <si>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</si>
  <si>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</si>
  <si>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</si>
  <si>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</si>
  <si>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</si>
  <si>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</si>
  <si>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</si>
  <si>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</si>
  <si>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</si>
  <si>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</si>
  <si>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</si>
  <si>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</si>
  <si>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</si>
  <si>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</si>
  <si>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</si>
  <si>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</si>
  <si>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</si>
  <si>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</si>
  <si>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</si>
  <si>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</si>
  <si>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</si>
  <si>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</si>
  <si>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</si>
  <si>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</si>
  <si>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</si>
  <si>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</si>
  <si>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</si>
  <si>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</si>
  <si>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</si>
  <si>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</si>
  <si>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</si>
  <si>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</si>
  <si>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</si>
  <si>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</si>
  <si>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</si>
  <si>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</si>
  <si>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</si>
  <si>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</si>
  <si>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</si>
  <si>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</si>
  <si>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</si>
  <si>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</si>
  <si>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</si>
  <si>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</si>
  <si>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</si>
  <si>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</si>
  <si>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</si>
  <si>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</si>
  <si>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</si>
  <si>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</si>
  <si>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</si>
  <si>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</si>
  <si>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</si>
  <si>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</si>
  <si>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</si>
  <si>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</si>
  <si>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</si>
  <si>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</si>
  <si>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</si>
  <si>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</si>
  <si>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</si>
  <si>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</si>
  <si>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</si>
  <si>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</si>
  <si>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</si>
  <si>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</si>
  <si>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</si>
  <si>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</si>
  <si>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</si>
  <si>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</si>
  <si>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</si>
  <si>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</si>
  <si>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</si>
  <si>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</si>
  <si>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</si>
  <si>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</si>
  <si>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</si>
  <si>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</si>
  <si>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</si>
  <si>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</si>
  <si>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</si>
  <si>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</si>
  <si>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</si>
  <si>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</si>
  <si>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</si>
  <si>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</si>
  <si>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</si>
  <si>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</si>
  <si>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</si>
  <si>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</si>
  <si>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</si>
  <si>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</si>
  <si>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</si>
  <si>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</si>
  <si>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</si>
  <si>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</si>
  <si>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</si>
  <si>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</si>
  <si>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</si>
  <si>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</si>
  <si>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</si>
  <si>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ED-9134</t>
  </si>
  <si>
    <t>BACIA SANITÁRIA (VASO) DE LOUÇA CONVENCIONAL INFANTIL, COR BRANCA, INCLUSIVE ACESSÓRIOS DE FIXAÇÃO/VEDAÇÃO, FORNECIMENTO, INSTALAÇÃO E REJUNTAMENTO, EXCLUSIVE VÁLVULA DE DESCARGA E TUBO DE LIGAÇÃO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</si>
  <si>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</si>
  <si>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</si>
  <si>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</si>
  <si>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</si>
  <si>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</si>
  <si>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</si>
  <si>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</si>
  <si>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</si>
  <si>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</si>
  <si>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</si>
  <si>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</si>
  <si>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</si>
  <si>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</si>
  <si>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</si>
  <si>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</si>
  <si>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</si>
  <si>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</si>
  <si>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</si>
  <si>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</si>
  <si>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</si>
  <si>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</si>
  <si>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</si>
  <si>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</si>
  <si>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</si>
  <si>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</si>
  <si>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</si>
  <si>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</si>
  <si>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</si>
  <si>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</si>
  <si>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</si>
  <si>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</si>
  <si>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</si>
  <si>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</si>
  <si>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</si>
  <si>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</si>
  <si>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</si>
  <si>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</si>
  <si>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</si>
  <si>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</si>
  <si>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</si>
  <si>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</si>
  <si>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</si>
  <si>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</si>
  <si>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</si>
  <si>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</si>
  <si>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</si>
  <si>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</si>
  <si>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</si>
  <si>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</si>
  <si>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</si>
  <si>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</si>
  <si>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</si>
  <si>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</si>
  <si>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</si>
  <si>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</si>
  <si>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</si>
  <si>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</si>
  <si>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</si>
  <si>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</si>
  <si>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</si>
  <si>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</si>
  <si>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</si>
  <si>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</si>
  <si>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</si>
  <si>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</si>
  <si>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</si>
  <si>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</si>
  <si>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</si>
  <si>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</si>
  <si>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</si>
  <si>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</si>
  <si>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</si>
  <si>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</si>
  <si>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</si>
  <si>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</si>
  <si>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</si>
  <si>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</si>
  <si>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</si>
  <si>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</si>
  <si>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</si>
  <si>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</si>
  <si>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</si>
  <si>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</si>
  <si>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</si>
  <si>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</si>
  <si>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</si>
  <si>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</si>
  <si>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</si>
  <si>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</si>
  <si>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</si>
  <si>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</si>
  <si>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</si>
  <si>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</si>
  <si>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</si>
  <si>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</si>
  <si>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</si>
  <si>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</si>
  <si>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</si>
  <si>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</si>
  <si>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</si>
  <si>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</si>
  <si>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</si>
  <si>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</si>
  <si>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</si>
  <si>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</si>
  <si>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</si>
  <si>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</si>
  <si>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</si>
  <si>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</si>
  <si>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</si>
  <si>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</si>
  <si>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</si>
  <si>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</si>
  <si>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</si>
  <si>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</si>
  <si>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</si>
  <si>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</si>
  <si>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</si>
  <si>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</si>
  <si>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</si>
  <si>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</si>
  <si>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</si>
  <si>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</si>
  <si>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</si>
  <si>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</si>
  <si>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</si>
  <si>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</si>
  <si>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</si>
  <si>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</si>
  <si>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</si>
  <si>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</si>
  <si>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</si>
  <si>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</si>
  <si>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</si>
  <si>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</si>
  <si>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</si>
  <si>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</si>
  <si>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</si>
  <si>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</si>
  <si>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</si>
  <si>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</si>
  <si>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</si>
  <si>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</si>
  <si>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</si>
  <si>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</si>
  <si>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</si>
  <si>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</si>
  <si>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</si>
  <si>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</si>
  <si>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</si>
  <si>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</si>
  <si>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</si>
  <si>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</si>
  <si>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</si>
  <si>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</si>
  <si>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</si>
  <si>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</si>
  <si>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</si>
  <si>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</si>
  <si>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</si>
  <si>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</si>
  <si>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</si>
  <si>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</si>
  <si>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</si>
  <si>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</si>
  <si>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</si>
  <si>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</si>
  <si>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</si>
  <si>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</si>
  <si>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</si>
  <si>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</si>
  <si>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</si>
  <si>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</si>
  <si>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</si>
  <si>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</si>
  <si>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</si>
  <si>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</si>
  <si>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</si>
  <si>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</si>
  <si>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</si>
  <si>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</si>
  <si>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</si>
  <si>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</si>
  <si>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</si>
  <si>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</si>
  <si>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</si>
  <si>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</si>
  <si>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</si>
  <si>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</si>
  <si>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</si>
  <si>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</si>
  <si>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</si>
  <si>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</si>
  <si>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</si>
  <si>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</si>
  <si>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</si>
  <si>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</si>
  <si>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</si>
  <si>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</si>
  <si>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</si>
  <si>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</si>
  <si>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</si>
  <si>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</si>
  <si>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</si>
  <si>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</si>
  <si>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</si>
  <si>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</si>
  <si>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</si>
  <si>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</si>
  <si>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</si>
  <si>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</si>
  <si>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</si>
  <si>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</si>
  <si>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</si>
  <si>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</si>
  <si>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</si>
  <si>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</si>
  <si>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</si>
  <si>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</si>
  <si>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</si>
  <si>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</si>
  <si>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</si>
  <si>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</si>
  <si>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</si>
  <si>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</si>
  <si>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</si>
  <si>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</si>
  <si>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</si>
  <si>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</si>
  <si>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</si>
  <si>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</si>
  <si>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</si>
  <si>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</si>
  <si>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</si>
  <si>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</si>
  <si>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</si>
  <si>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</si>
  <si>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</si>
  <si>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</si>
  <si>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</si>
  <si>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</si>
  <si>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</si>
  <si>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</si>
  <si>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</si>
  <si>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</si>
  <si>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</si>
  <si>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</si>
  <si>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</si>
  <si>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</si>
  <si>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</si>
  <si>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</si>
  <si>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</si>
  <si>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</si>
  <si>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</si>
  <si>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</si>
  <si>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</si>
  <si>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</si>
  <si>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</si>
  <si>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</si>
  <si>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</si>
  <si>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</si>
  <si>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</si>
  <si>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</si>
  <si>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</si>
  <si>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</si>
  <si>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</si>
  <si>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</si>
  <si>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</si>
  <si>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</si>
  <si>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</si>
  <si>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</si>
  <si>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</si>
  <si>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</si>
  <si>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</si>
  <si>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</si>
  <si>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</si>
  <si>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</si>
  <si>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</si>
  <si>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</si>
  <si>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</si>
  <si>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</si>
  <si>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</si>
  <si>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</si>
  <si>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</si>
  <si>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</si>
  <si>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</si>
  <si>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</si>
  <si>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</si>
  <si>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</si>
  <si>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</si>
  <si>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</si>
  <si>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</si>
  <si>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</si>
  <si>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</si>
  <si>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</si>
  <si>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</si>
  <si>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</si>
  <si>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</si>
  <si>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</si>
  <si>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</si>
  <si>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</si>
  <si>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</si>
  <si>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</si>
  <si>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METÁLICA, TAMPA ANTIDERRAPANTE, 100 X 100 X 60 CM</t>
  </si>
  <si>
    <t>ED-49165</t>
  </si>
  <si>
    <t>CAIXA DE PASSAGEM PARA PISO, METÁLICA, TAMPA ANTIDERRAPANTE, 200 X 200 X 100 CM</t>
  </si>
  <si>
    <t>ED-49166</t>
  </si>
  <si>
    <t>CAIXA DE PASSAGEM PARA PISO, METÁLICA, TAMPA ANTIDERRAPANTE, 300 X 300 X 120 CM</t>
  </si>
  <si>
    <t>ED-49167</t>
  </si>
  <si>
    <t>CAIXA DE PASSAGEM PARA PISO, METÁLICA, TAMPA ANTIDERRAPANTE, 400 X 400 X 200 CM</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</si>
  <si>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</si>
  <si>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</si>
  <si>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</si>
  <si>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</si>
  <si>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</si>
  <si>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</si>
  <si>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</si>
  <si>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</si>
  <si>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</si>
  <si>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</si>
  <si>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</si>
  <si>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</si>
  <si>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</si>
  <si>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</si>
  <si>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</si>
  <si>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</si>
  <si>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</si>
  <si>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</si>
  <si>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</si>
  <si>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</si>
  <si>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</si>
  <si>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</si>
  <si>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</si>
  <si>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</si>
  <si>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</si>
  <si>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</si>
  <si>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</si>
  <si>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</si>
  <si>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</si>
  <si>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</si>
  <si>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</si>
  <si>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</si>
  <si>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</si>
  <si>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</si>
  <si>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</si>
  <si>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</si>
  <si>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</si>
  <si>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</si>
  <si>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</si>
  <si>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</si>
  <si>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</si>
  <si>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</si>
  <si>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</si>
  <si>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</si>
  <si>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</si>
  <si>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</si>
  <si>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</si>
  <si>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</si>
  <si>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</si>
  <si>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</si>
  <si>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</si>
  <si>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</si>
  <si>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</si>
  <si>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</si>
  <si>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</si>
  <si>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</si>
  <si>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</si>
  <si>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</si>
  <si>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</si>
  <si>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</si>
  <si>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</si>
  <si>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</si>
  <si>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</si>
  <si>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</si>
  <si>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</si>
  <si>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</si>
  <si>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</si>
  <si>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</si>
  <si>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</si>
  <si>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</si>
  <si>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</si>
  <si>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</si>
  <si>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</si>
  <si>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</si>
  <si>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</si>
  <si>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</si>
  <si>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</si>
  <si>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</si>
  <si>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</si>
  <si>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</si>
  <si>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</si>
  <si>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</si>
  <si>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</si>
  <si>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</si>
  <si>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</si>
  <si>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</si>
  <si>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</si>
  <si>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</si>
  <si>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</si>
  <si>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</si>
  <si>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</si>
  <si>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</si>
  <si>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</si>
  <si>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</si>
  <si>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</si>
  <si>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</si>
  <si>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</si>
  <si>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</si>
  <si>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</si>
  <si>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</si>
  <si>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</si>
  <si>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</si>
  <si>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</si>
  <si>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</si>
  <si>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</si>
  <si>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</si>
  <si>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</si>
  <si>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</si>
  <si>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</si>
  <si>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</si>
  <si>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</si>
  <si>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</si>
  <si>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</si>
  <si>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</si>
  <si>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</si>
  <si>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</si>
  <si>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</si>
  <si>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</si>
  <si>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</si>
  <si>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</si>
  <si>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</si>
  <si>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</si>
  <si>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</si>
  <si>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</si>
  <si>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</si>
  <si>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</si>
  <si>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</si>
  <si>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</si>
  <si>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</si>
  <si>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</si>
  <si>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</si>
  <si>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</si>
  <si>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</si>
  <si>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</si>
  <si>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</si>
  <si>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</si>
  <si>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</si>
  <si>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</si>
  <si>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</si>
  <si>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</si>
  <si>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</si>
  <si>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</si>
  <si>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</si>
  <si>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</si>
  <si>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</si>
  <si>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</si>
  <si>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</si>
  <si>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</si>
  <si>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</si>
  <si>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</si>
  <si>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</si>
  <si>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</si>
  <si>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</si>
  <si>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</si>
  <si>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</si>
  <si>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</si>
  <si>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</si>
  <si>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</si>
  <si>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</si>
  <si>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</si>
  <si>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</si>
  <si>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</si>
  <si>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</si>
  <si>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</si>
  <si>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</si>
  <si>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</si>
  <si>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</si>
  <si>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</si>
  <si>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</si>
  <si>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</si>
  <si>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</si>
  <si>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</si>
  <si>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</si>
  <si>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</si>
  <si>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</si>
  <si>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</si>
  <si>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</si>
  <si>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</si>
  <si>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</si>
  <si>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</si>
  <si>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</si>
  <si>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</si>
  <si>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</si>
  <si>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</si>
  <si>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</si>
  <si>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</si>
  <si>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</si>
  <si>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</si>
  <si>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</si>
  <si>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</si>
  <si>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</si>
  <si>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</si>
  <si>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</si>
  <si>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</si>
  <si>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</si>
  <si>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</si>
  <si>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</si>
  <si>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</si>
  <si>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</si>
  <si>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</si>
  <si>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</si>
  <si>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</si>
  <si>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</si>
  <si>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</si>
  <si>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</si>
  <si>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</si>
  <si>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</si>
  <si>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</si>
  <si>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</si>
  <si>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</si>
  <si>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</si>
  <si>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</si>
  <si>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</si>
  <si>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</si>
  <si>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</si>
  <si>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</si>
  <si>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</si>
  <si>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</si>
  <si>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</si>
  <si>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</si>
  <si>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</si>
  <si>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</si>
  <si>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</si>
  <si>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</si>
  <si>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</si>
  <si>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</si>
  <si>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</si>
  <si>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</si>
  <si>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</si>
  <si>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</si>
  <si>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</si>
  <si>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</si>
  <si>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</si>
  <si>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</si>
  <si>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</si>
  <si>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</si>
  <si>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</si>
  <si>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</si>
  <si>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</si>
  <si>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</si>
  <si>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</si>
  <si>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</si>
  <si>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</si>
  <si>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</si>
  <si>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</si>
  <si>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</si>
  <si>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</si>
  <si>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</si>
  <si>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</si>
  <si>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</si>
  <si>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</si>
  <si>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</si>
  <si>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</si>
  <si>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</si>
  <si>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</si>
  <si>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</si>
  <si>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</si>
  <si>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</si>
  <si>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</si>
  <si>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</si>
  <si>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</si>
  <si>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</si>
  <si>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</si>
  <si>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</si>
  <si>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</si>
  <si>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</si>
  <si>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</si>
  <si>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</si>
  <si>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</si>
  <si>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</si>
  <si>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</si>
  <si>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</si>
  <si>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</si>
  <si>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</si>
  <si>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</si>
  <si>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</si>
  <si>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</si>
  <si>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</si>
  <si>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</si>
  <si>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</si>
  <si>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</si>
  <si>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</si>
  <si>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</si>
  <si>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</si>
  <si>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</si>
  <si>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</si>
  <si>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</si>
  <si>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</si>
  <si>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</si>
  <si>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</si>
  <si>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</si>
  <si>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</si>
  <si>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</si>
  <si>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</si>
  <si>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</si>
  <si>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</si>
  <si>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</si>
  <si>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</si>
  <si>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</si>
  <si>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</si>
  <si>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</si>
  <si>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</si>
  <si>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</si>
  <si>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</si>
  <si>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</si>
  <si>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</si>
  <si>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</si>
  <si>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</si>
  <si>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</si>
  <si>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</si>
  <si>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</si>
  <si>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</si>
  <si>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</si>
  <si>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</si>
  <si>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</si>
  <si>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</si>
  <si>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</si>
  <si>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</si>
  <si>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</si>
  <si>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</si>
  <si>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</si>
  <si>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</si>
  <si>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</si>
  <si>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</si>
  <si>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</si>
  <si>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</si>
  <si>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</si>
  <si>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</si>
  <si>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</si>
  <si>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</si>
  <si>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</si>
  <si>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</si>
  <si>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</si>
  <si>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</si>
  <si>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</si>
  <si>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</si>
  <si>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</si>
  <si>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</si>
  <si>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</si>
  <si>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</si>
  <si>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</si>
  <si>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</si>
  <si>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</si>
  <si>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</si>
  <si>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</si>
  <si>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</si>
  <si>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</si>
  <si>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</si>
  <si>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</si>
  <si>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</si>
  <si>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</si>
  <si>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</si>
  <si>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</si>
  <si>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</si>
  <si>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</si>
  <si>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</si>
  <si>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</si>
  <si>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</si>
  <si>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</si>
  <si>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</si>
  <si>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</si>
  <si>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</si>
  <si>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</si>
  <si>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</si>
  <si>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</si>
  <si>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</si>
  <si>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</si>
  <si>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</si>
  <si>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</si>
  <si>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</si>
  <si>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</si>
  <si>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</si>
  <si>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</si>
  <si>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</si>
  <si>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</si>
  <si>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</si>
  <si>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</si>
  <si>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</si>
  <si>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</si>
  <si>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</si>
  <si>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</si>
  <si>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</si>
  <si>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</si>
  <si>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</si>
  <si>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</si>
  <si>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</si>
  <si>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</si>
  <si>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</si>
  <si>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</si>
  <si>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</si>
  <si>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</si>
  <si>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</si>
  <si>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</si>
  <si>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</si>
  <si>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</si>
  <si>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</si>
  <si>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</si>
  <si>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</si>
  <si>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</si>
  <si>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</si>
  <si>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</si>
  <si>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</si>
  <si>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</si>
  <si>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</si>
  <si>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</si>
  <si>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</si>
  <si>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</si>
  <si>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</si>
  <si>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</si>
  <si>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</si>
  <si>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</si>
  <si>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</si>
  <si>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</si>
  <si>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</si>
  <si>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</si>
  <si>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</si>
  <si>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</si>
  <si>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</si>
  <si>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</si>
  <si>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</si>
  <si>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</si>
  <si>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</si>
  <si>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</si>
  <si>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</si>
  <si>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</si>
  <si>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</si>
  <si>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</si>
  <si>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</si>
  <si>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</si>
  <si>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</si>
  <si>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</si>
  <si>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</si>
  <si>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</si>
  <si>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</si>
  <si>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</si>
  <si>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</si>
  <si>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</si>
  <si>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</si>
  <si>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</si>
  <si>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</si>
  <si>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</si>
  <si>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</si>
  <si>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</si>
  <si>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</si>
  <si>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</si>
  <si>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</si>
  <si>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</si>
  <si>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</si>
  <si>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</si>
  <si>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</si>
  <si>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</si>
  <si>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</si>
  <si>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</si>
  <si>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</si>
  <si>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</si>
  <si>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</si>
  <si>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</si>
  <si>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</si>
  <si>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</si>
  <si>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</si>
  <si>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</si>
  <si>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</si>
  <si>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</si>
  <si>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</si>
  <si>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</si>
  <si>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</si>
  <si>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</si>
  <si>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</si>
  <si>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</si>
  <si>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</si>
  <si>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</si>
  <si>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</si>
  <si>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</si>
  <si>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</si>
  <si>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</si>
  <si>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</si>
  <si>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</si>
  <si>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</si>
  <si>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</si>
  <si>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</si>
  <si>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</si>
  <si>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</si>
  <si>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</si>
  <si>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</si>
  <si>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</si>
  <si>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</si>
  <si>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</si>
  <si>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</si>
  <si>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</si>
  <si>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</si>
  <si>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</si>
  <si>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</si>
  <si>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</si>
  <si>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</si>
  <si>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</si>
  <si>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</si>
  <si>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</si>
  <si>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</si>
  <si>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</si>
  <si>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</si>
  <si>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</si>
  <si>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</si>
  <si>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</si>
  <si>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</si>
  <si>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</si>
  <si>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</si>
  <si>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</si>
  <si>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</si>
  <si>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</si>
  <si>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</si>
  <si>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</si>
  <si>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</si>
  <si>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</si>
  <si>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</si>
  <si>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</si>
  <si>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</si>
  <si>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</si>
  <si>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</si>
  <si>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</si>
  <si>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</si>
  <si>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</si>
  <si>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</si>
  <si>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</si>
  <si>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</si>
  <si>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</si>
  <si>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</si>
  <si>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</si>
  <si>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</si>
  <si>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</si>
  <si>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</si>
  <si>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</si>
  <si>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</si>
  <si>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</si>
  <si>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</si>
  <si>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</si>
  <si>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</si>
  <si>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</si>
  <si>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</si>
  <si>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</si>
  <si>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</si>
  <si>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</si>
  <si>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</si>
  <si>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</si>
  <si>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</si>
  <si>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</si>
  <si>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</si>
  <si>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</si>
  <si>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</si>
  <si>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</si>
  <si>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</si>
  <si>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</si>
  <si>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</si>
  <si>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</si>
  <si>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</si>
  <si>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</si>
  <si>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</si>
  <si>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</si>
  <si>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</si>
  <si>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</si>
  <si>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</si>
  <si>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</si>
  <si>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</si>
  <si>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</si>
  <si>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</si>
  <si>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</si>
  <si>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</si>
  <si>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</si>
  <si>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</si>
  <si>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</si>
  <si>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</si>
  <si>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</si>
  <si>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</si>
  <si>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</si>
  <si>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</si>
  <si>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</si>
  <si>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</si>
  <si>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</si>
  <si>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</si>
  <si>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</si>
  <si>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</si>
  <si>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</si>
  <si>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</si>
  <si>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</si>
  <si>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</si>
  <si>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</si>
  <si>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</si>
  <si>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</si>
  <si>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</si>
  <si>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</si>
  <si>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</si>
  <si>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</si>
  <si>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</si>
  <si>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</si>
  <si>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</si>
  <si>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</si>
  <si>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</si>
  <si>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</si>
  <si>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</si>
  <si>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</si>
  <si>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</si>
  <si>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</si>
  <si>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</si>
  <si>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</si>
  <si>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</si>
  <si>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</si>
  <si>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</si>
  <si>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</si>
  <si>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</si>
  <si>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</si>
  <si>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</si>
  <si>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</si>
  <si>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</si>
  <si>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</si>
  <si>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</si>
  <si>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</si>
  <si>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</si>
  <si>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</si>
  <si>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</si>
  <si>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</si>
  <si>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</si>
  <si>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</si>
  <si>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</si>
  <si>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</si>
  <si>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</si>
  <si>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</si>
  <si>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</si>
  <si>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</si>
  <si>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</si>
  <si>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</si>
  <si>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</si>
  <si>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</si>
  <si>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</si>
  <si>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</si>
  <si>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</si>
  <si>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</si>
  <si>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</si>
  <si>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</si>
  <si>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</si>
  <si>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</si>
  <si>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</si>
  <si>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</si>
  <si>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</si>
  <si>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</si>
  <si>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</si>
  <si>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</si>
  <si>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</si>
  <si>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</si>
  <si>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</si>
  <si>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</si>
  <si>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</si>
  <si>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</si>
  <si>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</si>
  <si>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</si>
  <si>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</si>
  <si>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</si>
  <si>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</si>
  <si>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</si>
  <si>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</si>
  <si>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</si>
  <si>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</si>
  <si>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</si>
  <si>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</si>
  <si>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</si>
  <si>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</si>
  <si>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</si>
  <si>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</si>
  <si>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</si>
  <si>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</si>
  <si>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</si>
  <si>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</si>
  <si>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</si>
  <si>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</si>
  <si>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</si>
  <si>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</si>
  <si>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</si>
  <si>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</si>
  <si>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</si>
  <si>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</si>
  <si>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</si>
  <si>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</si>
  <si>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</si>
  <si>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</si>
  <si>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</si>
  <si>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</si>
  <si>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</si>
  <si>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</si>
  <si>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</si>
  <si>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</si>
  <si>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</si>
  <si>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</si>
  <si>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</si>
  <si>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</si>
  <si>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</si>
  <si>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</si>
  <si>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</si>
  <si>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</si>
  <si>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</si>
  <si>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</si>
  <si>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</si>
  <si>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</si>
  <si>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</si>
  <si>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</si>
  <si>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</si>
  <si>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</si>
  <si>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</si>
  <si>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</si>
  <si>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</si>
  <si>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</si>
  <si>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</si>
  <si>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</si>
  <si>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</si>
  <si>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</si>
  <si>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</si>
  <si>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</si>
  <si>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</si>
  <si>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</si>
  <si>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</si>
  <si>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</si>
  <si>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</si>
  <si>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</si>
  <si>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</si>
  <si>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</si>
  <si>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</si>
  <si>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</si>
  <si>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</si>
  <si>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</si>
  <si>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</si>
  <si>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</si>
  <si>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</si>
  <si>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</si>
  <si>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</si>
  <si>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</si>
  <si>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</si>
  <si>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</si>
  <si>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</si>
  <si>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</si>
  <si>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</si>
  <si>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</si>
  <si>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</si>
  <si>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</si>
  <si>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</si>
  <si>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</si>
  <si>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</si>
  <si>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</si>
  <si>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</si>
  <si>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</si>
  <si>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</si>
  <si>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</si>
  <si>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</si>
  <si>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</si>
  <si>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</si>
  <si>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</si>
  <si>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</si>
  <si>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</si>
  <si>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</si>
  <si>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</si>
  <si>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</si>
  <si>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</si>
  <si>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</si>
  <si>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</si>
  <si>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</si>
  <si>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</si>
  <si>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</si>
  <si>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</si>
  <si>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</si>
  <si>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</si>
  <si>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</si>
  <si>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</si>
  <si>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</si>
  <si>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</si>
  <si>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</si>
  <si>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</si>
  <si>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</si>
  <si>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</si>
  <si>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</si>
  <si>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</si>
  <si>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</si>
  <si>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</si>
  <si>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</si>
  <si>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</si>
  <si>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</si>
  <si>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</si>
  <si>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</si>
  <si>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</si>
  <si>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</si>
  <si>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</si>
  <si>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</si>
  <si>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</si>
  <si>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</si>
  <si>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</si>
  <si>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</si>
  <si>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</si>
  <si>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</si>
  <si>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</si>
  <si>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</si>
  <si>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</si>
  <si>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</si>
  <si>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</si>
  <si>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</si>
  <si>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</si>
  <si>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</si>
  <si>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</si>
  <si>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</si>
  <si>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</si>
  <si>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</si>
  <si>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DISJUNTOR</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</si>
  <si>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</si>
  <si>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</si>
  <si>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</si>
  <si>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</si>
  <si>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</si>
  <si>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</si>
  <si>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</si>
  <si>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</si>
  <si>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</si>
  <si>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</si>
  <si>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</si>
  <si>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</si>
  <si>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</si>
  <si>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</si>
  <si>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</si>
  <si>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</si>
  <si>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</si>
  <si>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</si>
  <si>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</si>
  <si>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</si>
  <si>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</si>
  <si>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</si>
  <si>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</si>
  <si>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</si>
  <si>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</si>
  <si>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</si>
  <si>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</si>
  <si>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</si>
  <si>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</si>
  <si>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</si>
  <si>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</si>
  <si>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</si>
  <si>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</si>
  <si>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</si>
  <si>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</si>
  <si>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</si>
  <si>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</si>
  <si>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</si>
  <si>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</si>
  <si>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</si>
  <si>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</si>
  <si>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</si>
  <si>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</si>
  <si>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</si>
  <si>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</si>
  <si>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</si>
  <si>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</si>
  <si>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</si>
  <si>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</si>
  <si>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</si>
  <si>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</si>
  <si>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</si>
  <si>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</si>
  <si>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</si>
  <si>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</si>
  <si>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</si>
  <si>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</si>
  <si>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</si>
  <si>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</si>
  <si>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</si>
  <si>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</si>
  <si>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</si>
  <si>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</si>
  <si>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</si>
  <si>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</si>
  <si>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</si>
  <si>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</si>
  <si>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</si>
  <si>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</si>
  <si>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</si>
  <si>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</si>
  <si>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</si>
  <si>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</si>
  <si>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</si>
  <si>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</si>
  <si>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</si>
  <si>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</si>
  <si>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</si>
  <si>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</si>
  <si>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</si>
  <si>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</si>
  <si>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</si>
  <si>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</si>
  <si>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</si>
  <si>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</si>
  <si>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</si>
  <si>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</si>
  <si>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</si>
  <si>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</si>
  <si>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</si>
  <si>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</si>
  <si>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</si>
  <si>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</si>
  <si>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</si>
  <si>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</si>
  <si>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</si>
  <si>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</si>
  <si>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</si>
  <si>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</si>
  <si>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</si>
  <si>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</si>
  <si>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</si>
  <si>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</si>
  <si>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</si>
  <si>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</si>
  <si>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</si>
  <si>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</si>
  <si>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</si>
  <si>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</si>
  <si>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</si>
  <si>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</si>
  <si>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</si>
  <si>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</si>
  <si>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</si>
  <si>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</si>
  <si>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</si>
  <si>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</si>
  <si>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</si>
  <si>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</si>
  <si>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</si>
  <si>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</si>
  <si>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</si>
  <si>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</si>
  <si>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</si>
  <si>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</si>
  <si>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</si>
  <si>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</si>
  <si>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</si>
  <si>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</si>
  <si>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</si>
  <si>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</si>
  <si>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</si>
  <si>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</si>
  <si>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</si>
  <si>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</si>
  <si>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</si>
  <si>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</si>
  <si>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</si>
  <si>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</si>
  <si>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</si>
  <si>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</si>
  <si>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</si>
  <si>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</si>
  <si>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</si>
  <si>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</si>
  <si>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</si>
  <si>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</si>
  <si>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</si>
  <si>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</si>
  <si>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</si>
  <si>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</si>
  <si>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</si>
  <si>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</si>
  <si>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</si>
  <si>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</si>
  <si>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</si>
  <si>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</si>
  <si>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</si>
  <si>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</si>
  <si>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</si>
  <si>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</si>
  <si>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</si>
  <si>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</si>
  <si>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</si>
  <si>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</si>
  <si>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</si>
  <si>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</si>
  <si>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</si>
  <si>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</si>
  <si>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</si>
  <si>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</si>
  <si>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</si>
  <si>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</si>
  <si>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</si>
  <si>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</si>
  <si>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</si>
  <si>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</si>
  <si>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</si>
  <si>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</si>
  <si>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</si>
  <si>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</si>
  <si>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</si>
  <si>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</si>
  <si>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</si>
  <si>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</si>
  <si>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</si>
  <si>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</si>
  <si>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</si>
  <si>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</si>
  <si>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</si>
  <si>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</si>
  <si>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</si>
  <si>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</si>
  <si>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</si>
  <si>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</si>
  <si>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</si>
  <si>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</si>
  <si>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</si>
  <si>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</si>
  <si>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</si>
  <si>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</si>
  <si>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</si>
  <si>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</si>
  <si>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</si>
  <si>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</si>
  <si>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</si>
  <si>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</si>
  <si>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</si>
  <si>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</si>
  <si>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</si>
  <si>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</si>
  <si>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</si>
  <si>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</si>
  <si>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</si>
  <si>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</si>
  <si>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</si>
  <si>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</si>
  <si>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</si>
  <si>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</si>
  <si>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</si>
  <si>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</si>
  <si>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</si>
  <si>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</si>
  <si>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</si>
  <si>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</si>
  <si>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</si>
  <si>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</si>
  <si>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</si>
  <si>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</si>
  <si>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</si>
  <si>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</si>
  <si>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</si>
  <si>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</si>
  <si>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</si>
  <si>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</si>
  <si>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</si>
  <si>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</si>
  <si>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</si>
  <si>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</si>
  <si>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</si>
  <si>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</si>
  <si>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</si>
  <si>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</si>
  <si>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</si>
  <si>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</si>
  <si>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</si>
  <si>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</si>
  <si>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</si>
  <si>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</si>
  <si>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</si>
  <si>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</si>
  <si>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</si>
  <si>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</si>
  <si>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</si>
  <si>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</si>
  <si>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</si>
  <si>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</si>
  <si>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</si>
  <si>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</si>
  <si>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</si>
  <si>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</si>
  <si>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</si>
  <si>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</si>
  <si>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</si>
  <si>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</si>
  <si>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</si>
  <si>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</si>
  <si>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</si>
  <si>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</si>
  <si>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NA COR AZUL (VOZ), COMPRIMENTO 2 METROS</t>
  </si>
  <si>
    <t>ED-48372</t>
  </si>
  <si>
    <t>PATCH CORD RJ45/RJ45 UTP-4P METÁLICO CATEGORIA 6, PINAGEM T568A NA COR AZUL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</si>
  <si>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</si>
  <si>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</si>
  <si>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</si>
  <si>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</si>
  <si>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</si>
  <si>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</si>
  <si>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</si>
  <si>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</si>
  <si>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</si>
  <si>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</si>
  <si>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</si>
  <si>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</si>
  <si>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</si>
  <si>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</si>
  <si>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</si>
  <si>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</si>
  <si>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</si>
  <si>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</si>
  <si>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</si>
  <si>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</si>
  <si>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</si>
  <si>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</si>
  <si>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</si>
  <si>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</si>
  <si>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</si>
  <si>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</si>
  <si>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</si>
  <si>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</si>
  <si>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</si>
  <si>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</si>
  <si>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</si>
  <si>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</si>
  <si>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</si>
  <si>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</si>
  <si>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</si>
  <si>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</si>
  <si>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</si>
  <si>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</si>
  <si>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</si>
  <si>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</si>
  <si>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</si>
  <si>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</si>
  <si>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</si>
  <si>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</si>
  <si>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</si>
  <si>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</si>
  <si>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</si>
  <si>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</si>
  <si>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</si>
  <si>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</si>
  <si>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</si>
  <si>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</si>
  <si>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</si>
  <si>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</si>
  <si>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</si>
  <si>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</si>
  <si>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</si>
  <si>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</si>
  <si>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</si>
  <si>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</si>
  <si>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</si>
  <si>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</si>
  <si>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</si>
  <si>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</si>
  <si>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</si>
  <si>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</si>
  <si>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</si>
  <si>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</si>
  <si>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</si>
  <si>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</si>
  <si>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</si>
  <si>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</si>
  <si>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</si>
  <si>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</si>
  <si>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</si>
  <si>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</si>
  <si>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</si>
  <si>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</si>
  <si>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</si>
  <si>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</si>
  <si>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</si>
  <si>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</si>
  <si>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</si>
  <si>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</si>
  <si>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</si>
  <si>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</si>
  <si>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</si>
  <si>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</si>
  <si>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</si>
  <si>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</si>
  <si>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</si>
  <si>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</si>
  <si>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</si>
  <si>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</si>
  <si>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</si>
  <si>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</si>
  <si>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</si>
  <si>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</si>
  <si>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</si>
  <si>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</si>
  <si>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</si>
  <si>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</si>
  <si>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TERMINAL E CONECTOR</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</si>
  <si>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</si>
  <si>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</si>
  <si>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</si>
  <si>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</si>
  <si>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</si>
  <si>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</si>
  <si>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</si>
  <si>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</si>
  <si>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</si>
  <si>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</si>
  <si>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</si>
  <si>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</si>
  <si>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</si>
  <si>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</si>
  <si>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</si>
  <si>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</si>
  <si>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</si>
  <si>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</si>
  <si>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</si>
  <si>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</si>
  <si>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</si>
  <si>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</si>
  <si>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</si>
  <si>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</si>
  <si>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</si>
  <si>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</si>
  <si>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</si>
  <si>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</si>
  <si>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</si>
  <si>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</si>
  <si>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</si>
  <si>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</si>
  <si>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</si>
  <si>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</si>
  <si>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</si>
  <si>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</si>
  <si>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</si>
  <si>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</si>
  <si>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</si>
  <si>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</si>
  <si>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</si>
  <si>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</si>
  <si>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</si>
  <si>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</si>
  <si>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</si>
  <si>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</si>
  <si>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</si>
  <si>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</si>
  <si>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</si>
  <si>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</si>
  <si>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</si>
  <si>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</si>
  <si>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</si>
  <si>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</si>
  <si>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</si>
  <si>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</si>
  <si>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</si>
  <si>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</si>
  <si>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</si>
  <si>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</si>
  <si>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</si>
  <si>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</si>
  <si>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</si>
  <si>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</si>
  <si>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</si>
  <si>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</si>
  <si>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</si>
  <si>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</si>
  <si>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</si>
  <si>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</si>
  <si>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</si>
  <si>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</si>
  <si>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</si>
  <si>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</si>
  <si>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</si>
  <si>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</si>
  <si>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</si>
  <si>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</si>
  <si>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</si>
  <si>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</si>
  <si>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</si>
  <si>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</si>
  <si>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</si>
  <si>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</si>
  <si>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</si>
  <si>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</si>
  <si>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</si>
  <si>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</si>
  <si>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</si>
  <si>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</si>
  <si>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</si>
  <si>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</si>
  <si>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</si>
  <si>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</si>
  <si>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</si>
  <si>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</si>
  <si>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</si>
  <si>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</si>
  <si>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</si>
  <si>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</si>
  <si>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</si>
  <si>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</si>
  <si>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</si>
  <si>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</si>
  <si>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</si>
  <si>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</si>
  <si>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</si>
  <si>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</si>
  <si>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</si>
  <si>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</si>
  <si>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</si>
  <si>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</si>
  <si>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</si>
  <si>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</si>
  <si>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</si>
  <si>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</si>
  <si>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</si>
  <si>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</si>
  <si>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</si>
  <si>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</si>
  <si>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</si>
  <si>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</si>
  <si>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</si>
  <si>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</si>
  <si>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</si>
  <si>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</si>
  <si>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</si>
  <si>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</si>
  <si>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</si>
  <si>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</si>
  <si>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</si>
  <si>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</si>
  <si>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</si>
  <si>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</si>
  <si>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</si>
  <si>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</si>
  <si>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</si>
  <si>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</si>
  <si>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</si>
  <si>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</si>
  <si>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</si>
  <si>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</si>
  <si>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</si>
  <si>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</si>
  <si>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</si>
  <si>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</si>
  <si>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</si>
  <si>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</si>
  <si>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</si>
  <si>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</si>
  <si>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</si>
  <si>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</si>
  <si>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</si>
  <si>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</si>
  <si>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</si>
  <si>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</si>
  <si>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</si>
  <si>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</si>
  <si>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</si>
  <si>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</si>
  <si>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</si>
  <si>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</si>
  <si>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</si>
  <si>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</si>
  <si>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</si>
  <si>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</si>
  <si>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</si>
  <si>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</si>
  <si>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</si>
  <si>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</si>
  <si>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</si>
  <si>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</si>
  <si>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</si>
  <si>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</si>
  <si>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</si>
  <si>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</si>
  <si>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</si>
  <si>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</si>
  <si>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</si>
  <si>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</si>
  <si>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</si>
  <si>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</si>
  <si>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</si>
  <si>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</si>
  <si>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</si>
  <si>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</si>
  <si>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</si>
  <si>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</si>
  <si>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</si>
  <si>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</si>
  <si>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</si>
  <si>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</si>
  <si>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</si>
  <si>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</si>
  <si>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</si>
  <si>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</si>
  <si>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</si>
  <si>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</si>
  <si>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</si>
  <si>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</si>
  <si>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</si>
  <si>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</si>
  <si>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</si>
  <si>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</si>
  <si>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</si>
  <si>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</si>
  <si>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</si>
  <si>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</si>
  <si>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</si>
  <si>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</si>
  <si>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</si>
  <si>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</si>
  <si>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</si>
  <si>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</si>
  <si>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</si>
  <si>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</si>
  <si>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</si>
  <si>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</si>
  <si>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</si>
  <si>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</si>
  <si>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</si>
  <si>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</si>
  <si>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</si>
  <si>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</si>
  <si>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</si>
  <si>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</si>
  <si>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</si>
  <si>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</si>
  <si>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</si>
  <si>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</si>
  <si>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</si>
  <si>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</si>
  <si>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</si>
  <si>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</si>
  <si>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</si>
  <si>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</si>
  <si>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</si>
  <si>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</si>
  <si>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</si>
  <si>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</si>
  <si>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</si>
  <si>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</si>
  <si>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</si>
  <si>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</si>
  <si>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</si>
  <si>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</si>
  <si>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</si>
  <si>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</si>
  <si>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</si>
  <si>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</si>
  <si>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</si>
  <si>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</si>
  <si>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</si>
  <si>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</si>
  <si>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</si>
  <si>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</si>
  <si>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</si>
  <si>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</si>
  <si>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</si>
  <si>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</si>
  <si>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</si>
  <si>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</si>
  <si>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</si>
  <si>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</si>
  <si>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</si>
  <si>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</si>
  <si>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</si>
  <si>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</si>
  <si>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</si>
  <si>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</si>
  <si>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</si>
  <si>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</si>
  <si>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</si>
  <si>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</si>
  <si>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</si>
  <si>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</si>
  <si>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</si>
  <si>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</si>
  <si>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</si>
  <si>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</si>
  <si>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</si>
  <si>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</si>
  <si>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</si>
  <si>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</si>
  <si>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</si>
  <si>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</si>
  <si>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</si>
  <si>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</si>
  <si>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</si>
  <si>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</si>
  <si>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</si>
  <si>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</si>
  <si>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</si>
  <si>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</si>
  <si>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</si>
  <si>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</si>
  <si>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</si>
  <si>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</si>
  <si>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</si>
  <si>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</si>
  <si>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</si>
  <si>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</si>
  <si>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</si>
  <si>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</si>
  <si>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</si>
  <si>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</si>
  <si>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</si>
  <si>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</si>
  <si>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</si>
  <si>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</si>
  <si>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</si>
  <si>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</si>
  <si>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</si>
  <si>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</si>
  <si>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</si>
  <si>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</si>
  <si>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</si>
  <si>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</si>
  <si>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</si>
  <si>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</si>
  <si>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</si>
  <si>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</si>
  <si>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</si>
  <si>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</si>
  <si>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</si>
  <si>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</si>
  <si>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</si>
  <si>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</si>
  <si>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</si>
  <si>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</si>
  <si>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</si>
  <si>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</si>
  <si>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</si>
  <si>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</si>
  <si>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</si>
  <si>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</si>
  <si>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</si>
  <si>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</si>
  <si>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</si>
  <si>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</si>
  <si>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</si>
  <si>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</si>
  <si>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</si>
  <si>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</si>
  <si>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</si>
  <si>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</si>
  <si>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</si>
  <si>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</si>
  <si>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</si>
  <si>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</si>
  <si>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</si>
  <si>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</si>
  <si>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</si>
  <si>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</si>
  <si>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</si>
  <si>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</si>
  <si>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</si>
  <si>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</si>
  <si>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</si>
  <si>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</si>
  <si>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</si>
  <si>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</si>
  <si>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</si>
  <si>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</si>
  <si>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</si>
  <si>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</si>
  <si>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</si>
  <si>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</si>
  <si>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</si>
  <si>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</si>
  <si>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</si>
  <si>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</si>
  <si>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</si>
  <si>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</si>
  <si>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</si>
  <si>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</si>
  <si>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</si>
  <si>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</si>
  <si>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</si>
  <si>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</si>
  <si>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</si>
  <si>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</si>
  <si>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</si>
  <si>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</si>
  <si>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</si>
  <si>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</si>
  <si>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</si>
  <si>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</si>
  <si>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</si>
  <si>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</si>
  <si>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</si>
  <si>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</si>
  <si>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</si>
  <si>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</si>
  <si>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</si>
  <si>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</si>
  <si>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</si>
  <si>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</si>
  <si>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</si>
  <si>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</si>
  <si>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</si>
  <si>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</si>
  <si>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</si>
  <si>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</si>
  <si>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</si>
  <si>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</si>
  <si>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</si>
  <si>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</si>
  <si>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</si>
  <si>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</si>
  <si>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</si>
  <si>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</si>
  <si>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</si>
  <si>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</si>
  <si>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</si>
  <si>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</si>
  <si>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</si>
  <si>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</si>
  <si>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</si>
  <si>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</si>
  <si>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</si>
  <si>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</si>
  <si>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</si>
  <si>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</si>
  <si>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</si>
  <si>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</si>
  <si>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</si>
  <si>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</si>
  <si>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</si>
  <si>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</si>
  <si>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</si>
  <si>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</si>
  <si>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</si>
  <si>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</si>
  <si>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</si>
  <si>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</si>
  <si>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</si>
  <si>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</si>
  <si>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</si>
  <si>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</si>
  <si>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</si>
  <si>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</si>
  <si>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</si>
  <si>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</si>
  <si>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</si>
  <si>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</si>
  <si>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</si>
  <si>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</si>
  <si>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</si>
  <si>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</si>
  <si>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</si>
  <si>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</si>
  <si>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</si>
  <si>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</si>
  <si>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</si>
  <si>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</si>
  <si>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</si>
  <si>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</si>
  <si>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</si>
  <si>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</si>
  <si>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</si>
  <si>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</si>
  <si>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</si>
  <si>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</si>
  <si>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</si>
  <si>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</si>
  <si>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</si>
  <si>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</si>
  <si>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</si>
  <si>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</si>
  <si>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</si>
  <si>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</si>
  <si>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</si>
  <si>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</si>
  <si>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</si>
  <si>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</si>
  <si>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</si>
  <si>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</si>
  <si>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</si>
  <si>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</si>
  <si>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</si>
  <si>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</si>
  <si>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</si>
  <si>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</si>
  <si>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</si>
  <si>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</si>
  <si>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</si>
  <si>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</si>
  <si>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</si>
  <si>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</si>
  <si>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</si>
  <si>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</si>
  <si>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</si>
  <si>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</si>
  <si>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</si>
  <si>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</si>
  <si>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</si>
  <si>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</si>
  <si>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</si>
  <si>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</si>
  <si>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</si>
  <si>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</si>
  <si>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</si>
  <si>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</si>
  <si>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</si>
  <si>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</si>
  <si>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</si>
  <si>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</si>
  <si>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</si>
  <si>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</si>
  <si>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</si>
  <si>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</si>
  <si>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</si>
  <si>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</si>
  <si>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</si>
  <si>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</si>
  <si>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</si>
  <si>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</si>
  <si>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</si>
  <si>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</si>
  <si>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</si>
  <si>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</si>
  <si>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</si>
  <si>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</si>
  <si>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</si>
  <si>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</si>
  <si>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</si>
  <si>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</si>
  <si>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</si>
  <si>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</si>
  <si>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</si>
  <si>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</si>
  <si>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</si>
  <si>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</si>
  <si>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</si>
  <si>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</si>
  <si>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</si>
  <si>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</si>
  <si>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</si>
  <si>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</si>
  <si>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</si>
  <si>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</si>
  <si>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</si>
  <si>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</si>
  <si>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</si>
  <si>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</si>
  <si>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</si>
  <si>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</si>
  <si>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</si>
  <si>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</si>
  <si>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</si>
  <si>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</si>
  <si>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</si>
  <si>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</si>
  <si>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</si>
  <si>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</si>
  <si>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</si>
  <si>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</si>
  <si>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</si>
  <si>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</si>
  <si>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</si>
  <si>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</si>
  <si>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</si>
  <si>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</si>
  <si>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</si>
  <si>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</si>
  <si>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</si>
  <si>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</si>
  <si>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</si>
  <si>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</si>
  <si>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</si>
  <si>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</si>
  <si>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</si>
  <si>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</si>
  <si>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</si>
  <si>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</si>
  <si>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</si>
  <si>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</si>
  <si>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</si>
  <si>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</si>
  <si>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</si>
  <si>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</si>
  <si>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</si>
  <si>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</si>
  <si>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</si>
  <si>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</si>
  <si>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</si>
  <si>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</si>
  <si>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</si>
  <si>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</si>
  <si>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</si>
  <si>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</si>
  <si>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</si>
  <si>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</si>
  <si>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</si>
  <si>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</si>
  <si>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</si>
  <si>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</si>
  <si>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</si>
  <si>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</si>
  <si>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ED-48145</t>
  </si>
  <si>
    <t>FILTROS ANAERÓBICOS COM DIÂMETRO 250 CM E PROFUNDIDADE ÚTIL DE 160 CM, INSTALADOS, INCLUSIVE BOTA FORA DE MATERIAL ESCAVADO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</si>
  <si>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</si>
  <si>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</si>
  <si>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</si>
  <si>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</si>
  <si>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</si>
  <si>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</si>
  <si>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</si>
  <si>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</si>
  <si>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</si>
  <si>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</si>
  <si>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</si>
  <si>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</si>
  <si>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</si>
  <si>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</si>
  <si>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</si>
  <si>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</si>
  <si>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</si>
  <si>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</si>
  <si>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</si>
  <si>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</si>
  <si>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</si>
  <si>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</si>
  <si>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</si>
  <si>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</si>
  <si>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</si>
  <si>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</si>
  <si>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</si>
  <si>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</si>
  <si>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</si>
  <si>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</si>
  <si>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</si>
  <si>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</si>
  <si>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</si>
  <si>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</si>
  <si>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</si>
  <si>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</si>
  <si>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</si>
  <si>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</si>
  <si>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</si>
  <si>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</si>
  <si>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</si>
  <si>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</si>
  <si>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</si>
  <si>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</si>
  <si>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</si>
  <si>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</si>
  <si>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</si>
  <si>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</si>
  <si>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</si>
  <si>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</si>
  <si>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</si>
  <si>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</si>
  <si>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</si>
  <si>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</si>
  <si>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</si>
  <si>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</si>
  <si>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</si>
  <si>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</si>
  <si>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</si>
  <si>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</si>
  <si>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</si>
  <si>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</si>
  <si>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</si>
  <si>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</si>
  <si>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</si>
  <si>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</si>
  <si>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</si>
  <si>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</si>
  <si>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</si>
  <si>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</si>
  <si>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</si>
  <si>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</si>
  <si>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</si>
  <si>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</si>
  <si>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</si>
  <si>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</si>
  <si>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</si>
  <si>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</si>
  <si>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</si>
  <si>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</si>
  <si>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</si>
  <si>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</si>
  <si>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</si>
  <si>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</si>
  <si>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</si>
  <si>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</si>
  <si>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</si>
  <si>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</si>
  <si>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</si>
  <si>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</si>
  <si>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</si>
  <si>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</si>
  <si>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</si>
  <si>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</si>
  <si>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</si>
  <si>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</si>
  <si>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</si>
  <si>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</si>
  <si>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</si>
  <si>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</si>
  <si>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</si>
  <si>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</si>
  <si>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</si>
  <si>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</si>
  <si>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</si>
  <si>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</si>
  <si>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</si>
  <si>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</si>
  <si>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</si>
  <si>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</si>
  <si>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</si>
  <si>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</si>
  <si>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</si>
  <si>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</si>
  <si>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</si>
  <si>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</si>
  <si>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</si>
  <si>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</si>
  <si>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</si>
  <si>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</si>
  <si>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</si>
  <si>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</si>
  <si>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</si>
  <si>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</si>
  <si>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</si>
  <si>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</si>
  <si>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</si>
  <si>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</si>
  <si>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</si>
  <si>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</si>
  <si>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</si>
  <si>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</si>
  <si>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</si>
  <si>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</si>
  <si>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</si>
  <si>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</si>
  <si>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</si>
  <si>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</si>
  <si>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</si>
  <si>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</si>
  <si>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</si>
  <si>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</si>
  <si>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</si>
  <si>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</si>
  <si>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</si>
  <si>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</si>
  <si>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</si>
  <si>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</si>
  <si>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</si>
  <si>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</si>
  <si>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</si>
  <si>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</si>
  <si>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</si>
  <si>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</si>
  <si>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</si>
  <si>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</si>
  <si>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</si>
  <si>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</si>
  <si>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</si>
  <si>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</si>
  <si>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</si>
  <si>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</si>
  <si>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</si>
  <si>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</si>
  <si>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</si>
  <si>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</si>
  <si>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</si>
  <si>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</si>
  <si>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</si>
  <si>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</si>
  <si>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</si>
  <si>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</si>
  <si>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</si>
  <si>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</si>
  <si>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</si>
  <si>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</si>
  <si>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</si>
  <si>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</si>
  <si>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</si>
  <si>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</si>
  <si>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</si>
  <si>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</si>
  <si>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</si>
  <si>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</si>
  <si>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</si>
  <si>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</si>
  <si>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</si>
  <si>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</si>
  <si>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</si>
  <si>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</si>
  <si>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</si>
  <si>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</si>
  <si>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</si>
  <si>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</si>
  <si>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</si>
  <si>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</si>
  <si>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</si>
  <si>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</si>
  <si>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</si>
  <si>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</si>
  <si>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</si>
  <si>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</si>
  <si>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</si>
  <si>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</si>
  <si>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</si>
  <si>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</si>
  <si>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</si>
  <si>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</si>
  <si>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</si>
  <si>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</si>
  <si>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</si>
  <si>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</si>
  <si>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</si>
  <si>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</si>
  <si>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</si>
  <si>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</si>
  <si>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</si>
  <si>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</si>
  <si>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</si>
  <si>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</si>
  <si>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</si>
  <si>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</si>
  <si>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</si>
  <si>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</si>
  <si>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</si>
  <si>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</si>
  <si>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</si>
  <si>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</si>
  <si>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</si>
  <si>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</si>
  <si>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</si>
  <si>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</si>
  <si>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</si>
  <si>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</si>
  <si>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</si>
  <si>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</si>
  <si>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</si>
  <si>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</si>
  <si>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</si>
  <si>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</si>
  <si>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</si>
  <si>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</si>
  <si>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</si>
  <si>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</si>
  <si>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</si>
  <si>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</si>
  <si>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</si>
  <si>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</si>
  <si>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</si>
  <si>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</si>
  <si>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</si>
  <si>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</si>
  <si>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</si>
  <si>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</si>
  <si>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</si>
  <si>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</si>
  <si>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</si>
  <si>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</si>
  <si>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</si>
  <si>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</si>
  <si>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</si>
  <si>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</si>
  <si>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</si>
  <si>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</si>
  <si>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</si>
  <si>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</si>
  <si>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</si>
  <si>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</si>
  <si>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</si>
  <si>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</si>
  <si>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</si>
  <si>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</si>
  <si>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</si>
  <si>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</si>
  <si>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</si>
  <si>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</si>
  <si>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</si>
  <si>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</si>
  <si>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</si>
  <si>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</si>
  <si>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</si>
  <si>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</si>
  <si>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</si>
  <si>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</si>
  <si>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</si>
  <si>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</si>
  <si>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</si>
  <si>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</si>
  <si>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</si>
  <si>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</si>
  <si>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</si>
  <si>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</si>
  <si>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</si>
  <si>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</si>
  <si>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</si>
  <si>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</si>
  <si>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</si>
  <si>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</si>
  <si>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</si>
  <si>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</si>
  <si>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</si>
  <si>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</si>
  <si>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</si>
  <si>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</si>
  <si>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</si>
  <si>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</si>
  <si>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</si>
  <si>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</si>
  <si>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</si>
  <si>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</si>
  <si>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</si>
  <si>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</si>
  <si>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</si>
  <si>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</si>
  <si>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</si>
  <si>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</si>
  <si>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</si>
  <si>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</si>
  <si>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</si>
  <si>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</si>
  <si>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</si>
  <si>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</si>
  <si>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</si>
  <si>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</si>
  <si>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</si>
  <si>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</si>
  <si>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</si>
  <si>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</si>
  <si>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</si>
  <si>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</si>
  <si>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</si>
  <si>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</si>
  <si>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</si>
  <si>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</si>
  <si>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</si>
  <si>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</si>
  <si>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</si>
  <si>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</si>
  <si>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</si>
  <si>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</si>
  <si>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</si>
  <si>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</si>
  <si>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</si>
  <si>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</si>
  <si>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</si>
  <si>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</si>
  <si>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</si>
  <si>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</si>
  <si>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</si>
  <si>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</si>
  <si>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</si>
  <si>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</si>
  <si>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</si>
  <si>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</si>
  <si>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</si>
  <si>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</si>
  <si>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</si>
  <si>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</si>
  <si>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</si>
  <si>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</si>
  <si>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</si>
  <si>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</si>
  <si>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</si>
  <si>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</si>
  <si>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</si>
  <si>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</si>
  <si>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</si>
  <si>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</si>
  <si>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</si>
  <si>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</si>
  <si>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</si>
  <si>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</si>
  <si>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</si>
  <si>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</si>
  <si>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</si>
  <si>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</si>
  <si>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</si>
  <si>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</si>
  <si>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</si>
  <si>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</si>
  <si>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</si>
  <si>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</si>
  <si>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</si>
  <si>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</si>
  <si>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</si>
  <si>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</si>
  <si>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</si>
  <si>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</si>
  <si>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</si>
  <si>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</si>
  <si>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</si>
  <si>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</si>
  <si>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</si>
  <si>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</si>
  <si>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</si>
  <si>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</si>
  <si>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</si>
  <si>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</si>
  <si>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</si>
  <si>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</si>
  <si>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</si>
  <si>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</si>
  <si>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</si>
  <si>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</si>
  <si>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</si>
  <si>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</si>
  <si>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</si>
  <si>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</si>
  <si>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</si>
  <si>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</si>
  <si>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</si>
  <si>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</si>
  <si>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</si>
  <si>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</si>
  <si>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</si>
  <si>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</si>
  <si>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</si>
  <si>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</si>
  <si>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</si>
  <si>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</si>
  <si>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</si>
  <si>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</si>
  <si>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</si>
  <si>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</si>
  <si>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</si>
  <si>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</si>
  <si>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</si>
  <si>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</si>
  <si>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</si>
  <si>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</si>
  <si>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</si>
  <si>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</si>
  <si>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</si>
  <si>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</si>
  <si>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</si>
  <si>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</si>
  <si>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</si>
  <si>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</si>
  <si>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</si>
  <si>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</si>
  <si>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</si>
  <si>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</si>
  <si>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</si>
  <si>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</si>
  <si>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</si>
  <si>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</si>
  <si>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</si>
  <si>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</si>
  <si>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</si>
  <si>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</si>
  <si>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</si>
  <si>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</si>
  <si>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</si>
  <si>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</si>
  <si>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</si>
  <si>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</si>
  <si>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</si>
  <si>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</si>
  <si>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</si>
  <si>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</si>
  <si>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</si>
  <si>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</si>
  <si>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</si>
  <si>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</si>
  <si>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</si>
  <si>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</si>
  <si>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</si>
  <si>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</si>
  <si>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</si>
  <si>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</si>
  <si>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</si>
  <si>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</si>
  <si>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</si>
  <si>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</si>
  <si>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</si>
  <si>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</si>
  <si>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</si>
  <si>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</si>
  <si>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</si>
  <si>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</si>
  <si>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</si>
  <si>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</si>
  <si>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</si>
  <si>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</si>
  <si>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</si>
  <si>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</si>
  <si>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</si>
  <si>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</si>
  <si>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</si>
  <si>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</si>
  <si>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</si>
  <si>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</si>
  <si>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</si>
  <si>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</si>
  <si>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</si>
  <si>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</si>
  <si>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</si>
  <si>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</si>
  <si>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</si>
  <si>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</si>
  <si>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</si>
  <si>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</si>
  <si>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</si>
  <si>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</si>
  <si>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</si>
  <si>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</si>
  <si>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DA ALÍVIO</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</si>
  <si>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</si>
  <si>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</si>
  <si>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</si>
  <si>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</si>
  <si>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</si>
  <si>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</si>
  <si>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</si>
  <si>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</si>
  <si>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</si>
  <si>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</si>
  <si>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</si>
  <si>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</si>
  <si>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</si>
  <si>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</si>
  <si>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</si>
  <si>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</si>
  <si>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</si>
  <si>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</si>
  <si>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</si>
  <si>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</si>
  <si>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</si>
  <si>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</si>
  <si>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</si>
  <si>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</si>
  <si>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</si>
  <si>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</si>
  <si>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</si>
  <si>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</si>
  <si>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</si>
  <si>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</si>
  <si>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</si>
  <si>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</si>
  <si>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</si>
  <si>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</si>
  <si>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</si>
  <si>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</si>
  <si>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</si>
  <si>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</si>
  <si>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</si>
  <si>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</si>
  <si>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</si>
  <si>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</si>
  <si>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</si>
  <si>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</si>
  <si>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VÁLVULA SOLENÓIDE</t>
  </si>
  <si>
    <t>ED-48273</t>
  </si>
  <si>
    <t>VÁLVULA SOLENÓIDE 2/3 VIAS NF. AÇÃO DIRETA 1/2" BSP</t>
  </si>
  <si>
    <t>ED-48272</t>
  </si>
  <si>
    <t>VÁLVULA SOLENÓIDE 2/3 VIAS NF. AÇÃO DIRETA 3/8" BSP</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</si>
  <si>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</si>
  <si>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</si>
  <si>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</si>
  <si>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</si>
  <si>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</si>
  <si>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</si>
  <si>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</si>
  <si>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</si>
  <si>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</si>
  <si>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</si>
  <si>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</si>
  <si>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</si>
  <si>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</si>
  <si>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</si>
  <si>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</si>
  <si>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</si>
  <si>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</si>
  <si>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</si>
  <si>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</si>
  <si>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</si>
  <si>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</si>
  <si>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</si>
  <si>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</si>
  <si>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</si>
  <si>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</si>
  <si>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</si>
  <si>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</si>
  <si>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</si>
  <si>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</si>
  <si>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</si>
  <si>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</si>
  <si>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</si>
  <si>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</si>
  <si>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</si>
  <si>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</si>
  <si>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</si>
  <si>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</si>
  <si>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</si>
  <si>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</si>
  <si>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</si>
  <si>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</si>
  <si>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</si>
  <si>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</si>
  <si>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</si>
  <si>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</si>
  <si>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</si>
  <si>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</si>
  <si>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</si>
  <si>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</si>
  <si>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</si>
  <si>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</si>
  <si>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</si>
  <si>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</si>
  <si>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</si>
  <si>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</si>
  <si>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</si>
  <si>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</si>
  <si>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</si>
  <si>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</si>
  <si>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</si>
  <si>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</si>
  <si>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</si>
  <si>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</si>
  <si>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</si>
  <si>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</si>
  <si>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</si>
  <si>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</si>
  <si>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</si>
  <si>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</si>
  <si>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</si>
  <si>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</si>
  <si>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</si>
  <si>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</si>
  <si>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</si>
  <si>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</si>
  <si>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</si>
  <si>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</si>
  <si>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</si>
  <si>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</si>
  <si>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</si>
  <si>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</si>
  <si>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</si>
  <si>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</si>
  <si>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</si>
  <si>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</si>
  <si>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</si>
  <si>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</si>
  <si>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</si>
  <si>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</si>
  <si>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</si>
  <si>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</si>
  <si>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</si>
  <si>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</si>
  <si>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</si>
  <si>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</si>
  <si>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</si>
  <si>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</si>
  <si>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</si>
  <si>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</si>
  <si>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</si>
  <si>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</si>
  <si>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DA RAMAL DE ESGOTO, INCLUSIVE CONEXÕES E FIXAÇÃO DO TUBO COM ENCHIMENTO DO RASGO NO CONCRETO COM ARGAMASSA</t>
  </si>
  <si>
    <t>ED-50224</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</si>
  <si>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</si>
  <si>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</si>
  <si>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</si>
  <si>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</si>
  <si>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</si>
  <si>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</si>
  <si>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</si>
  <si>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</si>
  <si>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</si>
  <si>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</si>
  <si>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</si>
  <si>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</si>
  <si>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</si>
  <si>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</si>
  <si>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</si>
  <si>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</si>
  <si>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</si>
  <si>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</si>
  <si>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</si>
  <si>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</si>
  <si>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</si>
  <si>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</si>
  <si>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</si>
  <si>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</si>
  <si>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</si>
  <si>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</si>
  <si>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</si>
  <si>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</si>
  <si>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</si>
  <si>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</si>
  <si>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</si>
  <si>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</si>
  <si>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</si>
  <si>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</si>
  <si>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</si>
  <si>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</si>
  <si>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</si>
  <si>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</si>
  <si>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</si>
  <si>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</si>
  <si>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</si>
  <si>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</si>
  <si>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</si>
  <si>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</si>
  <si>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</si>
  <si>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</si>
  <si>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</si>
  <si>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</si>
  <si>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</si>
  <si>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</si>
  <si>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</si>
  <si>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</si>
  <si>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</si>
  <si>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</si>
  <si>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</si>
  <si>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</si>
  <si>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</si>
  <si>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</si>
  <si>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</si>
  <si>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</si>
  <si>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</si>
  <si>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</si>
  <si>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</si>
  <si>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</si>
  <si>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</si>
  <si>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</si>
  <si>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</si>
  <si>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</si>
  <si>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</si>
  <si>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</si>
  <si>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</si>
  <si>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</si>
  <si>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</si>
  <si>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</si>
  <si>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</si>
  <si>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</si>
  <si>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</si>
  <si>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</si>
  <si>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</si>
  <si>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</si>
  <si>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</si>
  <si>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</si>
  <si>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</si>
  <si>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</si>
  <si>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</si>
  <si>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</si>
  <si>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</si>
  <si>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</si>
  <si>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</si>
  <si>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</si>
  <si>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</si>
  <si>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</si>
  <si>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</si>
  <si>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</si>
  <si>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</si>
  <si>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</si>
  <si>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</si>
  <si>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</si>
  <si>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</si>
  <si>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</si>
  <si>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</si>
  <si>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</si>
  <si>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</si>
  <si>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</si>
  <si>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</si>
  <si>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</si>
  <si>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</si>
  <si>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</si>
  <si>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</si>
  <si>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</si>
  <si>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</si>
  <si>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</si>
  <si>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</si>
  <si>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</si>
  <si>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</si>
  <si>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</si>
  <si>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</si>
  <si>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</si>
  <si>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</si>
  <si>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</si>
  <si>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</si>
  <si>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</si>
  <si>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</si>
  <si>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</si>
  <si>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</si>
  <si>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</si>
  <si>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</si>
  <si>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</si>
  <si>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</si>
  <si>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</si>
  <si>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</si>
  <si>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</si>
  <si>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</si>
  <si>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</si>
  <si>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</si>
  <si>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</si>
  <si>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</si>
  <si>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</si>
  <si>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</si>
  <si>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</si>
  <si>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</si>
  <si>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</si>
  <si>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</si>
  <si>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</si>
  <si>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</si>
  <si>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</si>
  <si>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</si>
  <si>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</si>
  <si>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</si>
  <si>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</si>
  <si>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</si>
  <si>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</si>
  <si>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</si>
  <si>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</si>
  <si>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</si>
  <si>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</si>
  <si>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</si>
  <si>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</si>
  <si>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</si>
  <si>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</si>
  <si>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</si>
  <si>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</si>
  <si>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</si>
  <si>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</si>
  <si>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</si>
  <si>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</si>
  <si>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</si>
  <si>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</si>
  <si>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</si>
  <si>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</si>
  <si>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</si>
  <si>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</si>
  <si>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</si>
  <si>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</si>
  <si>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</si>
  <si>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</si>
  <si>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</si>
  <si>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</si>
  <si>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</si>
  <si>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</si>
  <si>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</si>
  <si>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</si>
  <si>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</si>
  <si>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</si>
  <si>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</si>
  <si>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</si>
  <si>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</si>
  <si>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</si>
  <si>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</si>
  <si>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</si>
  <si>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</si>
  <si>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</si>
  <si>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</si>
  <si>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</si>
  <si>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</si>
  <si>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</si>
  <si>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</si>
  <si>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</si>
  <si>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</si>
  <si>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</si>
  <si>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</si>
  <si>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</si>
  <si>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</si>
  <si>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</si>
  <si>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</si>
  <si>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</si>
  <si>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</si>
  <si>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</si>
  <si>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</si>
  <si>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</si>
  <si>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</si>
  <si>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</si>
  <si>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</si>
  <si>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</si>
  <si>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</si>
  <si>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</si>
  <si>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</si>
  <si>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</si>
  <si>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</si>
  <si>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</si>
  <si>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</si>
  <si>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</si>
  <si>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</si>
  <si>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</si>
  <si>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</si>
  <si>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</si>
  <si>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</si>
  <si>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</si>
  <si>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</si>
  <si>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</si>
  <si>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</si>
  <si>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</si>
  <si>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</si>
  <si>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</si>
  <si>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</si>
  <si>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</si>
  <si>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</si>
  <si>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</si>
  <si>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</si>
  <si>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</si>
  <si>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</si>
  <si>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</si>
  <si>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</si>
  <si>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</si>
  <si>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</si>
  <si>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</si>
  <si>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</si>
  <si>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</si>
  <si>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</si>
  <si>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</si>
  <si>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</si>
  <si>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</si>
  <si>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</si>
  <si>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</si>
  <si>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</si>
  <si>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</si>
  <si>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</si>
  <si>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</si>
  <si>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</si>
  <si>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</si>
  <si>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</si>
  <si>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</si>
  <si>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</si>
  <si>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</si>
  <si>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</si>
  <si>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</si>
  <si>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</si>
  <si>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</si>
  <si>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</si>
  <si>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</si>
  <si>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</si>
  <si>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</si>
  <si>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</si>
  <si>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</si>
  <si>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</si>
  <si>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</si>
  <si>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</si>
  <si>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</si>
  <si>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</si>
  <si>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</si>
  <si>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</si>
  <si>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</si>
  <si>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</si>
  <si>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</si>
  <si>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</si>
  <si>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</si>
  <si>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</si>
  <si>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</si>
  <si>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</si>
  <si>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</si>
  <si>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</si>
  <si>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</si>
  <si>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</si>
  <si>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</si>
  <si>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</si>
  <si>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</si>
  <si>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</si>
  <si>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</si>
  <si>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</si>
  <si>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</si>
  <si>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</si>
  <si>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</si>
  <si>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</si>
  <si>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</si>
  <si>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</si>
  <si>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</si>
  <si>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</si>
  <si>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</si>
  <si>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</si>
  <si>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</si>
  <si>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</si>
  <si>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</si>
  <si>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</si>
  <si>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</si>
  <si>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</si>
  <si>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</si>
  <si>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</si>
  <si>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</si>
  <si>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</si>
  <si>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</si>
  <si>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</si>
  <si>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</si>
  <si>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</si>
  <si>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</si>
  <si>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</si>
  <si>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</si>
  <si>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</si>
  <si>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</si>
  <si>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</si>
  <si>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</si>
  <si>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</si>
  <si>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</si>
  <si>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</si>
  <si>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</si>
  <si>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</si>
  <si>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</si>
  <si>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</si>
  <si>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</si>
  <si>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</si>
  <si>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</si>
  <si>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</si>
  <si>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</si>
  <si>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</si>
  <si>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</si>
  <si>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</si>
  <si>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</si>
  <si>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</si>
  <si>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</si>
  <si>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</si>
  <si>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</si>
  <si>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</si>
  <si>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</si>
  <si>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</si>
  <si>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</si>
  <si>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</si>
  <si>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</si>
  <si>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</si>
  <si>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</si>
  <si>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</si>
  <si>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</si>
  <si>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</si>
  <si>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</si>
  <si>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</si>
  <si>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</si>
  <si>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</si>
  <si>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</si>
  <si>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</si>
  <si>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</si>
  <si>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</si>
  <si>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</si>
  <si>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</si>
  <si>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</si>
  <si>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</si>
  <si>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</si>
  <si>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</si>
  <si>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</si>
  <si>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</si>
  <si>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</si>
  <si>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</si>
  <si>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</si>
  <si>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</si>
  <si>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</si>
  <si>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</si>
  <si>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</si>
  <si>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</si>
  <si>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</si>
  <si>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</si>
  <si>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</si>
  <si>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</si>
  <si>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</si>
  <si>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</si>
  <si>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</si>
  <si>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</si>
  <si>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</si>
  <si>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</si>
  <si>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</si>
  <si>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</si>
  <si>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</si>
  <si>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</si>
  <si>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</si>
  <si>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</si>
  <si>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</si>
  <si>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</si>
  <si>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</si>
  <si>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</si>
  <si>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</si>
  <si>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</si>
  <si>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</si>
  <si>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</si>
  <si>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</si>
  <si>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</si>
  <si>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</si>
  <si>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</si>
  <si>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</si>
  <si>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</si>
  <si>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</si>
  <si>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</si>
  <si>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</si>
  <si>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</si>
  <si>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</si>
  <si>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</si>
  <si>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</si>
  <si>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</si>
  <si>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</si>
  <si>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</si>
  <si>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</si>
  <si>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</si>
  <si>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</si>
  <si>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</si>
  <si>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</si>
  <si>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</si>
  <si>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</si>
  <si>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</si>
  <si>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</si>
  <si>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</si>
  <si>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</si>
  <si>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</si>
  <si>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</si>
  <si>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</si>
  <si>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</si>
  <si>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</si>
  <si>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</si>
  <si>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</si>
  <si>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</si>
  <si>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</si>
  <si>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</si>
  <si>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</si>
  <si>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</si>
  <si>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</si>
  <si>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</si>
  <si>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</si>
  <si>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</si>
  <si>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</si>
  <si>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</si>
  <si>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</si>
  <si>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</si>
  <si>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</si>
  <si>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</si>
  <si>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</si>
  <si>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</si>
  <si>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</si>
  <si>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</si>
  <si>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</si>
  <si>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</si>
  <si>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</si>
  <si>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</si>
  <si>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</si>
  <si>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</si>
  <si>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</si>
  <si>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</si>
  <si>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</si>
  <si>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</si>
  <si>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</si>
  <si>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</si>
  <si>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</si>
  <si>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</si>
  <si>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</si>
  <si>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</si>
  <si>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</si>
  <si>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</si>
  <si>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</si>
  <si>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</si>
  <si>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</si>
  <si>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</si>
  <si>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</si>
  <si>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</si>
  <si>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</si>
  <si>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</si>
  <si>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</si>
  <si>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</si>
  <si>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</si>
  <si>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</si>
  <si>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</si>
  <si>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</si>
  <si>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</si>
  <si>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</si>
  <si>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</si>
  <si>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</si>
  <si>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</si>
  <si>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</si>
  <si>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</si>
  <si>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</si>
  <si>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</si>
  <si>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</si>
  <si>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</si>
  <si>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</si>
  <si>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</si>
  <si>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</si>
  <si>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</si>
  <si>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</si>
  <si>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</si>
  <si>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</si>
  <si>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</si>
  <si>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</si>
  <si>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</si>
  <si>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</si>
  <si>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</si>
  <si>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</si>
  <si>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</si>
  <si>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</si>
  <si>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</si>
  <si>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</si>
  <si>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</si>
  <si>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</si>
  <si>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</si>
  <si>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</si>
  <si>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</si>
  <si>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</si>
  <si>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</si>
  <si>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</si>
  <si>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</si>
  <si>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</si>
  <si>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</si>
  <si>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</si>
  <si>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</si>
  <si>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</si>
  <si>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</si>
  <si>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</si>
  <si>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</si>
  <si>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</si>
  <si>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</si>
  <si>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</si>
  <si>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</si>
  <si>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</si>
  <si>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</si>
  <si>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</si>
  <si>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</si>
  <si>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</si>
  <si>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</si>
  <si>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</si>
  <si>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</si>
  <si>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</si>
  <si>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</si>
  <si>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</si>
  <si>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</si>
  <si>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</si>
  <si>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</si>
  <si>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</si>
  <si>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</si>
  <si>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</si>
  <si>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</si>
  <si>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</si>
  <si>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</si>
  <si>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</si>
  <si>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</si>
  <si>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</si>
  <si>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</si>
  <si>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</si>
  <si>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</si>
  <si>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ED-50834</t>
  </si>
  <si>
    <t>ARMÁRIO SOB BANCADA LABORATÓRIO (0,52x0,71x7,05)+(0,52x0,71x3,05) EM ESTRUTURA DE MADEIRA E PORTAS EM COMPENSADO 20 MM, REVESTIDO EM LAMINADO MELAMÍNICO NAS DUAS FACES, CONFORME DETALHES PROJETO PADRÃO DER-MG</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</si>
  <si>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</si>
  <si>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</si>
  <si>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</si>
  <si>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</si>
  <si>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</si>
  <si>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</si>
  <si>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</si>
  <si>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</si>
  <si>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</si>
  <si>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</si>
  <si>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</si>
  <si>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</si>
  <si>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</si>
  <si>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</si>
  <si>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</si>
  <si>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</si>
  <si>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</si>
  <si>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</si>
  <si>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</si>
  <si>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</si>
  <si>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</si>
  <si>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</si>
  <si>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</si>
  <si>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</si>
  <si>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</si>
  <si>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</si>
  <si>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</si>
  <si>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</si>
  <si>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</si>
  <si>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</si>
  <si>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</si>
  <si>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</si>
  <si>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</si>
  <si>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</si>
  <si>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</si>
  <si>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</si>
  <si>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</si>
  <si>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</si>
  <si>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</si>
  <si>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</si>
  <si>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</si>
  <si>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</si>
  <si>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</si>
  <si>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</si>
  <si>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</si>
  <si>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</si>
  <si>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</si>
  <si>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</si>
  <si>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</si>
  <si>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</si>
  <si>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</si>
  <si>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</si>
  <si>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</si>
  <si>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</si>
  <si>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</si>
  <si>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</si>
  <si>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</si>
  <si>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</si>
  <si>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</si>
  <si>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</si>
  <si>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</si>
  <si>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</si>
  <si>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</si>
  <si>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</si>
  <si>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</si>
  <si>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</si>
  <si>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</si>
  <si>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</si>
  <si>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</si>
  <si>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</si>
  <si>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</si>
  <si>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</si>
  <si>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</si>
  <si>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</si>
  <si>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</si>
  <si>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</si>
  <si>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</si>
  <si>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</si>
  <si>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</si>
  <si>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</si>
  <si>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</si>
  <si>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</si>
  <si>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</si>
  <si>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</si>
  <si>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</si>
  <si>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</si>
  <si>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</si>
  <si>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</si>
  <si>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</si>
  <si>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</si>
  <si>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</si>
  <si>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</si>
  <si>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</si>
  <si>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</si>
  <si>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</si>
  <si>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</si>
  <si>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</si>
  <si>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</si>
  <si>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</si>
  <si>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</si>
  <si>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</si>
  <si>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</si>
  <si>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</si>
  <si>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</si>
  <si>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</si>
  <si>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</si>
  <si>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</si>
  <si>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</si>
  <si>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</si>
  <si>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</si>
  <si>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</si>
  <si>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</si>
  <si>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</si>
  <si>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</si>
  <si>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</si>
  <si>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</si>
  <si>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</si>
  <si>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</si>
  <si>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</si>
  <si>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</si>
  <si>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</si>
  <si>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</si>
  <si>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</si>
  <si>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</si>
  <si>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</si>
  <si>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</si>
  <si>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</si>
  <si>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</si>
  <si>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</si>
  <si>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</si>
  <si>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</si>
  <si>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</si>
  <si>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</si>
  <si>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</si>
  <si>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</si>
  <si>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</si>
  <si>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</si>
  <si>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</si>
  <si>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</si>
  <si>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</si>
  <si>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</si>
  <si>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</si>
  <si>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</si>
  <si>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</si>
  <si>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</si>
  <si>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</si>
  <si>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</si>
  <si>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</si>
  <si>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</si>
  <si>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</si>
  <si>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</si>
  <si>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</si>
  <si>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</si>
  <si>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</si>
  <si>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</si>
  <si>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</si>
  <si>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</si>
  <si>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</si>
  <si>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</si>
  <si>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</si>
  <si>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</si>
  <si>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</si>
  <si>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</si>
  <si>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</si>
  <si>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</si>
  <si>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COM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</si>
  <si>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</si>
  <si>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SEM MURETA,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</si>
  <si>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ED-50789</t>
  </si>
  <si>
    <t>BELICHE SIMPLES, EXCETO ESCADA - PADRÃO SEDS</t>
  </si>
  <si>
    <t>ED-50790</t>
  </si>
  <si>
    <t>CAMA INDIVIDUAL - D5-A - PADRÃO SEDS</t>
  </si>
  <si>
    <t>ED-50793</t>
  </si>
  <si>
    <t>ESCADA PARA BELICHE - PADRÃO SEDS</t>
  </si>
  <si>
    <t>ED-50817</t>
  </si>
  <si>
    <t>MESA DE CABECEIRA EM CONCRETO, EXCETO BANCO DE CONCRETO E PINTURA - D6-A - PADRÃO SEDS</t>
  </si>
  <si>
    <t>ED-50816</t>
  </si>
  <si>
    <t>MESA DE CABECEIRA EM CONCRETO, EXCETO PINTURA - D6 - PADRÃO SEDS</t>
  </si>
  <si>
    <t>ED-50819</t>
  </si>
  <si>
    <t>PRATELEIRA DE CONCRETO, ACABAMENTO NATADO VERDE L = 40 CM - PADRÃO SEDS</t>
  </si>
  <si>
    <t>ED-50820</t>
  </si>
  <si>
    <t>PRATELEIRA DE CONCRETO COM DRAMIX, L = 40 CM COM APOIO EM METALON</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</si>
  <si>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</si>
  <si>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</si>
  <si>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</si>
  <si>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</si>
  <si>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</si>
  <si>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</si>
  <si>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</si>
  <si>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</si>
  <si>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</si>
  <si>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</si>
  <si>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</si>
  <si>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</si>
  <si>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</si>
  <si>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</si>
  <si>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</si>
  <si>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</si>
  <si>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</si>
  <si>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</si>
  <si>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</si>
  <si>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</si>
  <si>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</si>
  <si>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</si>
  <si>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</si>
  <si>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</si>
  <si>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</si>
  <si>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</si>
  <si>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</si>
  <si>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</si>
  <si>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</si>
  <si>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</si>
  <si>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</si>
  <si>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</si>
  <si>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</si>
  <si>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</si>
  <si>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</si>
  <si>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</si>
  <si>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</si>
  <si>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</si>
  <si>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</si>
  <si>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</si>
  <si>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</si>
  <si>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</si>
  <si>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</si>
  <si>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</si>
  <si>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</si>
  <si>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</si>
  <si>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</si>
  <si>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</si>
  <si>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</si>
  <si>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</si>
  <si>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</si>
  <si>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</si>
  <si>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</si>
  <si>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</si>
  <si>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</si>
  <si>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</si>
  <si>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</si>
  <si>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</si>
  <si>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</si>
  <si>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</si>
  <si>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</si>
  <si>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</si>
  <si>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</si>
  <si>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</si>
  <si>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</si>
  <si>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</si>
  <si>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</si>
  <si>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</si>
  <si>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</si>
  <si>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</si>
  <si>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</si>
  <si>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</si>
  <si>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</si>
  <si>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</si>
  <si>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</si>
  <si>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</si>
  <si>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</si>
  <si>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</si>
  <si>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</si>
  <si>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</si>
  <si>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</si>
  <si>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</si>
  <si>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</si>
  <si>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</si>
  <si>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</si>
  <si>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</si>
  <si>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</si>
  <si>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</si>
  <si>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</si>
  <si>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</si>
  <si>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</si>
  <si>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</si>
  <si>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</si>
  <si>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</si>
  <si>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</si>
  <si>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</si>
  <si>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</si>
  <si>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</si>
  <si>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</si>
  <si>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</si>
  <si>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</si>
  <si>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</si>
  <si>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</si>
  <si>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</si>
  <si>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</si>
  <si>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</si>
  <si>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</si>
  <si>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</si>
  <si>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</si>
  <si>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</si>
  <si>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</si>
  <si>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</si>
  <si>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</si>
  <si>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</si>
  <si>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</si>
  <si>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</si>
  <si>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</si>
  <si>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</si>
  <si>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</si>
  <si>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</si>
  <si>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</si>
  <si>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</si>
  <si>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</si>
  <si>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</si>
  <si>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</si>
  <si>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</si>
  <si>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</si>
  <si>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</si>
  <si>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</si>
  <si>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</si>
  <si>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</si>
  <si>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</si>
  <si>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</si>
  <si>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</si>
  <si>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</si>
  <si>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</si>
  <si>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</si>
  <si>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</si>
  <si>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</si>
  <si>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</si>
  <si>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</si>
  <si>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</si>
  <si>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</si>
  <si>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</si>
  <si>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</si>
  <si>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</si>
  <si>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</si>
  <si>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</si>
  <si>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</si>
  <si>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</si>
  <si>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</si>
  <si>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</si>
  <si>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</si>
  <si>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</si>
  <si>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</si>
  <si>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</si>
  <si>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</si>
  <si>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</si>
  <si>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</si>
  <si>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</si>
  <si>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</si>
  <si>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</si>
  <si>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</si>
  <si>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ED-21775</t>
  </si>
  <si>
    <t>ED-28562</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</si>
  <si>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</si>
  <si>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</si>
  <si>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</si>
  <si>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</si>
  <si>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</si>
  <si>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</si>
  <si>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</si>
  <si>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</si>
  <si>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</si>
  <si>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</si>
  <si>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</si>
  <si>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</si>
  <si>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</si>
  <si>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</si>
  <si>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</si>
  <si>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</si>
  <si>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</si>
  <si>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</si>
  <si>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</si>
  <si>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</si>
  <si>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</si>
  <si>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</si>
  <si>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</si>
  <si>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</si>
  <si>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</si>
  <si>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</si>
  <si>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</si>
  <si>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</si>
  <si>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</si>
  <si>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</si>
  <si>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</si>
  <si>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</si>
  <si>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</si>
  <si>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</si>
  <si>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</si>
  <si>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</si>
  <si>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</si>
  <si>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</si>
  <si>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</si>
  <si>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</si>
  <si>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</si>
  <si>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</si>
  <si>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</si>
  <si>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</si>
  <si>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</si>
  <si>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</si>
  <si>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</si>
  <si>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</si>
  <si>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</si>
  <si>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</si>
  <si>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BANCO DE DADOS 3 - PREFEITURA MUNICIPAL DE MANHUAÇU</t>
  </si>
  <si>
    <t>SUDECAP</t>
  </si>
  <si>
    <t>CODIGO</t>
  </si>
  <si>
    <t>DESCRIÇÃO</t>
  </si>
  <si>
    <t>01</t>
  </si>
  <si>
    <t>INSTALAÇAO DA OBRA</t>
  </si>
  <si>
    <t>01.01</t>
  </si>
  <si>
    <t>ESCRITORIO DE OBRA</t>
  </si>
  <si>
    <t>01.01.07</t>
  </si>
  <si>
    <t>ESCRITORIO DA FISCALIZAÇAO TIPO I</t>
  </si>
  <si>
    <t>01.01.09</t>
  </si>
  <si>
    <t>ESCRITORIO DE FISCALIZAÇAO TIPO II</t>
  </si>
  <si>
    <t>01.01.12</t>
  </si>
  <si>
    <t>ESCRITORIO DA EMPREITEIRA TIPO II</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</si>
  <si>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</si>
  <si>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</si>
  <si>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</si>
  <si>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</si>
  <si>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</si>
  <si>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</si>
  <si>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</si>
  <si>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</si>
  <si>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</si>
  <si>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</si>
  <si>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</si>
  <si>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</si>
  <si>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</si>
  <si>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</si>
  <si>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</si>
  <si>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</si>
  <si>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</si>
  <si>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</si>
  <si>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</si>
  <si>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</si>
  <si>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</si>
  <si>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</si>
  <si>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</si>
  <si>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</si>
  <si>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</si>
  <si>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</si>
  <si>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</si>
  <si>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</si>
  <si>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</si>
  <si>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</si>
  <si>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</si>
  <si>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</si>
  <si>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</si>
  <si>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</si>
  <si>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</si>
  <si>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</si>
  <si>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</si>
  <si>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</si>
  <si>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</si>
  <si>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COMPENSADO 10MM FIXAÇAO ENTERRADA COM INFORME PBH</t>
  </si>
  <si>
    <t>01.04.02</t>
  </si>
  <si>
    <t>COMPENSADO 10MM FIXAÇAO ENTERRADA SEM INFORME PBH</t>
  </si>
  <si>
    <t>01.04.03</t>
  </si>
  <si>
    <t>COMPENSADO 10MM COM BASE DE CONCRETO C/INFORME PBH</t>
  </si>
  <si>
    <t>01.04.04</t>
  </si>
  <si>
    <t>COMPENSADO 10MM COM BASE DE CONCRETO S/INFORME PBH</t>
  </si>
  <si>
    <t>01.04.05</t>
  </si>
  <si>
    <t>INFORME PUBLIC.LONA IMP.DIGITAL APLICADO EM TAPUME</t>
  </si>
  <si>
    <t>01.04.06</t>
  </si>
  <si>
    <t>DE TELA GALVANIZADA #2" FIO 14 C/FIXAÇAO ENTERRADA</t>
  </si>
  <si>
    <t>01.04.07</t>
  </si>
  <si>
    <t>DE TELA GALVANIZADA #2" FIO 14 C/BASE DE CONCRETO</t>
  </si>
  <si>
    <t>01.04.09</t>
  </si>
  <si>
    <t>TELA-TAPUME DE POLIPROPILENO H= 1,20 M, INCL.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</si>
  <si>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</si>
  <si>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</si>
  <si>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</si>
  <si>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</si>
  <si>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</si>
  <si>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</si>
  <si>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</si>
  <si>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</si>
  <si>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</si>
  <si>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</si>
  <si>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</si>
  <si>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</si>
  <si>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</si>
  <si>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</si>
  <si>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01.05</t>
  </si>
  <si>
    <t>CERCA PADRAO SUDECAP</t>
  </si>
  <si>
    <t>01.05.05</t>
  </si>
  <si>
    <t>TIPO 1 - PECA 8X8 CADA 2,00M E 5 FIOS ARAME GALVANIZADO</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</si>
  <si>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</si>
  <si>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</si>
  <si>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</si>
  <si>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</si>
  <si>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</si>
  <si>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</si>
  <si>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</si>
  <si>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</si>
  <si>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</si>
  <si>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</si>
  <si>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</si>
  <si>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</si>
  <si>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</si>
  <si>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</si>
  <si>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</si>
  <si>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</si>
  <si>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</si>
  <si>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</si>
  <si>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</si>
  <si>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</si>
  <si>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</si>
  <si>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</si>
  <si>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</si>
  <si>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</si>
  <si>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</si>
  <si>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CONTAINER 6,0X2,30X2,82 M COM ISOLAMENTO TERMICO</t>
  </si>
  <si>
    <t>01.09.01</t>
  </si>
  <si>
    <t>MOBILIZACAO DE CONTAINER</t>
  </si>
  <si>
    <t>01.09.02</t>
  </si>
  <si>
    <t>ESCRITORIO COM AR CONDICIONADO</t>
  </si>
  <si>
    <t>01.09.03</t>
  </si>
  <si>
    <t>ESCRITORIO COM AR CONDICIONADO E SANITARIO</t>
  </si>
  <si>
    <t>01.09.05</t>
  </si>
  <si>
    <t>VESTIARIO COM 7 CHUVEIROS E 2 LAVATORIOS</t>
  </si>
  <si>
    <t>01.09.06</t>
  </si>
  <si>
    <t>VESTIARIO BOX 7 SANIT. 2 LAVAT. 1 MICTORIO</t>
  </si>
  <si>
    <t>01.09.07</t>
  </si>
  <si>
    <t>VESTIARIO 4 CHUV. 3 SANIT. 1LAVAT. 1 MICT.</t>
  </si>
  <si>
    <t>01.09.08</t>
  </si>
  <si>
    <t>VESTIARIO</t>
  </si>
  <si>
    <t>01.09.09</t>
  </si>
  <si>
    <t>REFEITORIO</t>
  </si>
  <si>
    <t>01.09.10</t>
  </si>
  <si>
    <t>DEPOSITO E FERRAMENTARIA COM LAVATORIO</t>
  </si>
  <si>
    <t>01.09.11</t>
  </si>
  <si>
    <t>DESMOBILIZAÇÃO DE CONTAINER</t>
  </si>
  <si>
    <t>01.09.12</t>
  </si>
  <si>
    <t>INSTALAÇÕES PARA CONTAINERS TIPO ESCRITORIO</t>
  </si>
  <si>
    <t>01.09.13</t>
  </si>
  <si>
    <t>INSTALAÇÕES PARA CONTAINER VESTIARIO COM BANCO E ARMÁRIO</t>
  </si>
  <si>
    <t>01.09.14</t>
  </si>
  <si>
    <t>INSTALAÇÕES PARA CONTAINER REFEITORIO</t>
  </si>
  <si>
    <t>01.09.15</t>
  </si>
  <si>
    <t>INSTALAÇÕES PARA CONTAINER DEPOSITO E FERRAMENTARIA COM LAVATORIO</t>
  </si>
  <si>
    <t>01.09.16</t>
  </si>
  <si>
    <t>CAIXA DÁGUA DE 1000L PARA ABASTECIMENTO DE CONTAINERS</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</si>
  <si>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</si>
  <si>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</si>
  <si>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</si>
  <si>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</si>
  <si>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</si>
  <si>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</si>
  <si>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</si>
  <si>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</si>
  <si>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</si>
  <si>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</si>
  <si>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UNMES</t>
  </si>
  <si>
    <t>01.11.02</t>
  </si>
  <si>
    <t>PLACA 1,0X0,60M CH.26 EM CAVALETE METALON 20X20MM</t>
  </si>
  <si>
    <t>01.11.03</t>
  </si>
  <si>
    <t>PLACA 0,50X0,50M DUPLA FACE CH.GALV.22 EM CAVALETE</t>
  </si>
  <si>
    <t>01.11.04</t>
  </si>
  <si>
    <t>PLACA 0,50X0,50M CH.GALV.22 CAVALETE METALON 20X20</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</si>
  <si>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</si>
  <si>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</si>
  <si>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</si>
  <si>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</si>
  <si>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</si>
  <si>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</si>
  <si>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</si>
  <si>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</si>
  <si>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</si>
  <si>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</si>
  <si>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</si>
  <si>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</si>
  <si>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</si>
  <si>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</si>
  <si>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</si>
  <si>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</si>
  <si>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</si>
  <si>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</si>
  <si>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</si>
  <si>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</si>
  <si>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</si>
  <si>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</si>
  <si>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t>
  </si>
  <si>
    <t>LOCAÇAO DE OBRA</t>
  </si>
  <si>
    <t>01.17.01</t>
  </si>
  <si>
    <t>GABARITO</t>
  </si>
  <si>
    <t>01.29</t>
  </si>
  <si>
    <t>ANDAIME FACHADEIRO</t>
  </si>
  <si>
    <t>01.29.01</t>
  </si>
  <si>
    <t>ANDAIME FACHADEIRO INCLUSIVE FORRO METALICO</t>
  </si>
  <si>
    <t>M2MES</t>
  </si>
  <si>
    <t>01.29.02</t>
  </si>
  <si>
    <t>GUARDA CORPO MADEIRA L= 15 CM P/ ANDAIME FACHADEIRO</t>
  </si>
  <si>
    <t>01.29.03</t>
  </si>
  <si>
    <t>MONTAGEM DE ANDAIME FACHADEIRO</t>
  </si>
  <si>
    <t>01.29.04</t>
  </si>
  <si>
    <t>DESMONTAGEM DE ANDAIME FACHADEIRO</t>
  </si>
  <si>
    <t>01.30</t>
  </si>
  <si>
    <t>MONTAGEM E DESMONTAGEM DE ANDAIME</t>
  </si>
  <si>
    <t>01.30.02</t>
  </si>
  <si>
    <t>ANDAIME INTERNO P/EXEC. DE ALVENARIA ALT. ATE 3,5M</t>
  </si>
  <si>
    <t>01.30.03</t>
  </si>
  <si>
    <t>ANDAIME INTERNO DE MADEIRA P/ REVESTIMENTO DE TETO</t>
  </si>
  <si>
    <t>02</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</si>
  <si>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</si>
  <si>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</si>
  <si>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</si>
  <si>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</si>
  <si>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</si>
  <si>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</si>
  <si>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</si>
  <si>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</si>
  <si>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</si>
  <si>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</si>
  <si>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</si>
  <si>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</si>
  <si>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</si>
  <si>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</si>
  <si>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</si>
  <si>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</si>
  <si>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</si>
  <si>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</si>
  <si>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</si>
  <si>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</si>
  <si>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</si>
  <si>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</si>
  <si>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</si>
  <si>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</si>
  <si>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</si>
  <si>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</si>
  <si>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</si>
  <si>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</si>
  <si>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</si>
  <si>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</si>
  <si>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</si>
  <si>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</si>
  <si>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</si>
  <si>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</si>
  <si>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</si>
  <si>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</si>
  <si>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</si>
  <si>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</si>
  <si>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</si>
  <si>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</si>
  <si>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</si>
  <si>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</si>
  <si>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</si>
  <si>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</si>
  <si>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</si>
  <si>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</si>
  <si>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</si>
  <si>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</si>
  <si>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</si>
  <si>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CJ</t>
  </si>
  <si>
    <t>02.07</t>
  </si>
  <si>
    <t>REMOÇAO DE ESQUADRIA METALICA</t>
  </si>
  <si>
    <t>02.07.01</t>
  </si>
  <si>
    <t>DE PORTA OU JANELA</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</si>
  <si>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</si>
  <si>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</si>
  <si>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</si>
  <si>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</si>
  <si>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</si>
  <si>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</si>
  <si>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</si>
  <si>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</si>
  <si>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</si>
  <si>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</si>
  <si>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</si>
  <si>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</si>
  <si>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</si>
  <si>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</si>
  <si>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</si>
  <si>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</si>
  <si>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</si>
  <si>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</si>
  <si>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</si>
  <si>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</si>
  <si>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</si>
  <si>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</si>
  <si>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</si>
  <si>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</si>
  <si>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</si>
  <si>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</si>
  <si>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</si>
  <si>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</si>
  <si>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</si>
  <si>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</si>
  <si>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</si>
  <si>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</si>
  <si>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</si>
  <si>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</si>
  <si>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</si>
  <si>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</si>
  <si>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</si>
  <si>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</si>
  <si>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</si>
  <si>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</si>
  <si>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</si>
  <si>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</si>
  <si>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</si>
  <si>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</si>
  <si>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</si>
  <si>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</si>
  <si>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</si>
  <si>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</si>
  <si>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</si>
  <si>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</si>
  <si>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</si>
  <si>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</si>
  <si>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</si>
  <si>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</si>
  <si>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</si>
  <si>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</si>
  <si>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</si>
  <si>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</si>
  <si>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</si>
  <si>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</si>
  <si>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</si>
  <si>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</si>
  <si>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</si>
  <si>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</si>
  <si>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</si>
  <si>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</si>
  <si>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</si>
  <si>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</si>
  <si>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</si>
  <si>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</si>
  <si>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</si>
  <si>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</si>
  <si>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DE PEDRA (MARMORE, ARDORSIA OU MARMORITE)</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</si>
  <si>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</si>
  <si>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</si>
  <si>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</si>
  <si>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</si>
  <si>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</si>
  <si>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</si>
  <si>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</si>
  <si>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</si>
  <si>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</si>
  <si>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</si>
  <si>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</si>
  <si>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</si>
  <si>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</si>
  <si>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</si>
  <si>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</si>
  <si>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</si>
  <si>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</si>
  <si>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</si>
  <si>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</si>
  <si>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</si>
  <si>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</si>
  <si>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</si>
  <si>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</si>
  <si>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</si>
  <si>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</si>
  <si>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</si>
  <si>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</si>
  <si>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</si>
  <si>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</si>
  <si>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</si>
  <si>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</si>
  <si>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</si>
  <si>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</si>
  <si>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</si>
  <si>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</si>
  <si>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</si>
  <si>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</si>
  <si>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</si>
  <si>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</si>
  <si>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</si>
  <si>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</si>
  <si>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</si>
  <si>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</si>
  <si>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</si>
  <si>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</si>
  <si>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</si>
  <si>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</si>
  <si>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</si>
  <si>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</si>
  <si>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</si>
  <si>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</si>
  <si>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</si>
  <si>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</si>
  <si>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</si>
  <si>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</si>
  <si>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</si>
  <si>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</si>
  <si>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</si>
  <si>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</si>
  <si>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</si>
  <si>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</si>
  <si>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</si>
  <si>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</si>
  <si>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</si>
  <si>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</si>
  <si>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</si>
  <si>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</si>
  <si>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VG</t>
  </si>
  <si>
    <t>02.30</t>
  </si>
  <si>
    <t>LIMPEZA DO PAVIMENTO</t>
  </si>
  <si>
    <t>02.30.01</t>
  </si>
  <si>
    <t>CAPINA E VARRIÇAO DE PAVIMENTO EM ALVEN.POLIEDRICA</t>
  </si>
  <si>
    <t>03</t>
  </si>
  <si>
    <t>TRABALHOS EM TERRA</t>
  </si>
  <si>
    <t>03.01</t>
  </si>
  <si>
    <t>DESMATAMENTO, DESTOCAMENTO E LIMPEZA DO TERRENO</t>
  </si>
  <si>
    <t>03.01.01</t>
  </si>
  <si>
    <t>CAPINA MANUAL DE TERRENO</t>
  </si>
  <si>
    <t>03.01.02</t>
  </si>
  <si>
    <t>DESMATAMENTO,DESTOC.E LIMPEZA,INCL.TRANSP. ATE 50M</t>
  </si>
  <si>
    <t>03.01.03</t>
  </si>
  <si>
    <t>DESMATAMENTO,DESTOCAMENTO E LIMPEZA,EXCL.TRANSPORT</t>
  </si>
  <si>
    <t>03.01.05</t>
  </si>
  <si>
    <t>ROÇAMENTO COM ROÇADEIRA MECANICA</t>
  </si>
  <si>
    <t>03.01.07</t>
  </si>
  <si>
    <t>DESTOCAMENTO, DESPRAGUEJAMENTO MANUAL DE VEGETAÇAO</t>
  </si>
  <si>
    <t>03.03</t>
  </si>
  <si>
    <t>ESCAVAÇAO MECANICA INCLUSIVE TRANSPORTE ATE 50 M</t>
  </si>
  <si>
    <t>03.03.01</t>
  </si>
  <si>
    <t>EM MATERIAL DE 1ª CATEGORIA</t>
  </si>
  <si>
    <t>03.03.02</t>
  </si>
  <si>
    <t>EM MATERIAL DE 2ª CATEGORIA</t>
  </si>
  <si>
    <t>03.05</t>
  </si>
  <si>
    <t>ESCAVAÇAO E CARGA MECANIZADA</t>
  </si>
  <si>
    <t>03.05.01</t>
  </si>
  <si>
    <t>03.05.02</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</si>
  <si>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</si>
  <si>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</si>
  <si>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</si>
  <si>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</si>
  <si>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</si>
  <si>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</si>
  <si>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</si>
  <si>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</si>
  <si>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</si>
  <si>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</si>
  <si>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</si>
  <si>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</si>
  <si>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</si>
  <si>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</si>
  <si>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</si>
  <si>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</si>
  <si>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</si>
  <si>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</si>
  <si>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</si>
  <si>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</si>
  <si>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</si>
  <si>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</si>
  <si>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</si>
  <si>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</si>
  <si>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</si>
  <si>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</si>
  <si>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</si>
  <si>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</si>
  <si>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</si>
  <si>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</si>
  <si>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</si>
  <si>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</si>
  <si>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</si>
  <si>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</si>
  <si>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</si>
  <si>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</si>
  <si>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</si>
  <si>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</si>
  <si>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</si>
  <si>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</si>
  <si>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</si>
  <si>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</si>
  <si>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</si>
  <si>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</si>
  <si>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</si>
  <si>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</si>
  <si>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</si>
  <si>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</si>
  <si>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</si>
  <si>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</si>
  <si>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</si>
  <si>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</si>
  <si>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</si>
  <si>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</si>
  <si>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</si>
  <si>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</si>
  <si>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</si>
  <si>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</si>
  <si>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</si>
  <si>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</si>
  <si>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</si>
  <si>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</si>
  <si>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</si>
  <si>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</si>
  <si>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</si>
  <si>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</si>
  <si>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</si>
  <si>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</si>
  <si>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</si>
  <si>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</si>
  <si>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</si>
  <si>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</si>
  <si>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</si>
  <si>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</si>
  <si>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</si>
  <si>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</si>
  <si>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COM PLACA VIBRATORIA E CAMADA DE AREIA ADAPTADO REF 101618</t>
  </si>
  <si>
    <t>03.24</t>
  </si>
  <si>
    <t>TRANSPORTE DE MATERIAL DE QUALQUER NATUREZA EM CARRINHO DE MAO</t>
  </si>
  <si>
    <t>03.24.01</t>
  </si>
  <si>
    <t>DMT &lt;= 50,00 M</t>
  </si>
  <si>
    <t>03.24.02</t>
  </si>
  <si>
    <t>50,00 &lt; DMT &lt;= 100,00 M</t>
  </si>
  <si>
    <t>03.25</t>
  </si>
  <si>
    <t>03.25.01</t>
  </si>
  <si>
    <t>04</t>
  </si>
  <si>
    <t>FUNDAÇOES</t>
  </si>
  <si>
    <t>04.01</t>
  </si>
  <si>
    <t>TUBULAO A CEU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</si>
  <si>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</si>
  <si>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</si>
  <si>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</si>
  <si>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</si>
  <si>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</si>
  <si>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</si>
  <si>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</si>
  <si>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</si>
  <si>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</si>
  <si>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</si>
  <si>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04.03.01</t>
  </si>
  <si>
    <t>PERFURAÇAO DE ESTACA TRADO D= 15 CM</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</si>
  <si>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</si>
  <si>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</si>
  <si>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</si>
  <si>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</si>
  <si>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</si>
  <si>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</si>
  <si>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</si>
  <si>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</si>
  <si>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</si>
  <si>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</si>
  <si>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</si>
  <si>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</si>
  <si>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</si>
  <si>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</si>
  <si>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</si>
  <si>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</si>
  <si>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</si>
  <si>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</si>
  <si>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</si>
  <si>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</si>
  <si>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</si>
  <si>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</si>
  <si>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</si>
  <si>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</si>
  <si>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</si>
  <si>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</si>
  <si>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</si>
  <si>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</si>
  <si>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</si>
  <si>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</si>
  <si>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</si>
  <si>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</si>
  <si>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</si>
  <si>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</si>
  <si>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</si>
  <si>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</si>
  <si>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</si>
  <si>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</si>
  <si>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</si>
  <si>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</si>
  <si>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</si>
  <si>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</si>
  <si>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</si>
  <si>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</si>
  <si>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</si>
  <si>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</si>
  <si>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</si>
  <si>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</si>
  <si>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</si>
  <si>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</si>
  <si>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</si>
  <si>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</si>
  <si>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</si>
  <si>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</si>
  <si>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</si>
  <si>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</si>
  <si>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</si>
  <si>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</si>
  <si>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</si>
  <si>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</si>
  <si>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</si>
  <si>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</si>
  <si>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</si>
  <si>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</si>
  <si>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</si>
  <si>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</si>
  <si>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</si>
  <si>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</si>
  <si>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</si>
  <si>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</si>
  <si>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</si>
  <si>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</si>
  <si>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</si>
  <si>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</si>
  <si>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</si>
  <si>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</si>
  <si>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</si>
  <si>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</si>
  <si>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</si>
  <si>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</si>
  <si>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</si>
  <si>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</si>
  <si>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</si>
  <si>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</si>
  <si>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</si>
  <si>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</si>
  <si>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</si>
  <si>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</si>
  <si>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</si>
  <si>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</si>
  <si>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</si>
  <si>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</si>
  <si>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</si>
  <si>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</si>
  <si>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</si>
  <si>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</si>
  <si>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</si>
  <si>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</si>
  <si>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</si>
  <si>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</si>
  <si>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</si>
  <si>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</si>
  <si>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</si>
  <si>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</si>
  <si>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</si>
  <si>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</si>
  <si>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</si>
  <si>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</si>
  <si>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</si>
  <si>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</si>
  <si>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</si>
  <si>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</si>
  <si>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</si>
  <si>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</si>
  <si>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</si>
  <si>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</si>
  <si>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</si>
  <si>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</si>
  <si>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</si>
  <si>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</si>
  <si>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</si>
  <si>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</si>
  <si>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</si>
  <si>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</si>
  <si>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</si>
  <si>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</si>
  <si>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</si>
  <si>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</si>
  <si>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</si>
  <si>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</si>
  <si>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</si>
  <si>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</si>
  <si>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</si>
  <si>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</si>
  <si>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</si>
  <si>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</si>
  <si>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</si>
  <si>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</si>
  <si>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</si>
  <si>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</si>
  <si>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</si>
  <si>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</si>
  <si>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</si>
  <si>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</si>
  <si>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</si>
  <si>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</si>
  <si>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</si>
  <si>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04.31.01</t>
  </si>
  <si>
    <t>ARRASAMENTO ESTACA DE CONCRETO ARMADO, D &lt;= 40CM COM EQUIPAMENTO ELÉTRICO ADP REF 95601</t>
  </si>
  <si>
    <t>04.31.02</t>
  </si>
  <si>
    <t>ARRASAMENTO ESTACA DE CONCRETO ARMADO, D=41 A 60CM COM EQUIPAMENTO ELÉTRICO ADP REF 95602</t>
  </si>
  <si>
    <t>04.31.03</t>
  </si>
  <si>
    <t>ARRASAMENTO DE ESTACA DE CONCRETO ARMADO, D=61 A 80CM COM EQUIPAMENTO ELÉTRICO ADP REF 95603</t>
  </si>
  <si>
    <t>04.31.04</t>
  </si>
  <si>
    <t>ARRASAMENTO ESTACA DE CONCRETO ARMADO, D=101 A 150 CM COM EQUIPAMENTO ELÉTRICO ADP REF 95605</t>
  </si>
  <si>
    <t>04.31.05</t>
  </si>
  <si>
    <t>05</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</si>
  <si>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</si>
  <si>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</si>
  <si>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</si>
  <si>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</si>
  <si>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</si>
  <si>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</si>
  <si>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</si>
  <si>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</si>
  <si>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</si>
  <si>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</si>
  <si>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</si>
  <si>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</si>
  <si>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</si>
  <si>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05.04.02</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</si>
  <si>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</si>
  <si>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</si>
  <si>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</si>
  <si>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</si>
  <si>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</si>
  <si>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</si>
  <si>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</si>
  <si>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</si>
  <si>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</si>
  <si>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</si>
  <si>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</si>
  <si>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</si>
  <si>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</si>
  <si>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</si>
  <si>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</si>
  <si>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</si>
  <si>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</si>
  <si>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</si>
  <si>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</si>
  <si>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</si>
  <si>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</si>
  <si>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</si>
  <si>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</si>
  <si>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</si>
  <si>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</si>
  <si>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</si>
  <si>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</si>
  <si>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</si>
  <si>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</si>
  <si>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</si>
  <si>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</si>
  <si>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</si>
  <si>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</si>
  <si>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</si>
  <si>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</si>
  <si>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</si>
  <si>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</si>
  <si>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</si>
  <si>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</si>
  <si>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</si>
  <si>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</si>
  <si>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</si>
  <si>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</si>
  <si>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</si>
  <si>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</si>
  <si>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</si>
  <si>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</si>
  <si>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</si>
  <si>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</si>
  <si>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</si>
  <si>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</si>
  <si>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</si>
  <si>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</si>
  <si>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</si>
  <si>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</si>
  <si>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</si>
  <si>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</si>
  <si>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</si>
  <si>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</si>
  <si>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</si>
  <si>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</si>
  <si>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</si>
  <si>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</si>
  <si>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</si>
  <si>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</si>
  <si>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</si>
  <si>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</si>
  <si>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</si>
  <si>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</si>
  <si>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</si>
  <si>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</si>
  <si>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</si>
  <si>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ALA DE GALERIA CELULAR, DIMENSÃO B= 1.20M, PADRÃO SUDECAP</t>
  </si>
  <si>
    <t>05.17.02</t>
  </si>
  <si>
    <t>ALA DE GALERIA CELULAR, DIMENSÃO B= 1.30M, PADRÃO SUDECAP</t>
  </si>
  <si>
    <t>05.17.03</t>
  </si>
  <si>
    <t>ALA DE GALERIA CELULAR, DIMENSÃO B= 1.40M, PADRÃO SUDECAP</t>
  </si>
  <si>
    <t>05.17.04</t>
  </si>
  <si>
    <t>ALA DE GALERIA CELULAR, DIMENSÃO B= 1.50M, PADRÃO SUDECAP</t>
  </si>
  <si>
    <t>05.17.05</t>
  </si>
  <si>
    <t>ALA DE GALERIA CELULAR, DIMENSÃO B= 1.60M, PADRÃO SUDECAP</t>
  </si>
  <si>
    <t>05.17.06</t>
  </si>
  <si>
    <t>ALA DE GALERIA CELULAR, DIMENSÃO B= 1.70M, PADRÃO SUDECAP</t>
  </si>
  <si>
    <t>05.17.07</t>
  </si>
  <si>
    <t>ALA DE GALERIA CELULAR, DIMENSÃO B= 1.80M, PADRÃO SUDECAP</t>
  </si>
  <si>
    <t>05.17.08</t>
  </si>
  <si>
    <t>ALA DE GALERIA CELULAR, DIMENSÃO B= 1.90M, PADRÃO SUDECAP</t>
  </si>
  <si>
    <t>05.17.09</t>
  </si>
  <si>
    <t>ALA DE GALERIA CELULAR, DIMENSÃO B= 2.00M, PADRÃO SUDECAP</t>
  </si>
  <si>
    <t>05.17.10</t>
  </si>
  <si>
    <t>ALA DE GALERIA CELULAR, DIMENSÃO B= 2.10M, PADRÃO SUDECAP</t>
  </si>
  <si>
    <t>05.17.11</t>
  </si>
  <si>
    <t>ALA DE GALERIA CELULAR, DIMENSÃO B= 2.20M, PADRÃO SUDECAP</t>
  </si>
  <si>
    <t>05.17.12</t>
  </si>
  <si>
    <t>ALA DE GALERIA CELULAR, DIMENSÃO B= 2.30M, PADRÃO SUDECAP</t>
  </si>
  <si>
    <t>05.17.13</t>
  </si>
  <si>
    <t>ALA DE GALERIA CELULAR, DIMENSÃO B= 2.40M, PADRÃO SUDECAP</t>
  </si>
  <si>
    <t>05.17.14</t>
  </si>
  <si>
    <t>ALA DE GALERIA CELULAR, DIMENSÃO B= 2.50M, PADRÃO SUDECAP</t>
  </si>
  <si>
    <t>05.17.15</t>
  </si>
  <si>
    <t>ALA DE GALERIA CELULAR, DIMENSÃO B= 2.60M, PADRÃO SUDECAP</t>
  </si>
  <si>
    <t>05.17.16</t>
  </si>
  <si>
    <t>ALA DE GALERIA CELULAR, DIMENSÃO B= 2.70M, PADRÃO SUDECAP</t>
  </si>
  <si>
    <t>05.17.17</t>
  </si>
  <si>
    <t>ALA DE GALERIA CELULAR, DIMENSÃO B= 2.80M, PADRÃO SUDECAP</t>
  </si>
  <si>
    <t>05.17.18</t>
  </si>
  <si>
    <t>ALA DE GALERIA CELULAR, DIMENSÃO B= 2.90M, PADRÃO SUDECAP</t>
  </si>
  <si>
    <t>05.17.19</t>
  </si>
  <si>
    <t>ALA DE GALERIA CELULAR, DIMENSÃO B= 3.00M, PADRÃO SUDECAP</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</si>
  <si>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</si>
  <si>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</si>
  <si>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</si>
  <si>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</si>
  <si>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</si>
  <si>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</si>
  <si>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</si>
  <si>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</si>
  <si>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</si>
  <si>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</si>
  <si>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</si>
  <si>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</si>
  <si>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</si>
  <si>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</si>
  <si>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</si>
  <si>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</si>
  <si>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</si>
  <si>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</si>
  <si>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</si>
  <si>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</si>
  <si>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</si>
  <si>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</si>
  <si>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06</t>
  </si>
  <si>
    <t>ESTRUTURAS DE CONCRETO E METALICA</t>
  </si>
  <si>
    <t>06.01</t>
  </si>
  <si>
    <t>FORMA, ESCORAMENTO, DESFORMA E LIMPEZA - ESTRUTURA</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</si>
  <si>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</si>
  <si>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</si>
  <si>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</si>
  <si>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</si>
  <si>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</si>
  <si>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</si>
  <si>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</si>
  <si>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</si>
  <si>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</si>
  <si>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</si>
  <si>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</si>
  <si>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</si>
  <si>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</si>
  <si>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</si>
  <si>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</si>
  <si>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</si>
  <si>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</si>
  <si>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</si>
  <si>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</si>
  <si>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</si>
  <si>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</si>
  <si>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</si>
  <si>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</si>
  <si>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</si>
  <si>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</si>
  <si>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</si>
  <si>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</si>
  <si>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</si>
  <si>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</si>
  <si>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</si>
  <si>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</si>
  <si>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</si>
  <si>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</si>
  <si>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</si>
  <si>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</si>
  <si>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</si>
  <si>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</si>
  <si>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</si>
  <si>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</si>
  <si>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</si>
  <si>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</si>
  <si>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</si>
  <si>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</si>
  <si>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</si>
  <si>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</si>
  <si>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</si>
  <si>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</si>
  <si>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</si>
  <si>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</si>
  <si>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</si>
  <si>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</si>
  <si>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</si>
  <si>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</si>
  <si>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</si>
  <si>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</si>
  <si>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</si>
  <si>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</si>
  <si>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</si>
  <si>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</si>
  <si>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</si>
  <si>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</si>
  <si>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</si>
  <si>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</si>
  <si>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</si>
  <si>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</si>
  <si>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</si>
  <si>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</si>
  <si>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COLOCAÇÃO DE TELA Q-92</t>
  </si>
  <si>
    <t>06.04.02</t>
  </si>
  <si>
    <t>FORNECIMENTO E COLOCAÇÃO DE TELA Q-138</t>
  </si>
  <si>
    <t>06.04.03</t>
  </si>
  <si>
    <t>FORNECIMENTO E COLOCACAO DE TELA Q-196</t>
  </si>
  <si>
    <t>06.04.04</t>
  </si>
  <si>
    <t>FORNECIMENTO E COLOCAÇÃO DE TELA Q-61</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</si>
  <si>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</si>
  <si>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</si>
  <si>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</si>
  <si>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</si>
  <si>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</si>
  <si>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</si>
  <si>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</si>
  <si>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</si>
  <si>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</si>
  <si>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</si>
  <si>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</si>
  <si>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</si>
  <si>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</si>
  <si>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</si>
  <si>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</si>
  <si>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</si>
  <si>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</si>
  <si>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</si>
  <si>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</si>
  <si>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</si>
  <si>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</si>
  <si>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</si>
  <si>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</si>
  <si>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</si>
  <si>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</si>
  <si>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</si>
  <si>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</si>
  <si>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</si>
  <si>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</si>
  <si>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</si>
  <si>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</si>
  <si>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</si>
  <si>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</si>
  <si>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</si>
  <si>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</si>
  <si>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</si>
  <si>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</si>
  <si>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</si>
  <si>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</si>
  <si>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</si>
  <si>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</si>
  <si>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</si>
  <si>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</si>
  <si>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</si>
  <si>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</si>
  <si>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</si>
  <si>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</si>
  <si>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</si>
  <si>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</si>
  <si>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</si>
  <si>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</si>
  <si>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</si>
  <si>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</si>
  <si>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</si>
  <si>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</si>
  <si>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</si>
  <si>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</si>
  <si>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</si>
  <si>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</si>
  <si>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</si>
  <si>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07</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</si>
  <si>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</si>
  <si>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</si>
  <si>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</si>
  <si>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</si>
  <si>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</si>
  <si>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</si>
  <si>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</si>
  <si>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</si>
  <si>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</si>
  <si>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</si>
  <si>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</si>
  <si>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</si>
  <si>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</si>
  <si>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</si>
  <si>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</si>
  <si>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</si>
  <si>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</si>
  <si>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</si>
  <si>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</si>
  <si>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</si>
  <si>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</si>
  <si>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</si>
  <si>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</si>
  <si>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</si>
  <si>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</si>
  <si>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</si>
  <si>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</si>
  <si>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</si>
  <si>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</si>
  <si>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</si>
  <si>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</si>
  <si>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</si>
  <si>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</si>
  <si>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</si>
  <si>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</si>
  <si>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</si>
  <si>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</si>
  <si>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</si>
  <si>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</si>
  <si>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</si>
  <si>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</si>
  <si>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</si>
  <si>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</si>
  <si>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</si>
  <si>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</si>
  <si>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</si>
  <si>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</si>
  <si>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</si>
  <si>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</si>
  <si>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</si>
  <si>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</si>
  <si>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</si>
  <si>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</si>
  <si>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</si>
  <si>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</si>
  <si>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</si>
  <si>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</si>
  <si>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</si>
  <si>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</si>
  <si>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</si>
  <si>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CONJ.FERRAGENS P/CONFECÇAO DE PORTA DE DIVISORIA, INCLUINDO FECHADURA E DOBRADIÇAS</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</si>
  <si>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</si>
  <si>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</si>
  <si>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</si>
  <si>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</si>
  <si>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</si>
  <si>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</si>
  <si>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</si>
  <si>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</si>
  <si>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</si>
  <si>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</si>
  <si>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</si>
  <si>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</si>
  <si>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</si>
  <si>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</si>
  <si>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</si>
  <si>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MURO DIVISA ALV.INCL.SAPATA 1:3:6 30X40CM E CHAPEU</t>
  </si>
  <si>
    <t>07.38.01</t>
  </si>
  <si>
    <t>BLOCO DE CONCRETO APARENTE ESP= 15 CM, H= 1,80 M</t>
  </si>
  <si>
    <t>07.38.02</t>
  </si>
  <si>
    <t>BLOCO DE CONCRETO APARENTE ESP= 15 CM, H= 2,50 M</t>
  </si>
  <si>
    <t>07.38.03</t>
  </si>
  <si>
    <t>TIJOLO FURADO ESP=10CM, REBOCADO E PINTADO H=1,80M</t>
  </si>
  <si>
    <t>07.38.04</t>
  </si>
  <si>
    <t>TIJOLO FURADO ESP=10CM, REBOCADO E PINTADO H=2,50M</t>
  </si>
  <si>
    <t>07.39</t>
  </si>
  <si>
    <t>CHAPEU DE MURO</t>
  </si>
  <si>
    <t>07.39.01</t>
  </si>
  <si>
    <t>CHAPEU DE MURO PADRAO SUCECAP</t>
  </si>
  <si>
    <t>08</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</si>
  <si>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</si>
  <si>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</si>
  <si>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</si>
  <si>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</si>
  <si>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</si>
  <si>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</si>
  <si>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</si>
  <si>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</si>
  <si>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</si>
  <si>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</si>
  <si>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</si>
  <si>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</si>
  <si>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</si>
  <si>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</si>
  <si>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</si>
  <si>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</si>
  <si>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</si>
  <si>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</si>
  <si>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</si>
  <si>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</si>
  <si>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</si>
  <si>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</si>
  <si>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</si>
  <si>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</si>
  <si>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</si>
  <si>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</si>
  <si>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</si>
  <si>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</si>
  <si>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</si>
  <si>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</si>
  <si>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</si>
  <si>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</si>
  <si>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</si>
  <si>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</si>
  <si>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</si>
  <si>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</si>
  <si>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</si>
  <si>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</si>
  <si>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</si>
  <si>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</si>
  <si>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</si>
  <si>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</si>
  <si>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</si>
  <si>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</si>
  <si>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</si>
  <si>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</si>
  <si>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</si>
  <si>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</si>
  <si>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</si>
  <si>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</si>
  <si>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</si>
  <si>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METALICA GALVANIZADA TRAPEZOIDAL E=0,50MM(SIMPLES)</t>
  </si>
  <si>
    <t>08.15.90</t>
  </si>
  <si>
    <t>PARA TELHA KALHETAO, CANALETE 90 OU EQUIVALENTE</t>
  </si>
  <si>
    <t>08.20</t>
  </si>
  <si>
    <t>08.20.01</t>
  </si>
  <si>
    <t>EM ANGELIN</t>
  </si>
  <si>
    <t>08.20.02</t>
  </si>
  <si>
    <t>EM PINUS</t>
  </si>
  <si>
    <t>08.22</t>
  </si>
  <si>
    <t>08.22.01</t>
  </si>
  <si>
    <t>EM PLACAS 60 X 60 CM, LISO</t>
  </si>
  <si>
    <t>08.22.05</t>
  </si>
  <si>
    <t>EM PLACAS ACARTONADAS</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</si>
  <si>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</si>
  <si>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</si>
  <si>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</si>
  <si>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</si>
  <si>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</si>
  <si>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</si>
  <si>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</si>
  <si>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</si>
  <si>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</si>
  <si>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</si>
  <si>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</si>
  <si>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</si>
  <si>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</si>
  <si>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</si>
  <si>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</si>
  <si>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</si>
  <si>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</si>
  <si>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</si>
  <si>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</si>
  <si>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</si>
  <si>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</si>
  <si>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</si>
  <si>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</si>
  <si>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</si>
  <si>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</si>
  <si>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</si>
  <si>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</si>
  <si>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</si>
  <si>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</si>
  <si>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</si>
  <si>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</si>
  <si>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</si>
  <si>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</si>
  <si>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</si>
  <si>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</si>
  <si>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</si>
  <si>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</si>
  <si>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</si>
  <si>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</si>
  <si>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</si>
  <si>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</si>
  <si>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</si>
  <si>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</si>
  <si>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</si>
  <si>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</si>
  <si>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</si>
  <si>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</si>
  <si>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</si>
  <si>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</si>
  <si>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</si>
  <si>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</si>
  <si>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</si>
  <si>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09</t>
  </si>
  <si>
    <t>IMPERMEABILIZAÇOES E ISOLAMENTOS</t>
  </si>
  <si>
    <t>09.03</t>
  </si>
  <si>
    <t>CAMADA DE REGULARIZAÇAO (CIMENTO/AREIA)</t>
  </si>
  <si>
    <t>09.03.03</t>
  </si>
  <si>
    <t>ARGAMASSA TRAÇO 1:3, ESPESSURA MEDIA = 3,0 CM</t>
  </si>
  <si>
    <t>09.04</t>
  </si>
  <si>
    <t>CAMADA DE PROTEÇAO (CIMENTO/AREIA)</t>
  </si>
  <si>
    <t>09.04.02</t>
  </si>
  <si>
    <t>ARG.TRAÇO 1:3,ESP.MEDIA=3,0 INCLUS.MANTA GEOTEXTIL</t>
  </si>
  <si>
    <t>09.07</t>
  </si>
  <si>
    <t>IMPERMEABILIZAÇAO COM ARGAMASSA RIGIDA (CIM/AREIA)</t>
  </si>
  <si>
    <t>09.07.03</t>
  </si>
  <si>
    <t>TRAÇO 1:3, ESP=2.5 CM C/ ADITIVO SIKA-1 OU EQUIVALENTE</t>
  </si>
  <si>
    <t>09.09</t>
  </si>
  <si>
    <t>IMPERMEABILIZAÇAO POR INFILTRAÇAO E CRISTALIZAÇAO</t>
  </si>
  <si>
    <t>09.09.01</t>
  </si>
  <si>
    <t>SISTEMA A BASE DE CIMENTO IMPERMEABILIZANTE</t>
  </si>
  <si>
    <t>09.11</t>
  </si>
  <si>
    <t>IMPERMEABILIZAÇAO C/ MANTA ASFALTICA PRE-FABRICADA</t>
  </si>
  <si>
    <t>09.11.01</t>
  </si>
  <si>
    <t>TIPO 3 NBR-9952 COM ASFALTO MODIFICADO SBS E=4,0MM</t>
  </si>
  <si>
    <t>09.12</t>
  </si>
  <si>
    <t>PINTURA ASFALTICA IMPERMEABILIZANTE</t>
  </si>
  <si>
    <t>09.12.01</t>
  </si>
  <si>
    <t>PINTURA COM TINTA ASFALTICA IMPERMEABILIZANTE DILUIDA EM SOLVENTE, PARA MATERIAIS CIMENTICIOS, METAL E MADEIRA</t>
  </si>
  <si>
    <t>10</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</si>
  <si>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</si>
  <si>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</si>
  <si>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</si>
  <si>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</si>
  <si>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</si>
  <si>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</si>
  <si>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</si>
  <si>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</si>
  <si>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</si>
  <si>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</si>
  <si>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</si>
  <si>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</si>
  <si>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</si>
  <si>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</si>
  <si>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</si>
  <si>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</si>
  <si>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</si>
  <si>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</si>
  <si>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</si>
  <si>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</si>
  <si>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</si>
  <si>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</si>
  <si>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</si>
  <si>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</si>
  <si>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</si>
  <si>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</si>
  <si>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</si>
  <si>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</si>
  <si>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</si>
  <si>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</si>
  <si>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</si>
  <si>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</si>
  <si>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</si>
  <si>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</si>
  <si>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</si>
  <si>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</si>
  <si>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</si>
  <si>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</si>
  <si>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</si>
  <si>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</si>
  <si>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</si>
  <si>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</si>
  <si>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</si>
  <si>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</si>
  <si>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</si>
  <si>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</si>
  <si>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</si>
  <si>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</si>
  <si>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</si>
  <si>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</si>
  <si>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</si>
  <si>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</si>
  <si>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</si>
  <si>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</si>
  <si>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</si>
  <si>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</si>
  <si>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</si>
  <si>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</si>
  <si>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</si>
  <si>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</si>
  <si>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</si>
  <si>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</si>
  <si>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</si>
  <si>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</si>
  <si>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</si>
  <si>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</si>
  <si>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</si>
  <si>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</si>
  <si>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</si>
  <si>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</si>
  <si>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D= 250 MM</t>
  </si>
  <si>
    <t>10.12</t>
  </si>
  <si>
    <t>TUBO PVC ESGOTO PONTA/BOLSA, SOLDA, INCL.CONEXOES</t>
  </si>
  <si>
    <t>10.12.01</t>
  </si>
  <si>
    <t>D=  40 MM</t>
  </si>
  <si>
    <t>10.14</t>
  </si>
  <si>
    <t>TUBO PVC ESG. REFORÇADO, PB, VIR., ANEL INCL.CONEX</t>
  </si>
  <si>
    <t>10.14.03</t>
  </si>
  <si>
    <t>10.14.04</t>
  </si>
  <si>
    <t>10.14.05</t>
  </si>
  <si>
    <t>10.18</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</si>
  <si>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</si>
  <si>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</si>
  <si>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</si>
  <si>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</si>
  <si>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</si>
  <si>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</si>
  <si>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</si>
  <si>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</si>
  <si>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</si>
  <si>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</si>
  <si>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</si>
  <si>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</si>
  <si>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</si>
  <si>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</si>
  <si>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</si>
  <si>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</si>
  <si>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</si>
  <si>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</si>
  <si>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</si>
  <si>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</si>
  <si>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</si>
  <si>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</si>
  <si>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</si>
  <si>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</si>
  <si>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</si>
  <si>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</si>
  <si>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</si>
  <si>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</si>
  <si>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</si>
  <si>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</si>
  <si>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</si>
  <si>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</si>
  <si>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</si>
  <si>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</si>
  <si>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</si>
  <si>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</si>
  <si>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</si>
  <si>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</si>
  <si>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</si>
  <si>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</si>
  <si>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</si>
  <si>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</si>
  <si>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</si>
  <si>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</si>
  <si>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</si>
  <si>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</si>
  <si>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</si>
  <si>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</si>
  <si>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</si>
  <si>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</si>
  <si>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</si>
  <si>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</si>
  <si>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</si>
  <si>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</si>
  <si>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</si>
  <si>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</si>
  <si>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</si>
  <si>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</si>
  <si>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</si>
  <si>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</si>
  <si>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</si>
  <si>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</si>
  <si>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</si>
  <si>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</si>
  <si>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</si>
  <si>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</si>
  <si>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</si>
  <si>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</si>
  <si>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</si>
  <si>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</si>
  <si>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</si>
  <si>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</si>
  <si>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</si>
  <si>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</si>
  <si>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</si>
  <si>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</si>
  <si>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</si>
  <si>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</si>
  <si>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</si>
  <si>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</si>
  <si>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</si>
  <si>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</si>
  <si>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</si>
  <si>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</si>
  <si>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</si>
  <si>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</si>
  <si>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</si>
  <si>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</si>
  <si>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</si>
  <si>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</si>
  <si>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</si>
  <si>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</si>
  <si>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</si>
  <si>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</si>
  <si>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</si>
  <si>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</si>
  <si>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</si>
  <si>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</si>
  <si>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</si>
  <si>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</si>
  <si>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</si>
  <si>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</si>
  <si>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</si>
  <si>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</si>
  <si>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</si>
  <si>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</si>
  <si>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</si>
  <si>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</si>
  <si>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</si>
  <si>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</si>
  <si>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</si>
  <si>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</si>
  <si>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</si>
  <si>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VAL.DESCARGA E ACAB.BENEFIT DOCOL PNE OU EQUIVALENTE</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</si>
  <si>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</si>
  <si>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</si>
  <si>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</si>
  <si>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</si>
  <si>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</si>
  <si>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</si>
  <si>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</si>
  <si>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</si>
  <si>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</si>
  <si>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</si>
  <si>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</si>
  <si>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</si>
  <si>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</si>
  <si>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</si>
  <si>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</si>
  <si>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</si>
  <si>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</si>
  <si>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</si>
  <si>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</si>
  <si>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</si>
  <si>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</si>
  <si>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</si>
  <si>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</si>
  <si>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</si>
  <si>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</si>
  <si>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</si>
  <si>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</si>
  <si>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</si>
  <si>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</si>
  <si>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</si>
  <si>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</si>
  <si>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</si>
  <si>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</si>
  <si>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</si>
  <si>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</si>
  <si>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</si>
  <si>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</si>
  <si>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</si>
  <si>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</si>
  <si>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</si>
  <si>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</si>
  <si>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</si>
  <si>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</si>
  <si>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</si>
  <si>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</si>
  <si>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</si>
  <si>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</si>
  <si>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</si>
  <si>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</si>
  <si>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</si>
  <si>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</si>
  <si>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</si>
  <si>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</si>
  <si>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</si>
  <si>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</si>
  <si>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</si>
  <si>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</si>
  <si>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</si>
  <si>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</si>
  <si>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</si>
  <si>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</si>
  <si>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</si>
  <si>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</si>
  <si>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</si>
  <si>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</si>
  <si>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</si>
  <si>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</si>
  <si>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</si>
  <si>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</si>
  <si>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</si>
  <si>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</si>
  <si>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</si>
  <si>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</si>
  <si>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</si>
  <si>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</si>
  <si>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</si>
  <si>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</si>
  <si>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</si>
  <si>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</si>
  <si>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</si>
  <si>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</si>
  <si>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</si>
  <si>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</si>
  <si>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</si>
  <si>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</si>
  <si>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</si>
  <si>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</si>
  <si>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</si>
  <si>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</si>
  <si>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</si>
  <si>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</si>
  <si>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CAIXA SIFONADA PVC 100X150X50MM (DIAM. X H X DIAM. SAÍDA)</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</si>
  <si>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</si>
  <si>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</si>
  <si>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</si>
  <si>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</si>
  <si>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</si>
  <si>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</si>
  <si>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</si>
  <si>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</si>
  <si>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</si>
  <si>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</si>
  <si>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</si>
  <si>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</si>
  <si>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</si>
  <si>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</si>
  <si>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</si>
  <si>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</si>
  <si>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</si>
  <si>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</si>
  <si>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</si>
  <si>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</si>
  <si>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</si>
  <si>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</si>
  <si>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</si>
  <si>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</si>
  <si>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</si>
  <si>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</si>
  <si>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</si>
  <si>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</si>
  <si>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</si>
  <si>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</si>
  <si>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</si>
  <si>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</si>
  <si>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</si>
  <si>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</si>
  <si>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</si>
  <si>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</si>
  <si>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</si>
  <si>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</si>
  <si>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</si>
  <si>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</si>
  <si>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</si>
  <si>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</si>
  <si>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</si>
  <si>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</si>
  <si>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</si>
  <si>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</si>
  <si>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</si>
  <si>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</si>
  <si>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</si>
  <si>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</si>
  <si>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</si>
  <si>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</si>
  <si>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</si>
  <si>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</si>
  <si>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</si>
  <si>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</si>
  <si>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</si>
  <si>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</si>
  <si>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</si>
  <si>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</si>
  <si>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</si>
  <si>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</si>
  <si>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</si>
  <si>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</si>
  <si>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</si>
  <si>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</si>
  <si>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</si>
  <si>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</si>
  <si>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</si>
  <si>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</si>
  <si>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</si>
  <si>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</si>
  <si>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</si>
  <si>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</si>
  <si>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</si>
  <si>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</si>
  <si>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</si>
  <si>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</si>
  <si>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</si>
  <si>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</si>
  <si>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</si>
  <si>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</si>
  <si>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</si>
  <si>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</si>
  <si>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</si>
  <si>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</si>
  <si>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</si>
  <si>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</si>
  <si>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</si>
  <si>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</si>
  <si>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</si>
  <si>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</si>
  <si>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</si>
  <si>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</si>
  <si>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</si>
  <si>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</si>
  <si>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</si>
  <si>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</si>
  <si>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</si>
  <si>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</si>
  <si>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</si>
  <si>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</si>
  <si>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</si>
  <si>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</si>
  <si>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</si>
  <si>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</si>
  <si>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</si>
  <si>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</si>
  <si>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</si>
  <si>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</si>
  <si>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</si>
  <si>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</si>
  <si>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</si>
  <si>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</si>
  <si>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</si>
  <si>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</si>
  <si>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</si>
  <si>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</si>
  <si>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</si>
  <si>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</si>
  <si>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</si>
  <si>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</si>
  <si>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</si>
  <si>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</si>
  <si>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</si>
  <si>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</si>
  <si>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</si>
  <si>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</si>
  <si>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</si>
  <si>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</si>
  <si>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</si>
  <si>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</si>
  <si>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</si>
  <si>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</si>
  <si>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</si>
  <si>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</si>
  <si>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</si>
  <si>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</si>
  <si>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</si>
  <si>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</si>
  <si>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</si>
  <si>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</si>
  <si>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</si>
  <si>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</si>
  <si>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</si>
  <si>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</si>
  <si>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</si>
  <si>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</si>
  <si>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</si>
  <si>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</si>
  <si>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</si>
  <si>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</si>
  <si>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</si>
  <si>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</si>
  <si>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</si>
  <si>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</si>
  <si>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</si>
  <si>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</si>
  <si>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</si>
  <si>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10.50.31</t>
  </si>
  <si>
    <t>CILINDRO DE AÇO COM GAS G.L.P. CAPACIDADE = 45 KG</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</si>
  <si>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</si>
  <si>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</si>
  <si>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</si>
  <si>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</si>
  <si>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</si>
  <si>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</si>
  <si>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</si>
  <si>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</si>
  <si>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</si>
  <si>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</si>
  <si>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</si>
  <si>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</si>
  <si>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</si>
  <si>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CX PASSAGEM/INSPEÇÃO PRÉ FAB CONCRETO 0,6X0,6X0,5 (CXLXH) DRENAGEM/ESGOTO ADPT REF 97897</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</si>
  <si>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</si>
  <si>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</si>
  <si>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</si>
  <si>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</si>
  <si>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</si>
  <si>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</si>
  <si>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</si>
  <si>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</si>
  <si>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</si>
  <si>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</si>
  <si>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</si>
  <si>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</si>
  <si>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</si>
  <si>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</si>
  <si>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</si>
  <si>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</si>
  <si>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</si>
  <si>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</si>
  <si>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</si>
  <si>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</si>
  <si>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</si>
  <si>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</si>
  <si>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</si>
  <si>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</si>
  <si>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</si>
  <si>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</si>
  <si>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</si>
  <si>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</si>
  <si>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</si>
  <si>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</si>
  <si>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</si>
  <si>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</si>
  <si>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</si>
  <si>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</si>
  <si>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</si>
  <si>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</si>
  <si>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</si>
  <si>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</si>
  <si>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</si>
  <si>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</si>
  <si>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</si>
  <si>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</si>
  <si>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</si>
  <si>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</si>
  <si>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</si>
  <si>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</si>
  <si>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</si>
  <si>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</si>
  <si>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</si>
  <si>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</si>
  <si>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</si>
  <si>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</si>
  <si>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</si>
  <si>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</si>
  <si>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</si>
  <si>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</si>
  <si>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</si>
  <si>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</si>
  <si>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</si>
  <si>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</si>
  <si>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</si>
  <si>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</si>
  <si>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</si>
  <si>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</si>
  <si>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</si>
  <si>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CAIXA SIFONADA DE ALVEN.TAMPA CONCRETO PAD.SUDECAP</t>
  </si>
  <si>
    <t>10.74.01</t>
  </si>
  <si>
    <t>TIPO 1 -  60 X  40 X  60 CM (C X L X H)</t>
  </si>
  <si>
    <t>10.74.02</t>
  </si>
  <si>
    <t>TIPO 1 -  60 X  40 X  80 CM (C X L X H)</t>
  </si>
  <si>
    <t>10.74.03</t>
  </si>
  <si>
    <t>TIPO 1 -  80 X  40 X  60 CM (C X L X H)</t>
  </si>
  <si>
    <t>10.74.04</t>
  </si>
  <si>
    <t>TIPO 1 -  80 X  40 X  80 CM (C X L X H)</t>
  </si>
  <si>
    <t>10.74.05</t>
  </si>
  <si>
    <t>TIPO 1 - 100 X  40 X  60 CM (C X L X H)</t>
  </si>
  <si>
    <t>10.74.06</t>
  </si>
  <si>
    <t>TIPO 1 - 100 X  40 X  80 CM (C X L X H)</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</si>
  <si>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</si>
  <si>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</si>
  <si>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</si>
  <si>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</si>
  <si>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</si>
  <si>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</si>
  <si>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</si>
  <si>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</si>
  <si>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</si>
  <si>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</si>
  <si>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</si>
  <si>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</si>
  <si>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</si>
  <si>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</si>
  <si>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</si>
  <si>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</si>
  <si>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</si>
  <si>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</si>
  <si>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</si>
  <si>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</si>
  <si>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</si>
  <si>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</si>
  <si>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</si>
  <si>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</si>
  <si>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</si>
  <si>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</si>
  <si>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</si>
  <si>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</si>
  <si>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</si>
  <si>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</si>
  <si>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</si>
  <si>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</si>
  <si>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</si>
  <si>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</si>
  <si>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</si>
  <si>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</si>
  <si>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</si>
  <si>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</si>
  <si>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</si>
  <si>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</si>
  <si>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</si>
  <si>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</si>
  <si>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</si>
  <si>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</si>
  <si>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</si>
  <si>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</si>
  <si>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</si>
  <si>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</si>
  <si>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</si>
  <si>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</si>
  <si>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</si>
  <si>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</si>
  <si>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</si>
  <si>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</si>
  <si>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</si>
  <si>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</si>
  <si>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</si>
  <si>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</si>
  <si>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</si>
  <si>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</si>
  <si>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</si>
  <si>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</si>
  <si>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</si>
  <si>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</si>
  <si>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</si>
  <si>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</si>
  <si>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</si>
  <si>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</si>
  <si>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</si>
  <si>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</si>
  <si>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</si>
  <si>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</si>
  <si>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</si>
  <si>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</si>
  <si>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</si>
  <si>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</si>
  <si>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</si>
  <si>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</si>
  <si>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</si>
  <si>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</si>
  <si>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</si>
  <si>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</si>
  <si>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11</t>
  </si>
  <si>
    <t>INSTALAÇAO ELETRICA E TELEFONICA</t>
  </si>
  <si>
    <t>11.01</t>
  </si>
  <si>
    <t>ELETRODUTO PVC RIGIDO, ROSCA, INCLUSIVE CONEXOES</t>
  </si>
  <si>
    <t>11.01.02</t>
  </si>
  <si>
    <t>D= 3/4"</t>
  </si>
  <si>
    <t>11.01.03</t>
  </si>
  <si>
    <t>D= 1"</t>
  </si>
  <si>
    <t>11.01.04</t>
  </si>
  <si>
    <t>D= 1 1/4"</t>
  </si>
  <si>
    <t>11.01.05</t>
  </si>
  <si>
    <t>D= 1 1/2"</t>
  </si>
  <si>
    <t>11.01.06</t>
  </si>
  <si>
    <t>D= 2"</t>
  </si>
  <si>
    <t>11.01.07</t>
  </si>
  <si>
    <t>D= 2 1/2"</t>
  </si>
  <si>
    <t>11.01.08</t>
  </si>
  <si>
    <t>D= 3"</t>
  </si>
  <si>
    <t>11.01.09</t>
  </si>
  <si>
    <t>D= 4"</t>
  </si>
  <si>
    <t>11.02</t>
  </si>
  <si>
    <t>ELETRODUTO PVC FLEXIVEL CORRUGADO TIGREFLEX/EQUIVALENTE</t>
  </si>
  <si>
    <t>11.02.04</t>
  </si>
  <si>
    <t>D= 25MM (3/4")</t>
  </si>
  <si>
    <t>11.02.05</t>
  </si>
  <si>
    <t>D= 32MM (1")</t>
  </si>
  <si>
    <t>11.03</t>
  </si>
  <si>
    <t>ELETRODUTO SEALTUBO PVC ZINCADO ASPIRADO C/TRACADO</t>
  </si>
  <si>
    <t>11.03.01</t>
  </si>
  <si>
    <t>ELETRODUTO FLEXIVEL SEALTUBO D= 1" OU EQUIVALENTE</t>
  </si>
  <si>
    <t>11.03.02</t>
  </si>
  <si>
    <t>ELETRODUTO FLEXIVEL SEALTUBO D= 1 1/2" OU EQUIVALENTE</t>
  </si>
  <si>
    <t>11.03.03</t>
  </si>
  <si>
    <t>ELETRODUTO FLEXIVEL SEALTUBO D= 2" OU EQUIVALENTE</t>
  </si>
  <si>
    <t>11.05</t>
  </si>
  <si>
    <t>ELETRODUTO GALV. À QUENTE, PESADO, ABNT NBR 5598 OU EQUIVALENTE, INCL. CONEXOES</t>
  </si>
  <si>
    <t>11.05.02</t>
  </si>
  <si>
    <t>11.05.03</t>
  </si>
  <si>
    <t>11.05.04</t>
  </si>
  <si>
    <t>11.05.05</t>
  </si>
  <si>
    <t>11.05.06</t>
  </si>
  <si>
    <t>11.05.07</t>
  </si>
  <si>
    <t>11.05.08</t>
  </si>
  <si>
    <t>11.11</t>
  </si>
  <si>
    <t>ELETROCALHA</t>
  </si>
  <si>
    <t>11.11.01</t>
  </si>
  <si>
    <t>ELETROCALHA PERFURADA CH. 24 C/TAMPA - 100X50 MM</t>
  </si>
  <si>
    <t>11.11.02</t>
  </si>
  <si>
    <t>ELETROCALHA PERFURADA CH. 24 C/ TAMPA - 100X75 MM</t>
  </si>
  <si>
    <t>11.11.03</t>
  </si>
  <si>
    <t>ELETROCALHA PERFURADA CH. 24 C/ TAMPA - 100X100 MM</t>
  </si>
  <si>
    <t>11.11.04</t>
  </si>
  <si>
    <t>ELETROCALHA PERFURADA CH. 24 C/ TAMPA - 150X50 MM</t>
  </si>
  <si>
    <t>11.11.05</t>
  </si>
  <si>
    <t>ELETROCALHA PERFURADA CH. 24 C/ TAMPA - 200X100 MM</t>
  </si>
  <si>
    <t>11.11.06</t>
  </si>
  <si>
    <t>ELETROCALHA PERFURADA CH. 20 C/ TAMPA - 400X100 MM</t>
  </si>
  <si>
    <t>11.11.10</t>
  </si>
  <si>
    <t>SUPORTE VERTICAL P /ELETROCALHA 100X50 MM</t>
  </si>
  <si>
    <t>11.11.11</t>
  </si>
  <si>
    <t>SUPORTE VERTICAL P/ ELETROCALHA 100X75 MM</t>
  </si>
  <si>
    <t>11.11.12</t>
  </si>
  <si>
    <t>SUPORTE VERTICAL P/ELETROCALHA 150X75 MM</t>
  </si>
  <si>
    <t>11.11.13</t>
  </si>
  <si>
    <t xml:space="preserve">SUPORTE VERTICAL P/ELETROCALHA 200X100 MM </t>
  </si>
  <si>
    <t>11.11.16</t>
  </si>
  <si>
    <t>MÃO FRANCESA SIMPLES 100MM P/ ELETROCALHA</t>
  </si>
  <si>
    <t>11.11.17</t>
  </si>
  <si>
    <t>MÃO FRANCESA SIMPLES 200MM P/ ELETROCALHA</t>
  </si>
  <si>
    <t>11.11.18</t>
  </si>
  <si>
    <t>MÃO FRANCESA SIMPLES 400MM P/ ELETROCALHA</t>
  </si>
  <si>
    <t>11.11.19</t>
  </si>
  <si>
    <t>VERGALHÃO DE AÇO ROSCA TOTAL D=1/4" L=3000MM</t>
  </si>
  <si>
    <t>11.11.20</t>
  </si>
  <si>
    <t>CURVA HORIZ. 90°  C/  TAMPA P/  ELETROCALHA  100X50 MM</t>
  </si>
  <si>
    <t>11.11.21</t>
  </si>
  <si>
    <t>CURVA HORIZ. 90°  C/ TAMPA P/ ELETROCALHA 100X75 MM</t>
  </si>
  <si>
    <t>11.11.22</t>
  </si>
  <si>
    <t>CURVA HORIZ. 90°  C/ TAMPA P/ ELETROCALHA  100X100 MM</t>
  </si>
  <si>
    <t>11.11.23</t>
  </si>
  <si>
    <t>CURVA HORIZ. 90°  C/ TAMPA P/ ELETROCALHA  150X50 MM</t>
  </si>
  <si>
    <t>11.11.24</t>
  </si>
  <si>
    <t>CURVA HORIZ.  90° C/ TAMPA  P/ ELETROCALHA 200X100MM</t>
  </si>
  <si>
    <t>11.11.25</t>
  </si>
  <si>
    <t>CURVA HORIZ. 90° C/ TAMPA P/ ELETROCALHA  400X100 MM</t>
  </si>
  <si>
    <t>11.11.30</t>
  </si>
  <si>
    <t>CURVA VERT. MULTI FUNÇÃO 45°/90°  P/ ELETR. 100X50 MM</t>
  </si>
  <si>
    <t>11.11.31</t>
  </si>
  <si>
    <t>CURVA VERT. MULTI FUNÇÃO 45°/ 90°  P/ ELETR. 100X75 MM</t>
  </si>
  <si>
    <t>11.11.32</t>
  </si>
  <si>
    <t>CURVA VERT. MULTI FUNÇÃO 45°/ 90°  P/ ELETR. 100X100MM</t>
  </si>
  <si>
    <t>11.11.33</t>
  </si>
  <si>
    <t>CURVA VERT. MULTI FUNÇÃO 45°/ 90°  P/ ELETR. 150X50 MM</t>
  </si>
  <si>
    <t>11.11.34</t>
  </si>
  <si>
    <t>CURVA VERT. MULTI FUNÇÃO 45°/ 90°  P/ ELETR. 200X100 MM</t>
  </si>
  <si>
    <t>11.11.35</t>
  </si>
  <si>
    <t>CURVA VERT. MULTI FUNÇÃO 45°/ 90°  P/ ELETR. 400X100 MM</t>
  </si>
  <si>
    <t>11.11.40</t>
  </si>
  <si>
    <t xml:space="preserve">DERIVAÇÃO  "T" HORIZ. 90°  P/ ELETR. 100X50 MM </t>
  </si>
  <si>
    <t>11.11.41</t>
  </si>
  <si>
    <t xml:space="preserve">DERIVAÇÃO  "T" HORIZ. 90°  P/ ELETR. 100X75 MM </t>
  </si>
  <si>
    <t>11.11.42</t>
  </si>
  <si>
    <t xml:space="preserve">DERIVAÇÃO  "T" HORIZ. 90°  P/ ELETR. 100X100 MM </t>
  </si>
  <si>
    <t>11.11.43</t>
  </si>
  <si>
    <t xml:space="preserve">DERIVAÇÃO  "T" HORIZ. 90°  P/ ELETR. 150X50 MM </t>
  </si>
  <si>
    <t>11.11.44</t>
  </si>
  <si>
    <t xml:space="preserve">DERIVAÇÃO  "T" HORIZ. 90°  P/ ELETR. 200X100 MM </t>
  </si>
  <si>
    <t>11.11.45</t>
  </si>
  <si>
    <t xml:space="preserve">DERIVAÇÃO  "T" HORIZ. 90°  P/ ELETR. 400X100 MM </t>
  </si>
  <si>
    <t>11.11.50</t>
  </si>
  <si>
    <t>FLANGE DE ACABAMENTO   P/ ELETR. 100X50 MM</t>
  </si>
  <si>
    <t>11.11.51</t>
  </si>
  <si>
    <t>FLANGE DE ACABAMENTO P/ ELETR. 100X75 MM</t>
  </si>
  <si>
    <t>11.11.52</t>
  </si>
  <si>
    <t>FLANGE DE ACABAMENTO P/ ELETR. 100X100 MM</t>
  </si>
  <si>
    <t>11.11.53</t>
  </si>
  <si>
    <t>FLANGE DE ACABAMENTO P/ ELETR. 150X50 MM</t>
  </si>
  <si>
    <t>11.11.54</t>
  </si>
  <si>
    <t>FLANGE DE ACABAMENTO P/ ELETR. 200X100 MM</t>
  </si>
  <si>
    <t>11.11.55</t>
  </si>
  <si>
    <t>FLANGE DE ACABAMENTO P/ ELETR. 400X100 MM</t>
  </si>
  <si>
    <t>11.11.60</t>
  </si>
  <si>
    <t>TERMINAL PARA ELETROCALHA  100X50 MM</t>
  </si>
  <si>
    <t>11.11.61</t>
  </si>
  <si>
    <t>TERMINAL PARA ELETROCALHA  100X75 MM</t>
  </si>
  <si>
    <t>11.11.62</t>
  </si>
  <si>
    <t>TERMINAL PARA ELETROCALHA  100X100 MM</t>
  </si>
  <si>
    <t>11.11.63</t>
  </si>
  <si>
    <t>TERMINAL PARA ELETROCALHA  150X50 MM</t>
  </si>
  <si>
    <t>11.11.64</t>
  </si>
  <si>
    <t>TERMINAL PARA ELETROCALHA 200X100 MM</t>
  </si>
  <si>
    <t>11.11.65</t>
  </si>
  <si>
    <t>TERMINAL PARA ELETROCALHA  400X100 MM</t>
  </si>
  <si>
    <t>11.11.66</t>
  </si>
  <si>
    <t>TALA RETA P/ EMENDA DE ELETROCALHA 50MM</t>
  </si>
  <si>
    <t>11.11.67</t>
  </si>
  <si>
    <t>TALA RETA P/ EMENDA DE ELETROCALHA 75MM</t>
  </si>
  <si>
    <t>11.11.68</t>
  </si>
  <si>
    <t>TALA RETA P/ EMENDA DE ELETROCALHA 100MM</t>
  </si>
  <si>
    <t>11.11.70</t>
  </si>
  <si>
    <t>REDUÇÃO CONCENTRICA  150X50 P/ 100/75/50 X50 MM</t>
  </si>
  <si>
    <t>11.12</t>
  </si>
  <si>
    <t>PERFILADO E ACESSORIO, INCLUSIVE CONEXOES</t>
  </si>
  <si>
    <t>11.12.01</t>
  </si>
  <si>
    <t>PERFILADO CH 22 PERFURADO  COM TAMPA  38 x 38 MM</t>
  </si>
  <si>
    <t>11.12.10</t>
  </si>
  <si>
    <t>VERGALHÃO DE AÇO ROSCA TOTAL D=3/8" L=3000MM</t>
  </si>
  <si>
    <t>11.12.11</t>
  </si>
  <si>
    <t>GANCHO CURTO P/ PERFILADO FIXADO NO TETO</t>
  </si>
  <si>
    <t>11.12.12</t>
  </si>
  <si>
    <t>GANCHO CURTO PARA LUMINARIA</t>
  </si>
  <si>
    <t>11.12.13</t>
  </si>
  <si>
    <t>GANCHO LONGO PARA PERFILADO</t>
  </si>
  <si>
    <t>11.12.14</t>
  </si>
  <si>
    <t>SAIDA LATERAL DUPLA  3/4"</t>
  </si>
  <si>
    <t>11.12.15</t>
  </si>
  <si>
    <t>SAIDA FINAL 3/4"</t>
  </si>
  <si>
    <t>11.12.16</t>
  </si>
  <si>
    <t>SAIDA SUPERIOR 3/4"</t>
  </si>
  <si>
    <t>11.12.17</t>
  </si>
  <si>
    <t>PROLONGADOR SEXTAVADO GALV. P/  TIRANTE 1/4"X50  MM</t>
  </si>
  <si>
    <t>11.12.18</t>
  </si>
  <si>
    <t>JUNÇÃO INTERNA "I"</t>
  </si>
  <si>
    <t>11.12.19</t>
  </si>
  <si>
    <t>JUNÇÃO INTERNA "L"</t>
  </si>
  <si>
    <t>11.12.20</t>
  </si>
  <si>
    <t>JUNÇÃO INTERNA "T"</t>
  </si>
  <si>
    <t>11.12.21</t>
  </si>
  <si>
    <t>JUNÇÃO INTERNA "X"</t>
  </si>
  <si>
    <t>11.12.30</t>
  </si>
  <si>
    <t xml:space="preserve">CAIXA REF.114- 70- G COM TOMADA 10A 250V E FIXAÇÃO </t>
  </si>
  <si>
    <t>11.12.31</t>
  </si>
  <si>
    <t xml:space="preserve">CAIXA REF 114 -71-G  COM TOMADA 20A 250V  E FIXAÇÃO </t>
  </si>
  <si>
    <t>11.14</t>
  </si>
  <si>
    <t>CAIXA E ACESSORIOS</t>
  </si>
  <si>
    <t>11.14.03</t>
  </si>
  <si>
    <t>CAIXA 2" X 4" P/ TOMADA DE PISO, REF. TP04 OU EQUIVALENTE.</t>
  </si>
  <si>
    <t>11.14.04</t>
  </si>
  <si>
    <t>DE PASSAGEM, EMBUTIR 230X230X102MM CPE-20 OU EQUIVALENTE</t>
  </si>
  <si>
    <t>11.14.06</t>
  </si>
  <si>
    <t>DE PASSAGEM, EMBUTIR 330X330X122MM CPE-30 OU EQUIVALENTE</t>
  </si>
  <si>
    <t>11.14.09</t>
  </si>
  <si>
    <t>DE PASSAGEM P/ PISO 100X100X60MM -WETZEL OU EQUIVALENTE</t>
  </si>
  <si>
    <t>11.14.10</t>
  </si>
  <si>
    <t>DE PASSAGEM P/PISO 150X150X100MM-WETZEL OU EQUIVALENTE</t>
  </si>
  <si>
    <t>11.14.11</t>
  </si>
  <si>
    <t>DE PASSAGEM P/ PISO 200X200X100MM-WETZEL OU EQUIVALENTE</t>
  </si>
  <si>
    <t>11.14.12</t>
  </si>
  <si>
    <t>DE PASSAGEM P/ PISO 300X300X120MM-WETZEL OU EQUIVALENTE</t>
  </si>
  <si>
    <t>11.14.14</t>
  </si>
  <si>
    <t>DE PASSAGEM P/PISO 400X400X200MM-WETZEL OU EQUIVALENTE</t>
  </si>
  <si>
    <t>11.14.16</t>
  </si>
  <si>
    <t>DE PASSAGEM SOBREPOR C/SAIDAS 152X152X82MM  CPS-15 OU EQUIVALENTE</t>
  </si>
  <si>
    <t>11.14.17</t>
  </si>
  <si>
    <t>DE PASSAGEM SOBREPOR C/SAIDAS 202X202X102MM CPS-20 OU EQUIVALENTE</t>
  </si>
  <si>
    <t>11.14.19</t>
  </si>
  <si>
    <t>DE PASSAGEM SOBREPOR C/SAIDAS 302X302X122MM CPS-30 OU EQUIVALENTE</t>
  </si>
  <si>
    <t>11.14.20</t>
  </si>
  <si>
    <t>CAIXA DE PASSAGEM EM PVC 4"X2" PRETA P/ELETRODUTO ROSCÁVEL/SOLDÁVEL</t>
  </si>
  <si>
    <t>11.14.21</t>
  </si>
  <si>
    <t>CAIXA DE PASSAGEM EM PVC 4"X4" AMARELA P/ELETRODUTO FLEXIVEL CORRUGADO</t>
  </si>
  <si>
    <t>11.14.23</t>
  </si>
  <si>
    <t>DE EMBUTIR OCTOGONAL PVC 4X4" TIGRE OU EQUIVALENTE</t>
  </si>
  <si>
    <t>11.14.24</t>
  </si>
  <si>
    <t>DE FERRO ESMALTADO RETANGULAR 2" X 4" P.THOMEU/EQUIVALENTE</t>
  </si>
  <si>
    <t>11.14.25</t>
  </si>
  <si>
    <t>DE FERRO ESMALTADO QUADRADA   4" X 4" P.THOMEU/EQUIVALENTE</t>
  </si>
  <si>
    <t>11.14.26</t>
  </si>
  <si>
    <t>DE FERRO ESMALTADO OCTOGONAL  3" X 3" P.THOMEU/EQUIVALENTE</t>
  </si>
  <si>
    <t>11.14.28</t>
  </si>
  <si>
    <t>DE FERRO ESMALTADO COM FUNDO MOVEL 2" P.THOMEU/EQUIVALENTE</t>
  </si>
  <si>
    <t>11.14.29</t>
  </si>
  <si>
    <t>DE FERRO ESMALTADO HEXAGONAL COM FUNDO MOVEL 3"</t>
  </si>
  <si>
    <t>11.14.30</t>
  </si>
  <si>
    <t>DE FERRO ESMALTADO COM FUNDO MOVEL 4" P.THOMEU/EQUIVALENTE</t>
  </si>
  <si>
    <t>11.14.31</t>
  </si>
  <si>
    <t>DE FERRO ESMALTADO C/FUNDO MOVEL OCTOGONAL DUPLO</t>
  </si>
  <si>
    <t>11.14.32</t>
  </si>
  <si>
    <t>CAIXA OCTOGONAL FUNDO MOVEL EM PVC 4"X4" AMARELA P/ELETRODUTO FLEXIVEL CORRUGADO</t>
  </si>
  <si>
    <t>11.14.34</t>
  </si>
  <si>
    <t>CAIXA DE PASSAGEM EM PVC 4"X2" AMARELA P/ELETRODUTO FLEXIVEL CORRUGADO</t>
  </si>
  <si>
    <t>11.14.35</t>
  </si>
  <si>
    <t>CAIXA DE EMBUTIR 4X2" REF. AQUATIC PIAL OU EQUIVALENTE</t>
  </si>
  <si>
    <t>11.14.37</t>
  </si>
  <si>
    <t>TIPO 1, 30X30X40CM C/FUNDO DE BRITA E TAMPA CONCR.</t>
  </si>
  <si>
    <t>11.14.38</t>
  </si>
  <si>
    <t>TIPO 2, 40x40x60CM C/FUNDO DE BRITA E TAMPA CONCR.</t>
  </si>
  <si>
    <t>11.14.39</t>
  </si>
  <si>
    <t>TIPO 3, 50x50x60CM C/FUNDO DE BRITA E TAMPA CONCR.</t>
  </si>
  <si>
    <t>11.14.40</t>
  </si>
  <si>
    <t>25X25X50CM C/ FUNDO DE BRITA E TAMPA DE CONCRETO</t>
  </si>
  <si>
    <t>11.14.42</t>
  </si>
  <si>
    <t>ALVEN. E CONC. 40X40X60CM C/TAMPA DE FERRO FUNDIDO</t>
  </si>
  <si>
    <t>11.14.44</t>
  </si>
  <si>
    <t>P/ REFLETOR TIPO 1, 70x70x50 CM, COM GRADE</t>
  </si>
  <si>
    <t>11.14.46</t>
  </si>
  <si>
    <t>P/ REFLETOR TIPO 2, 90x90x65 CM, COM GRADE</t>
  </si>
  <si>
    <t>11.14.49</t>
  </si>
  <si>
    <t>TIPO ZA PASSEIO COM TAMPA ARTICULADA 28X28X40 CM</t>
  </si>
  <si>
    <t>11.14.50</t>
  </si>
  <si>
    <t>TIPO ZB PASSEIO COM TAMPA ARTICULADA 52X44X77 CM</t>
  </si>
  <si>
    <t>11.14.51</t>
  </si>
  <si>
    <t>TIPO ZC PASSEIO COM TAMPA ARTICULADA 90X90X82 CM</t>
  </si>
  <si>
    <t>11.15</t>
  </si>
  <si>
    <t>QUADRO DISTRIBUIÇAO DE CIRCUITOS</t>
  </si>
  <si>
    <t>11.15.01</t>
  </si>
  <si>
    <t>ATE 6 CIRCUITOS</t>
  </si>
  <si>
    <t>11.15.02</t>
  </si>
  <si>
    <t>ATE 12 CIRCUITOS</t>
  </si>
  <si>
    <t>11.15.31</t>
  </si>
  <si>
    <t>C/ BARRAMENTO 100A, 16 POSICOES - PADRAO DIN</t>
  </si>
  <si>
    <t>11.17</t>
  </si>
  <si>
    <t xml:space="preserve">CONDULETE </t>
  </si>
  <si>
    <t>11.17.02</t>
  </si>
  <si>
    <t>CONDULETE D= 3/4"</t>
  </si>
  <si>
    <t>11.17.06</t>
  </si>
  <si>
    <t>CONDULETE D= 1"</t>
  </si>
  <si>
    <t>11.17.09</t>
  </si>
  <si>
    <t>CONDULETE D= 2"</t>
  </si>
  <si>
    <t>11.17.10</t>
  </si>
  <si>
    <t>CONDULETE DUPLO 3/4</t>
  </si>
  <si>
    <t>11.17.15</t>
  </si>
  <si>
    <t>TAMPA CEGA P/ CONDULETE D= 3/4"</t>
  </si>
  <si>
    <t>11.17.17</t>
  </si>
  <si>
    <t>CONJ. TAMPA E INTERRUPTOR SIMPLES P/ COND. 3/4"</t>
  </si>
  <si>
    <t>11.17.18</t>
  </si>
  <si>
    <t>CONJ. TAMPA E INTERRUPTOR PARALELO P/ COND. 3/4"</t>
  </si>
  <si>
    <t>11.17.20</t>
  </si>
  <si>
    <t>CONJ. TAMPA E 2 INTERRUPTOR SIMPLES P/COND. 3/4"</t>
  </si>
  <si>
    <t>11.17.28</t>
  </si>
  <si>
    <t>CONJ. TAMPA COM  TOMADA  PADRÃO BRASILEIRO EM CONDULETE</t>
  </si>
  <si>
    <t>11.17.30</t>
  </si>
  <si>
    <t>CJ TAMPA C/ 1 TOMADA 2P+T E UNIVERSAL</t>
  </si>
  <si>
    <t>11.17.36</t>
  </si>
  <si>
    <t>CONJ. TAMPA C/  INTER E TOMADA PADRAO BRASILEIRO EM CONDULETE</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</si>
  <si>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</si>
  <si>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</si>
  <si>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</si>
  <si>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</si>
  <si>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</si>
  <si>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</si>
  <si>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</si>
  <si>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</si>
  <si>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</si>
  <si>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</si>
  <si>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</si>
  <si>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</si>
  <si>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</si>
  <si>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</si>
  <si>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</si>
  <si>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</si>
  <si>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</si>
  <si>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</si>
  <si>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</si>
  <si>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</si>
  <si>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</si>
  <si>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</si>
  <si>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</si>
  <si>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</si>
  <si>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</si>
  <si>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</si>
  <si>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</si>
  <si>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</si>
  <si>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</si>
  <si>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</si>
  <si>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</si>
  <si>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</si>
  <si>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</si>
  <si>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</si>
  <si>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</si>
  <si>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</si>
  <si>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</si>
  <si>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</si>
  <si>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</si>
  <si>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</si>
  <si>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</si>
  <si>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</si>
  <si>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</si>
  <si>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</si>
  <si>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</si>
  <si>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</si>
  <si>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</si>
  <si>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</si>
  <si>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</si>
  <si>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</si>
  <si>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</si>
  <si>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</si>
  <si>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</si>
  <si>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</si>
  <si>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</si>
  <si>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</si>
  <si>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</si>
  <si>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</si>
  <si>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</si>
  <si>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</si>
  <si>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</si>
  <si>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</si>
  <si>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</si>
  <si>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</si>
  <si>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</si>
  <si>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</si>
  <si>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</si>
  <si>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</si>
  <si>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</si>
  <si>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</si>
  <si>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</si>
  <si>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</si>
  <si>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</si>
  <si>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</si>
  <si>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</si>
  <si>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</si>
  <si>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</si>
  <si>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</si>
  <si>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</si>
  <si>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</si>
  <si>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</si>
  <si>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</si>
  <si>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</si>
  <si>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</si>
  <si>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</si>
  <si>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</si>
  <si>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</si>
  <si>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</si>
  <si>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</si>
  <si>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</si>
  <si>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</si>
  <si>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</si>
  <si>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</si>
  <si>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</si>
  <si>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</si>
  <si>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</si>
  <si>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</si>
  <si>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</si>
  <si>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</si>
  <si>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</si>
  <si>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</si>
  <si>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</si>
  <si>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</si>
  <si>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</si>
  <si>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</si>
  <si>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</si>
  <si>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</si>
  <si>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</si>
  <si>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</si>
  <si>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</si>
  <si>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</si>
  <si>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</si>
  <si>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</si>
  <si>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</si>
  <si>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</si>
  <si>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</si>
  <si>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</si>
  <si>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</si>
  <si>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</si>
  <si>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</si>
  <si>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</si>
  <si>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</si>
  <si>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</si>
  <si>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</si>
  <si>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</si>
  <si>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</si>
  <si>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</si>
  <si>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</si>
  <si>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</si>
  <si>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</si>
  <si>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</si>
  <si>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</si>
  <si>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</si>
  <si>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</si>
  <si>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</si>
  <si>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</si>
  <si>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</si>
  <si>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</si>
  <si>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</si>
  <si>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</si>
  <si>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</si>
  <si>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</si>
  <si>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</si>
  <si>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</si>
  <si>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</si>
  <si>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</si>
  <si>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</si>
  <si>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</si>
  <si>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</si>
  <si>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</si>
  <si>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</si>
  <si>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</si>
  <si>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</si>
  <si>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</si>
  <si>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</si>
  <si>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</si>
  <si>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</si>
  <si>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</si>
  <si>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</si>
  <si>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</si>
  <si>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</si>
  <si>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</si>
  <si>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</si>
  <si>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</si>
  <si>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</si>
  <si>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</si>
  <si>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</si>
  <si>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</si>
  <si>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</si>
  <si>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</si>
  <si>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</si>
  <si>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</si>
  <si>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</si>
  <si>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</si>
  <si>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</si>
  <si>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</si>
  <si>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</si>
  <si>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</si>
  <si>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</si>
  <si>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</si>
  <si>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</si>
  <si>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</si>
  <si>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</si>
  <si>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</si>
  <si>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</si>
  <si>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</si>
  <si>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</si>
  <si>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</si>
  <si>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</si>
  <si>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PLACA TERMOPLASTICA CINZA 4X4" CEGA PIAL OU EQUIVALENTE</t>
  </si>
  <si>
    <t>11.30.50</t>
  </si>
  <si>
    <t>PLACA TERMOPLASTICA 2X4" COM FURO CENTRAL PIAL/SIM OU EQUIVALENTE</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</si>
  <si>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</si>
  <si>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</si>
  <si>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</si>
  <si>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</si>
  <si>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</si>
  <si>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</si>
  <si>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</si>
  <si>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</si>
  <si>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</si>
  <si>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</si>
  <si>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</si>
  <si>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</si>
  <si>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</si>
  <si>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</si>
  <si>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</si>
  <si>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</si>
  <si>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</si>
  <si>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</si>
  <si>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</si>
  <si>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</si>
  <si>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</si>
  <si>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</si>
  <si>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</si>
  <si>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</si>
  <si>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</si>
  <si>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</si>
  <si>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</si>
  <si>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</si>
  <si>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</si>
  <si>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</si>
  <si>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</si>
  <si>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</si>
  <si>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</si>
  <si>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</si>
  <si>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</si>
  <si>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</si>
  <si>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</si>
  <si>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</si>
  <si>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</si>
  <si>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</si>
  <si>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</si>
  <si>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</si>
  <si>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</si>
  <si>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</si>
  <si>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</si>
  <si>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</si>
  <si>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</si>
  <si>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</si>
  <si>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</si>
  <si>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</si>
  <si>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</si>
  <si>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</si>
  <si>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</si>
  <si>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</si>
  <si>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</si>
  <si>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</si>
  <si>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</si>
  <si>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</si>
  <si>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</si>
  <si>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</si>
  <si>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</si>
  <si>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</si>
  <si>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</si>
  <si>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</si>
  <si>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</si>
  <si>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</si>
  <si>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</si>
  <si>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</si>
  <si>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</si>
  <si>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</si>
  <si>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</si>
  <si>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</si>
  <si>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</si>
  <si>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</si>
  <si>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</si>
  <si>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</si>
  <si>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</si>
  <si>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</si>
  <si>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</si>
  <si>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</si>
  <si>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</si>
  <si>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</si>
  <si>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</si>
  <si>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</si>
  <si>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</si>
  <si>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</si>
  <si>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</si>
  <si>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</si>
  <si>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</si>
  <si>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</si>
  <si>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</si>
  <si>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</si>
  <si>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</si>
  <si>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</si>
  <si>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</si>
  <si>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</si>
  <si>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</si>
  <si>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</si>
  <si>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</si>
  <si>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</si>
  <si>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</si>
  <si>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</si>
  <si>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</si>
  <si>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</si>
  <si>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</si>
  <si>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</si>
  <si>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</si>
  <si>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</si>
  <si>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</si>
  <si>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</si>
  <si>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</si>
  <si>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</si>
  <si>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</si>
  <si>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</si>
  <si>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</si>
  <si>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</si>
  <si>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</si>
  <si>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</si>
  <si>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</si>
  <si>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</si>
  <si>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</si>
  <si>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</si>
  <si>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</si>
  <si>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</si>
  <si>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</si>
  <si>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</si>
  <si>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</si>
  <si>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</si>
  <si>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</si>
  <si>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</si>
  <si>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</si>
  <si>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</si>
  <si>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</si>
  <si>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</si>
  <si>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</si>
  <si>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</si>
  <si>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</si>
  <si>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</si>
  <si>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</si>
  <si>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</si>
  <si>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</si>
  <si>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</si>
  <si>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</si>
  <si>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</si>
  <si>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</si>
  <si>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</si>
  <si>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</si>
  <si>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</si>
  <si>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</si>
  <si>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</si>
  <si>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</si>
  <si>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</si>
  <si>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</si>
  <si>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</si>
  <si>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</si>
  <si>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</si>
  <si>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</si>
  <si>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</si>
  <si>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</si>
  <si>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</si>
  <si>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</si>
  <si>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</si>
  <si>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</si>
  <si>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</si>
  <si>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</si>
  <si>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</si>
  <si>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</si>
  <si>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</si>
  <si>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</si>
  <si>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</si>
  <si>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</si>
  <si>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</si>
  <si>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</si>
  <si>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</si>
  <si>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</si>
  <si>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</si>
  <si>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</si>
  <si>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</si>
  <si>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</si>
  <si>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</si>
  <si>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</si>
  <si>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</si>
  <si>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</si>
  <si>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</si>
  <si>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</si>
  <si>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</si>
  <si>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</si>
  <si>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</si>
  <si>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</si>
  <si>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</si>
  <si>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</si>
  <si>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</si>
  <si>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</si>
  <si>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</si>
  <si>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</si>
  <si>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</si>
  <si>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</si>
  <si>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</si>
  <si>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</si>
  <si>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</si>
  <si>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</si>
  <si>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</si>
  <si>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</si>
  <si>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</si>
  <si>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</si>
  <si>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</si>
  <si>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</si>
  <si>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</si>
  <si>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</si>
  <si>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</si>
  <si>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</si>
  <si>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</si>
  <si>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</si>
  <si>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</si>
  <si>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</si>
  <si>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</si>
  <si>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</si>
  <si>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</si>
  <si>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</si>
  <si>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</si>
  <si>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</si>
  <si>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</si>
  <si>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</si>
  <si>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</si>
  <si>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</si>
  <si>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</si>
  <si>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</si>
  <si>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</si>
  <si>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</si>
  <si>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</si>
  <si>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</si>
  <si>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</si>
  <si>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</si>
  <si>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</si>
  <si>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</si>
  <si>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</si>
  <si>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</si>
  <si>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</si>
  <si>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</si>
  <si>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</si>
  <si>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</si>
  <si>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</si>
  <si>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</si>
  <si>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</si>
  <si>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</si>
  <si>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</si>
  <si>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</si>
  <si>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</si>
  <si>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</si>
  <si>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</si>
  <si>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</si>
  <si>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</si>
  <si>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</si>
  <si>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</si>
  <si>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</si>
  <si>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</si>
  <si>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</si>
  <si>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</si>
  <si>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</si>
  <si>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</si>
  <si>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</si>
  <si>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</si>
  <si>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</si>
  <si>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</si>
  <si>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</si>
  <si>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</si>
  <si>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</si>
  <si>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</si>
  <si>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</si>
  <si>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</si>
  <si>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</si>
  <si>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</si>
  <si>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</si>
  <si>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</si>
  <si>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</si>
  <si>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</si>
  <si>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 ALLKONNECT OU EQUIVALENTE</t>
  </si>
  <si>
    <t>11.82.66</t>
  </si>
  <si>
    <t>PATCH PAINEL 24 PORTAS CATEG.5E MAXITELECOM/SIMIL. OU EQUIVALENTE</t>
  </si>
  <si>
    <t>11.82.67</t>
  </si>
  <si>
    <t>PATCH PAINEL 48 PORTAS CATEG.5E MAXITELECOM/SIMIL. OU EQUIVALENTE</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</si>
  <si>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</si>
  <si>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</si>
  <si>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</si>
  <si>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</si>
  <si>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</si>
  <si>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</si>
  <si>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</si>
  <si>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</si>
  <si>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</si>
  <si>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</si>
  <si>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</si>
  <si>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</si>
  <si>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</si>
  <si>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</si>
  <si>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</si>
  <si>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</si>
  <si>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</si>
  <si>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</si>
  <si>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</si>
  <si>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</si>
  <si>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</si>
  <si>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</si>
  <si>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</si>
  <si>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</si>
  <si>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</si>
  <si>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</si>
  <si>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</si>
  <si>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</si>
  <si>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</si>
  <si>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</si>
  <si>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</si>
  <si>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</si>
  <si>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</si>
  <si>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</si>
  <si>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</si>
  <si>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</si>
  <si>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</si>
  <si>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</si>
  <si>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</si>
  <si>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</si>
  <si>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</si>
  <si>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</si>
  <si>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</si>
  <si>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</si>
  <si>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</si>
  <si>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</si>
  <si>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</si>
  <si>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</si>
  <si>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</si>
  <si>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</si>
  <si>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</si>
  <si>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</si>
  <si>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</si>
  <si>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</si>
  <si>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</si>
  <si>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</si>
  <si>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</si>
  <si>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</si>
  <si>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11.92.05</t>
  </si>
  <si>
    <t>BISNAGA DE POLIURETANO SIKAFLEX 300ML</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</si>
  <si>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</si>
  <si>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</si>
  <si>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</si>
  <si>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</si>
  <si>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</si>
  <si>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</si>
  <si>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</si>
  <si>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</si>
  <si>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</si>
  <si>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</si>
  <si>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</si>
  <si>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</si>
  <si>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</si>
  <si>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</si>
  <si>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</si>
  <si>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</si>
  <si>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</si>
  <si>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</si>
  <si>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</si>
  <si>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</si>
  <si>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</si>
  <si>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</si>
  <si>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</si>
  <si>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</si>
  <si>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</si>
  <si>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</si>
  <si>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</si>
  <si>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</si>
  <si>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</si>
  <si>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</si>
  <si>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</si>
  <si>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</si>
  <si>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</si>
  <si>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</si>
  <si>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</si>
  <si>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</si>
  <si>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</si>
  <si>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</si>
  <si>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</si>
  <si>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</si>
  <si>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</si>
  <si>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</si>
  <si>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</si>
  <si>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</si>
  <si>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</si>
  <si>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</si>
  <si>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</si>
  <si>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CONECTOR DE PRESSAO 35MM2 TEL-5015 OU EQUIVALENTE</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</si>
  <si>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</si>
  <si>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</si>
  <si>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</si>
  <si>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</si>
  <si>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</si>
  <si>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</si>
  <si>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</si>
  <si>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</si>
  <si>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</si>
  <si>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</si>
  <si>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</si>
  <si>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</si>
  <si>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</si>
  <si>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ALICATE PEQUENO Z-200</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</si>
  <si>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</si>
  <si>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</si>
  <si>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</si>
  <si>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</si>
  <si>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</si>
  <si>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</si>
  <si>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</si>
  <si>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</si>
  <si>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</si>
  <si>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</si>
  <si>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</si>
  <si>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</si>
  <si>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</si>
  <si>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</si>
  <si>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</si>
  <si>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</si>
  <si>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</si>
  <si>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</si>
  <si>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</si>
  <si>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</si>
  <si>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</si>
  <si>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</si>
  <si>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</si>
  <si>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</si>
  <si>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</si>
  <si>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</si>
  <si>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</si>
  <si>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</si>
  <si>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</si>
  <si>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</si>
  <si>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</si>
  <si>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</si>
  <si>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</si>
  <si>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</si>
  <si>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</si>
  <si>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</si>
  <si>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</si>
  <si>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</si>
  <si>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</si>
  <si>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</si>
  <si>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</si>
  <si>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</si>
  <si>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</si>
  <si>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</si>
  <si>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</si>
  <si>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</si>
  <si>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</si>
  <si>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</si>
  <si>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</si>
  <si>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</si>
  <si>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</si>
  <si>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</si>
  <si>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</si>
  <si>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</si>
  <si>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</si>
  <si>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</si>
  <si>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</si>
  <si>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</si>
  <si>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</si>
  <si>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</si>
  <si>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</si>
  <si>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</si>
  <si>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</si>
  <si>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</si>
  <si>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</si>
  <si>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</si>
  <si>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</si>
  <si>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</si>
  <si>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</si>
  <si>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</si>
  <si>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</si>
  <si>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</si>
  <si>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</si>
  <si>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</si>
  <si>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</si>
  <si>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</si>
  <si>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</si>
  <si>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</si>
  <si>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</si>
  <si>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</si>
  <si>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</si>
  <si>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</si>
  <si>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</si>
  <si>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</si>
  <si>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</si>
  <si>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</si>
  <si>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</si>
  <si>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</si>
  <si>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</si>
  <si>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</si>
  <si>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</si>
  <si>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</si>
  <si>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</si>
  <si>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</si>
  <si>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</si>
  <si>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</si>
  <si>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</si>
  <si>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</si>
  <si>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</si>
  <si>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</si>
  <si>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</si>
  <si>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</si>
  <si>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</si>
  <si>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</si>
  <si>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</si>
  <si>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</si>
  <si>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</si>
  <si>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</si>
  <si>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</si>
  <si>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</si>
  <si>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</si>
  <si>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</si>
  <si>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</si>
  <si>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</si>
  <si>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</si>
  <si>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</si>
  <si>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</si>
  <si>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</si>
  <si>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</si>
  <si>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</si>
  <si>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</si>
  <si>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</si>
  <si>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</si>
  <si>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</si>
  <si>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</si>
  <si>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</si>
  <si>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</si>
  <si>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</si>
  <si>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</si>
  <si>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</si>
  <si>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</si>
  <si>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</si>
  <si>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</si>
  <si>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</si>
  <si>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</si>
  <si>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</si>
  <si>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</si>
  <si>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</si>
  <si>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</si>
  <si>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</si>
  <si>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</si>
  <si>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</si>
  <si>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</si>
  <si>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</si>
  <si>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</si>
  <si>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</si>
  <si>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</si>
  <si>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</si>
  <si>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</si>
  <si>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</si>
  <si>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</si>
  <si>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</si>
  <si>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</si>
  <si>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</si>
  <si>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</si>
  <si>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</si>
  <si>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</si>
  <si>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</si>
  <si>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</si>
  <si>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</si>
  <si>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</si>
  <si>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</si>
  <si>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</si>
  <si>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</si>
  <si>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</si>
  <si>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</si>
  <si>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</si>
  <si>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</si>
  <si>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</si>
  <si>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</si>
  <si>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</si>
  <si>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</si>
  <si>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</si>
  <si>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</si>
  <si>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</si>
  <si>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</si>
  <si>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</si>
  <si>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</si>
  <si>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</si>
  <si>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</si>
  <si>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</si>
  <si>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</si>
  <si>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</si>
  <si>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</si>
  <si>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</si>
  <si>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</si>
  <si>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</si>
  <si>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</si>
  <si>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</si>
  <si>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</si>
  <si>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</si>
  <si>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</si>
  <si>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</si>
  <si>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</si>
  <si>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</si>
  <si>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</si>
  <si>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</si>
  <si>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</si>
  <si>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</si>
  <si>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</si>
  <si>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</si>
  <si>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</si>
  <si>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</si>
  <si>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</si>
  <si>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</si>
  <si>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</si>
  <si>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</si>
  <si>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</si>
  <si>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</si>
  <si>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</si>
  <si>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</si>
  <si>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</si>
  <si>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15</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</si>
  <si>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</si>
  <si>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</si>
  <si>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</si>
  <si>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</si>
  <si>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</si>
  <si>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</si>
  <si>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</si>
  <si>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</si>
  <si>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</si>
  <si>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</si>
  <si>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</si>
  <si>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</si>
  <si>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</si>
  <si>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</si>
  <si>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</si>
  <si>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</si>
  <si>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</si>
  <si>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</si>
  <si>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</si>
  <si>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</si>
  <si>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</si>
  <si>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</si>
  <si>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</si>
  <si>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</si>
  <si>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</si>
  <si>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</si>
  <si>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</si>
  <si>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</si>
  <si>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</si>
  <si>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</si>
  <si>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</si>
  <si>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</si>
  <si>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</si>
  <si>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</si>
  <si>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</si>
  <si>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</si>
  <si>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</si>
  <si>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</si>
  <si>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</si>
  <si>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</si>
  <si>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</si>
  <si>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</si>
  <si>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</si>
  <si>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</si>
  <si>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</si>
  <si>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</si>
  <si>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</si>
  <si>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</si>
  <si>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</si>
  <si>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</si>
  <si>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</si>
  <si>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</si>
  <si>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</si>
  <si>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</si>
  <si>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</si>
  <si>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</si>
  <si>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</si>
  <si>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</si>
  <si>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</si>
  <si>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</si>
  <si>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</si>
  <si>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</si>
  <si>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</si>
  <si>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</si>
  <si>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PISO CERAMICO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</si>
  <si>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</si>
  <si>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</si>
  <si>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</si>
  <si>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</si>
  <si>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</si>
  <si>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</si>
  <si>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</si>
  <si>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</si>
  <si>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</si>
  <si>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</si>
  <si>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</si>
  <si>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</si>
  <si>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</si>
  <si>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</si>
  <si>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</si>
  <si>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</si>
  <si>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</si>
  <si>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</si>
  <si>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</si>
  <si>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</si>
  <si>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</si>
  <si>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</si>
  <si>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</si>
  <si>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</si>
  <si>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</si>
  <si>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</si>
  <si>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</si>
  <si>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</si>
  <si>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PISO DE BORRACHA RECICLADA COR PRETA (PLAYGROUND)</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</si>
  <si>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</si>
  <si>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</si>
  <si>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</si>
  <si>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</si>
  <si>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</si>
  <si>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</si>
  <si>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</si>
  <si>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</si>
  <si>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</si>
  <si>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</si>
  <si>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</si>
  <si>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</si>
  <si>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</si>
  <si>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</si>
  <si>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</si>
  <si>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</si>
  <si>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</si>
  <si>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</si>
  <si>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</si>
  <si>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</si>
  <si>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</si>
  <si>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</si>
  <si>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</si>
  <si>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</si>
  <si>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</si>
  <si>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</si>
  <si>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</si>
  <si>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</si>
  <si>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</si>
  <si>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</si>
  <si>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</si>
  <si>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</si>
  <si>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</si>
  <si>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</si>
  <si>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</si>
  <si>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</si>
  <si>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</si>
  <si>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</si>
  <si>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</si>
  <si>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</si>
  <si>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</si>
  <si>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</si>
  <si>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</si>
  <si>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</si>
  <si>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</si>
  <si>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</si>
  <si>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</si>
  <si>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</si>
  <si>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</si>
  <si>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</si>
  <si>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</si>
  <si>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</si>
  <si>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</si>
  <si>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</si>
  <si>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</si>
  <si>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</si>
  <si>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</si>
  <si>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</si>
  <si>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</si>
  <si>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</si>
  <si>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</si>
  <si>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</si>
  <si>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</si>
  <si>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</si>
  <si>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</si>
  <si>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</si>
  <si>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</si>
  <si>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</si>
  <si>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</si>
  <si>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</si>
  <si>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</si>
  <si>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</si>
  <si>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</si>
  <si>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</si>
  <si>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</si>
  <si>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</si>
  <si>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</si>
  <si>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</si>
  <si>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</si>
  <si>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SOLO EM AREA DE PASSEIO</t>
  </si>
  <si>
    <t>16</t>
  </si>
  <si>
    <t>VIDROS, ESPELHOS E ACESSORIOS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</si>
  <si>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</si>
  <si>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</si>
  <si>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</si>
  <si>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</si>
  <si>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</si>
  <si>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</si>
  <si>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</si>
  <si>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</si>
  <si>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</si>
  <si>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</si>
  <si>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</si>
  <si>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</si>
  <si>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</si>
  <si>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</si>
  <si>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</si>
  <si>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</si>
  <si>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</si>
  <si>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</si>
  <si>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</si>
  <si>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</si>
  <si>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</si>
  <si>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</si>
  <si>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</si>
  <si>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</si>
  <si>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</si>
  <si>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</si>
  <si>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</si>
  <si>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</si>
  <si>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</si>
  <si>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</si>
  <si>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</si>
  <si>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</si>
  <si>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</si>
  <si>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</si>
  <si>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</si>
  <si>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</si>
  <si>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</si>
  <si>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</si>
  <si>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</si>
  <si>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</si>
  <si>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</si>
  <si>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</si>
  <si>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</si>
  <si>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</si>
  <si>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</si>
  <si>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</si>
  <si>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</si>
  <si>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</si>
  <si>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</si>
  <si>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</si>
  <si>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</si>
  <si>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</si>
  <si>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</si>
  <si>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</si>
  <si>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</si>
  <si>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</si>
  <si>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</si>
  <si>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</si>
  <si>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</si>
  <si>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</si>
  <si>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</si>
  <si>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</si>
  <si>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</si>
  <si>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</si>
  <si>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</si>
  <si>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</si>
  <si>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</si>
  <si>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</si>
  <si>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</si>
  <si>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</si>
  <si>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</si>
  <si>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</si>
  <si>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</si>
  <si>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</si>
  <si>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</si>
  <si>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</si>
  <si>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</si>
  <si>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</si>
  <si>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</si>
  <si>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</si>
  <si>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</si>
  <si>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</si>
  <si>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</si>
  <si>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</si>
  <si>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</si>
  <si>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</si>
  <si>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</si>
  <si>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</si>
  <si>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</si>
  <si>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</si>
  <si>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</si>
  <si>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</si>
  <si>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</si>
  <si>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</si>
  <si>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</si>
  <si>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</si>
  <si>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</si>
  <si>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</si>
  <si>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</si>
  <si>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</si>
  <si>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</si>
  <si>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</si>
  <si>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</si>
  <si>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</si>
  <si>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</si>
  <si>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</si>
  <si>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</si>
  <si>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</si>
  <si>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</si>
  <si>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</si>
  <si>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</si>
  <si>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</si>
  <si>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</si>
  <si>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</si>
  <si>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</si>
  <si>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</si>
  <si>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</si>
  <si>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</si>
  <si>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</si>
  <si>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</si>
  <si>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</si>
  <si>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</si>
  <si>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</si>
  <si>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</si>
  <si>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</si>
  <si>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</si>
  <si>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</si>
  <si>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</si>
  <si>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</si>
  <si>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</si>
  <si>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</si>
  <si>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</si>
  <si>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</si>
  <si>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</si>
  <si>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</si>
  <si>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</si>
  <si>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</si>
  <si>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</si>
  <si>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</si>
  <si>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18</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</si>
  <si>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</si>
  <si>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</si>
  <si>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</si>
  <si>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</si>
  <si>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</si>
  <si>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</si>
  <si>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</si>
  <si>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</si>
  <si>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</si>
  <si>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</si>
  <si>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</si>
  <si>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</si>
  <si>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</si>
  <si>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</si>
  <si>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</si>
  <si>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</si>
  <si>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</si>
  <si>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</si>
  <si>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</si>
  <si>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</si>
  <si>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</si>
  <si>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</si>
  <si>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</si>
  <si>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</si>
  <si>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</si>
  <si>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</si>
  <si>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</si>
  <si>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</si>
  <si>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</si>
  <si>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</si>
  <si>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</si>
  <si>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</si>
  <si>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</si>
  <si>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</si>
  <si>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</si>
  <si>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</si>
  <si>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</si>
  <si>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</si>
  <si>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</si>
  <si>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</si>
  <si>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</si>
  <si>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</si>
  <si>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</si>
  <si>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</si>
  <si>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</si>
  <si>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</si>
  <si>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</si>
  <si>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</si>
  <si>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</si>
  <si>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</si>
  <si>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</si>
  <si>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</si>
  <si>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</si>
  <si>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</si>
  <si>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</si>
  <si>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</si>
  <si>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</si>
  <si>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</si>
  <si>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</si>
  <si>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</si>
  <si>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</si>
  <si>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</si>
  <si>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</si>
  <si>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</si>
  <si>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</si>
  <si>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</si>
  <si>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</si>
  <si>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</si>
  <si>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</si>
  <si>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</si>
  <si>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</si>
  <si>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</si>
  <si>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</si>
  <si>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</si>
  <si>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</si>
  <si>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</si>
  <si>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</si>
  <si>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</si>
  <si>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</si>
  <si>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</si>
  <si>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</si>
  <si>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</si>
  <si>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</si>
  <si>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</si>
  <si>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</si>
  <si>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</si>
  <si>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</si>
  <si>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</si>
  <si>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</si>
  <si>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</si>
  <si>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</si>
  <si>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</si>
  <si>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</si>
  <si>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</si>
  <si>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</si>
  <si>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</si>
  <si>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</si>
  <si>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18.10</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</si>
  <si>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</si>
  <si>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</si>
  <si>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</si>
  <si>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</si>
  <si>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</si>
  <si>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</si>
  <si>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</si>
  <si>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</si>
  <si>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</si>
  <si>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</si>
  <si>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</si>
  <si>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</si>
  <si>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</si>
  <si>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</si>
  <si>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</si>
  <si>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</si>
  <si>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</si>
  <si>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</si>
  <si>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</si>
  <si>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</si>
  <si>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</si>
  <si>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</si>
  <si>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</si>
  <si>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</si>
  <si>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</si>
  <si>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</si>
  <si>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</si>
  <si>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</si>
  <si>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</si>
  <si>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</si>
  <si>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</si>
  <si>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</si>
  <si>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</si>
  <si>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</si>
  <si>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</si>
  <si>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</si>
  <si>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</si>
  <si>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</si>
  <si>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CORDAO DE CONC. PRÉ FABRICADO BOLEADO 10X10</t>
  </si>
  <si>
    <t>18.71.11</t>
  </si>
  <si>
    <t>DELIMITADOR FÍSICO DE CONCRETO PRE FABRICADO</t>
  </si>
  <si>
    <t>18.72</t>
  </si>
  <si>
    <t>REMOÇAO E REASSENTAMENTO DE MEIO-FIO</t>
  </si>
  <si>
    <t>18.72.01</t>
  </si>
  <si>
    <t>18.72.02</t>
  </si>
  <si>
    <t>DE PEDRA</t>
  </si>
  <si>
    <t>18.73</t>
  </si>
  <si>
    <t>18.73.01</t>
  </si>
  <si>
    <t>18.74</t>
  </si>
  <si>
    <t>CERCA DE MOURAO A CADA 2,5 M</t>
  </si>
  <si>
    <t>18.74.06</t>
  </si>
  <si>
    <t>CERCA ALVEN. MOURAO PV  E TELA GALV.#2"FIO12 4 FIOS FARPADO</t>
  </si>
  <si>
    <t>18.74.07</t>
  </si>
  <si>
    <t>CERCA MOURAO PV E TELA GALV.#2"FIO12 E 4 FIOS FARPADO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</si>
  <si>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</si>
  <si>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</si>
  <si>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</si>
  <si>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</si>
  <si>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</si>
  <si>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</si>
  <si>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</si>
  <si>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</si>
  <si>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</si>
  <si>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</si>
  <si>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</si>
  <si>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</si>
  <si>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</si>
  <si>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</si>
  <si>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</si>
  <si>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</si>
  <si>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</si>
  <si>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</si>
  <si>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</si>
  <si>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</si>
  <si>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</si>
  <si>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</si>
  <si>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</si>
  <si>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</si>
  <si>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</si>
  <si>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</si>
  <si>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</si>
  <si>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</si>
  <si>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</si>
  <si>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</si>
  <si>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</si>
  <si>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</si>
  <si>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</si>
  <si>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</si>
  <si>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</si>
  <si>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</si>
  <si>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</si>
  <si>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</si>
  <si>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</si>
  <si>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</si>
  <si>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</si>
  <si>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</si>
  <si>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</si>
  <si>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</si>
  <si>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</si>
  <si>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</si>
  <si>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</si>
  <si>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</si>
  <si>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</si>
  <si>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</si>
  <si>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</si>
  <si>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</si>
  <si>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</si>
  <si>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</si>
  <si>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</si>
  <si>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</si>
  <si>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</si>
  <si>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</si>
  <si>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</si>
  <si>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</si>
  <si>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</si>
  <si>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19.08.02</t>
  </si>
  <si>
    <t>19.09</t>
  </si>
  <si>
    <t>ESTIVA DE MADEIRA</t>
  </si>
  <si>
    <t>19.09.01</t>
  </si>
  <si>
    <t>PARA REDE TUBULAR METALICA</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</si>
  <si>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</si>
  <si>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</si>
  <si>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</si>
  <si>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</si>
  <si>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</si>
  <si>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</si>
  <si>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</si>
  <si>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</si>
  <si>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</si>
  <si>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</si>
  <si>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</si>
  <si>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</si>
  <si>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</si>
  <si>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</si>
  <si>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</si>
  <si>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</si>
  <si>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</si>
  <si>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</si>
  <si>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</si>
  <si>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</si>
  <si>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</si>
  <si>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</si>
  <si>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19.10.12</t>
  </si>
  <si>
    <t>FORMA PARA ALA DE REDE TUBULAR EM CHAPA DE MADEIRA COMPENSADA RESINADA 12MM, TRAVAMENTO METÁLICO, 3 APROVEITAMENTOS - FABRICAÇÃO, MONTAGEM E DESMONTAGEM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</si>
  <si>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</si>
  <si>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</si>
  <si>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</si>
  <si>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</si>
  <si>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</si>
  <si>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</si>
  <si>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</si>
  <si>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</si>
  <si>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</si>
  <si>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</si>
  <si>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</si>
  <si>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</si>
  <si>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</si>
  <si>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</si>
  <si>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</si>
  <si>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</si>
  <si>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</si>
  <si>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</si>
  <si>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</si>
  <si>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</si>
  <si>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</si>
  <si>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</si>
  <si>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</si>
  <si>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</si>
  <si>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</si>
  <si>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</si>
  <si>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</si>
  <si>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</si>
  <si>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</si>
  <si>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</si>
  <si>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</si>
  <si>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</si>
  <si>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</si>
  <si>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</si>
  <si>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</si>
  <si>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</si>
  <si>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</si>
  <si>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</si>
  <si>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</si>
  <si>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</si>
  <si>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</si>
  <si>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</si>
  <si>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</si>
  <si>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</si>
  <si>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</si>
  <si>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</si>
  <si>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</si>
  <si>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</si>
  <si>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</si>
  <si>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</si>
  <si>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</si>
  <si>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</si>
  <si>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</si>
  <si>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</si>
  <si>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</si>
  <si>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</si>
  <si>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</si>
  <si>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</si>
  <si>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</si>
  <si>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</si>
  <si>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</si>
  <si>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</si>
  <si>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</si>
  <si>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</si>
  <si>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</si>
  <si>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</si>
  <si>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</si>
  <si>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</si>
  <si>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</si>
  <si>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</si>
  <si>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</si>
  <si>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</si>
  <si>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</si>
  <si>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</si>
  <si>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</si>
  <si>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</si>
  <si>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</si>
  <si>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</si>
  <si>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</si>
  <si>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</si>
  <si>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</si>
  <si>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</si>
  <si>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</si>
  <si>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</si>
  <si>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</si>
  <si>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</si>
  <si>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</si>
  <si>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</si>
  <si>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</si>
  <si>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</si>
  <si>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</si>
  <si>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</si>
  <si>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</si>
  <si>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</si>
  <si>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</si>
  <si>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</si>
  <si>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</si>
  <si>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</si>
  <si>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</si>
  <si>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</si>
  <si>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</si>
  <si>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</si>
  <si>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</si>
  <si>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</si>
  <si>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</si>
  <si>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</si>
  <si>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</si>
  <si>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</si>
  <si>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</si>
  <si>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</si>
  <si>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</si>
  <si>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</si>
  <si>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</si>
  <si>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</si>
  <si>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</si>
  <si>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</si>
  <si>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</si>
  <si>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</si>
  <si>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</si>
  <si>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</si>
  <si>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</si>
  <si>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</si>
  <si>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</si>
  <si>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</si>
  <si>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</si>
  <si>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</si>
  <si>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</si>
  <si>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</si>
  <si>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</si>
  <si>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</si>
  <si>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</si>
  <si>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</si>
  <si>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</si>
  <si>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</si>
  <si>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</si>
  <si>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</si>
  <si>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</si>
  <si>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</si>
  <si>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</si>
  <si>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</si>
  <si>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</si>
  <si>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</si>
  <si>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</si>
  <si>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</si>
  <si>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</si>
  <si>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</si>
  <si>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</si>
  <si>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</si>
  <si>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</si>
  <si>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</si>
  <si>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</si>
  <si>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</si>
  <si>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</si>
  <si>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</si>
  <si>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</si>
  <si>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</si>
  <si>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</si>
  <si>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</si>
  <si>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</si>
  <si>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</si>
  <si>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</si>
  <si>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</si>
  <si>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</si>
  <si>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</si>
  <si>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</si>
  <si>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</si>
  <si>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</si>
  <si>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</si>
  <si>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</si>
  <si>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</si>
  <si>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</si>
  <si>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</si>
  <si>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</si>
  <si>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</si>
  <si>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</si>
  <si>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</si>
  <si>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</si>
  <si>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</si>
  <si>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</si>
  <si>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</si>
  <si>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</si>
  <si>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30X20CM CONCRETO 20MPA C/ TAMPA CONCRETO PERFURADA</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</si>
  <si>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</si>
  <si>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</si>
  <si>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</si>
  <si>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</si>
  <si>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</si>
  <si>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</si>
  <si>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</si>
  <si>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</si>
  <si>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</si>
  <si>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</si>
  <si>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</si>
  <si>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</si>
  <si>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</si>
  <si>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</si>
  <si>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</si>
  <si>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</si>
  <si>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</si>
  <si>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</si>
  <si>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</si>
  <si>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</si>
  <si>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</si>
  <si>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</si>
  <si>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</si>
  <si>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</si>
  <si>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</si>
  <si>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</si>
  <si>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</si>
  <si>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</si>
  <si>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</si>
  <si>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</si>
  <si>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</si>
  <si>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</si>
  <si>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</si>
  <si>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</si>
  <si>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</si>
  <si>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</si>
  <si>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</si>
  <si>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</si>
  <si>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</si>
  <si>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</si>
  <si>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</si>
  <si>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</si>
  <si>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</si>
  <si>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</si>
  <si>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</si>
  <si>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</si>
  <si>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</si>
  <si>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PROFUNDIDADE DE REDE ATE 1,25M</t>
  </si>
  <si>
    <t>19.59.02</t>
  </si>
  <si>
    <t>PROFUNDIDADE REDE 1,25 A 3,0M INCL. ESCORAMENTO</t>
  </si>
  <si>
    <t>19.59.03</t>
  </si>
  <si>
    <t>PROFUNDIDADE REDE 3,0 A 4,0M INCL. ESCORAMENTO</t>
  </si>
  <si>
    <t>19.60</t>
  </si>
  <si>
    <t>CONST.RAMAL PREDIAL EXTENSAO EXED.A 2,0M C/MATERIA</t>
  </si>
  <si>
    <t>19.60.01</t>
  </si>
  <si>
    <t>PROFUNDIDADE ATE 1,25</t>
  </si>
  <si>
    <t>19.60.02</t>
  </si>
  <si>
    <t>PROFUNDIDADE DE 1,25 A 3,0M INCL. ESCORAMENTO</t>
  </si>
  <si>
    <t>19.60.03</t>
  </si>
  <si>
    <t>PROFUNDIDADE DE 3,0 A 4,0M INCL. ESCORAMENTO</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</si>
  <si>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</si>
  <si>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</si>
  <si>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</si>
  <si>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</si>
  <si>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</si>
  <si>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</si>
  <si>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</si>
  <si>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</si>
  <si>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</si>
  <si>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</si>
  <si>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</si>
  <si>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</si>
  <si>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</si>
  <si>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</si>
  <si>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</si>
  <si>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</si>
  <si>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</si>
  <si>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19.91.02</t>
  </si>
  <si>
    <t>AREIA</t>
  </si>
  <si>
    <t>19.91.03</t>
  </si>
  <si>
    <t>CASCALHO</t>
  </si>
  <si>
    <t>20</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</si>
  <si>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</si>
  <si>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</si>
  <si>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</si>
  <si>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</si>
  <si>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</si>
  <si>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</si>
  <si>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</si>
  <si>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</si>
  <si>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</si>
  <si>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</si>
  <si>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</si>
  <si>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</si>
  <si>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</si>
  <si>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</si>
  <si>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</si>
  <si>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</si>
  <si>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</si>
  <si>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</si>
  <si>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</si>
  <si>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</si>
  <si>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</si>
  <si>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</si>
  <si>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</si>
  <si>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</si>
  <si>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</si>
  <si>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</si>
  <si>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</si>
  <si>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</si>
  <si>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</si>
  <si>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</si>
  <si>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</si>
  <si>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</si>
  <si>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</si>
  <si>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</si>
  <si>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</si>
  <si>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</si>
  <si>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</si>
  <si>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</si>
  <si>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</si>
  <si>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</si>
  <si>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</si>
  <si>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</si>
  <si>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</si>
  <si>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</si>
  <si>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</si>
  <si>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</si>
  <si>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</si>
  <si>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</si>
  <si>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</si>
  <si>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</si>
  <si>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</si>
  <si>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</si>
  <si>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</si>
  <si>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</si>
  <si>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</si>
  <si>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</si>
  <si>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</si>
  <si>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</si>
  <si>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</si>
  <si>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</si>
  <si>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</si>
  <si>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</si>
  <si>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21</t>
  </si>
  <si>
    <t>MANEJO DE VEGETAÇÃO</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</si>
  <si>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</si>
  <si>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</si>
  <si>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</si>
  <si>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</si>
  <si>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</si>
  <si>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</si>
  <si>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</si>
  <si>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</si>
  <si>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</si>
  <si>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</si>
  <si>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</si>
  <si>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</si>
  <si>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</si>
  <si>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</si>
  <si>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</si>
  <si>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</si>
  <si>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</si>
  <si>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</si>
  <si>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</si>
  <si>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</si>
  <si>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</si>
  <si>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</si>
  <si>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</si>
  <si>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</si>
  <si>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</si>
  <si>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</si>
  <si>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</si>
  <si>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</si>
  <si>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</si>
  <si>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</si>
  <si>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</si>
  <si>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</si>
  <si>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</si>
  <si>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</si>
  <si>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</si>
  <si>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</si>
  <si>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</si>
  <si>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</si>
  <si>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</si>
  <si>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</si>
  <si>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</si>
  <si>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</si>
  <si>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</si>
  <si>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</si>
  <si>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</si>
  <si>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</si>
  <si>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</si>
  <si>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</si>
  <si>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</si>
  <si>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</si>
  <si>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</si>
  <si>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</si>
  <si>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</si>
  <si>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</si>
  <si>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</si>
  <si>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</si>
  <si>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</si>
  <si>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</si>
  <si>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</si>
  <si>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</si>
  <si>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</si>
  <si>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</si>
  <si>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</si>
  <si>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</si>
  <si>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</si>
  <si>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</si>
  <si>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</si>
  <si>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</si>
  <si>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</si>
  <si>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</si>
  <si>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</si>
  <si>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</si>
  <si>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</si>
  <si>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</si>
  <si>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</si>
  <si>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</si>
  <si>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</si>
  <si>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</si>
  <si>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</si>
  <si>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</si>
  <si>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</si>
  <si>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</si>
  <si>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</si>
  <si>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</si>
  <si>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</si>
  <si>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</si>
  <si>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</si>
  <si>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</si>
  <si>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</si>
  <si>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</si>
  <si>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</si>
  <si>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</si>
  <si>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</si>
  <si>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</si>
  <si>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</si>
  <si>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</si>
  <si>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</si>
  <si>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</si>
  <si>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</si>
  <si>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</si>
  <si>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</si>
  <si>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</si>
  <si>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</si>
  <si>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</si>
  <si>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</si>
  <si>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</si>
  <si>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</si>
  <si>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</si>
  <si>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</si>
  <si>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</si>
  <si>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</si>
  <si>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</si>
  <si>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</si>
  <si>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</si>
  <si>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</si>
  <si>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</si>
  <si>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</si>
  <si>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</si>
  <si>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</si>
  <si>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</si>
  <si>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</si>
  <si>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</si>
  <si>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</si>
  <si>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</si>
  <si>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</si>
  <si>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</si>
  <si>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</si>
  <si>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</si>
  <si>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</si>
  <si>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</si>
  <si>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</si>
  <si>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</si>
  <si>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</si>
  <si>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</si>
  <si>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</si>
  <si>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</si>
  <si>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</si>
  <si>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</si>
  <si>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</si>
  <si>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</si>
  <si>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</si>
  <si>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</si>
  <si>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</si>
  <si>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</si>
  <si>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</si>
  <si>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</si>
  <si>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</si>
  <si>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</si>
  <si>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</si>
  <si>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</si>
  <si>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</si>
  <si>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</si>
  <si>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</si>
  <si>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</si>
  <si>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</si>
  <si>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</si>
  <si>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</si>
  <si>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</si>
  <si>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</si>
  <si>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</si>
  <si>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</si>
  <si>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</si>
  <si>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</si>
  <si>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</si>
  <si>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</si>
  <si>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</si>
  <si>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</si>
  <si>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</si>
  <si>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</si>
  <si>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</si>
  <si>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</si>
  <si>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</si>
  <si>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</si>
  <si>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</si>
  <si>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</si>
  <si>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</si>
  <si>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</si>
  <si>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</si>
  <si>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</si>
  <si>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</si>
  <si>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</si>
  <si>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</si>
  <si>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</si>
  <si>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</si>
  <si>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</si>
  <si>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</si>
  <si>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</si>
  <si>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</si>
  <si>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</si>
  <si>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</si>
  <si>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</si>
  <si>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</si>
  <si>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</si>
  <si>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</si>
  <si>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</si>
  <si>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</si>
  <si>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</si>
  <si>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</si>
  <si>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</si>
  <si>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</si>
  <si>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</si>
  <si>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</si>
  <si>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</si>
  <si>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</si>
  <si>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</si>
  <si>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</si>
  <si>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</si>
  <si>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</si>
  <si>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</si>
  <si>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</si>
  <si>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</si>
  <si>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</si>
  <si>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</si>
  <si>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</si>
  <si>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</si>
  <si>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</si>
  <si>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</si>
  <si>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</si>
  <si>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</si>
  <si>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</si>
  <si>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</si>
  <si>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</si>
  <si>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</si>
  <si>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</si>
  <si>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</si>
  <si>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</si>
  <si>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</si>
  <si>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</si>
  <si>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</si>
  <si>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</si>
  <si>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</si>
  <si>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</si>
  <si>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</si>
  <si>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</si>
  <si>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</si>
  <si>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</si>
  <si>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</si>
  <si>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</si>
  <si>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</si>
  <si>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</si>
  <si>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</si>
  <si>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</si>
  <si>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</si>
  <si>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</si>
  <si>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</si>
  <si>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</si>
  <si>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</si>
  <si>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</si>
  <si>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</si>
  <si>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</si>
  <si>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</si>
  <si>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</si>
  <si>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</si>
  <si>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</si>
  <si>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</si>
  <si>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</si>
  <si>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</si>
  <si>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</si>
  <si>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</si>
  <si>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</si>
  <si>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</si>
  <si>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</si>
  <si>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</si>
  <si>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</si>
  <si>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</si>
  <si>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</si>
  <si>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</si>
  <si>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</si>
  <si>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</si>
  <si>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</si>
  <si>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</si>
  <si>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</si>
  <si>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</si>
  <si>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</si>
  <si>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</si>
  <si>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</si>
  <si>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</si>
  <si>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</si>
  <si>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</si>
  <si>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</si>
  <si>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</si>
  <si>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</si>
  <si>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</si>
  <si>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</si>
  <si>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</si>
  <si>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</si>
  <si>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</si>
  <si>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</si>
  <si>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</si>
  <si>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</si>
  <si>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</si>
  <si>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</si>
  <si>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</si>
  <si>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</si>
  <si>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</si>
  <si>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</si>
  <si>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</si>
  <si>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</si>
  <si>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</si>
  <si>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</si>
  <si>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</si>
  <si>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</si>
  <si>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</si>
  <si>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</si>
  <si>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</si>
  <si>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</si>
  <si>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</si>
  <si>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</si>
  <si>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</si>
  <si>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</si>
  <si>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</si>
  <si>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</si>
  <si>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</si>
  <si>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40.60</t>
  </si>
  <si>
    <t>SERVICOS AUXILIARES - BARRACAO DE OBRA</t>
  </si>
  <si>
    <t>40.60.35</t>
  </si>
  <si>
    <t>INSTALACAO HIDRAULICA - ESCRITORIO EMPREITEIRA</t>
  </si>
  <si>
    <t>40.60.37</t>
  </si>
  <si>
    <t>INSTALACAO ELETRICA - ESCR.EMPR/DEPOSITO/VESTIARIO</t>
  </si>
  <si>
    <t>40.60.40</t>
  </si>
  <si>
    <t>INSTALACAO HIDRAULICA - VESTIARIO</t>
  </si>
  <si>
    <t>40.60.50</t>
  </si>
  <si>
    <t>INSTALAÇAO ELETRICA - ESCRITORIO TIPO I</t>
  </si>
  <si>
    <t>40.60.51</t>
  </si>
  <si>
    <t>INSTALAÇAO ELETRICA - ESCRITORIO TIPO II</t>
  </si>
  <si>
    <t>40.60.52</t>
  </si>
  <si>
    <t>INSTALAÇAO ELETRICA - VESTIARIO TIPO I</t>
  </si>
  <si>
    <t>40.60.53</t>
  </si>
  <si>
    <t>INSTALAÇAO ELETRICA - VESTIARIO TIPO II</t>
  </si>
  <si>
    <t>40.60.54</t>
  </si>
  <si>
    <t>INSTALAÇAO ELETRICA - VESTIARIO TIPO III</t>
  </si>
  <si>
    <t>40.60.55</t>
  </si>
  <si>
    <t>INSTALAÇA0 ELETRICA - DEPOSITO TIPO I</t>
  </si>
  <si>
    <t>40.60.56</t>
  </si>
  <si>
    <t>INSTALAÇAO ELETRICA - DEPOSITO TIPO II</t>
  </si>
  <si>
    <t>40.60.57</t>
  </si>
  <si>
    <t>INSTALAÇAO ELETRICA - DEPOSITO TIPO III</t>
  </si>
  <si>
    <t>40.60.58</t>
  </si>
  <si>
    <t>INSTALAÇAO ELETRICA - SANITARIO TIPO I</t>
  </si>
  <si>
    <t>40.60.59</t>
  </si>
  <si>
    <t>INSTALAÇAO ELETRICA - SANITARIO TIPO II</t>
  </si>
  <si>
    <t>40.60.60</t>
  </si>
  <si>
    <t>INSTALAÇAO ELETRICA - SANITARIO TIPO III</t>
  </si>
  <si>
    <t>40.60.61</t>
  </si>
  <si>
    <t>INSTALAÇAO ELETRICA - REFEITORIO TIPO I</t>
  </si>
  <si>
    <t>40.60.62</t>
  </si>
  <si>
    <t>INSTALAÇAO ELETRICA - REFEITORIO TIPO II</t>
  </si>
  <si>
    <t>40.60.70</t>
  </si>
  <si>
    <t>INSTALAÇAO HIDRAULICA - ESCRITORIO TIPO I E II</t>
  </si>
  <si>
    <t>40.60.71</t>
  </si>
  <si>
    <t>INSTALAÇAO HIDRAULICA - SANITARIO TIPO I</t>
  </si>
  <si>
    <t>40.60.72</t>
  </si>
  <si>
    <t>INSTALAÇAO HIDROSANITARIA TIPO II</t>
  </si>
  <si>
    <t>40.60.73</t>
  </si>
  <si>
    <t>INSTALAÇAO HIDROSANITARIA - SANITARIO TIPO III</t>
  </si>
  <si>
    <t>40.60.74</t>
  </si>
  <si>
    <t>INSTALAÇAO HIDROSANITARIA - REFEITORIO I E II</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</si>
  <si>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</si>
  <si>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</si>
  <si>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</si>
  <si>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</si>
  <si>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</si>
  <si>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</si>
  <si>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</si>
  <si>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</si>
  <si>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</si>
  <si>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</si>
  <si>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</si>
  <si>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</si>
  <si>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</si>
  <si>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</si>
  <si>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</si>
  <si>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</si>
  <si>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</si>
  <si>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</si>
  <si>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</si>
  <si>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</si>
  <si>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</si>
  <si>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</si>
  <si>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41</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</si>
  <si>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</si>
  <si>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</si>
  <si>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</si>
  <si>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</si>
  <si>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</si>
  <si>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</si>
  <si>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</si>
  <si>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</si>
  <si>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</si>
  <si>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</si>
  <si>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</si>
  <si>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</si>
  <si>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</si>
  <si>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</si>
  <si>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</si>
  <si>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</si>
  <si>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</si>
  <si>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</si>
  <si>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</si>
  <si>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</si>
  <si>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</si>
  <si>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</si>
  <si>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</si>
  <si>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42.03</t>
  </si>
  <si>
    <t>EQUIPAMENTOS COMPLEMENTARES</t>
  </si>
  <si>
    <t>42.03.01</t>
  </si>
  <si>
    <t>ANDAIME COM ESTRADOS</t>
  </si>
  <si>
    <t>43</t>
  </si>
  <si>
    <t>SERVICOS TECNICOS</t>
  </si>
  <si>
    <t>43.01</t>
  </si>
  <si>
    <t>TOPOGRAFIA</t>
  </si>
  <si>
    <t>43.01.01</t>
  </si>
  <si>
    <t>EQUIPE DE TOPOGRAFIA - PROJETO</t>
  </si>
  <si>
    <t>43.01.03</t>
  </si>
  <si>
    <t>EQUIPE DE TOPOGRAFIA - OBRA</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</si>
  <si>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</si>
  <si>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</si>
  <si>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</si>
  <si>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</si>
  <si>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</si>
  <si>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</si>
  <si>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</si>
  <si>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</si>
  <si>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</si>
  <si>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</si>
  <si>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</si>
  <si>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</si>
  <si>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</si>
  <si>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</si>
  <si>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</si>
  <si>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</si>
  <si>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</si>
  <si>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</si>
  <si>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</si>
  <si>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</si>
  <si>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</si>
  <si>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</si>
  <si>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</si>
  <si>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</si>
  <si>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</si>
  <si>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</si>
  <si>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</si>
  <si>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</si>
  <si>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</si>
  <si>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</si>
  <si>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</si>
  <si>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</si>
  <si>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</si>
  <si>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</si>
  <si>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</si>
  <si>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</si>
  <si>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</si>
  <si>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</si>
  <si>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</si>
  <si>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</si>
  <si>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</si>
  <si>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</si>
  <si>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</si>
  <si>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</si>
  <si>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</si>
  <si>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</si>
  <si>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</si>
  <si>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</si>
  <si>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</si>
  <si>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</si>
  <si>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</si>
  <si>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</si>
  <si>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</si>
  <si>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</si>
  <si>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</si>
  <si>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</si>
  <si>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</si>
  <si>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</si>
  <si>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</si>
  <si>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</si>
  <si>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</si>
  <si>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</si>
  <si>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</si>
  <si>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</si>
  <si>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ETANOL</t>
  </si>
  <si>
    <t>45.02.03</t>
  </si>
  <si>
    <t>OLEO DIESEL</t>
  </si>
  <si>
    <t>47</t>
  </si>
  <si>
    <t>SERVICOS AUXILIARES DE MARCENARIA</t>
  </si>
  <si>
    <t>47.01</t>
  </si>
  <si>
    <t>PECAS PADRAO ESCOLA</t>
  </si>
  <si>
    <t>47.01.02</t>
  </si>
  <si>
    <t>CAIBRO DE PARAJU APARELHADO NAS 4 FACES 7x4 CM</t>
  </si>
  <si>
    <t>47.01.03</t>
  </si>
  <si>
    <t>RIPA DE PARAJU APARELHADA NAS 4 FACES 4x1,5 CM</t>
  </si>
  <si>
    <t>47.02</t>
  </si>
  <si>
    <t>PORTA</t>
  </si>
  <si>
    <t>47.02.03</t>
  </si>
  <si>
    <t>PORTA EM COMPENSADO RESINADO 10MM 80X210CM</t>
  </si>
  <si>
    <t>47.03</t>
  </si>
  <si>
    <t>MOVEIS</t>
  </si>
  <si>
    <t>47.03.01</t>
  </si>
  <si>
    <t>MAPOTECA P/ PROJETO 1,40X1,10X1,40M E PEÇA 8X8 CM</t>
  </si>
  <si>
    <t>47.03.02</t>
  </si>
  <si>
    <t>CONJ.MESA (130X60CM) 2 BANCOS(130X40CM) MADEIRIT</t>
  </si>
  <si>
    <t>47.03.03</t>
  </si>
  <si>
    <t>BANCO 130X40 CM EM MADEIRIT P/ VESTIARIO</t>
  </si>
  <si>
    <t>48</t>
  </si>
  <si>
    <t>SERVICOS AUXILIARES DE SERRALHERIA</t>
  </si>
  <si>
    <t>48.05</t>
  </si>
  <si>
    <t>JANELA DE CORRER</t>
  </si>
  <si>
    <t>48.05.07</t>
  </si>
  <si>
    <t>JANELA DE CORRER DE FERRO 1x1/8", AREA &gt; 1,0 M2</t>
  </si>
  <si>
    <t>48.32</t>
  </si>
  <si>
    <t>MARCO DE FERRO CANTONEIRA</t>
  </si>
  <si>
    <t>48.32.09</t>
  </si>
  <si>
    <t>MARCO DE FERRO CANTONEIRA 1 1/4x1/8", C = 1.65M</t>
  </si>
  <si>
    <t>48.32.12</t>
  </si>
  <si>
    <t>MARCO DE FERRO CANTONEIRA 1 1/4x1/8", C = 1,80M</t>
  </si>
  <si>
    <t>48.32.16</t>
  </si>
  <si>
    <t>PERFIL CHAPA 18 P/ DIVIS.ARDOSIA D=18CM, H=1,80M</t>
  </si>
  <si>
    <t>48.32.17</t>
  </si>
  <si>
    <t>PERFIL CHAPA 18 P/ DIVIS. ARDOSIA D=10CM, H=1,80M</t>
  </si>
  <si>
    <t>48.42</t>
  </si>
  <si>
    <t>48.42.02</t>
  </si>
  <si>
    <t>ESCADA MARINHEIRO FERRO D= 3/4" C/ GUARDA CORPO</t>
  </si>
  <si>
    <t>48.43</t>
  </si>
  <si>
    <t>GRELHAS E GRADES</t>
  </si>
  <si>
    <t>48.43.19</t>
  </si>
  <si>
    <t>GRELHA DE ACO CA-25 D=1/2" C/5,25CM E L 1 1/4X1/8"</t>
  </si>
  <si>
    <t>48.43.20</t>
  </si>
  <si>
    <t>GRADE DE FERRO REDONDO P/CAIXA COLETORA  25X25 CM</t>
  </si>
  <si>
    <t>48.43.21</t>
  </si>
  <si>
    <t>GRELHA DE FERRO REDONDO P/CAIXA COLETORA  30X30 CM</t>
  </si>
  <si>
    <t>48.43.22</t>
  </si>
  <si>
    <t>GRELHA DE FERRO REDONDO P/CAIXA COLETORA  40X40 CM</t>
  </si>
  <si>
    <t>48.43.23</t>
  </si>
  <si>
    <t>GRELHA DE FERRO REDOMDO P/CAIXA COLETORA  50X50 CM</t>
  </si>
  <si>
    <t>48.43.24</t>
  </si>
  <si>
    <t>GRELHA DE FERRO REDONDO P/CAIXA COLETORA  60X60 CM</t>
  </si>
  <si>
    <t>48.43.25</t>
  </si>
  <si>
    <t>GRELHA DE ACO CA-25, D=1/2",C/5,25CM E 3/4",L=32CM</t>
  </si>
  <si>
    <t>48.43.26</t>
  </si>
  <si>
    <t>GRELHA DE FERRO REDONDO P/CAIXA COLETORA  70X70 CM</t>
  </si>
  <si>
    <t>48.43.27</t>
  </si>
  <si>
    <t>GRELHA DE FERRO REDONDO P/CAIXA COLETORA  80X80 CM</t>
  </si>
  <si>
    <t>48.43.28</t>
  </si>
  <si>
    <t>GRELHA DE FERRO REDONDO P/CAIXA COLETORA  90X90 CM</t>
  </si>
  <si>
    <t>48.43.29</t>
  </si>
  <si>
    <t>GRELHA FERRO REDONDO P/ CAIXA COLETRORA 100X100 CM</t>
  </si>
  <si>
    <t>48.43.40</t>
  </si>
  <si>
    <t>CONJUNTO QUADRO E GRELHA DE PV DE CANAL, I = 6"</t>
  </si>
  <si>
    <t>48.43.50</t>
  </si>
  <si>
    <t>GRADE CHAPA 3/4"X1/8" FERRO 1/4"P/ REFLETOR 70X70</t>
  </si>
  <si>
    <t>48.43.51</t>
  </si>
  <si>
    <t>GRADE CHAPA 3/4"x1/8",FERRO 1/4" P/REFLETOR 90x90</t>
  </si>
  <si>
    <t>48.43.55</t>
  </si>
  <si>
    <t>GRADE DE FERRO QUADRADO DE 3/4" E 3/8"</t>
  </si>
  <si>
    <t>48.49</t>
  </si>
  <si>
    <t>CANTONEIRA E MASTRO</t>
  </si>
  <si>
    <t>48.49.20</t>
  </si>
  <si>
    <t>CONJ. QUADRO E CANTONEIRA 3" P/ TAMPA DE CONCRETO</t>
  </si>
  <si>
    <t>48.49.22</t>
  </si>
  <si>
    <t>CONJ.QUADRO E CANTONEIRA 2" E 1 3/4" P/TAMPA CONC.</t>
  </si>
  <si>
    <t>48.49.25</t>
  </si>
  <si>
    <t>CANTONEIRA FERRO 1 1/2x3/16" COMP=1,1M C/CUMBADOR</t>
  </si>
  <si>
    <t>48.49.51</t>
  </si>
  <si>
    <t>MASTRO DE BANDEIRA PADRAO SUDECAP F.G. D= 2",H= 6M</t>
  </si>
  <si>
    <t>48.70</t>
  </si>
  <si>
    <t>SERRALHERIA - GRUPO ESCOLAR</t>
  </si>
  <si>
    <t>48.70.05</t>
  </si>
  <si>
    <t>J1 - JANELA DE CORRER DE FERRO 1x1/8" - 1,60x1,60M</t>
  </si>
  <si>
    <t>48.70.06</t>
  </si>
  <si>
    <t>J9 - JANELA DE CORRER DE FERRO 1x1/8" - 3,00x1,60M</t>
  </si>
  <si>
    <t>48.70.07</t>
  </si>
  <si>
    <t>J12- JANELA DE CORRER DE FERRO 1x1/8" - 2,00x1,60M</t>
  </si>
  <si>
    <t>48.70.08</t>
  </si>
  <si>
    <t>J7- JANELA DE CORRER DE FERRO 1x1/8" - 2,60x1,60M</t>
  </si>
  <si>
    <t>48.70.18</t>
  </si>
  <si>
    <t>J2 - BASCULANTE DE FERRO 1x1/8" - 1,60x0,50M</t>
  </si>
  <si>
    <t>48.70.19</t>
  </si>
  <si>
    <t>J2 - BASCULANTE DE FERRO 1x1/8" - 1,5x0,50M</t>
  </si>
  <si>
    <t>48.70.20</t>
  </si>
  <si>
    <t>J3 - BASCULANTE DE FERRO 1x1/8" - 2,30x0,50M</t>
  </si>
  <si>
    <t>48.70.21</t>
  </si>
  <si>
    <t>J4 - BASCULANTE DE FERRO 1x1/8" - 3,20x0,50M</t>
  </si>
  <si>
    <t>48.70.22</t>
  </si>
  <si>
    <t>J11- BASCULANTE DE FERRO 1x1/8" - 2,00x0,50M</t>
  </si>
  <si>
    <t>48.70.23</t>
  </si>
  <si>
    <t>J5 - BASCULANTE DE FERRO 1x1/8" - 2,60x0,50M</t>
  </si>
  <si>
    <t>48.70.35</t>
  </si>
  <si>
    <t>PF1- PORTA DE ABRIR CHAPA DOBRADA 1FL.- 0,80x2,10M</t>
  </si>
  <si>
    <t>48.70.36</t>
  </si>
  <si>
    <t>PF2- PORTA DE ABRIR CHAPA DOBRADA 1FL.- 0,60x2,10M</t>
  </si>
  <si>
    <t>48.70.37</t>
  </si>
  <si>
    <t>PF7- PORTA DE ABRIR CHAPA DOBRADA 1 FL.- 1,0x2,10M</t>
  </si>
  <si>
    <t>48.70.39</t>
  </si>
  <si>
    <t>PF6- PORTA DE ABRIR CHAPA DOBRADA 2FL. 1,60x2,10M</t>
  </si>
  <si>
    <t>48.70.42</t>
  </si>
  <si>
    <t>PF3- PORTA DE CORRER FERRO 1x1/8" 1FL.- 1,10x2,10M</t>
  </si>
  <si>
    <t>48.70.43</t>
  </si>
  <si>
    <t>PF4- PORTA DE CORRER CHAPA DOBRADA 2 FL.1,50x2,10M</t>
  </si>
  <si>
    <t>48.70.59</t>
  </si>
  <si>
    <t>PE-3 PORATAO DE ABRIR EM TUBO E TELA 2 FLS.3,0x2,4</t>
  </si>
  <si>
    <t>48.70.60</t>
  </si>
  <si>
    <t>PT1- PORTAO DE ABRIR TUBO E TELA 2FL. - 3,00x2,50M</t>
  </si>
  <si>
    <t>48.70.62</t>
  </si>
  <si>
    <t>PT2- PORTAO DE ABRIR FERRO E TELA 1FL.- 0,80x1,25M</t>
  </si>
  <si>
    <t>48.70.64</t>
  </si>
  <si>
    <t>PT3- PORTAO DE ABRIR FERRO E TELA 2FL.- 1,00x1,60M</t>
  </si>
  <si>
    <t>48.70.65</t>
  </si>
  <si>
    <t>PE4- PORTAO DE ABRIR TUBO E TELA 1 FL. 1,20x2,0M</t>
  </si>
  <si>
    <t>48.70.89</t>
  </si>
  <si>
    <t>ALCAPAO CHAPA GALV. 18, 0,60x0,60M INCL. CAIXILHO</t>
  </si>
  <si>
    <t>48.70.90</t>
  </si>
  <si>
    <t>ALCAPAO DE CHAPA 18, 0,80x0,80M, INCL. CAIXILHO</t>
  </si>
  <si>
    <t>48.70.91</t>
  </si>
  <si>
    <t>GRADE DE FERRO QUADRADO 3/8" - 1,60x0,50 M</t>
  </si>
  <si>
    <t>48.70.92</t>
  </si>
  <si>
    <t>GRADE DE FERRO QUADRADO 3/8" - 1,60x1,60 M</t>
  </si>
  <si>
    <t>48.70.93</t>
  </si>
  <si>
    <t>GRADE DE FERRO QUADRADO 3/8" - 2,60x1,60 M</t>
  </si>
  <si>
    <t>48.70.95</t>
  </si>
  <si>
    <t>MAO FRANCESA PARA ENGRAD. CERAMICO 0,35x1,00 M</t>
  </si>
  <si>
    <t>48.70.96</t>
  </si>
  <si>
    <t>MAO FRANCESA P/ ENGRAD. CERAMICO 0,50x1,50 M</t>
  </si>
  <si>
    <t>48.70.97</t>
  </si>
  <si>
    <t>MAO FRANCESA PARA ENGRAD. CERAMICO 4,20x1,60 M</t>
  </si>
  <si>
    <t>48.70.98</t>
  </si>
  <si>
    <t>GRADE DE TELA ARTISTICA FIO 12, MALHA 25 MM</t>
  </si>
  <si>
    <t>48.72</t>
  </si>
  <si>
    <t>SERRALHERIA - POLICLINICA</t>
  </si>
  <si>
    <t>48.72.05</t>
  </si>
  <si>
    <t>J1 - JANELA DE CORRER DE FERRO 1x1/8" - 1,50x1,50M</t>
  </si>
  <si>
    <t>48.72.10</t>
  </si>
  <si>
    <t>J2 - BASCULANTE DE FERRO 1x1/8" - 0,45x1,50M</t>
  </si>
  <si>
    <t>48.72.12</t>
  </si>
  <si>
    <t>J4 - BASCULANTE DE FERRO 1x1/8" - 1,20x3,00M</t>
  </si>
  <si>
    <t>48.72.14</t>
  </si>
  <si>
    <t>BASCULANTE DE FERRO DE 1x1/8" - 1,50x0,90M</t>
  </si>
  <si>
    <t>48.72.20</t>
  </si>
  <si>
    <t>J3 - MAXIMO AR DE METALON - 1,65x2,90M</t>
  </si>
  <si>
    <t>48.72.22</t>
  </si>
  <si>
    <t>J5 - MAXIMO AR DE METALON - 1,65x3,20M</t>
  </si>
  <si>
    <t>48.72.26</t>
  </si>
  <si>
    <t>J7 - VENEZIANA DE CHAPA DOBRADA - 0,90x0,30M</t>
  </si>
  <si>
    <t>48.72.35</t>
  </si>
  <si>
    <t>P4 - PORTA DE ABRIR DE METALON 1FL. - 1,00x2,90M</t>
  </si>
  <si>
    <t>48.72.50</t>
  </si>
  <si>
    <t>GUARDA-CORPO TUBO GV 2" E 1",3 PC. HORIZ. FIX.PISO</t>
  </si>
  <si>
    <t>48.72.60</t>
  </si>
  <si>
    <t>BRISE SOLEIL DE METALON/CHAPA VENEZIANA 1,60x1,60M</t>
  </si>
  <si>
    <t>48.72.65</t>
  </si>
  <si>
    <t>ALCAPAO DE CHAPA GALV.18, 0,60x0,60M,INCL.CAIXILHO</t>
  </si>
  <si>
    <t>48.72.90</t>
  </si>
  <si>
    <t>ILUMINACAO ZENITAL DE FERRO, CANTONEIRA 1,00x1,00M</t>
  </si>
  <si>
    <t>48.74</t>
  </si>
  <si>
    <t>SERRALHERIA - UNIDADE DE SAUDE</t>
  </si>
  <si>
    <t>48.74.05</t>
  </si>
  <si>
    <t>MAXIMO AR DE METALON - 0,60x1,20M</t>
  </si>
  <si>
    <t>48.74.06</t>
  </si>
  <si>
    <t>MAXIMO AR DE METALON - 0,60x2,00M</t>
  </si>
  <si>
    <t>48.74.15</t>
  </si>
  <si>
    <t>CAIXILHO FIXO DE METALON - 1,20x0,30M</t>
  </si>
  <si>
    <t>48.74.20</t>
  </si>
  <si>
    <t>PORTA DE CORRER DE METALON - 0,90x2,20M</t>
  </si>
  <si>
    <t>48.74.25</t>
  </si>
  <si>
    <t>PORTAO DE ABRIR CHAPA TRAPEZOIDAL 2FL.- 3,00x2,40M</t>
  </si>
  <si>
    <t>48.74.26</t>
  </si>
  <si>
    <t>PORTAO DE ABRIR CHAPA TRAPEZOIDAL 1FL.- 1,20x2,10M</t>
  </si>
  <si>
    <t>48.74.40</t>
  </si>
  <si>
    <t>GRADE DE FERRO QUADRADO 3/8" - 0,60x1,20M</t>
  </si>
  <si>
    <t>48.74.50</t>
  </si>
  <si>
    <t>GUICHE DE ABRIR DE METALON 2FL. - 0,50x0,70M</t>
  </si>
  <si>
    <t>48.76</t>
  </si>
  <si>
    <t>SERRALHERIA - CENTRO DE SAUDE (CODEURB)</t>
  </si>
  <si>
    <t>48.76.05</t>
  </si>
  <si>
    <t>JF1- BASCULANTE DE FERRO - 3/4x1/8" - 3.0x1.0 M</t>
  </si>
  <si>
    <t>48.76.09</t>
  </si>
  <si>
    <t>JF3- BASCULANTE DE FERRO - 3/4x1/8" - 0.5x1.0 M</t>
  </si>
  <si>
    <t>48.76.11</t>
  </si>
  <si>
    <t>JF4- BASCULANTE DE FERRO - 3/4x1/8" - 1.1x1.5 M</t>
  </si>
  <si>
    <t>48.76.12</t>
  </si>
  <si>
    <t>JF4A- BASCULANTE DE FERRO - 3/4x1/8" - 1.1x1.5 M</t>
  </si>
  <si>
    <t>48.76.14</t>
  </si>
  <si>
    <t>JF5- BASCULANTE DE FERRO - 3/4x1/8" - 0.5x2.8 M</t>
  </si>
  <si>
    <t>48.76.25</t>
  </si>
  <si>
    <t>PF1- PORTA DE CORRER - METALON/FERRO - 2.625x2.8 M</t>
  </si>
  <si>
    <t>48.76.27</t>
  </si>
  <si>
    <t>PF2- PORTA DE ABRIR - VENEZIANA-CHAPA - 0.7x2.8 M</t>
  </si>
  <si>
    <t>48.76.29</t>
  </si>
  <si>
    <t>PF2A- PORTA DE ABRIR - VENEZIANA-CHAPA - 0.8x2.8 M</t>
  </si>
  <si>
    <t>48.76.30</t>
  </si>
  <si>
    <t>PF2B- PORTA DE ABRIR - VENEZIANA-CHAPA - 0.9x2.8 M</t>
  </si>
  <si>
    <t>48.76.50</t>
  </si>
  <si>
    <t>PORTAO DE METALON 50x20 A CADA 15 CM - 2.2x2.0 M</t>
  </si>
  <si>
    <t>48.76.52</t>
  </si>
  <si>
    <t>PORTAO DE METALON 50x20 A CADA 15 CM - 1.1x2.0 M</t>
  </si>
  <si>
    <t>48.78</t>
  </si>
  <si>
    <t>SERRALHERIA - CRECHE</t>
  </si>
  <si>
    <t>48.78.05</t>
  </si>
  <si>
    <t>J1 - MAXIMO AR DE METALON 0,60x1,20M</t>
  </si>
  <si>
    <t>48.78.06</t>
  </si>
  <si>
    <t>J2 - MAXIMO AR DE METALON 0,60x2,00M</t>
  </si>
  <si>
    <t>48.78.15</t>
  </si>
  <si>
    <t>P1 - PORTA DE ABRIR DE METALON 2FL. - 1,50x2,20M</t>
  </si>
  <si>
    <t>48.78.16</t>
  </si>
  <si>
    <t>COMPLEMENTO SUPERIOR DE P1 - 1,50x1,10M</t>
  </si>
  <si>
    <t>48.78.17</t>
  </si>
  <si>
    <t>P3 - PORTA DE ABRIR DE METALON 1FL. 0,80x2,20M</t>
  </si>
  <si>
    <t>48.78.20</t>
  </si>
  <si>
    <t>P2 - PORTA DE CORRER DE METALON 1FL. 1,20x2,20M</t>
  </si>
  <si>
    <t>48.78.25</t>
  </si>
  <si>
    <t>PORTA DE CORRER DE FERRO/TELA ARTISTEX- 1,75x2,10M</t>
  </si>
  <si>
    <t>48.78.30</t>
  </si>
  <si>
    <t>PORTAO DE ABRIR CHAPA TRAPEZOIDAL 2FL.- 3,00x2,50M</t>
  </si>
  <si>
    <t>48.78.31</t>
  </si>
  <si>
    <t>PORTAO DE ABRIR CHAPA TRAPEZOIDAL 1FL.- 1,00x2,10M</t>
  </si>
  <si>
    <t>48.78.50</t>
  </si>
  <si>
    <t>ALCAPAO DE CHAPA GALV.18,0,60x0,60M, INCL.CAIXILHO</t>
  </si>
  <si>
    <t>48.78.55</t>
  </si>
  <si>
    <t>GUICHE DE ABRIR DE METALON 2FL. - 0,90x0,70M</t>
  </si>
  <si>
    <t>48.78.60</t>
  </si>
  <si>
    <t>50</t>
  </si>
  <si>
    <t>CUSTO HORARIO DE EQUIPAMENTO</t>
  </si>
  <si>
    <t>50.01</t>
  </si>
  <si>
    <t>ACABADORA DE ASFALTO, LAMA E VASSOURA MECANICA</t>
  </si>
  <si>
    <t>50.01.09</t>
  </si>
  <si>
    <t>CHI/VIBROACABADORA DE ASFALTO SOBRE ESTEIRAS, LARG. PAVIM. 2,13 M A 4,55 M, POT. 74 KW/ 100 HP, CAP. 400 T/ H</t>
  </si>
  <si>
    <t>50.01.30</t>
  </si>
  <si>
    <t>CHP/USINA DE LAMA ASFÁLTICA COM CAPACIDADE DE 5M3 E POTÊNCIA 30HP OU EQUIVALENTE - EXCLUSIVE CAMINHÃO</t>
  </si>
  <si>
    <t>50.01.31</t>
  </si>
  <si>
    <t>CHI/USINA DE LAMA ASFÁLTICA COM CAPACIDADE DE 5M3 E POTÊNCIA 30HP OU EQUIVALENTE - EXCLUSIVE CAMINHÃO</t>
  </si>
  <si>
    <t>50.01.32</t>
  </si>
  <si>
    <t>CHP/CAMIN.LAMA ASF. FORD 1519, CONSMAQ LA-6-6.0M3</t>
  </si>
  <si>
    <t>50.01.33</t>
  </si>
  <si>
    <t>CHI/CAMIN.LAMA ASF. FORD 1519, CONSMAQ LA-6-6.0M3</t>
  </si>
  <si>
    <t>50.01.70</t>
  </si>
  <si>
    <t>CHP/VASSOURA MECANICA REBOCAVEL COM ESCOVA CILINDRICA LARGURA UTIL DE VARRIMENTO = 2,44M</t>
  </si>
  <si>
    <t>50.01.71</t>
  </si>
  <si>
    <t>CHI/VASSOURA MECANICA REBOCAVEL COM ESCOVA CILINDRICA LARGURA UTIL DE VARRIMENTO = 2,44M</t>
  </si>
  <si>
    <t>50.01.72</t>
  </si>
  <si>
    <t>CHP/FRESADORA DE ASFALTO A FRIO SOBRE RODAS, LARG. FRESAGEM 1,00 M, POT. 155 KW/208 HP</t>
  </si>
  <si>
    <t>50.04</t>
  </si>
  <si>
    <t>BATE ESTACA E MARTELO</t>
  </si>
  <si>
    <t>50.04.10</t>
  </si>
  <si>
    <t>CHP/BATE ESTACA MAGAN 850 PM, 44 HP</t>
  </si>
  <si>
    <t>50.04.11</t>
  </si>
  <si>
    <t>CHI/BATE ESTACA MAGAN 850 PM, 44 HP</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</si>
  <si>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</si>
  <si>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</si>
  <si>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</si>
  <si>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</si>
  <si>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</si>
  <si>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</si>
  <si>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</si>
  <si>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</si>
  <si>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</si>
  <si>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</si>
  <si>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</si>
  <si>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</si>
  <si>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</si>
  <si>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</si>
  <si>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</si>
  <si>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</si>
  <si>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</si>
  <si>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</si>
  <si>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</si>
  <si>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CHP/CAMINHAO BASCULANTE FORD 1317 WE</t>
  </si>
  <si>
    <t>50.10.09</t>
  </si>
  <si>
    <t>CHI/CAMINHAO BASCULANTE FORD 1317 WE</t>
  </si>
  <si>
    <t>50.10.12</t>
  </si>
  <si>
    <t>CHP/CAMINHAO BASCULANTE FORD 1519</t>
  </si>
  <si>
    <t>50.10.13</t>
  </si>
  <si>
    <t>CHI/CAMINHAO BASCULANTE FORD 1519</t>
  </si>
  <si>
    <t>50.10.36</t>
  </si>
  <si>
    <t>CHP/CAMINHAO TANQUE FORD 1317 WE, 6.000L</t>
  </si>
  <si>
    <t>50.10.37</t>
  </si>
  <si>
    <t>CHI/CAMINHAO TANQUE FORD 1317 WE, 6.000L</t>
  </si>
  <si>
    <t>50.10.50</t>
  </si>
  <si>
    <t>CHP/CAMINHAO TANQUE FORD 1317 WE TRUCADO, 10000</t>
  </si>
  <si>
    <t>50.10.51</t>
  </si>
  <si>
    <t>CHI/CAMINHAO TANQUE FORD 1317 WE TRUCADO, 10000 L</t>
  </si>
  <si>
    <t>50.10.68</t>
  </si>
  <si>
    <t>CHP/CAMINHAO CARROCERIA FORD 1317 WE</t>
  </si>
  <si>
    <t>50.10.69</t>
  </si>
  <si>
    <t>CHI/CAMINHAO CARROCERIA FORD 1317 WE</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</si>
  <si>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</si>
  <si>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</si>
  <si>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</si>
  <si>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</si>
  <si>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</si>
  <si>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CHP/CAM.GUINDAUTO FORD F-1319 MADAL PBK - 6500</t>
  </si>
  <si>
    <t>50.10.83</t>
  </si>
  <si>
    <t>CHI/CAM.GUINDAUTO FORD F-1319 MADAL PBK - 6500</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</si>
  <si>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</si>
  <si>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</si>
  <si>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</si>
  <si>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</si>
  <si>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</si>
  <si>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</si>
  <si>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</si>
  <si>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</si>
  <si>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</si>
  <si>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</si>
  <si>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</si>
  <si>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</si>
  <si>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</si>
  <si>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</si>
  <si>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</si>
  <si>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</si>
  <si>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</si>
  <si>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</si>
  <si>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</si>
  <si>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</si>
  <si>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</si>
  <si>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CHP/ROLO VIBRAT. DYNAPAC CA-25 LISO - STD  P/SOLOS</t>
  </si>
  <si>
    <t>50.13.41</t>
  </si>
  <si>
    <t>CHI/ROLO VIBRAT. DYNAPAC CA-25 LISO - STD  P/SOLOS</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</si>
  <si>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</si>
  <si>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</si>
  <si>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</si>
  <si>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</si>
  <si>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</si>
  <si>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</si>
  <si>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</si>
  <si>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</si>
  <si>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</si>
  <si>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</si>
  <si>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</si>
  <si>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</si>
  <si>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</si>
  <si>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</si>
  <si>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</si>
  <si>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</si>
  <si>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</si>
  <si>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</si>
  <si>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</si>
  <si>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</si>
  <si>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</si>
  <si>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</si>
  <si>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</si>
  <si>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</si>
  <si>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</si>
  <si>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</si>
  <si>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</si>
  <si>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</si>
  <si>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</si>
  <si>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</si>
  <si>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</si>
  <si>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</si>
  <si>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</si>
  <si>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</si>
  <si>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</si>
  <si>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</si>
  <si>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</si>
  <si>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</si>
  <si>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</si>
  <si>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</si>
  <si>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</si>
  <si>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</si>
  <si>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50.19.16</t>
  </si>
  <si>
    <t>CHP/PERFURATRIZ BJ 571-4L 78PCM</t>
  </si>
  <si>
    <t>50.19.17</t>
  </si>
  <si>
    <t>CHI/PERFURATRIZ BJ 571-4L 78PCM</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</si>
  <si>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</si>
  <si>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</si>
  <si>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</si>
  <si>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</si>
  <si>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</si>
  <si>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</si>
  <si>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</si>
  <si>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</si>
  <si>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</si>
  <si>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</si>
  <si>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</si>
  <si>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</si>
  <si>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</si>
  <si>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</si>
  <si>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</si>
  <si>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</si>
  <si>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</si>
  <si>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</si>
  <si>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</si>
  <si>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</si>
  <si>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</si>
  <si>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</si>
  <si>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</si>
  <si>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</si>
  <si>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</si>
  <si>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</si>
  <si>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</si>
  <si>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</si>
  <si>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</si>
  <si>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</si>
  <si>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</si>
  <si>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</si>
  <si>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</si>
  <si>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</si>
  <si>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</si>
  <si>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CHP/ GUINDASTE WTTA - 16G</t>
  </si>
  <si>
    <t>50.27.17</t>
  </si>
  <si>
    <t>CHI/ GUINDASTE WTTA - 16G</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</si>
  <si>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</si>
  <si>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</si>
  <si>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</si>
  <si>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</si>
  <si>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</si>
  <si>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</si>
  <si>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</si>
  <si>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</si>
  <si>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</si>
  <si>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</si>
  <si>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</si>
  <si>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</si>
  <si>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</si>
  <si>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</si>
  <si>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</si>
  <si>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CHP/TRATOR COM LAMINA E ESCARIFICADOR D8</t>
  </si>
  <si>
    <t>50.36.09</t>
  </si>
  <si>
    <t>CHI/TRATOR COM LAMINA E ESCARIFICADOR D8</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</si>
  <si>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</si>
  <si>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</si>
  <si>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</si>
  <si>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</si>
  <si>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</si>
  <si>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</si>
  <si>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</si>
  <si>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</si>
  <si>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50.37</t>
  </si>
  <si>
    <t>USINA DE ASFALTO, SOLOS E CONCRETO</t>
  </si>
  <si>
    <t>50.37.22</t>
  </si>
  <si>
    <t>CHP/USINA DE ASFALTO A FRIO, CAPACIDADE DE 30 A 40 T/H, ELETRICA, POTENCIA DE 20 CV, OU EQUIVALENTE</t>
  </si>
  <si>
    <t>50.37.23</t>
  </si>
  <si>
    <t>CHI/USINA DE ASFALTO A FRIO, CAPACIDADE DE 30 A 40 T/H, ELETRICA, POTENCIA DE 20 CV,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</si>
  <si>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</si>
  <si>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</si>
  <si>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</si>
  <si>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</si>
  <si>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</si>
  <si>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</si>
  <si>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</si>
  <si>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</si>
  <si>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</si>
  <si>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</si>
  <si>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</si>
  <si>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</si>
  <si>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</si>
  <si>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</si>
  <si>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</si>
  <si>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</si>
  <si>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</si>
  <si>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</si>
  <si>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</si>
  <si>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</si>
  <si>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</si>
  <si>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</si>
  <si>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</si>
  <si>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</si>
  <si>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</si>
  <si>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</si>
  <si>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 xml:space="preserve">COMPOSIÇÃO ANALÍTICA DA TAXA DE BONIFICAÇÃO E DESPESAS INDIRETAS (BDI) </t>
  </si>
  <si>
    <t>SERVIÇO AUTÔNOMO DE ÁGUA E ESGOTO DE MANHUAÇU (SAAE)</t>
  </si>
  <si>
    <t>BDI SEM DESONERAÇÃO</t>
  </si>
  <si>
    <t>VALORES BASE</t>
  </si>
  <si>
    <t>1º QUARTIL</t>
  </si>
  <si>
    <t>MÉDIO</t>
  </si>
  <si>
    <t>3º QUARTIL</t>
  </si>
  <si>
    <t>CALCULADO</t>
  </si>
  <si>
    <t>CUSTOS INDIRETOS</t>
  </si>
  <si>
    <t xml:space="preserve">Administração Central </t>
  </si>
  <si>
    <t>Seguros + Garantia</t>
  </si>
  <si>
    <t>Riscos</t>
  </si>
  <si>
    <t>1.5</t>
  </si>
  <si>
    <t>Despesas Financeiras</t>
  </si>
  <si>
    <t>TAXAS DE TRIBUTOS</t>
  </si>
  <si>
    <t>Pis</t>
  </si>
  <si>
    <t>Cofins</t>
  </si>
  <si>
    <t>2.3</t>
  </si>
  <si>
    <t xml:space="preserve">ISS </t>
  </si>
  <si>
    <t>2.4</t>
  </si>
  <si>
    <t>CPRB(INSS)</t>
  </si>
  <si>
    <t>LUCRO</t>
  </si>
  <si>
    <t>Lucro</t>
  </si>
  <si>
    <t>TAXA TOTAL DE BDI</t>
  </si>
  <si>
    <t>Segundo Acórdão 2622/2013 do Tribunal de Contas da União – TCU, o cálculo do BDI deve ser feito da seguinte maneira:</t>
  </si>
  <si>
    <t>(1 + (AC + S + G + R)) x (1 + DF) x (1 + L)</t>
  </si>
  <si>
    <t>(1 + (AC + S + G + R)) x (1 + DF) x  (1 + L)</t>
  </si>
  <si>
    <t>(1 - (I + CPRB))</t>
  </si>
  <si>
    <t>AC  →  Administração Central</t>
  </si>
  <si>
    <t>S  →  Seguro</t>
  </si>
  <si>
    <t xml:space="preserve">R    →  Riscos </t>
  </si>
  <si>
    <t>G     →  Garantia</t>
  </si>
  <si>
    <t>DF    →  Despesas Financeiras</t>
  </si>
  <si>
    <t>L  →  Taxa de Lucro/Remuneração</t>
  </si>
  <si>
    <t>I  →  Incidência de Impostos (PIS, COFINS e ISS)</t>
  </si>
  <si>
    <t xml:space="preserve">CPRB  →  Contribuição Previdênciária Sobre a Receita Bruta </t>
  </si>
  <si>
    <r>
      <t xml:space="preserve">Declaro que, conforme legislação tributária municipal, a </t>
    </r>
    <r>
      <rPr>
        <b/>
        <sz val="10"/>
        <color rgb="FF000000"/>
        <rFont val="Arial"/>
      </rPr>
      <t>base de cálculo</t>
    </r>
    <r>
      <rPr>
        <sz val="10"/>
        <color rgb="FF000000"/>
        <rFont val="Arial"/>
      </rPr>
      <t xml:space="preserve"> do ISS corresponde a </t>
    </r>
    <r>
      <rPr>
        <b/>
        <sz val="10"/>
        <color rgb="FF000000"/>
        <rFont val="Arial"/>
      </rPr>
      <t xml:space="preserve">60,00% </t>
    </r>
    <r>
      <rPr>
        <sz val="10"/>
        <color rgb="FF000000"/>
        <rFont val="Arial"/>
      </rPr>
      <t xml:space="preserve">do valor deste tipo de obra e, sobre esta base, incide ISS com alíquota de </t>
    </r>
    <r>
      <rPr>
        <b/>
        <sz val="10"/>
        <color rgb="FF000000"/>
        <rFont val="Arial"/>
      </rPr>
      <t>3,00%</t>
    </r>
  </si>
  <si>
    <t xml:space="preserve">COMPOSIÇÃO ANALÍTICA DA TAXA DE BONIFICAÇÃO E DESPESAS INDIRETAS PARA AQUISIÇÃO DE RESERVATÓRIO (BDI) </t>
  </si>
  <si>
    <t>BDI PARA OBRA ONERADA- CONSTRUÇÃO DE EDIFICIOS</t>
  </si>
  <si>
    <t>MODELO - A DECISÃO QUAL QUARTIL USAR É DO ORÇAMENTISTA</t>
  </si>
  <si>
    <t xml:space="preserve">CRONOGRAMA FÍSICO-FINANCEIRO </t>
  </si>
  <si>
    <t>SERVIÇO AUTÔNOMO DE ÁGUA E ESGOTO DE MANHUAÇU</t>
  </si>
  <si>
    <t xml:space="preserve">VALOR DA OBRA : </t>
  </si>
  <si>
    <t>DATA: DEZ/2025</t>
  </si>
  <si>
    <t>PRAZO DA OBRA:   05 MESES</t>
  </si>
  <si>
    <t>LOCAL: ETA SAAE MANHUAÇU</t>
  </si>
  <si>
    <t>ETAPAS/DESCRIÇÃO</t>
  </si>
  <si>
    <t>FÍSICO/ FINANCEIRO</t>
  </si>
  <si>
    <t>TOTAL  ETAPAS</t>
  </si>
  <si>
    <t>MÊS 1</t>
  </si>
  <si>
    <t>MÊS 2</t>
  </si>
  <si>
    <t>MÊS 3</t>
  </si>
  <si>
    <t>MÊS 4</t>
  </si>
  <si>
    <t>MÊS 5</t>
  </si>
  <si>
    <t>Físico %</t>
  </si>
  <si>
    <t>Financeiro</t>
  </si>
  <si>
    <t>_____________________________________</t>
  </si>
  <si>
    <t>______________________________________</t>
  </si>
  <si>
    <t>Engenheiro Civil - CREA-MG: 295.720/D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</si>
</sst>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_(* #,##0.00_);_(* \(#,##0.00\);_(* &quot;-&quot;??_);_(@_)"/>
    <numFmt numFmtId="165" formatCode="_(* #,##0.00000_);_(* \(#,##0.00000\);_(* &quot;-&quot;??_);_(@_)"/>
    <numFmt numFmtId="166" formatCode="_(* #,##0.000000_);_(* \(#,##0.000000\);_(* &quot;-&quot;??_);_(@_)"/>
    <numFmt numFmtId="167" formatCode="_-* #,##0.000000_-;\-* #,##0.000000_-;_-* &quot;-&quot;??????_-;_-@_-"/>
    <numFmt numFmtId="168" formatCode="_(&quot;R$ &quot;* #,##0.00_);_(&quot;R$ &quot;* \(#,##0.00\);_(&quot;R$ &quot;* &quot;-&quot;??_);_(@_)"/>
    <numFmt numFmtId="169" formatCode="mmmm\-yy"/>
    <numFmt numFmtId="170" formatCode="0000"/>
    <numFmt numFmtId="171" formatCode="##0.00"/>
    <numFmt numFmtId="172" formatCode="#0.00"/>
    <numFmt numFmtId="173" formatCode="##,##0.00"/>
    <numFmt numFmtId="174" formatCode="00000"/>
    <numFmt numFmtId="175" formatCode="00"/>
    <numFmt numFmtId="176" formatCode="&quot;R$&quot;\ #,##0.00"/>
    <numFmt numFmtId="177" formatCode="#,##0.0000000"/>
  </numFmts>
  <fonts count="16" x14ac:knownFonts="1">
    <font>
      <sz val="10"/>
      <color rgb="FF000000"/>
      <name val="Arial"/>
    </font>
    <font>
      <sz val="9"/>
      <color rgb="FF000000"/>
      <name val="Arial"/>
    </font>
    <font>
      <b/>
      <sz val="9"/>
      <color rgb="FF000000"/>
      <name val="Arial"/>
    </font>
    <font>
      <b/>
      <sz val="10"/>
      <color rgb="FF000000"/>
      <name val="Arial"/>
    </font>
    <font>
      <b/>
      <sz val="9"/>
      <color rgb="FF010000"/>
      <name val="Arial"/>
    </font>
    <font>
      <b/>
      <sz val="8"/>
      <color rgb="FF010000"/>
      <name val="Century Gothic"/>
    </font>
    <font>
      <sz val="9"/>
      <color rgb="FF010000"/>
      <name val="Arial"/>
    </font>
    <font>
      <sz val="10"/>
      <color rgb="FF000000"/>
      <name val="Courier New"/>
    </font>
    <font>
      <b/>
      <sz val="7"/>
      <color rgb="FF000000"/>
      <name val="Arial"/>
    </font>
    <font>
      <sz val="7"/>
      <color rgb="FF000000"/>
      <name val="Arial"/>
    </font>
    <font>
      <sz val="6"/>
      <color rgb="FF000000"/>
      <name val="Arial"/>
    </font>
    <font>
      <b/>
      <sz val="11"/>
      <color rgb="FF000000"/>
      <name val="Arial"/>
    </font>
    <font>
      <b/>
      <sz val="12"/>
      <color rgb="FF000000"/>
      <name val="Arial"/>
    </font>
    <font>
      <sz val="16"/>
      <color rgb="FF000000"/>
      <name val="Arial"/>
    </font>
    <font>
      <b/>
      <sz val="24"/>
      <color rgb="FF000000"/>
      <name val="Arial"/>
    </font>
    <font>
      <b/>
      <u/>
      <sz val="10"/>
      <color rgb="FF000000"/>
      <name val="Arial"/>
    </font>
  </fonts>
  <fills count="12">
    <fill>
      <patternFill patternType="none"/>
    </fill>
    <fill>
      <patternFill patternType="gray125"/>
    </fill>
    <fill>
      <patternFill patternType="solid">
        <fgColor rgb="FFA0E0E0"/>
        <bgColor rgb="FF000000"/>
      </patternFill>
    </fill>
    <fill>
      <patternFill patternType="solid">
        <fgColor rgb="FFE3E3E3"/>
        <bgColor rgb="FF000000"/>
      </patternFill>
    </fill>
    <fill>
      <patternFill patternType="solid">
        <fgColor rgb="FFFFFFFF"/>
        <bgColor rgb="FF000000"/>
      </patternFill>
    </fill>
    <fill>
      <patternFill patternType="solid">
        <fgColor rgb="FFE6E6E6"/>
        <bgColor rgb="FF000000"/>
      </patternFill>
    </fill>
    <fill>
      <patternFill patternType="solid">
        <fgColor rgb="FFA9A9A9"/>
        <bgColor rgb="FFFFFFFF"/>
      </patternFill>
    </fill>
    <fill>
      <patternFill patternType="solid">
        <fgColor rgb="FFD3D3D3"/>
        <bgColor rgb="FFFFFFFF"/>
      </patternFill>
    </fill>
    <fill>
      <patternFill patternType="solid">
        <fgColor rgb="FF969696"/>
        <bgColor rgb="FF000000"/>
      </patternFill>
    </fill>
    <fill>
      <patternFill patternType="solid">
        <fgColor rgb="FF3333CC"/>
        <bgColor rgb="FF000000"/>
      </patternFill>
    </fill>
    <fill>
      <patternFill patternType="solid">
        <fgColor rgb="FF00B050"/>
        <bgColor rgb="FF000000"/>
      </patternFill>
    </fill>
    <fill>
      <patternFill patternType="solid">
        <fgColor rgb="FF996666"/>
        <bgColor rgb="FF000000"/>
      </patternFill>
    </fill>
  </fills>
  <borders count="26">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bottom/>
      <diagonal/>
    </border>
    <border>
      <left/>
      <right style="thin">
        <color rgb="FF000000"/>
      </right>
      <top style="thin">
        <color rgb="FF000000"/>
      </top>
      <bottom style="thin">
        <color rgb="FF000000"/>
      </bottom>
      <diagonal/>
    </border>
    <border>
      <left/>
      <right/>
      <top style="thin">
        <color rgb="FF010000"/>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s>
  <cellStyleXfs count="1">
    <xf numFmtId="0" fontId="0" fillId="0" borderId="0"/>
  </cellStyleXfs>
  <cellXfs count="426">
    <xf numFmtId="0" fontId="0" fillId="0" borderId="0" xfId="0" applyProtection="1"/>
    <xf numFmtId="0" fontId="1" fillId="0" borderId="0" xfId="0" applyFont="1" applyAlignment="1" applyProtection="1">
      <alignment horizontal="center"/>
    </xf>
    <xf numFmtId="0" fontId="1" fillId="0" borderId="0" xfId="0" applyFont="1" applyProtection="1"/>
    <xf numFmtId="0" fontId="1" fillId="0" borderId="0" xfId="0" applyFont="1" applyAlignment="1" applyProtection="1">
      <alignment wrapText="1"/>
    </xf>
    <xf numFmtId="0" fontId="1" fillId="0" borderId="0" xfId="0" applyFont="1" applyProtection="1"/>
    <xf numFmtId="0" fontId="1" fillId="0" borderId="0" xfId="0" applyFont="1" applyAlignment="1" applyProtection="1">
      <alignment horizontal="justify"/>
    </xf>
    <xf numFmtId="164" fontId="1" fillId="0" borderId="0" xfId="0" applyNumberFormat="1" applyFont="1" applyProtection="1"/>
    <xf numFmtId="164" fontId="1" fillId="0" borderId="0" xfId="0" applyNumberFormat="1" applyFont="1" applyAlignment="1" applyProtection="1">
      <alignment horizontal="center"/>
    </xf>
    <xf numFmtId="164" fontId="2" fillId="0" borderId="1" xfId="0" applyNumberFormat="1" applyFont="1" applyBorder="1" applyAlignment="1" applyProtection="1">
      <alignment horizontal="center" vertical="center"/>
    </xf>
    <xf numFmtId="164" fontId="2" fillId="0" borderId="2" xfId="0" applyNumberFormat="1" applyFont="1" applyBorder="1" applyAlignment="1" applyProtection="1">
      <alignment horizontal="center" vertical="center"/>
    </xf>
    <xf numFmtId="0" fontId="0" fillId="0" borderId="0" xfId="0" applyProtection="1"/>
    <xf numFmtId="0" fontId="0" fillId="0" borderId="0" xfId="0" applyAlignment="1" applyProtection="1">
      <alignment horizontal="center"/>
    </xf>
    <xf numFmtId="0" fontId="0" fillId="0" borderId="0" xfId="0" applyAlignment="1" applyProtection="1">
      <alignment vertical="center" wrapText="1"/>
    </xf>
    <xf numFmtId="0" fontId="3" fillId="0" borderId="2" xfId="0" applyFont="1" applyBorder="1" applyAlignment="1" applyProtection="1">
      <alignment horizontal="left"/>
    </xf>
    <xf numFmtId="0" fontId="3" fillId="0" borderId="2" xfId="0" applyFont="1" applyBorder="1" applyProtection="1"/>
    <xf numFmtId="165" fontId="3" fillId="0" borderId="0" xfId="0" applyNumberFormat="1" applyFont="1" applyProtection="1"/>
    <xf numFmtId="0" fontId="0" fillId="0" borderId="2" xfId="0" applyBorder="1" applyAlignment="1" applyProtection="1">
      <alignment horizontal="left"/>
    </xf>
    <xf numFmtId="0" fontId="0" fillId="0" borderId="2" xfId="0" applyBorder="1" applyProtection="1"/>
    <xf numFmtId="10" fontId="0" fillId="0" borderId="2" xfId="0" applyNumberFormat="1" applyBorder="1" applyAlignment="1" applyProtection="1">
      <alignment horizontal="center"/>
    </xf>
    <xf numFmtId="166" fontId="0" fillId="0" borderId="0" xfId="0" applyNumberFormat="1" applyProtection="1"/>
    <xf numFmtId="166" fontId="3" fillId="0" borderId="0" xfId="0" applyNumberFormat="1" applyFont="1" applyProtection="1"/>
    <xf numFmtId="10" fontId="0" fillId="0" borderId="2" xfId="0" applyNumberFormat="1" applyBorder="1" applyAlignment="1" applyProtection="1">
      <alignment horizontal="center" vertical="center"/>
    </xf>
    <xf numFmtId="167" fontId="0" fillId="0" borderId="0" xfId="0" applyNumberFormat="1" applyProtection="1"/>
    <xf numFmtId="166" fontId="0" fillId="0" borderId="0" xfId="0" applyNumberFormat="1" applyProtection="1"/>
    <xf numFmtId="10" fontId="0" fillId="0" borderId="2" xfId="0" applyNumberFormat="1" applyBorder="1" applyAlignment="1" applyProtection="1">
      <alignment horizontal="center"/>
    </xf>
    <xf numFmtId="0" fontId="3" fillId="2" borderId="3" xfId="0" applyFont="1" applyFill="1" applyBorder="1" applyAlignment="1" applyProtection="1">
      <alignment horizontal="left"/>
    </xf>
    <xf numFmtId="10" fontId="3" fillId="2" borderId="4" xfId="0" applyNumberFormat="1" applyFont="1" applyFill="1" applyBorder="1" applyAlignment="1" applyProtection="1">
      <alignment horizontal="center"/>
    </xf>
    <xf numFmtId="0" fontId="0" fillId="0" borderId="5" xfId="0" applyBorder="1" applyProtection="1"/>
    <xf numFmtId="0" fontId="0" fillId="0" borderId="6" xfId="0" applyBorder="1" applyProtection="1"/>
    <xf numFmtId="0" fontId="0" fillId="0" borderId="6" xfId="0" applyBorder="1" applyAlignment="1" applyProtection="1">
      <alignment horizontal="center"/>
    </xf>
    <xf numFmtId="0" fontId="0" fillId="0" borderId="7" xfId="0" applyBorder="1" applyAlignment="1" applyProtection="1">
      <alignment horizontal="center"/>
    </xf>
    <xf numFmtId="0" fontId="0" fillId="0" borderId="8" xfId="0" applyBorder="1" applyProtection="1"/>
    <xf numFmtId="0" fontId="0" fillId="0" borderId="0" xfId="0" applyProtection="1"/>
    <xf numFmtId="0" fontId="0" fillId="0" borderId="0" xfId="0" applyAlignment="1" applyProtection="1">
      <alignment horizontal="center"/>
    </xf>
    <xf numFmtId="0" fontId="0" fillId="0" borderId="4" xfId="0" applyBorder="1" applyAlignment="1" applyProtection="1">
      <alignment horizontal="center"/>
    </xf>
    <xf numFmtId="0" fontId="0" fillId="0" borderId="0" xfId="0" applyProtection="1"/>
    <xf numFmtId="0" fontId="0" fillId="0" borderId="0" xfId="0" applyAlignment="1" applyProtection="1">
      <alignment horizontal="center"/>
    </xf>
    <xf numFmtId="0" fontId="0" fillId="0" borderId="4" xfId="0" applyBorder="1" applyAlignment="1" applyProtection="1">
      <alignment horizontal="center"/>
    </xf>
    <xf numFmtId="0" fontId="3" fillId="0" borderId="9" xfId="0" applyFont="1" applyBorder="1" applyAlignment="1" applyProtection="1">
      <alignment horizontal="center" vertical="center"/>
    </xf>
    <xf numFmtId="0" fontId="3" fillId="0" borderId="2" xfId="0" applyFont="1" applyBorder="1" applyAlignment="1" applyProtection="1">
      <alignment horizontal="center" vertical="center"/>
    </xf>
    <xf numFmtId="0" fontId="3" fillId="0" borderId="2" xfId="0" applyFont="1" applyBorder="1" applyAlignment="1" applyProtection="1">
      <alignment horizontal="center" vertical="center"/>
    </xf>
    <xf numFmtId="0" fontId="3" fillId="0" borderId="2" xfId="0" applyFont="1" applyBorder="1" applyAlignment="1" applyProtection="1">
      <alignment horizontal="center" vertical="center"/>
    </xf>
    <xf numFmtId="0" fontId="0" fillId="0" borderId="0" xfId="0" applyAlignment="1" applyProtection="1">
      <alignment wrapText="1"/>
    </xf>
    <xf numFmtId="0" fontId="0" fillId="0" borderId="0" xfId="0" applyAlignment="1" applyProtection="1">
      <alignment horizontal="center" vertical="center" wrapText="1"/>
    </xf>
    <xf numFmtId="0" fontId="0" fillId="0" borderId="0" xfId="0" applyProtection="1"/>
    <xf numFmtId="0" fontId="3" fillId="3" borderId="2" xfId="0" applyFont="1" applyFill="1" applyBorder="1" applyAlignment="1" applyProtection="1">
      <alignment horizontal="center" vertical="center" wrapText="1"/>
    </xf>
    <xf numFmtId="0" fontId="3" fillId="3" borderId="2" xfId="0" applyFont="1" applyFill="1" applyBorder="1" applyAlignment="1" applyProtection="1">
      <alignment horizontal="center"/>
    </xf>
    <xf numFmtId="0" fontId="0" fillId="0" borderId="0" xfId="0" applyAlignment="1" applyProtection="1">
      <alignment horizontal="center" vertical="center"/>
    </xf>
    <xf numFmtId="0" fontId="0" fillId="0" borderId="0" xfId="0" applyAlignment="1" applyProtection="1">
      <alignment horizontal="center"/>
    </xf>
    <xf numFmtId="0" fontId="0" fillId="3" borderId="2" xfId="0" applyFill="1" applyBorder="1" applyAlignment="1" applyProtection="1">
      <alignment horizontal="center" vertical="center"/>
    </xf>
    <xf numFmtId="0" fontId="3" fillId="3" borderId="2" xfId="0" applyFont="1" applyFill="1" applyBorder="1" applyAlignment="1" applyProtection="1">
      <alignment horizontal="center" vertical="center"/>
    </xf>
    <xf numFmtId="17" fontId="3" fillId="3" borderId="2" xfId="0" applyNumberFormat="1" applyFont="1" applyFill="1" applyBorder="1" applyAlignment="1" applyProtection="1">
      <alignment horizontal="center"/>
    </xf>
    <xf numFmtId="0" fontId="0" fillId="0" borderId="2" xfId="0" applyBorder="1" applyProtection="1"/>
    <xf numFmtId="0" fontId="3" fillId="3" borderId="2" xfId="0" applyFont="1" applyFill="1" applyBorder="1" applyAlignment="1" applyProtection="1">
      <alignment horizontal="center" vertical="center" wrapText="1"/>
    </xf>
    <xf numFmtId="0" fontId="3" fillId="0" borderId="0" xfId="0" applyFont="1" applyAlignment="1" applyProtection="1">
      <alignment horizontal="center"/>
    </xf>
    <xf numFmtId="0" fontId="0" fillId="0" borderId="0" xfId="0" applyProtection="1"/>
    <xf numFmtId="0" fontId="0" fillId="0" borderId="0" xfId="0" applyAlignment="1" applyProtection="1">
      <alignment horizontal="justify"/>
    </xf>
    <xf numFmtId="168" fontId="0" fillId="0" borderId="0" xfId="0" applyNumberFormat="1" applyProtection="1"/>
    <xf numFmtId="164" fontId="0" fillId="0" borderId="0" xfId="0" applyNumberFormat="1" applyAlignment="1" applyProtection="1">
      <alignment horizontal="center"/>
    </xf>
    <xf numFmtId="164" fontId="0" fillId="0" borderId="0" xfId="0" applyNumberFormat="1" applyProtection="1"/>
    <xf numFmtId="2" fontId="0" fillId="0" borderId="0" xfId="0" applyNumberFormat="1" applyAlignment="1" applyProtection="1">
      <alignment horizontal="right"/>
    </xf>
    <xf numFmtId="0" fontId="3" fillId="0" borderId="0" xfId="0" applyFont="1" applyAlignment="1" applyProtection="1">
      <alignment horizontal="right"/>
    </xf>
    <xf numFmtId="14" fontId="3" fillId="0" borderId="0" xfId="0" applyNumberFormat="1" applyFont="1" applyAlignment="1" applyProtection="1">
      <alignment horizontal="center"/>
    </xf>
    <xf numFmtId="0" fontId="0" fillId="0" borderId="0" xfId="0" applyProtection="1"/>
    <xf numFmtId="0" fontId="3" fillId="0" borderId="0" xfId="0" applyFont="1" applyAlignment="1" applyProtection="1">
      <alignment horizontal="center"/>
    </xf>
    <xf numFmtId="0" fontId="0" fillId="4" borderId="2" xfId="0" applyFill="1" applyBorder="1" applyAlignment="1" applyProtection="1">
      <alignment horizontal="center" vertical="center"/>
    </xf>
    <xf numFmtId="17" fontId="0" fillId="4" borderId="2" xfId="0" applyNumberFormat="1" applyFill="1" applyBorder="1" applyAlignment="1" applyProtection="1">
      <alignment horizontal="center" vertical="center"/>
    </xf>
    <xf numFmtId="0" fontId="0" fillId="4" borderId="0" xfId="0" applyFill="1" applyAlignment="1" applyProtection="1">
      <alignment wrapText="1"/>
    </xf>
    <xf numFmtId="44" fontId="0" fillId="4" borderId="2" xfId="0" applyNumberFormat="1" applyFill="1" applyBorder="1" applyAlignment="1" applyProtection="1">
      <alignment horizontal="center" vertical="center"/>
    </xf>
    <xf numFmtId="0" fontId="0" fillId="4" borderId="0" xfId="0" applyFill="1" applyProtection="1"/>
    <xf numFmtId="164" fontId="2" fillId="0" borderId="2" xfId="0" applyNumberFormat="1" applyFont="1" applyBorder="1" applyAlignment="1" applyProtection="1">
      <alignment horizontal="center"/>
    </xf>
    <xf numFmtId="164" fontId="2" fillId="0" borderId="2" xfId="0" applyNumberFormat="1" applyFont="1" applyBorder="1" applyAlignment="1" applyProtection="1">
      <alignment horizontal="center"/>
    </xf>
    <xf numFmtId="10" fontId="2" fillId="0" borderId="2" xfId="0" applyNumberFormat="1" applyFont="1" applyBorder="1" applyAlignment="1" applyProtection="1">
      <alignment horizontal="center" vertical="center"/>
    </xf>
    <xf numFmtId="169" fontId="2" fillId="0" borderId="2" xfId="0" applyNumberFormat="1" applyFont="1" applyBorder="1" applyAlignment="1" applyProtection="1">
      <alignment horizontal="center" vertical="center"/>
    </xf>
    <xf numFmtId="0" fontId="0" fillId="4" borderId="2" xfId="0" applyFill="1" applyBorder="1" applyAlignment="1" applyProtection="1">
      <alignment horizontal="justify" vertical="center"/>
    </xf>
    <xf numFmtId="0" fontId="4" fillId="5" borderId="10" xfId="0" applyFont="1" applyFill="1" applyBorder="1" applyAlignment="1" applyProtection="1">
      <alignment horizontal="center" vertical="top" wrapText="1"/>
    </xf>
    <xf numFmtId="0" fontId="4" fillId="5" borderId="11" xfId="0" applyFont="1" applyFill="1" applyBorder="1" applyAlignment="1" applyProtection="1">
      <alignment horizontal="center" vertical="center"/>
    </xf>
    <xf numFmtId="0" fontId="4" fillId="5" borderId="10" xfId="0" applyFont="1" applyFill="1" applyBorder="1" applyAlignment="1" applyProtection="1">
      <alignment horizontal="left" vertical="top" wrapText="1"/>
    </xf>
    <xf numFmtId="0" fontId="4" fillId="5" borderId="10" xfId="0" applyFont="1" applyFill="1" applyBorder="1" applyAlignment="1" applyProtection="1">
      <alignment horizontal="center" vertical="center" wrapText="1"/>
    </xf>
    <xf numFmtId="170" fontId="4" fillId="0" borderId="2" xfId="0" applyNumberFormat="1" applyFont="1" applyBorder="1" applyAlignment="1" applyProtection="1">
      <alignment horizontal="center" vertical="top" wrapText="1"/>
    </xf>
    <xf numFmtId="170" fontId="5" fillId="0" borderId="2" xfId="0" applyNumberFormat="1" applyFont="1" applyBorder="1" applyAlignment="1" applyProtection="1">
      <alignment vertical="center" wrapText="1"/>
    </xf>
    <xf numFmtId="0" fontId="4" fillId="0" borderId="2" xfId="0" applyFont="1" applyBorder="1" applyAlignment="1" applyProtection="1">
      <alignment horizontal="left" vertical="top" wrapText="1"/>
    </xf>
    <xf numFmtId="0" fontId="4" fillId="0" borderId="2" xfId="0" applyFont="1" applyBorder="1" applyAlignment="1" applyProtection="1">
      <alignment horizontal="center" vertical="top" wrapText="1"/>
    </xf>
    <xf numFmtId="0" fontId="4" fillId="0" borderId="2" xfId="0" applyFont="1" applyBorder="1" applyAlignment="1" applyProtection="1">
      <alignment horizontal="right" vertical="top" wrapText="1"/>
    </xf>
    <xf numFmtId="0" fontId="6" fillId="0" borderId="2" xfId="0" applyFont="1" applyBorder="1" applyAlignment="1" applyProtection="1">
      <alignment horizontal="center" vertical="top" wrapText="1"/>
    </xf>
    <xf numFmtId="0" fontId="6" fillId="0" borderId="2" xfId="0" applyFont="1" applyBorder="1" applyAlignment="1" applyProtection="1">
      <alignment horizontal="left" vertical="top" wrapText="1"/>
    </xf>
    <xf numFmtId="2" fontId="6" fillId="0" borderId="2" xfId="0" applyNumberFormat="1" applyFont="1" applyBorder="1" applyAlignment="1" applyProtection="1">
      <alignment horizontal="right" vertical="top" wrapText="1"/>
    </xf>
    <xf numFmtId="171" fontId="6" fillId="0" borderId="2" xfId="0" applyNumberFormat="1" applyFont="1" applyBorder="1" applyAlignment="1" applyProtection="1">
      <alignment horizontal="right" vertical="top" wrapText="1"/>
    </xf>
    <xf numFmtId="172" fontId="6" fillId="0" borderId="2" xfId="0" applyNumberFormat="1" applyFont="1" applyBorder="1" applyAlignment="1" applyProtection="1">
      <alignment horizontal="right" vertical="top" wrapText="1"/>
    </xf>
    <xf numFmtId="4" fontId="6" fillId="0" borderId="2" xfId="0" applyNumberFormat="1" applyFont="1" applyBorder="1" applyAlignment="1" applyProtection="1">
      <alignment horizontal="right" vertical="top" wrapText="1"/>
    </xf>
    <xf numFmtId="173" fontId="6" fillId="0" borderId="2" xfId="0" applyNumberFormat="1" applyFont="1" applyBorder="1" applyAlignment="1" applyProtection="1">
      <alignment horizontal="right" vertical="top" wrapText="1"/>
    </xf>
    <xf numFmtId="174" fontId="4" fillId="0" borderId="2" xfId="0" applyNumberFormat="1" applyFont="1" applyBorder="1" applyAlignment="1" applyProtection="1">
      <alignment horizontal="center" vertical="top" wrapText="1"/>
    </xf>
    <xf numFmtId="175" fontId="4" fillId="0" borderId="2" xfId="0" applyNumberFormat="1" applyFont="1" applyBorder="1" applyAlignment="1" applyProtection="1">
      <alignment horizontal="center" vertical="top" wrapText="1"/>
    </xf>
    <xf numFmtId="0" fontId="7" fillId="0" borderId="0" xfId="0" applyFont="1" applyAlignment="1" applyProtection="1">
      <alignment horizontal="left"/>
    </xf>
    <xf numFmtId="0" fontId="7" fillId="0" borderId="0" xfId="0" applyFont="1" applyAlignment="1" applyProtection="1">
      <alignment horizontal="right"/>
    </xf>
    <xf numFmtId="4" fontId="7" fillId="0" borderId="0" xfId="0" applyNumberFormat="1" applyFont="1" applyAlignment="1" applyProtection="1">
      <alignment horizontal="right"/>
    </xf>
    <xf numFmtId="0" fontId="7" fillId="0" borderId="0" xfId="0" applyFont="1" applyAlignment="1" applyProtection="1">
      <alignment horizontal="left"/>
    </xf>
    <xf numFmtId="49" fontId="8" fillId="6" borderId="3" xfId="0" applyNumberFormat="1" applyFont="1" applyFill="1" applyBorder="1" applyAlignment="1" applyProtection="1">
      <alignment horizontal="left" vertical="center" wrapText="1"/>
    </xf>
    <xf numFmtId="0" fontId="8" fillId="6" borderId="4" xfId="0" applyFont="1" applyFill="1" applyBorder="1" applyAlignment="1" applyProtection="1">
      <alignment horizontal="left" vertical="center" wrapText="1"/>
    </xf>
    <xf numFmtId="0" fontId="8" fillId="6" borderId="4" xfId="0" applyFont="1" applyFill="1" applyBorder="1" applyAlignment="1" applyProtection="1">
      <alignment horizontal="left" vertical="top" wrapText="1"/>
    </xf>
    <xf numFmtId="49" fontId="9" fillId="7" borderId="3" xfId="0" applyNumberFormat="1" applyFont="1" applyFill="1" applyBorder="1" applyAlignment="1" applyProtection="1">
      <alignment horizontal="left" vertical="center" wrapText="1"/>
    </xf>
    <xf numFmtId="49" fontId="9" fillId="7" borderId="4" xfId="0" applyNumberFormat="1" applyFont="1" applyFill="1" applyBorder="1" applyAlignment="1" applyProtection="1">
      <alignment horizontal="left" vertical="center" wrapText="1"/>
    </xf>
    <xf numFmtId="0" fontId="9" fillId="7" borderId="4" xfId="0" applyFont="1" applyFill="1" applyBorder="1" applyAlignment="1" applyProtection="1">
      <alignment horizontal="left" vertical="center" wrapText="1"/>
    </xf>
    <xf numFmtId="49" fontId="10" fillId="0" borderId="3" xfId="0" applyNumberFormat="1" applyFont="1" applyBorder="1" applyAlignment="1" applyProtection="1">
      <alignment horizontal="left" vertical="center" wrapText="1"/>
    </xf>
    <xf numFmtId="49" fontId="10" fillId="0" borderId="4" xfId="0" applyNumberFormat="1" applyFont="1" applyBorder="1" applyAlignment="1" applyProtection="1">
      <alignment horizontal="left" vertical="center" wrapText="1"/>
    </xf>
    <xf numFmtId="4" fontId="10" fillId="0" borderId="4" xfId="0" applyNumberFormat="1" applyFont="1" applyBorder="1" applyAlignment="1" applyProtection="1">
      <alignment horizontal="right" vertical="center" wrapText="1"/>
    </xf>
    <xf numFmtId="49" fontId="10" fillId="0" borderId="1" xfId="0" applyNumberFormat="1" applyFont="1" applyBorder="1" applyAlignment="1" applyProtection="1">
      <alignment horizontal="left" vertical="center" wrapText="1"/>
    </xf>
    <xf numFmtId="49" fontId="10" fillId="0" borderId="12" xfId="0" applyNumberFormat="1" applyFont="1" applyBorder="1" applyAlignment="1" applyProtection="1">
      <alignment horizontal="left" vertical="center" wrapText="1"/>
    </xf>
    <xf numFmtId="4" fontId="10" fillId="0" borderId="12" xfId="0" applyNumberFormat="1" applyFont="1" applyBorder="1" applyAlignment="1" applyProtection="1">
      <alignment horizontal="right" vertical="center" wrapText="1"/>
    </xf>
    <xf numFmtId="1" fontId="0" fillId="4" borderId="0" xfId="0" applyNumberFormat="1" applyFill="1" applyAlignment="1" applyProtection="1">
      <alignment horizontal="center" vertical="center"/>
    </xf>
    <xf numFmtId="14" fontId="3" fillId="0" borderId="4" xfId="0" applyNumberFormat="1" applyFont="1" applyBorder="1" applyAlignment="1" applyProtection="1">
      <alignment horizontal="center" vertical="center" wrapText="1"/>
    </xf>
    <xf numFmtId="0" fontId="1" fillId="4" borderId="0" xfId="0" applyFont="1" applyFill="1" applyProtection="1"/>
    <xf numFmtId="0" fontId="1" fillId="4" borderId="0" xfId="0" applyFont="1" applyFill="1" applyAlignment="1" applyProtection="1">
      <alignment horizontal="justify"/>
    </xf>
    <xf numFmtId="0" fontId="1" fillId="4" borderId="0" xfId="0" applyFont="1" applyFill="1" applyAlignment="1" applyProtection="1">
      <alignment horizontal="center"/>
    </xf>
    <xf numFmtId="164" fontId="1" fillId="4" borderId="0" xfId="0" applyNumberFormat="1" applyFont="1" applyFill="1" applyAlignment="1" applyProtection="1">
      <alignment horizontal="center"/>
    </xf>
    <xf numFmtId="43" fontId="2" fillId="0" borderId="13" xfId="0" applyNumberFormat="1" applyFont="1" applyBorder="1" applyAlignment="1" applyProtection="1">
      <alignment vertical="center" wrapText="1"/>
    </xf>
    <xf numFmtId="43" fontId="2" fillId="0" borderId="9" xfId="0" applyNumberFormat="1" applyFont="1" applyBorder="1" applyAlignment="1" applyProtection="1">
      <alignment vertical="center" wrapText="1"/>
    </xf>
    <xf numFmtId="43" fontId="3" fillId="0" borderId="2" xfId="0" applyNumberFormat="1" applyFont="1" applyBorder="1" applyAlignment="1" applyProtection="1">
      <alignment vertical="center" wrapText="1"/>
    </xf>
    <xf numFmtId="43" fontId="3" fillId="0" borderId="11" xfId="0" applyNumberFormat="1" applyFont="1" applyBorder="1" applyAlignment="1" applyProtection="1">
      <alignment vertical="center" wrapText="1"/>
    </xf>
    <xf numFmtId="43" fontId="3" fillId="0" borderId="14" xfId="0" applyNumberFormat="1" applyFont="1" applyBorder="1" applyAlignment="1" applyProtection="1">
      <alignment vertical="center" wrapText="1"/>
    </xf>
    <xf numFmtId="0" fontId="3" fillId="2" borderId="1" xfId="0" applyFont="1" applyFill="1" applyBorder="1" applyAlignment="1" applyProtection="1">
      <alignment horizontal="center" vertical="center"/>
    </xf>
    <xf numFmtId="0" fontId="1" fillId="2" borderId="0" xfId="0" applyFont="1" applyFill="1" applyProtection="1"/>
    <xf numFmtId="0" fontId="3" fillId="4" borderId="2" xfId="0" applyFont="1" applyFill="1" applyBorder="1" applyAlignment="1" applyProtection="1">
      <alignment horizontal="right" vertical="center"/>
    </xf>
    <xf numFmtId="176" fontId="0" fillId="4" borderId="2" xfId="0" applyNumberFormat="1" applyFill="1" applyBorder="1" applyAlignment="1" applyProtection="1">
      <alignment horizontal="center" vertical="center" wrapText="1"/>
    </xf>
    <xf numFmtId="176" fontId="3" fillId="4" borderId="2" xfId="0" applyNumberFormat="1" applyFont="1" applyFill="1" applyBorder="1" applyAlignment="1" applyProtection="1">
      <alignment horizontal="center" vertical="center" wrapText="1"/>
    </xf>
    <xf numFmtId="176" fontId="11" fillId="4" borderId="2" xfId="0" applyNumberFormat="1" applyFont="1" applyFill="1" applyBorder="1" applyAlignment="1" applyProtection="1">
      <alignment horizontal="center" vertical="center"/>
    </xf>
    <xf numFmtId="0" fontId="3" fillId="2" borderId="1" xfId="0" applyFont="1" applyFill="1" applyBorder="1" applyAlignment="1" applyProtection="1">
      <alignment horizontal="left" vertical="center" wrapText="1"/>
    </xf>
    <xf numFmtId="0" fontId="3" fillId="0" borderId="4" xfId="0" applyFont="1" applyBorder="1" applyAlignment="1" applyProtection="1">
      <alignment horizontal="center"/>
    </xf>
    <xf numFmtId="0" fontId="0" fillId="4" borderId="2" xfId="0" applyFill="1" applyBorder="1" applyAlignment="1" applyProtection="1">
      <alignment horizontal="justify" vertical="center" wrapText="1"/>
    </xf>
    <xf numFmtId="17" fontId="3" fillId="0" borderId="2" xfId="0" applyNumberFormat="1" applyFont="1" applyBorder="1" applyAlignment="1" applyProtection="1">
      <alignment horizontal="center" vertical="center"/>
    </xf>
    <xf numFmtId="2" fontId="3" fillId="0" borderId="2" xfId="0" applyNumberFormat="1" applyFont="1" applyBorder="1" applyAlignment="1" applyProtection="1">
      <alignment horizontal="center" vertical="center"/>
    </xf>
    <xf numFmtId="2" fontId="2" fillId="0" borderId="13" xfId="0" applyNumberFormat="1" applyFont="1" applyBorder="1" applyAlignment="1" applyProtection="1">
      <alignment vertical="center" wrapText="1"/>
    </xf>
    <xf numFmtId="2" fontId="0" fillId="0" borderId="0" xfId="0" applyNumberFormat="1" applyProtection="1"/>
    <xf numFmtId="2" fontId="1" fillId="4" borderId="0" xfId="0" applyNumberFormat="1" applyFont="1" applyFill="1" applyProtection="1"/>
    <xf numFmtId="2" fontId="1" fillId="0" borderId="0" xfId="0" applyNumberFormat="1" applyFont="1" applyProtection="1"/>
    <xf numFmtId="2" fontId="0" fillId="4" borderId="0" xfId="0" applyNumberFormat="1" applyFill="1" applyAlignment="1" applyProtection="1">
      <alignment horizontal="right"/>
    </xf>
    <xf numFmtId="0" fontId="1" fillId="4" borderId="0" xfId="0" applyFont="1" applyFill="1" applyAlignment="1" applyProtection="1">
      <alignment wrapText="1"/>
    </xf>
    <xf numFmtId="14" fontId="0" fillId="0" borderId="0" xfId="0" applyNumberFormat="1" applyAlignment="1" applyProtection="1">
      <alignment horizontal="center"/>
    </xf>
    <xf numFmtId="0" fontId="0" fillId="0" borderId="15" xfId="0" applyBorder="1" applyProtection="1"/>
    <xf numFmtId="0" fontId="0" fillId="0" borderId="16" xfId="0" applyBorder="1" applyAlignment="1" applyProtection="1">
      <alignment horizontal="justify"/>
    </xf>
    <xf numFmtId="168" fontId="0" fillId="0" borderId="16" xfId="0" applyNumberFormat="1" applyBorder="1" applyProtection="1"/>
    <xf numFmtId="2" fontId="0" fillId="0" borderId="16" xfId="0" applyNumberFormat="1" applyBorder="1" applyProtection="1"/>
    <xf numFmtId="164" fontId="0" fillId="0" borderId="16" xfId="0" applyNumberFormat="1" applyBorder="1" applyAlignment="1" applyProtection="1">
      <alignment horizontal="center"/>
    </xf>
    <xf numFmtId="164" fontId="0" fillId="0" borderId="17" xfId="0" applyNumberFormat="1" applyBorder="1" applyProtection="1"/>
    <xf numFmtId="0" fontId="0" fillId="0" borderId="8" xfId="0" applyBorder="1" applyProtection="1"/>
    <xf numFmtId="0" fontId="0" fillId="0" borderId="0" xfId="0" applyAlignment="1" applyProtection="1">
      <alignment horizontal="justify"/>
    </xf>
    <xf numFmtId="164" fontId="0" fillId="0" borderId="4" xfId="0" applyNumberFormat="1" applyBorder="1" applyProtection="1"/>
    <xf numFmtId="0" fontId="3" fillId="0" borderId="8" xfId="0" applyFont="1" applyBorder="1" applyAlignment="1" applyProtection="1">
      <alignment horizontal="right"/>
    </xf>
    <xf numFmtId="0" fontId="1" fillId="0" borderId="8" xfId="0" applyFont="1" applyBorder="1" applyProtection="1"/>
    <xf numFmtId="0" fontId="1" fillId="0" borderId="0" xfId="0" applyFont="1" applyAlignment="1" applyProtection="1">
      <alignment horizontal="justify"/>
    </xf>
    <xf numFmtId="0" fontId="1" fillId="0" borderId="0" xfId="0" applyFont="1" applyProtection="1"/>
    <xf numFmtId="2" fontId="1" fillId="0" borderId="0" xfId="0" applyNumberFormat="1" applyFont="1" applyProtection="1"/>
    <xf numFmtId="164" fontId="1" fillId="0" borderId="0" xfId="0" applyNumberFormat="1" applyFont="1" applyAlignment="1" applyProtection="1">
      <alignment horizontal="center"/>
    </xf>
    <xf numFmtId="164" fontId="1" fillId="0" borderId="4" xfId="0" applyNumberFormat="1" applyFont="1" applyBorder="1" applyProtection="1"/>
    <xf numFmtId="0" fontId="1" fillId="0" borderId="18" xfId="0" applyFont="1" applyBorder="1" applyProtection="1"/>
    <xf numFmtId="0" fontId="1" fillId="0" borderId="19" xfId="0" applyFont="1" applyBorder="1" applyAlignment="1" applyProtection="1">
      <alignment horizontal="justify"/>
    </xf>
    <xf numFmtId="0" fontId="1" fillId="0" borderId="19" xfId="0" applyFont="1" applyBorder="1" applyProtection="1"/>
    <xf numFmtId="2" fontId="1" fillId="0" borderId="19" xfId="0" applyNumberFormat="1" applyFont="1" applyBorder="1" applyProtection="1"/>
    <xf numFmtId="164" fontId="1" fillId="0" borderId="19" xfId="0" applyNumberFormat="1" applyFont="1" applyBorder="1" applyAlignment="1" applyProtection="1">
      <alignment horizontal="center"/>
    </xf>
    <xf numFmtId="164" fontId="1" fillId="0" borderId="12" xfId="0" applyNumberFormat="1" applyFont="1" applyBorder="1" applyProtection="1"/>
    <xf numFmtId="0" fontId="0" fillId="4" borderId="1" xfId="0" applyFill="1" applyBorder="1" applyAlignment="1" applyProtection="1">
      <alignment horizontal="center" vertical="center"/>
    </xf>
    <xf numFmtId="0" fontId="3" fillId="0" borderId="1" xfId="0" applyFont="1" applyBorder="1" applyAlignment="1" applyProtection="1">
      <alignment horizontal="center" vertical="center"/>
    </xf>
    <xf numFmtId="17" fontId="0" fillId="4" borderId="1" xfId="0" applyNumberFormat="1" applyFill="1" applyBorder="1" applyAlignment="1" applyProtection="1">
      <alignment horizontal="center" vertical="center"/>
    </xf>
    <xf numFmtId="2" fontId="0" fillId="4" borderId="1" xfId="0" applyNumberFormat="1" applyFill="1" applyBorder="1" applyAlignment="1" applyProtection="1">
      <alignment horizontal="center" vertical="center"/>
    </xf>
    <xf numFmtId="0" fontId="0" fillId="4" borderId="1" xfId="0" applyFill="1" applyBorder="1" applyAlignment="1" applyProtection="1">
      <alignment horizontal="justify" vertical="center"/>
    </xf>
    <xf numFmtId="176" fontId="0" fillId="4" borderId="1" xfId="0" applyNumberFormat="1" applyFill="1" applyBorder="1" applyAlignment="1" applyProtection="1">
      <alignment horizontal="center" vertical="center" wrapText="1"/>
    </xf>
    <xf numFmtId="0" fontId="3" fillId="4" borderId="14" xfId="0" applyFont="1" applyFill="1" applyBorder="1" applyAlignment="1" applyProtection="1">
      <alignment vertical="center"/>
    </xf>
    <xf numFmtId="0" fontId="2" fillId="4" borderId="2" xfId="0" applyFont="1" applyFill="1" applyBorder="1" applyAlignment="1" applyProtection="1">
      <alignment horizontal="center" vertical="center" wrapText="1"/>
    </xf>
    <xf numFmtId="0" fontId="3" fillId="4" borderId="2" xfId="0" applyFont="1" applyFill="1" applyBorder="1" applyAlignment="1" applyProtection="1">
      <alignment horizontal="center" vertical="center"/>
    </xf>
    <xf numFmtId="0" fontId="3" fillId="4" borderId="2" xfId="0" applyFont="1" applyFill="1" applyBorder="1" applyAlignment="1" applyProtection="1">
      <alignment horizontal="left" vertical="center"/>
    </xf>
    <xf numFmtId="0" fontId="3" fillId="4" borderId="2" xfId="0" applyFont="1" applyFill="1" applyBorder="1" applyAlignment="1" applyProtection="1">
      <alignment horizontal="center" vertical="center" wrapText="1"/>
    </xf>
    <xf numFmtId="49" fontId="0" fillId="4" borderId="2" xfId="0" applyNumberFormat="1" applyFill="1" applyBorder="1" applyAlignment="1" applyProtection="1">
      <alignment horizontal="center" vertical="top" wrapText="1"/>
    </xf>
    <xf numFmtId="10" fontId="0" fillId="4" borderId="2" xfId="0" applyNumberFormat="1" applyFill="1" applyBorder="1" applyAlignment="1" applyProtection="1">
      <alignment vertical="top" wrapText="1"/>
    </xf>
    <xf numFmtId="44" fontId="0" fillId="4" borderId="2" xfId="0" applyNumberFormat="1" applyFill="1" applyBorder="1" applyAlignment="1" applyProtection="1">
      <alignment vertical="top" wrapText="1"/>
    </xf>
    <xf numFmtId="49" fontId="3" fillId="4" borderId="2" xfId="0" applyNumberFormat="1" applyFont="1" applyFill="1" applyBorder="1" applyAlignment="1" applyProtection="1">
      <alignment horizontal="center" vertical="center" wrapText="1"/>
    </xf>
    <xf numFmtId="10" fontId="3" fillId="4" borderId="2" xfId="0" applyNumberFormat="1" applyFont="1" applyFill="1" applyBorder="1" applyAlignment="1" applyProtection="1">
      <alignment horizontal="right" vertical="center" wrapText="1"/>
    </xf>
    <xf numFmtId="44" fontId="3" fillId="4" borderId="2" xfId="0" applyNumberFormat="1" applyFont="1" applyFill="1" applyBorder="1" applyAlignment="1" applyProtection="1">
      <alignment horizontal="center" vertical="center" wrapText="1"/>
    </xf>
    <xf numFmtId="0" fontId="3" fillId="4" borderId="15" xfId="0" applyFont="1" applyFill="1" applyBorder="1" applyAlignment="1" applyProtection="1">
      <alignment horizontal="center" wrapText="1"/>
    </xf>
    <xf numFmtId="0" fontId="3" fillId="4" borderId="16" xfId="0" applyFont="1" applyFill="1" applyBorder="1" applyAlignment="1" applyProtection="1">
      <alignment wrapText="1"/>
    </xf>
    <xf numFmtId="0" fontId="0" fillId="0" borderId="2" xfId="0" applyBorder="1" applyAlignment="1" applyProtection="1">
      <alignment horizontal="center" vertical="center" wrapText="1"/>
    </xf>
    <xf numFmtId="49" fontId="0" fillId="0" borderId="2" xfId="0" applyNumberFormat="1" applyBorder="1" applyAlignment="1" applyProtection="1">
      <alignment horizontal="center" vertical="center" wrapText="1"/>
    </xf>
    <xf numFmtId="176" fontId="0" fillId="0" borderId="2" xfId="0" applyNumberFormat="1" applyBorder="1" applyAlignment="1" applyProtection="1">
      <alignment horizontal="center" vertical="center"/>
    </xf>
    <xf numFmtId="49" fontId="0" fillId="0" borderId="2" xfId="0" applyNumberFormat="1" applyBorder="1" applyAlignment="1" applyProtection="1">
      <alignment vertical="center" wrapText="1"/>
    </xf>
    <xf numFmtId="176" fontId="3" fillId="0" borderId="2" xfId="0" applyNumberFormat="1" applyFont="1" applyBorder="1" applyAlignment="1" applyProtection="1">
      <alignment vertical="center" wrapText="1"/>
    </xf>
    <xf numFmtId="0" fontId="3" fillId="2" borderId="2" xfId="0" applyFont="1" applyFill="1" applyBorder="1" applyAlignment="1" applyProtection="1">
      <alignment horizontal="center" vertical="center" wrapText="1"/>
    </xf>
    <xf numFmtId="177" fontId="0" fillId="0" borderId="2" xfId="0" applyNumberFormat="1" applyBorder="1" applyAlignment="1" applyProtection="1">
      <alignment horizontal="right" vertical="center" wrapText="1"/>
    </xf>
    <xf numFmtId="14" fontId="3" fillId="0" borderId="0" xfId="0" applyNumberFormat="1" applyFont="1" applyAlignment="1" applyProtection="1">
      <alignment horizontal="center"/>
    </xf>
    <xf numFmtId="1" fontId="0" fillId="4" borderId="0" xfId="0" applyNumberFormat="1" applyFill="1" applyAlignment="1" applyProtection="1">
      <alignment horizontal="center" vertical="center"/>
    </xf>
    <xf numFmtId="168" fontId="0" fillId="0" borderId="0" xfId="0" applyNumberFormat="1" applyProtection="1"/>
    <xf numFmtId="0" fontId="3" fillId="0" borderId="0" xfId="0" applyFont="1" applyAlignment="1" applyProtection="1">
      <alignment horizontal="center" vertical="center"/>
    </xf>
    <xf numFmtId="14" fontId="3" fillId="0" borderId="0" xfId="0" applyNumberFormat="1" applyFont="1" applyAlignment="1" applyProtection="1">
      <alignment horizontal="center" vertical="center"/>
    </xf>
    <xf numFmtId="0" fontId="3" fillId="2" borderId="2" xfId="0" applyFont="1" applyFill="1" applyBorder="1" applyAlignment="1" applyProtection="1">
      <alignment horizontal="center" vertical="center"/>
    </xf>
    <xf numFmtId="49" fontId="0" fillId="0" borderId="0" xfId="0" applyNumberFormat="1" applyAlignment="1" applyProtection="1">
      <alignment vertical="center" wrapText="1"/>
    </xf>
    <xf numFmtId="49" fontId="3" fillId="0" borderId="0" xfId="0" applyNumberFormat="1" applyFont="1" applyAlignment="1" applyProtection="1">
      <alignment horizontal="right" vertical="center" wrapText="1"/>
    </xf>
    <xf numFmtId="49" fontId="3" fillId="0" borderId="0" xfId="0" applyNumberFormat="1" applyFont="1" applyAlignment="1" applyProtection="1">
      <alignment vertical="center" wrapText="1"/>
    </xf>
    <xf numFmtId="2" fontId="3" fillId="0" borderId="0" xfId="0" applyNumberFormat="1" applyFont="1" applyProtection="1"/>
    <xf numFmtId="49" fontId="3" fillId="0" borderId="11" xfId="0" applyNumberFormat="1" applyFont="1" applyBorder="1" applyAlignment="1" applyProtection="1">
      <alignment vertical="center" wrapText="1"/>
    </xf>
    <xf numFmtId="49" fontId="3" fillId="0" borderId="16" xfId="0" applyNumberFormat="1" applyFont="1" applyBorder="1" applyAlignment="1" applyProtection="1">
      <alignment horizontal="right" vertical="center" wrapText="1"/>
    </xf>
    <xf numFmtId="49" fontId="3" fillId="0" borderId="16" xfId="0" applyNumberFormat="1" applyFont="1" applyBorder="1" applyAlignment="1" applyProtection="1">
      <alignment vertical="center" wrapText="1"/>
    </xf>
    <xf numFmtId="176" fontId="3" fillId="0" borderId="2" xfId="0" applyNumberFormat="1" applyFont="1" applyBorder="1" applyProtection="1"/>
    <xf numFmtId="2" fontId="0" fillId="4" borderId="2" xfId="0" applyNumberFormat="1" applyFill="1" applyBorder="1" applyAlignment="1" applyProtection="1">
      <alignment horizontal="center" vertical="center"/>
    </xf>
    <xf numFmtId="2" fontId="0" fillId="4" borderId="2" xfId="0" applyNumberFormat="1" applyFill="1" applyBorder="1" applyAlignment="1" applyProtection="1">
      <alignment horizontal="center" vertical="center"/>
    </xf>
    <xf numFmtId="0" fontId="0" fillId="0" borderId="2" xfId="0" applyBorder="1" applyAlignment="1" applyProtection="1">
      <alignment horizontal="justify" vertical="center"/>
    </xf>
    <xf numFmtId="0" fontId="0" fillId="0" borderId="2" xfId="0" applyBorder="1" applyAlignment="1" applyProtection="1">
      <alignment horizontal="center" vertical="center"/>
    </xf>
    <xf numFmtId="2" fontId="0" fillId="4" borderId="2" xfId="0" applyNumberFormat="1" applyFill="1" applyBorder="1" applyAlignment="1" applyProtection="1">
      <alignment horizontal="center" vertical="center"/>
    </xf>
    <xf numFmtId="2" fontId="0" fillId="4" borderId="2" xfId="0" applyNumberFormat="1" applyFill="1" applyBorder="1" applyAlignment="1" applyProtection="1">
      <alignment horizontal="center" vertical="center"/>
    </xf>
    <xf numFmtId="2" fontId="0" fillId="4" borderId="2" xfId="0" applyNumberFormat="1" applyFill="1" applyBorder="1" applyAlignment="1" applyProtection="1">
      <alignment horizontal="center" vertical="center"/>
    </xf>
    <xf numFmtId="2" fontId="3" fillId="0" borderId="2" xfId="0" applyNumberFormat="1" applyFont="1" applyBorder="1" applyAlignment="1" applyProtection="1">
      <alignment horizontal="center" vertical="center" wrapText="1"/>
    </xf>
    <xf numFmtId="2" fontId="0" fillId="0" borderId="2" xfId="0" applyNumberFormat="1" applyBorder="1" applyAlignment="1" applyProtection="1">
      <alignment horizontal="right" vertical="center" wrapText="1"/>
    </xf>
    <xf numFmtId="0" fontId="0" fillId="0" borderId="2" xfId="0" applyBorder="1" applyAlignment="1" applyProtection="1">
      <alignment horizontal="left" vertical="center"/>
    </xf>
    <xf numFmtId="2" fontId="0" fillId="0" borderId="2" xfId="0" applyNumberFormat="1" applyBorder="1" applyAlignment="1" applyProtection="1">
      <alignment horizontal="center" vertical="center" wrapText="1"/>
    </xf>
    <xf numFmtId="2" fontId="0" fillId="0" borderId="2" xfId="0" applyNumberFormat="1" applyBorder="1" applyAlignment="1" applyProtection="1">
      <alignment horizontal="center" vertical="center"/>
    </xf>
    <xf numFmtId="44" fontId="0" fillId="0" borderId="2" xfId="0" applyNumberFormat="1" applyBorder="1" applyAlignment="1" applyProtection="1">
      <alignment horizontal="center" vertical="center"/>
    </xf>
    <xf numFmtId="0" fontId="3" fillId="0" borderId="2" xfId="0" applyFont="1" applyBorder="1" applyAlignment="1" applyProtection="1">
      <alignment horizontal="right" vertical="center" wrapText="1"/>
    </xf>
    <xf numFmtId="0" fontId="3" fillId="0" borderId="2" xfId="0" applyFont="1" applyBorder="1" applyAlignment="1" applyProtection="1">
      <alignment horizontal="center" vertical="center" wrapText="1"/>
    </xf>
    <xf numFmtId="14" fontId="3" fillId="0" borderId="2" xfId="0" applyNumberFormat="1" applyFont="1" applyBorder="1" applyAlignment="1" applyProtection="1">
      <alignment horizontal="center" vertical="center" wrapText="1"/>
    </xf>
    <xf numFmtId="2" fontId="3" fillId="0" borderId="2" xfId="0" applyNumberFormat="1" applyFont="1" applyBorder="1" applyAlignment="1" applyProtection="1">
      <alignment horizontal="right" vertical="center" wrapText="1"/>
    </xf>
    <xf numFmtId="2" fontId="3" fillId="3" borderId="2" xfId="0" applyNumberFormat="1" applyFont="1" applyFill="1" applyBorder="1" applyAlignment="1" applyProtection="1">
      <alignment horizontal="center" vertical="center" wrapText="1"/>
    </xf>
    <xf numFmtId="0" fontId="3" fillId="3" borderId="2" xfId="0" applyFont="1" applyFill="1" applyBorder="1" applyAlignment="1" applyProtection="1">
      <alignment horizontal="justify" vertical="center"/>
    </xf>
    <xf numFmtId="14" fontId="0" fillId="3" borderId="2" xfId="0" applyNumberFormat="1" applyFill="1" applyBorder="1" applyAlignment="1" applyProtection="1">
      <alignment horizontal="center" vertical="center" wrapText="1"/>
    </xf>
    <xf numFmtId="2" fontId="0" fillId="3" borderId="2" xfId="0" applyNumberFormat="1" applyFill="1" applyBorder="1" applyAlignment="1" applyProtection="1">
      <alignment horizontal="right" vertical="center" wrapText="1"/>
    </xf>
    <xf numFmtId="0" fontId="0" fillId="3" borderId="2" xfId="0" applyFill="1" applyBorder="1" applyAlignment="1" applyProtection="1">
      <alignment horizontal="left" vertical="center"/>
    </xf>
    <xf numFmtId="44" fontId="0" fillId="3" borderId="2" xfId="0" applyNumberFormat="1" applyFill="1" applyBorder="1" applyAlignment="1" applyProtection="1">
      <alignment horizontal="center" vertical="center"/>
    </xf>
    <xf numFmtId="164" fontId="0" fillId="3" borderId="2" xfId="0" applyNumberFormat="1" applyFill="1" applyBorder="1" applyAlignment="1" applyProtection="1">
      <alignment horizontal="right" vertical="center" wrapText="1"/>
    </xf>
    <xf numFmtId="0" fontId="3" fillId="2" borderId="1" xfId="0" applyFont="1" applyFill="1" applyBorder="1" applyAlignment="1" applyProtection="1">
      <alignment horizontal="center" vertical="center" wrapText="1"/>
    </xf>
    <xf numFmtId="0" fontId="0" fillId="0" borderId="2" xfId="0" applyBorder="1" applyAlignment="1" applyProtection="1">
      <alignment horizontal="justify" vertical="center" wrapText="1"/>
    </xf>
    <xf numFmtId="2" fontId="0" fillId="4" borderId="2" xfId="0" applyNumberFormat="1" applyFill="1" applyBorder="1" applyAlignment="1" applyProtection="1">
      <alignment horizontal="center" vertical="center"/>
    </xf>
    <xf numFmtId="49" fontId="0" fillId="0" borderId="2" xfId="0" applyNumberFormat="1" applyBorder="1" applyAlignment="1" applyProtection="1">
      <alignment horizontal="justify" vertical="center"/>
    </xf>
    <xf numFmtId="2" fontId="0" fillId="0" borderId="2" xfId="0" applyNumberFormat="1" applyBorder="1" applyAlignment="1" applyProtection="1">
      <alignment horizontal="center" vertical="center" wrapText="1"/>
    </xf>
    <xf numFmtId="2" fontId="0" fillId="4" borderId="2" xfId="0" applyNumberFormat="1" applyFill="1" applyBorder="1" applyAlignment="1" applyProtection="1">
      <alignment horizontal="center" vertical="center"/>
    </xf>
    <xf numFmtId="2" fontId="0" fillId="4" borderId="2" xfId="0" applyNumberFormat="1" applyFill="1" applyBorder="1" applyAlignment="1" applyProtection="1">
      <alignment horizontal="center" vertical="center"/>
    </xf>
    <xf numFmtId="0" fontId="3" fillId="3" borderId="2" xfId="0" applyFont="1" applyFill="1" applyBorder="1" applyAlignment="1" applyProtection="1">
      <alignment horizontal="center" vertical="center" wrapText="1"/>
    </xf>
    <xf numFmtId="49" fontId="0" fillId="4" borderId="2" xfId="0" applyNumberFormat="1" applyFill="1" applyBorder="1" applyAlignment="1" applyProtection="1">
      <alignment horizontal="justify" vertical="center"/>
    </xf>
    <xf numFmtId="176" fontId="3" fillId="0" borderId="2" xfId="0" applyNumberFormat="1" applyFont="1" applyBorder="1" applyAlignment="1" applyProtection="1">
      <alignment horizontal="right" vertical="center" wrapText="1"/>
    </xf>
    <xf numFmtId="1" fontId="3" fillId="0" borderId="2" xfId="0" applyNumberFormat="1" applyFont="1" applyBorder="1" applyAlignment="1" applyProtection="1">
      <alignment horizontal="center" vertical="center"/>
    </xf>
    <xf numFmtId="1" fontId="3" fillId="0" borderId="2" xfId="0" applyNumberFormat="1" applyFont="1" applyBorder="1" applyAlignment="1" applyProtection="1">
      <alignment horizontal="center" vertical="center"/>
    </xf>
    <xf numFmtId="0" fontId="12" fillId="2" borderId="0" xfId="0" applyFont="1" applyFill="1" applyAlignment="1" applyProtection="1">
      <alignment horizontal="center" vertical="center" wrapText="1"/>
    </xf>
    <xf numFmtId="0" fontId="3" fillId="4" borderId="0" xfId="0" applyFont="1" applyFill="1" applyAlignment="1" applyProtection="1">
      <alignment horizontal="center" vertical="center" wrapText="1"/>
    </xf>
    <xf numFmtId="0" fontId="3" fillId="4" borderId="17" xfId="0" applyFont="1" applyFill="1" applyBorder="1" applyAlignment="1" applyProtection="1">
      <alignment wrapText="1"/>
    </xf>
    <xf numFmtId="44" fontId="0" fillId="0" borderId="0" xfId="0" applyNumberFormat="1" applyProtection="1"/>
    <xf numFmtId="0" fontId="3" fillId="4" borderId="1" xfId="0" applyFont="1" applyFill="1" applyBorder="1" applyAlignment="1" applyProtection="1">
      <alignment horizontal="center" vertical="center"/>
    </xf>
    <xf numFmtId="2" fontId="0" fillId="0" borderId="2" xfId="0" applyNumberFormat="1" applyBorder="1" applyAlignment="1" applyProtection="1">
      <alignment horizontal="center" vertical="center" wrapText="1"/>
    </xf>
    <xf numFmtId="0" fontId="0" fillId="0" borderId="2" xfId="0" applyBorder="1" applyAlignment="1" applyProtection="1">
      <alignment horizontal="justify" vertical="center" wrapText="1"/>
    </xf>
    <xf numFmtId="0" fontId="0" fillId="0" borderId="2" xfId="0" applyBorder="1" applyAlignment="1" applyProtection="1">
      <alignment horizontal="center" vertical="center"/>
    </xf>
    <xf numFmtId="2" fontId="0" fillId="4" borderId="2" xfId="0" applyNumberFormat="1" applyFill="1" applyBorder="1" applyAlignment="1" applyProtection="1">
      <alignment horizontal="center" vertical="center"/>
    </xf>
    <xf numFmtId="49" fontId="3" fillId="6" borderId="2" xfId="0" applyNumberFormat="1" applyFont="1" applyFill="1" applyBorder="1" applyAlignment="1" applyProtection="1">
      <alignment horizontal="center" vertical="center" wrapText="1"/>
    </xf>
    <xf numFmtId="0" fontId="3" fillId="6" borderId="2" xfId="0" applyFont="1" applyFill="1" applyBorder="1" applyAlignment="1" applyProtection="1">
      <alignment horizontal="center" vertical="center" wrapText="1"/>
    </xf>
    <xf numFmtId="0" fontId="3" fillId="6" borderId="2" xfId="0" applyFont="1" applyFill="1" applyBorder="1" applyAlignment="1" applyProtection="1">
      <alignment horizontal="center" vertical="top" wrapText="1"/>
    </xf>
    <xf numFmtId="0" fontId="3" fillId="8" borderId="2" xfId="0" applyFont="1" applyFill="1" applyBorder="1" applyAlignment="1" applyProtection="1">
      <alignment horizontal="center" vertical="center"/>
    </xf>
    <xf numFmtId="49" fontId="0" fillId="0" borderId="2" xfId="0" applyNumberFormat="1" applyBorder="1" applyAlignment="1" applyProtection="1">
      <alignment horizontal="left" vertical="center" wrapText="1"/>
    </xf>
    <xf numFmtId="176" fontId="0" fillId="0" borderId="2" xfId="0" applyNumberFormat="1" applyBorder="1" applyAlignment="1" applyProtection="1">
      <alignment horizontal="center" vertical="center" wrapText="1"/>
    </xf>
    <xf numFmtId="49" fontId="3" fillId="0" borderId="2" xfId="0" applyNumberFormat="1" applyFont="1" applyBorder="1" applyAlignment="1" applyProtection="1">
      <alignment vertical="center" wrapText="1"/>
    </xf>
    <xf numFmtId="176" fontId="3" fillId="0" borderId="2" xfId="0" applyNumberFormat="1" applyFont="1" applyBorder="1" applyAlignment="1" applyProtection="1">
      <alignment horizontal="center" vertical="center" wrapText="1"/>
    </xf>
    <xf numFmtId="0" fontId="0" fillId="0" borderId="17" xfId="0" applyBorder="1" applyProtection="1"/>
    <xf numFmtId="0" fontId="0" fillId="0" borderId="8" xfId="0" applyBorder="1" applyProtection="1"/>
    <xf numFmtId="0" fontId="0" fillId="0" borderId="4" xfId="0" applyBorder="1" applyProtection="1"/>
    <xf numFmtId="0" fontId="13" fillId="0" borderId="0" xfId="0" applyFont="1" applyAlignment="1" applyProtection="1">
      <alignment horizontal="center" vertical="center"/>
    </xf>
    <xf numFmtId="0" fontId="0" fillId="0" borderId="18" xfId="0" applyBorder="1" applyProtection="1"/>
    <xf numFmtId="0" fontId="0" fillId="0" borderId="19" xfId="0" applyBorder="1" applyProtection="1"/>
    <xf numFmtId="0" fontId="0" fillId="0" borderId="12" xfId="0" applyBorder="1" applyProtection="1"/>
    <xf numFmtId="0" fontId="3" fillId="0" borderId="0" xfId="0" applyFont="1" applyAlignment="1" applyProtection="1">
      <alignment horizontal="center"/>
    </xf>
    <xf numFmtId="0" fontId="0" fillId="4" borderId="14" xfId="0" applyFill="1" applyBorder="1" applyAlignment="1" applyProtection="1">
      <alignment horizontal="center"/>
    </xf>
    <xf numFmtId="0" fontId="0" fillId="4" borderId="13" xfId="0" applyFill="1" applyBorder="1" applyAlignment="1" applyProtection="1">
      <alignment horizontal="center"/>
    </xf>
    <xf numFmtId="0" fontId="0" fillId="4" borderId="9" xfId="0" applyFill="1" applyBorder="1" applyAlignment="1" applyProtection="1">
      <alignment horizontal="center"/>
    </xf>
    <xf numFmtId="0" fontId="3" fillId="4" borderId="14" xfId="0" applyFont="1" applyFill="1" applyBorder="1" applyAlignment="1" applyProtection="1">
      <alignment horizontal="center" vertical="center"/>
    </xf>
    <xf numFmtId="0" fontId="3" fillId="4" borderId="9" xfId="0" applyFont="1" applyFill="1" applyBorder="1" applyAlignment="1" applyProtection="1">
      <alignment horizontal="center" vertical="center"/>
    </xf>
    <xf numFmtId="0" fontId="0" fillId="0" borderId="0" xfId="0" applyAlignment="1" applyProtection="1">
      <alignment horizontal="center"/>
    </xf>
    <xf numFmtId="2" fontId="3" fillId="0" borderId="0" xfId="0" applyNumberFormat="1" applyFont="1" applyAlignment="1" applyProtection="1">
      <alignment horizontal="center" vertical="center"/>
    </xf>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3" fillId="0" borderId="1" xfId="0" applyFont="1" applyBorder="1" applyAlignment="1" applyProtection="1">
      <alignment horizontal="left" vertical="center"/>
    </xf>
    <xf numFmtId="0" fontId="3" fillId="0" borderId="2" xfId="0" applyFont="1" applyBorder="1" applyAlignment="1" applyProtection="1">
      <alignment horizontal="left" vertical="center"/>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49" fontId="2" fillId="0" borderId="1" xfId="0" applyNumberFormat="1" applyFont="1" applyBorder="1" applyAlignment="1" applyProtection="1">
      <alignment horizontal="center" vertical="center" wrapText="1"/>
    </xf>
    <xf numFmtId="49" fontId="2" fillId="0" borderId="2" xfId="0" applyNumberFormat="1" applyFont="1" applyBorder="1" applyAlignment="1" applyProtection="1">
      <alignment horizontal="center" vertical="center" wrapText="1"/>
    </xf>
    <xf numFmtId="0" fontId="12" fillId="2" borderId="18" xfId="0" applyFont="1" applyFill="1" applyBorder="1" applyAlignment="1" applyProtection="1">
      <alignment horizontal="center" vertical="center" wrapText="1"/>
    </xf>
    <xf numFmtId="0" fontId="12" fillId="2" borderId="19" xfId="0" applyFont="1" applyFill="1" applyBorder="1" applyAlignment="1" applyProtection="1">
      <alignment horizontal="center" vertical="center" wrapText="1"/>
    </xf>
    <xf numFmtId="0" fontId="12" fillId="2" borderId="12" xfId="0" applyFont="1" applyFill="1" applyBorder="1" applyAlignment="1" applyProtection="1">
      <alignment horizontal="center" vertical="center" wrapText="1"/>
    </xf>
    <xf numFmtId="43" fontId="2" fillId="0" borderId="11" xfId="0" applyNumberFormat="1" applyFont="1" applyBorder="1" applyAlignment="1" applyProtection="1">
      <alignment horizontal="center" vertical="center" wrapText="1"/>
    </xf>
    <xf numFmtId="43" fontId="2" fillId="0" borderId="3" xfId="0" applyNumberFormat="1" applyFont="1" applyBorder="1" applyAlignment="1" applyProtection="1">
      <alignment horizontal="center" vertical="center" wrapText="1"/>
    </xf>
    <xf numFmtId="43" fontId="2" fillId="0" borderId="1" xfId="0" applyNumberFormat="1" applyFont="1" applyBorder="1" applyAlignment="1" applyProtection="1">
      <alignment horizontal="center" vertical="center" wrapText="1"/>
    </xf>
    <xf numFmtId="0" fontId="14" fillId="0" borderId="14" xfId="0" applyFont="1" applyBorder="1" applyAlignment="1" applyProtection="1">
      <alignment horizontal="center" vertical="center" wrapText="1"/>
    </xf>
    <xf numFmtId="0" fontId="14" fillId="0" borderId="13" xfId="0" applyFont="1" applyBorder="1" applyAlignment="1" applyProtection="1">
      <alignment horizontal="center" vertical="center" wrapText="1"/>
    </xf>
    <xf numFmtId="0" fontId="14" fillId="0" borderId="9" xfId="0" applyFont="1" applyBorder="1" applyAlignment="1" applyProtection="1">
      <alignment horizontal="center" vertical="center" wrapText="1"/>
    </xf>
    <xf numFmtId="0" fontId="3" fillId="0" borderId="2" xfId="0" applyFont="1" applyBorder="1" applyAlignment="1" applyProtection="1">
      <alignment horizontal="left" vertical="center" wrapText="1"/>
    </xf>
    <xf numFmtId="0" fontId="3" fillId="0" borderId="14"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10" fontId="2" fillId="0" borderId="11" xfId="0" applyNumberFormat="1" applyFont="1" applyBorder="1" applyAlignment="1" applyProtection="1">
      <alignment horizontal="center" vertical="center"/>
    </xf>
    <xf numFmtId="10" fontId="2" fillId="0" borderId="3" xfId="0" applyNumberFormat="1" applyFont="1" applyBorder="1" applyAlignment="1" applyProtection="1">
      <alignment horizontal="center" vertical="center"/>
    </xf>
    <xf numFmtId="43" fontId="2" fillId="0" borderId="13" xfId="0" applyNumberFormat="1" applyFont="1" applyBorder="1" applyAlignment="1" applyProtection="1">
      <alignment horizontal="left" vertical="center" wrapText="1"/>
    </xf>
    <xf numFmtId="43" fontId="2" fillId="0" borderId="9" xfId="0" applyNumberFormat="1" applyFont="1" applyBorder="1" applyAlignment="1" applyProtection="1">
      <alignment horizontal="left" vertical="center" wrapText="1"/>
    </xf>
    <xf numFmtId="2" fontId="0" fillId="4" borderId="14" xfId="0" applyNumberFormat="1" applyFill="1" applyBorder="1" applyAlignment="1" applyProtection="1">
      <alignment horizontal="center" vertical="center" wrapText="1"/>
    </xf>
    <xf numFmtId="2" fontId="0" fillId="4" borderId="13" xfId="0" applyNumberFormat="1" applyFill="1" applyBorder="1" applyAlignment="1" applyProtection="1">
      <alignment horizontal="center" vertical="center" wrapText="1"/>
    </xf>
    <xf numFmtId="2" fontId="0" fillId="4" borderId="9" xfId="0" applyNumberFormat="1" applyFill="1" applyBorder="1" applyAlignment="1" applyProtection="1">
      <alignment horizontal="center" vertical="center" wrapText="1"/>
    </xf>
    <xf numFmtId="2" fontId="0" fillId="4" borderId="2" xfId="0" applyNumberFormat="1" applyFill="1" applyBorder="1" applyAlignment="1" applyProtection="1">
      <alignment horizontal="center" vertical="center"/>
    </xf>
    <xf numFmtId="0" fontId="3" fillId="2" borderId="14" xfId="0" applyFont="1" applyFill="1" applyBorder="1" applyAlignment="1" applyProtection="1">
      <alignment horizontal="center" vertical="center"/>
    </xf>
    <xf numFmtId="0" fontId="3" fillId="2" borderId="13" xfId="0" applyFont="1" applyFill="1" applyBorder="1" applyAlignment="1" applyProtection="1">
      <alignment horizontal="center" vertical="center"/>
    </xf>
    <xf numFmtId="0" fontId="3" fillId="2" borderId="9" xfId="0" applyFont="1" applyFill="1" applyBorder="1" applyAlignment="1" applyProtection="1">
      <alignment horizontal="center" vertical="center"/>
    </xf>
    <xf numFmtId="2" fontId="0" fillId="4" borderId="2" xfId="0" applyNumberFormat="1" applyFill="1" applyBorder="1" applyAlignment="1" applyProtection="1">
      <alignment horizontal="center" vertical="center" wrapText="1"/>
    </xf>
    <xf numFmtId="0" fontId="2" fillId="0" borderId="11" xfId="0" applyFont="1" applyBorder="1" applyAlignment="1" applyProtection="1">
      <alignment horizontal="center" vertical="center" wrapText="1"/>
    </xf>
    <xf numFmtId="2" fontId="2" fillId="0" borderId="11" xfId="0" applyNumberFormat="1" applyFont="1" applyBorder="1" applyAlignment="1" applyProtection="1">
      <alignment horizontal="center" vertical="center" wrapText="1"/>
    </xf>
    <xf numFmtId="2" fontId="2" fillId="0" borderId="1" xfId="0" applyNumberFormat="1" applyFont="1" applyBorder="1" applyAlignment="1" applyProtection="1">
      <alignment horizontal="center" vertical="center" wrapText="1"/>
    </xf>
    <xf numFmtId="2" fontId="0" fillId="0" borderId="0" xfId="0" applyNumberFormat="1" applyAlignment="1" applyProtection="1">
      <alignment horizontal="center"/>
    </xf>
    <xf numFmtId="2" fontId="3" fillId="0" borderId="0" xfId="0" applyNumberFormat="1" applyFont="1" applyAlignment="1" applyProtection="1">
      <alignment horizontal="center" wrapText="1"/>
    </xf>
    <xf numFmtId="0" fontId="2" fillId="0" borderId="15" xfId="0" applyFont="1" applyBorder="1" applyAlignment="1" applyProtection="1">
      <alignment horizontal="center" vertical="center" wrapText="1"/>
    </xf>
    <xf numFmtId="0" fontId="2" fillId="0" borderId="16" xfId="0" applyFont="1" applyBorder="1" applyAlignment="1" applyProtection="1">
      <alignment horizontal="center" vertical="center" wrapText="1"/>
    </xf>
    <xf numFmtId="0" fontId="2" fillId="0" borderId="17" xfId="0" applyFont="1" applyBorder="1" applyAlignment="1" applyProtection="1">
      <alignment horizontal="center" vertical="center" wrapText="1"/>
    </xf>
    <xf numFmtId="0" fontId="2" fillId="0" borderId="18" xfId="0" applyFont="1" applyBorder="1" applyAlignment="1" applyProtection="1">
      <alignment horizontal="center" vertical="center" wrapText="1"/>
    </xf>
    <xf numFmtId="0" fontId="2" fillId="0" borderId="19" xfId="0" applyFont="1" applyBorder="1" applyAlignment="1" applyProtection="1">
      <alignment horizontal="center" vertical="center" wrapText="1"/>
    </xf>
    <xf numFmtId="0" fontId="2" fillId="0" borderId="12" xfId="0" applyFont="1" applyBorder="1" applyAlignment="1" applyProtection="1">
      <alignment horizontal="center" vertical="center" wrapText="1"/>
    </xf>
    <xf numFmtId="0" fontId="3" fillId="0" borderId="0" xfId="0" applyFont="1" applyAlignment="1" applyProtection="1">
      <alignment horizontal="center" vertical="center"/>
    </xf>
    <xf numFmtId="49" fontId="3" fillId="0" borderId="2" xfId="0" applyNumberFormat="1" applyFont="1" applyBorder="1" applyAlignment="1" applyProtection="1">
      <alignment horizontal="right" vertical="center" wrapText="1"/>
    </xf>
    <xf numFmtId="49" fontId="3" fillId="0" borderId="11" xfId="0" applyNumberFormat="1" applyFont="1" applyBorder="1" applyAlignment="1" applyProtection="1">
      <alignment horizontal="right" vertical="center" wrapText="1"/>
    </xf>
    <xf numFmtId="2" fontId="3" fillId="0" borderId="16" xfId="0" applyNumberFormat="1" applyFont="1" applyBorder="1" applyAlignment="1" applyProtection="1">
      <alignment horizontal="center" vertical="center"/>
    </xf>
    <xf numFmtId="49" fontId="3" fillId="2" borderId="14" xfId="0" applyNumberFormat="1" applyFont="1" applyFill="1" applyBorder="1" applyAlignment="1" applyProtection="1">
      <alignment horizontal="left" vertical="center" wrapText="1"/>
    </xf>
    <xf numFmtId="49" fontId="3" fillId="2" borderId="13" xfId="0" applyNumberFormat="1" applyFont="1" applyFill="1" applyBorder="1" applyAlignment="1" applyProtection="1">
      <alignment horizontal="left" vertical="center" wrapText="1"/>
    </xf>
    <xf numFmtId="49" fontId="3" fillId="2" borderId="9" xfId="0" applyNumberFormat="1" applyFont="1" applyFill="1" applyBorder="1" applyAlignment="1" applyProtection="1">
      <alignment horizontal="left" vertical="center" wrapText="1"/>
    </xf>
    <xf numFmtId="49" fontId="0" fillId="0" borderId="14" xfId="0" applyNumberFormat="1" applyBorder="1" applyAlignment="1" applyProtection="1">
      <alignment horizontal="left" vertical="center" wrapText="1"/>
    </xf>
    <xf numFmtId="49" fontId="0" fillId="0" borderId="13" xfId="0" applyNumberFormat="1" applyBorder="1" applyAlignment="1" applyProtection="1">
      <alignment horizontal="left" vertical="center" wrapText="1"/>
    </xf>
    <xf numFmtId="49" fontId="0" fillId="0" borderId="9" xfId="0" applyNumberFormat="1" applyBorder="1" applyAlignment="1" applyProtection="1">
      <alignment horizontal="left" vertical="center" wrapText="1"/>
    </xf>
    <xf numFmtId="0" fontId="0" fillId="0" borderId="2" xfId="0" applyBorder="1" applyAlignment="1" applyProtection="1">
      <alignment horizontal="center"/>
    </xf>
    <xf numFmtId="0" fontId="0" fillId="0" borderId="2" xfId="0" applyBorder="1" applyAlignment="1" applyProtection="1">
      <alignment horizontal="center" wrapText="1"/>
    </xf>
    <xf numFmtId="0" fontId="12" fillId="2" borderId="15" xfId="0" applyFont="1" applyFill="1" applyBorder="1" applyAlignment="1" applyProtection="1">
      <alignment horizontal="center" vertical="center"/>
    </xf>
    <xf numFmtId="0" fontId="12" fillId="2" borderId="16" xfId="0" applyFont="1" applyFill="1" applyBorder="1" applyAlignment="1" applyProtection="1">
      <alignment horizontal="center" vertical="center"/>
    </xf>
    <xf numFmtId="0" fontId="12" fillId="2" borderId="17" xfId="0" applyFont="1" applyFill="1" applyBorder="1" applyAlignment="1" applyProtection="1">
      <alignment horizontal="center" vertical="center"/>
    </xf>
    <xf numFmtId="0" fontId="12" fillId="2" borderId="18" xfId="0" applyFont="1" applyFill="1" applyBorder="1" applyAlignment="1" applyProtection="1">
      <alignment horizontal="center" vertical="center"/>
    </xf>
    <xf numFmtId="0" fontId="12" fillId="2" borderId="19" xfId="0" applyFont="1" applyFill="1" applyBorder="1" applyAlignment="1" applyProtection="1">
      <alignment horizontal="center" vertical="center"/>
    </xf>
    <xf numFmtId="0" fontId="12" fillId="2" borderId="12" xfId="0" applyFont="1" applyFill="1" applyBorder="1" applyAlignment="1" applyProtection="1">
      <alignment horizontal="center" vertical="center"/>
    </xf>
    <xf numFmtId="0" fontId="0" fillId="0" borderId="19" xfId="0" applyBorder="1" applyAlignment="1" applyProtection="1">
      <alignment horizontal="center"/>
    </xf>
    <xf numFmtId="0" fontId="13" fillId="0" borderId="0" xfId="0" applyFont="1" applyAlignment="1" applyProtection="1">
      <alignment horizontal="center" vertical="center"/>
    </xf>
    <xf numFmtId="176" fontId="13" fillId="0" borderId="0" xfId="0" applyNumberFormat="1" applyFont="1" applyAlignment="1" applyProtection="1">
      <alignment horizontal="center" vertical="center"/>
    </xf>
    <xf numFmtId="176" fontId="13" fillId="0" borderId="4" xfId="0" applyNumberFormat="1" applyFont="1" applyBorder="1" applyAlignment="1" applyProtection="1">
      <alignment horizontal="center" vertical="center"/>
    </xf>
    <xf numFmtId="49" fontId="3" fillId="6" borderId="2" xfId="0" applyNumberFormat="1" applyFont="1" applyFill="1" applyBorder="1" applyAlignment="1" applyProtection="1">
      <alignment horizontal="left" vertical="center" wrapText="1"/>
    </xf>
    <xf numFmtId="0" fontId="0" fillId="0" borderId="15" xfId="0" applyBorder="1" applyAlignment="1" applyProtection="1">
      <alignment horizontal="center"/>
    </xf>
    <xf numFmtId="0" fontId="0" fillId="0" borderId="16" xfId="0" applyBorder="1" applyAlignment="1" applyProtection="1">
      <alignment horizontal="center"/>
    </xf>
    <xf numFmtId="0" fontId="13" fillId="0" borderId="19" xfId="0" applyFont="1" applyBorder="1" applyAlignment="1" applyProtection="1">
      <alignment horizontal="center" vertical="center"/>
    </xf>
    <xf numFmtId="0" fontId="12" fillId="9" borderId="14" xfId="0" applyFont="1" applyFill="1" applyBorder="1" applyAlignment="1" applyProtection="1">
      <alignment horizontal="center" vertical="center"/>
    </xf>
    <xf numFmtId="0" fontId="12" fillId="9" borderId="13" xfId="0" applyFont="1" applyFill="1" applyBorder="1" applyAlignment="1" applyProtection="1">
      <alignment horizontal="center" vertical="center"/>
    </xf>
    <xf numFmtId="0" fontId="12" fillId="9" borderId="9" xfId="0" applyFont="1" applyFill="1" applyBorder="1" applyAlignment="1" applyProtection="1">
      <alignment horizontal="center" vertical="center"/>
    </xf>
    <xf numFmtId="0" fontId="3" fillId="9" borderId="14" xfId="0" applyFont="1" applyFill="1" applyBorder="1" applyAlignment="1" applyProtection="1">
      <alignment horizontal="center"/>
    </xf>
    <xf numFmtId="0" fontId="3" fillId="9" borderId="13" xfId="0" applyFont="1" applyFill="1" applyBorder="1" applyAlignment="1" applyProtection="1">
      <alignment horizontal="center"/>
    </xf>
    <xf numFmtId="0" fontId="3" fillId="9" borderId="9" xfId="0" applyFont="1" applyFill="1" applyBorder="1" applyAlignment="1" applyProtection="1">
      <alignment horizontal="center"/>
    </xf>
    <xf numFmtId="0" fontId="0" fillId="9" borderId="14" xfId="0" applyFill="1" applyBorder="1" applyAlignment="1" applyProtection="1">
      <alignment horizontal="center" vertical="center" wrapText="1"/>
    </xf>
    <xf numFmtId="0" fontId="0" fillId="9" borderId="13" xfId="0" applyFill="1" applyBorder="1" applyAlignment="1" applyProtection="1">
      <alignment horizontal="center" vertical="center" wrapText="1"/>
    </xf>
    <xf numFmtId="0" fontId="0" fillId="9" borderId="9" xfId="0" applyFill="1" applyBorder="1" applyAlignment="1" applyProtection="1">
      <alignment horizontal="center" vertical="center" wrapText="1"/>
    </xf>
    <xf numFmtId="49" fontId="10" fillId="0" borderId="4" xfId="0" applyNumberFormat="1" applyFont="1" applyBorder="1" applyAlignment="1" applyProtection="1">
      <alignment horizontal="left" vertical="center" wrapText="1"/>
    </xf>
    <xf numFmtId="49" fontId="9" fillId="7" borderId="4" xfId="0" applyNumberFormat="1" applyFont="1" applyFill="1" applyBorder="1" applyAlignment="1" applyProtection="1">
      <alignment horizontal="left" vertical="center" wrapText="1"/>
    </xf>
    <xf numFmtId="0" fontId="3" fillId="3" borderId="2" xfId="0" applyFont="1" applyFill="1" applyBorder="1" applyAlignment="1" applyProtection="1">
      <alignment horizontal="center" vertical="center" wrapText="1"/>
    </xf>
    <xf numFmtId="0" fontId="0" fillId="3" borderId="2" xfId="0" applyFill="1" applyBorder="1" applyAlignment="1" applyProtection="1">
      <alignment horizontal="center"/>
    </xf>
    <xf numFmtId="0" fontId="12" fillId="9" borderId="2" xfId="0" applyFont="1" applyFill="1" applyBorder="1" applyAlignment="1" applyProtection="1">
      <alignment horizontal="center" vertical="center"/>
    </xf>
    <xf numFmtId="0" fontId="3" fillId="9" borderId="2" xfId="0" applyFont="1" applyFill="1" applyBorder="1" applyAlignment="1" applyProtection="1">
      <alignment horizontal="center"/>
    </xf>
    <xf numFmtId="49" fontId="10" fillId="0" borderId="12" xfId="0" applyNumberFormat="1" applyFont="1" applyBorder="1" applyAlignment="1" applyProtection="1">
      <alignment horizontal="left" vertical="center" wrapText="1"/>
    </xf>
    <xf numFmtId="49" fontId="8" fillId="6" borderId="4" xfId="0" applyNumberFormat="1" applyFont="1" applyFill="1" applyBorder="1" applyAlignment="1" applyProtection="1">
      <alignment horizontal="left" vertical="center" wrapText="1"/>
    </xf>
    <xf numFmtId="0" fontId="11" fillId="2" borderId="8" xfId="0" applyFont="1" applyFill="1" applyBorder="1" applyAlignment="1" applyProtection="1">
      <alignment horizontal="center" vertical="center" wrapText="1"/>
    </xf>
    <xf numFmtId="0" fontId="11" fillId="2" borderId="0" xfId="0" applyFont="1" applyFill="1" applyAlignment="1" applyProtection="1">
      <alignment horizontal="center" vertical="center" wrapText="1"/>
    </xf>
    <xf numFmtId="0" fontId="11" fillId="2" borderId="4" xfId="0" applyFont="1" applyFill="1" applyBorder="1" applyAlignment="1" applyProtection="1">
      <alignment horizontal="center" vertical="center" wrapText="1"/>
    </xf>
    <xf numFmtId="43" fontId="3" fillId="0" borderId="8" xfId="0" applyNumberFormat="1" applyFont="1" applyBorder="1" applyAlignment="1" applyProtection="1">
      <alignment horizontal="left" vertical="center" wrapText="1"/>
    </xf>
    <xf numFmtId="0" fontId="3" fillId="0" borderId="0" xfId="0" applyFont="1" applyAlignment="1" applyProtection="1">
      <alignment horizontal="left" vertical="center" wrapText="1"/>
    </xf>
    <xf numFmtId="0" fontId="3" fillId="0" borderId="4" xfId="0" applyFont="1" applyBorder="1" applyAlignment="1" applyProtection="1">
      <alignment horizontal="left" vertical="center" wrapText="1"/>
    </xf>
    <xf numFmtId="0" fontId="3" fillId="2" borderId="15" xfId="0" applyFont="1" applyFill="1" applyBorder="1" applyAlignment="1" applyProtection="1">
      <alignment horizontal="center" vertical="center" wrapText="1"/>
    </xf>
    <xf numFmtId="0" fontId="3" fillId="2" borderId="17"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0" fontId="3" fillId="2" borderId="12" xfId="0" applyFont="1" applyFill="1" applyBorder="1" applyAlignment="1" applyProtection="1">
      <alignment horizontal="center" vertical="center" wrapText="1"/>
    </xf>
    <xf numFmtId="0" fontId="3" fillId="2" borderId="14" xfId="0" applyFont="1" applyFill="1" applyBorder="1" applyAlignment="1" applyProtection="1">
      <alignment horizontal="center" vertical="center" wrapText="1"/>
    </xf>
    <xf numFmtId="0" fontId="3" fillId="2" borderId="13" xfId="0" applyFont="1" applyFill="1" applyBorder="1" applyAlignment="1" applyProtection="1">
      <alignment horizontal="center" vertical="center" wrapText="1"/>
    </xf>
    <xf numFmtId="0" fontId="3" fillId="2" borderId="9" xfId="0" applyFont="1" applyFill="1" applyBorder="1" applyAlignment="1" applyProtection="1">
      <alignment horizontal="center" vertical="center" wrapText="1"/>
    </xf>
    <xf numFmtId="2" fontId="3" fillId="0" borderId="14" xfId="0" applyNumberFormat="1" applyFont="1" applyBorder="1" applyAlignment="1" applyProtection="1">
      <alignment horizontal="center"/>
    </xf>
    <xf numFmtId="2" fontId="3" fillId="0" borderId="13" xfId="0" applyNumberFormat="1" applyFont="1" applyBorder="1" applyAlignment="1" applyProtection="1">
      <alignment horizontal="center"/>
    </xf>
    <xf numFmtId="2" fontId="3" fillId="0" borderId="9" xfId="0" applyNumberFormat="1" applyFont="1" applyBorder="1" applyAlignment="1" applyProtection="1">
      <alignment horizontal="center"/>
    </xf>
    <xf numFmtId="2" fontId="3" fillId="0" borderId="14" xfId="0" applyNumberFormat="1" applyFont="1" applyBorder="1" applyAlignment="1" applyProtection="1">
      <alignment horizontal="center" vertical="center"/>
    </xf>
    <xf numFmtId="2" fontId="3" fillId="0" borderId="13" xfId="0" applyNumberFormat="1" applyFont="1" applyBorder="1" applyAlignment="1" applyProtection="1">
      <alignment horizontal="center" vertical="center"/>
    </xf>
    <xf numFmtId="2" fontId="3" fillId="0" borderId="9" xfId="0" applyNumberFormat="1" applyFont="1" applyBorder="1" applyAlignment="1" applyProtection="1">
      <alignment horizontal="center" vertical="center"/>
    </xf>
    <xf numFmtId="0" fontId="0" fillId="0" borderId="14" xfId="0" applyBorder="1" applyAlignment="1" applyProtection="1">
      <alignment horizontal="center"/>
    </xf>
    <xf numFmtId="0" fontId="0" fillId="0" borderId="13" xfId="0" applyBorder="1" applyAlignment="1" applyProtection="1">
      <alignment horizontal="center"/>
    </xf>
    <xf numFmtId="0" fontId="0" fillId="0" borderId="9" xfId="0" applyBorder="1" applyAlignment="1" applyProtection="1">
      <alignment horizontal="center"/>
    </xf>
    <xf numFmtId="0" fontId="3" fillId="2" borderId="8" xfId="0" applyFont="1" applyFill="1" applyBorder="1" applyAlignment="1" applyProtection="1">
      <alignment horizontal="left"/>
    </xf>
    <xf numFmtId="0" fontId="3" fillId="2" borderId="0" xfId="0" applyFont="1" applyFill="1" applyAlignment="1" applyProtection="1">
      <alignment horizontal="left"/>
    </xf>
    <xf numFmtId="0" fontId="0" fillId="0" borderId="8" xfId="0" applyBorder="1" applyAlignment="1" applyProtection="1">
      <alignment horizontal="left" vertical="center" wrapText="1"/>
    </xf>
    <xf numFmtId="0" fontId="0" fillId="0" borderId="0" xfId="0" applyAlignment="1" applyProtection="1">
      <alignment horizontal="left" vertical="center" wrapText="1"/>
    </xf>
    <xf numFmtId="0" fontId="0" fillId="0" borderId="4" xfId="0" applyBorder="1" applyAlignment="1" applyProtection="1">
      <alignment horizontal="left" vertical="center" wrapText="1"/>
    </xf>
    <xf numFmtId="0" fontId="0" fillId="0" borderId="0" xfId="0" applyAlignment="1" applyProtection="1">
      <alignment horizontal="center" vertical="top" wrapText="1"/>
    </xf>
    <xf numFmtId="0" fontId="3" fillId="0" borderId="8" xfId="0" applyFont="1" applyBorder="1" applyAlignment="1" applyProtection="1">
      <alignment horizontal="left" vertical="center" wrapText="1"/>
    </xf>
    <xf numFmtId="0" fontId="3" fillId="10" borderId="0" xfId="0" applyFont="1" applyFill="1" applyAlignment="1" applyProtection="1">
      <alignment horizontal="center"/>
    </xf>
    <xf numFmtId="0" fontId="3" fillId="11" borderId="0" xfId="0" applyFont="1" applyFill="1" applyAlignment="1" applyProtection="1">
      <alignment horizontal="center"/>
    </xf>
    <xf numFmtId="0" fontId="15" fillId="0" borderId="8" xfId="0" applyFont="1" applyBorder="1" applyAlignment="1" applyProtection="1">
      <alignment horizontal="center"/>
    </xf>
    <xf numFmtId="0" fontId="3" fillId="0" borderId="4" xfId="0" applyFont="1" applyBorder="1" applyAlignment="1" applyProtection="1">
      <alignment horizontal="center"/>
    </xf>
    <xf numFmtId="0" fontId="15" fillId="4" borderId="20" xfId="0" applyFont="1" applyFill="1" applyBorder="1" applyAlignment="1" applyProtection="1">
      <alignment horizontal="center" vertical="center"/>
    </xf>
    <xf numFmtId="0" fontId="15" fillId="4" borderId="21" xfId="0" applyFont="1" applyFill="1" applyBorder="1" applyAlignment="1" applyProtection="1">
      <alignment horizontal="center" vertical="center"/>
    </xf>
    <xf numFmtId="0" fontId="15" fillId="4" borderId="22" xfId="0" applyFont="1" applyFill="1" applyBorder="1" applyAlignment="1" applyProtection="1">
      <alignment horizontal="center" vertical="center"/>
    </xf>
    <xf numFmtId="0" fontId="3" fillId="0" borderId="8" xfId="0" applyFont="1" applyBorder="1" applyAlignment="1" applyProtection="1">
      <alignment horizontal="center"/>
    </xf>
    <xf numFmtId="0" fontId="3" fillId="4" borderId="23" xfId="0" applyFont="1" applyFill="1" applyBorder="1" applyAlignment="1" applyProtection="1">
      <alignment horizontal="center" vertical="center"/>
    </xf>
    <xf numFmtId="0" fontId="3" fillId="4" borderId="24" xfId="0" applyFont="1" applyFill="1" applyBorder="1" applyAlignment="1" applyProtection="1">
      <alignment horizontal="center" vertical="center"/>
    </xf>
    <xf numFmtId="0" fontId="3" fillId="4" borderId="25" xfId="0" applyFont="1" applyFill="1" applyBorder="1" applyAlignment="1" applyProtection="1">
      <alignment horizontal="center" vertical="center"/>
    </xf>
    <xf numFmtId="0" fontId="0" fillId="0" borderId="18" xfId="0" applyBorder="1" applyAlignment="1" applyProtection="1">
      <alignment horizontal="left" vertical="center" wrapText="1"/>
    </xf>
    <xf numFmtId="0" fontId="0" fillId="0" borderId="19" xfId="0" applyBorder="1" applyAlignment="1" applyProtection="1">
      <alignment horizontal="left" vertical="center" wrapText="1"/>
    </xf>
    <xf numFmtId="0" fontId="0" fillId="0" borderId="12" xfId="0" applyBorder="1" applyAlignment="1" applyProtection="1">
      <alignment horizontal="left" vertical="center" wrapText="1"/>
    </xf>
    <xf numFmtId="0" fontId="0" fillId="0" borderId="16" xfId="0" applyBorder="1" applyAlignment="1" applyProtection="1">
      <alignment horizontal="center" wrapText="1"/>
    </xf>
    <xf numFmtId="0" fontId="3" fillId="2" borderId="2" xfId="0" applyFont="1" applyFill="1" applyBorder="1" applyAlignment="1" applyProtection="1">
      <alignment horizontal="center" vertical="center" wrapText="1"/>
    </xf>
    <xf numFmtId="0" fontId="3" fillId="4" borderId="8" xfId="0" applyFont="1" applyFill="1" applyBorder="1" applyAlignment="1" applyProtection="1">
      <alignment horizontal="center"/>
    </xf>
    <xf numFmtId="0" fontId="3" fillId="4" borderId="0" xfId="0" applyFont="1" applyFill="1" applyAlignment="1" applyProtection="1">
      <alignment horizontal="center"/>
    </xf>
    <xf numFmtId="0" fontId="0" fillId="4" borderId="0" xfId="0" applyFill="1" applyAlignment="1" applyProtection="1">
      <alignment horizontal="center"/>
    </xf>
    <xf numFmtId="0" fontId="3" fillId="4" borderId="8" xfId="0" applyFont="1" applyFill="1" applyBorder="1" applyAlignment="1" applyProtection="1">
      <alignment horizontal="center" vertical="center"/>
    </xf>
    <xf numFmtId="0" fontId="3" fillId="4" borderId="0" xfId="0" applyFont="1" applyFill="1" applyAlignment="1" applyProtection="1">
      <alignment horizontal="center" vertical="center"/>
    </xf>
    <xf numFmtId="2" fontId="3" fillId="4" borderId="0" xfId="0" applyNumberFormat="1" applyFont="1" applyFill="1" applyAlignment="1" applyProtection="1">
      <alignment horizontal="center" vertical="center"/>
    </xf>
    <xf numFmtId="0" fontId="3" fillId="4" borderId="18" xfId="0" applyFont="1" applyFill="1" applyBorder="1" applyAlignment="1" applyProtection="1">
      <alignment horizontal="center" vertical="top"/>
    </xf>
    <xf numFmtId="0" fontId="3" fillId="4" borderId="19" xfId="0" applyFont="1" applyFill="1" applyBorder="1" applyAlignment="1" applyProtection="1">
      <alignment horizontal="center" vertical="top"/>
    </xf>
    <xf numFmtId="0" fontId="3" fillId="0" borderId="11"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4" borderId="2" xfId="0" applyFont="1" applyFill="1" applyBorder="1" applyAlignment="1" applyProtection="1">
      <alignment vertical="center" wrapText="1"/>
    </xf>
    <xf numFmtId="0" fontId="12" fillId="2" borderId="14" xfId="0" applyFont="1" applyFill="1" applyBorder="1" applyAlignment="1" applyProtection="1">
      <alignment horizontal="center" vertical="center" wrapText="1"/>
    </xf>
    <xf numFmtId="0" fontId="12" fillId="2" borderId="13" xfId="0" applyFont="1" applyFill="1" applyBorder="1" applyAlignment="1" applyProtection="1">
      <alignment horizontal="center" vertical="center" wrapText="1"/>
    </xf>
    <xf numFmtId="0" fontId="12" fillId="2" borderId="16" xfId="0" applyFont="1" applyFill="1" applyBorder="1" applyAlignment="1" applyProtection="1">
      <alignment horizontal="center" vertical="center" wrapText="1"/>
    </xf>
    <xf numFmtId="0" fontId="3" fillId="4" borderId="13" xfId="0" applyFont="1" applyFill="1" applyBorder="1" applyAlignment="1" applyProtection="1">
      <alignment horizontal="center" vertical="center" wrapText="1"/>
    </xf>
    <xf numFmtId="0" fontId="3" fillId="4" borderId="9" xfId="0" applyFont="1" applyFill="1" applyBorder="1" applyAlignment="1" applyProtection="1">
      <alignment horizontal="center" vertical="center" wrapText="1"/>
    </xf>
    <xf numFmtId="43" fontId="3" fillId="4" borderId="2" xfId="0" applyNumberFormat="1" applyFont="1" applyFill="1" applyBorder="1" applyAlignment="1" applyProtection="1">
      <alignment horizontal="left" vertical="center" wrapText="1"/>
    </xf>
    <xf numFmtId="0" fontId="3" fillId="4" borderId="2" xfId="0" applyFont="1" applyFill="1" applyBorder="1" applyAlignment="1" applyProtection="1">
      <alignment horizontal="left" vertical="center" wrapText="1"/>
    </xf>
    <xf numFmtId="0" fontId="3" fillId="4" borderId="14" xfId="0" applyFont="1" applyFill="1" applyBorder="1" applyAlignment="1" applyProtection="1">
      <alignment horizontal="center" vertical="center" wrapText="1"/>
    </xf>
    <xf numFmtId="0" fontId="3" fillId="4" borderId="19"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4" borderId="12" xfId="0" applyFont="1" applyFill="1" applyBorder="1" applyAlignment="1" applyProtection="1">
      <alignment horizontal="center" vertical="top"/>
    </xf>
    <xf numFmtId="176" fontId="3" fillId="0" borderId="13" xfId="0" applyNumberFormat="1" applyFont="1" applyBorder="1" applyAlignment="1" applyProtection="1">
      <alignment horizontal="center" vertical="center"/>
    </xf>
    <xf numFmtId="176" fontId="3" fillId="0" borderId="9" xfId="0" applyNumberFormat="1" applyFont="1" applyBorder="1" applyAlignment="1" applyProtection="1">
      <alignment horizontal="center" vertical="center"/>
    </xf>
    <xf numFmtId="176" fontId="3" fillId="0" borderId="14" xfId="0" applyNumberFormat="1" applyFont="1" applyBorder="1" applyAlignment="1" applyProtection="1">
      <alignment horizontal="center" vertical="center"/>
    </xf>
    <xf numFmtId="0" fontId="0" fillId="4" borderId="4" xfId="0" applyFill="1" applyBorder="1" applyAlignment="1" applyProtection="1">
      <alignment horizontal="center"/>
    </xf>
    <xf numFmtId="2" fontId="3" fillId="4" borderId="4" xfId="0" applyNumberFormat="1" applyFont="1" applyFill="1" applyBorder="1" applyAlignment="1" applyProtection="1">
      <alignment horizontal="center" vertic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7</xdr:row>
      <xdr:rowOff>75902</xdr:rowOff>
    </xdr:from>
    <xdr:ext cx="3038475" cy="742950"/>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93"/>
  <sheetViews>
    <sheetView tabSelected="1" topLeftCell="A56" workbookViewId="0">
      <selection activeCell="G25" sqref="G25"/>
    </sheetView>
  </sheetViews>
  <sheetFormatPr defaultColWidth="11.42578125" defaultRowHeight="12" customHeight="1" x14ac:dyDescent="0.2"/>
  <cols>
    <col min="1" max="1" width="13.42578125" style="4" customWidth="1"/>
    <col min="2" max="2" width="70.140625" style="5" customWidth="1"/>
    <col min="3" max="3" width="13.140625" style="2" customWidth="1"/>
    <col min="4" max="4" width="17.5703125" style="2" customWidth="1"/>
    <col min="5" max="5" width="13.85546875" style="2" customWidth="1"/>
    <col min="6" max="6" width="13.85546875" style="1" customWidth="1"/>
    <col min="7" max="7" width="11.5703125" style="7" customWidth="1"/>
    <col min="8" max="8" width="15" style="7" customWidth="1"/>
    <col min="9" max="9" width="14.28515625" style="7" customWidth="1"/>
    <col min="10" max="10" width="15.140625" style="6" customWidth="1"/>
    <col min="11" max="11" width="47.7109375" style="2" customWidth="1"/>
  </cols>
  <sheetData>
    <row r="1" spans="1:15" ht="27.75" customHeight="1" x14ac:dyDescent="0.2">
      <c r="A1" s="276" t="s">
        <v>0</v>
      </c>
      <c r="B1" s="277"/>
      <c r="C1" s="277"/>
      <c r="D1" s="277"/>
      <c r="E1" s="277"/>
      <c r="F1" s="277"/>
      <c r="G1" s="277"/>
      <c r="H1" s="277"/>
      <c r="I1" s="277"/>
      <c r="J1" s="278"/>
      <c r="K1" s="111"/>
    </row>
    <row r="2" spans="1:15" ht="30" customHeight="1" x14ac:dyDescent="0.2">
      <c r="A2" s="279"/>
      <c r="B2" s="282" t="s">
        <v>1</v>
      </c>
      <c r="C2" s="283"/>
      <c r="D2" s="283"/>
      <c r="E2" s="283"/>
      <c r="F2" s="283"/>
      <c r="G2" s="283"/>
      <c r="H2" s="284"/>
      <c r="I2" s="70" t="s">
        <v>2</v>
      </c>
      <c r="J2" s="71" t="s">
        <v>3</v>
      </c>
      <c r="K2" s="111"/>
    </row>
    <row r="3" spans="1:15" s="3" customFormat="1" ht="29.25" customHeight="1" x14ac:dyDescent="0.2">
      <c r="A3" s="280"/>
      <c r="B3" s="117" t="s">
        <v>4</v>
      </c>
      <c r="C3" s="285" t="s">
        <v>5</v>
      </c>
      <c r="D3" s="285"/>
      <c r="E3" s="285"/>
      <c r="F3" s="285"/>
      <c r="G3" s="285"/>
      <c r="H3" s="286"/>
      <c r="I3" s="72">
        <v>0.2288</v>
      </c>
      <c r="J3" s="73">
        <v>46105</v>
      </c>
      <c r="K3" s="136"/>
    </row>
    <row r="4" spans="1:15" s="3" customFormat="1" ht="12" customHeight="1" x14ac:dyDescent="0.2">
      <c r="A4" s="280"/>
      <c r="B4" s="118" t="s">
        <v>6</v>
      </c>
      <c r="C4" s="287" t="s">
        <v>7</v>
      </c>
      <c r="D4" s="287"/>
      <c r="E4" s="287"/>
      <c r="F4" s="287"/>
      <c r="G4" s="287"/>
      <c r="H4" s="288" t="s">
        <v>8</v>
      </c>
      <c r="I4" s="289"/>
      <c r="J4" s="289"/>
      <c r="K4" s="136"/>
    </row>
    <row r="5" spans="1:15" s="3" customFormat="1" ht="14.25" customHeight="1" x14ac:dyDescent="0.2">
      <c r="A5" s="281"/>
      <c r="B5" s="119" t="s">
        <v>9</v>
      </c>
      <c r="C5" s="115"/>
      <c r="D5" s="115"/>
      <c r="E5" s="115"/>
      <c r="F5" s="116"/>
      <c r="G5" s="290" t="s">
        <v>10</v>
      </c>
      <c r="H5" s="290"/>
      <c r="I5" s="290"/>
      <c r="J5" s="291"/>
      <c r="K5" s="136"/>
    </row>
    <row r="6" spans="1:15" ht="12" customHeight="1" x14ac:dyDescent="0.2">
      <c r="A6" s="268" t="s">
        <v>11</v>
      </c>
      <c r="B6" s="270" t="s">
        <v>12</v>
      </c>
      <c r="C6" s="272" t="s">
        <v>13</v>
      </c>
      <c r="D6" s="272" t="s">
        <v>14</v>
      </c>
      <c r="E6" s="8" t="s">
        <v>15</v>
      </c>
      <c r="F6" s="274" t="s">
        <v>16</v>
      </c>
      <c r="G6" s="272" t="s">
        <v>17</v>
      </c>
      <c r="H6" s="8" t="s">
        <v>18</v>
      </c>
      <c r="I6" s="8" t="s">
        <v>18</v>
      </c>
      <c r="J6" s="8" t="s">
        <v>19</v>
      </c>
      <c r="K6" s="111"/>
    </row>
    <row r="7" spans="1:15" ht="12" customHeight="1" x14ac:dyDescent="0.2">
      <c r="A7" s="269"/>
      <c r="B7" s="271"/>
      <c r="C7" s="273"/>
      <c r="D7" s="273"/>
      <c r="E7" s="9" t="s">
        <v>20</v>
      </c>
      <c r="F7" s="275"/>
      <c r="G7" s="273"/>
      <c r="H7" s="9" t="s">
        <v>21</v>
      </c>
      <c r="I7" s="9" t="s">
        <v>22</v>
      </c>
      <c r="J7" s="9" t="s">
        <v>22</v>
      </c>
    </row>
    <row r="8" spans="1:15" s="121" customFormat="1" ht="23.25" customHeight="1" x14ac:dyDescent="0.2">
      <c r="A8" s="120" t="s">
        <v>23</v>
      </c>
      <c r="B8" s="126" t="s">
        <v>24</v>
      </c>
      <c r="C8" s="120"/>
      <c r="D8" s="120"/>
      <c r="E8" s="120"/>
      <c r="F8" s="120"/>
      <c r="G8" s="120"/>
      <c r="H8" s="120"/>
      <c r="I8" s="120"/>
      <c r="J8" s="120"/>
      <c r="K8" s="111"/>
    </row>
    <row r="9" spans="1:15" s="69" customFormat="1" ht="25.5" customHeight="1" x14ac:dyDescent="0.2">
      <c r="A9" s="65" t="s">
        <v>25</v>
      </c>
      <c r="B9" s="128" t="s">
        <v>26</v>
      </c>
      <c r="C9" s="41">
        <v>103689</v>
      </c>
      <c r="D9" s="65" t="s">
        <v>27</v>
      </c>
      <c r="E9" s="66">
        <v>46023</v>
      </c>
      <c r="F9" s="66" t="s">
        <v>28</v>
      </c>
      <c r="G9" s="200">
        <v>4.5</v>
      </c>
      <c r="H9" s="123">
        <v>430.02</v>
      </c>
      <c r="I9" s="123">
        <f>IF(ISNUMBER(H9),ROUND(H9*$I$3+H9,2),)</f>
        <v>528.41</v>
      </c>
      <c r="J9" s="123">
        <f>ROUND(I9*G9,2)</f>
        <v>2377.85</v>
      </c>
      <c r="K9" s="67"/>
      <c r="L9" s="67"/>
      <c r="M9" s="67"/>
      <c r="N9" s="67"/>
      <c r="O9" s="67"/>
    </row>
    <row r="10" spans="1:15" s="69" customFormat="1" ht="21.75" customHeight="1" x14ac:dyDescent="0.2">
      <c r="A10" s="241" t="s">
        <v>29</v>
      </c>
      <c r="B10" s="242" t="s">
        <v>30</v>
      </c>
      <c r="C10" s="41">
        <v>90777</v>
      </c>
      <c r="D10" s="243" t="s">
        <v>27</v>
      </c>
      <c r="E10" s="66">
        <v>46023</v>
      </c>
      <c r="F10" s="243" t="s">
        <v>31</v>
      </c>
      <c r="G10" s="211">
        <v>60</v>
      </c>
      <c r="H10" s="212">
        <v>142.41999999999999</v>
      </c>
      <c r="I10" s="123">
        <f>IF(ISNUMBER(H10),ROUND(H10*$I$3+H10,2),)</f>
        <v>175.01</v>
      </c>
      <c r="J10" s="123">
        <f>I10*G10</f>
        <v>10500.599999999999</v>
      </c>
      <c r="K10" s="67"/>
      <c r="L10" s="67"/>
      <c r="M10" s="67"/>
      <c r="N10" s="67"/>
      <c r="O10" s="67"/>
    </row>
    <row r="11" spans="1:15" s="69" customFormat="1" ht="21.75" customHeight="1" x14ac:dyDescent="0.2">
      <c r="A11" s="241" t="s">
        <v>32</v>
      </c>
      <c r="B11" s="242" t="s">
        <v>33</v>
      </c>
      <c r="C11" s="41">
        <v>1</v>
      </c>
      <c r="D11" s="243" t="s">
        <v>34</v>
      </c>
      <c r="E11" s="66">
        <v>45931</v>
      </c>
      <c r="F11" s="243" t="s">
        <v>16</v>
      </c>
      <c r="G11" s="211">
        <v>1</v>
      </c>
      <c r="H11" s="212">
        <f>Planilha1!N9</f>
        <v>5954.71</v>
      </c>
      <c r="I11" s="123">
        <f>IF(ISNUMBER(H11),ROUND(H11*$I$3+H11,2),)</f>
        <v>7317.15</v>
      </c>
      <c r="J11" s="123">
        <f>I11*G11</f>
        <v>7317.15</v>
      </c>
      <c r="K11" s="67"/>
      <c r="L11" s="67"/>
      <c r="M11" s="67"/>
      <c r="N11" s="67"/>
      <c r="O11" s="67"/>
    </row>
    <row r="12" spans="1:15" s="67" customFormat="1" ht="12.75" customHeight="1" x14ac:dyDescent="0.2">
      <c r="A12" s="65"/>
      <c r="B12" s="122" t="s">
        <v>35</v>
      </c>
      <c r="C12" s="41"/>
      <c r="D12" s="65"/>
      <c r="E12" s="66"/>
      <c r="F12" s="65"/>
      <c r="G12" s="200"/>
      <c r="H12" s="68"/>
      <c r="I12" s="68"/>
      <c r="J12" s="124">
        <f>SUM(J9:J11)</f>
        <v>20195.599999999999</v>
      </c>
    </row>
    <row r="13" spans="1:15" s="121" customFormat="1" ht="23.25" customHeight="1" x14ac:dyDescent="0.2">
      <c r="A13" s="120" t="s">
        <v>36</v>
      </c>
      <c r="B13" s="126" t="s">
        <v>37</v>
      </c>
      <c r="C13" s="120"/>
      <c r="D13" s="120"/>
      <c r="E13" s="120"/>
      <c r="F13" s="120"/>
      <c r="G13" s="120"/>
      <c r="H13" s="120"/>
      <c r="I13" s="120"/>
      <c r="J13" s="120"/>
      <c r="K13" s="111"/>
    </row>
    <row r="14" spans="1:15" s="69" customFormat="1" ht="52.5" customHeight="1" x14ac:dyDescent="0.2">
      <c r="A14" s="65" t="s">
        <v>38</v>
      </c>
      <c r="B14" s="74" t="s">
        <v>39</v>
      </c>
      <c r="C14" s="41">
        <v>90106</v>
      </c>
      <c r="D14" s="65" t="s">
        <v>27</v>
      </c>
      <c r="E14" s="66">
        <v>46023</v>
      </c>
      <c r="F14" s="66" t="s">
        <v>40</v>
      </c>
      <c r="G14" s="200">
        <f>'MEMÓRIA DE CÁLCULO'!D13</f>
        <v>28.14</v>
      </c>
      <c r="H14" s="123">
        <v>9.3000000000000007</v>
      </c>
      <c r="I14" s="123">
        <f>IF(ISNUMBER(H14),ROUND(H14*$I$3+H14,2),)</f>
        <v>11.43</v>
      </c>
      <c r="J14" s="123">
        <f>ROUND(I14*G14,2)</f>
        <v>321.64</v>
      </c>
      <c r="K14" s="67"/>
      <c r="L14" s="67"/>
      <c r="M14" s="67"/>
      <c r="N14" s="67"/>
      <c r="O14" s="67"/>
    </row>
    <row r="15" spans="1:15" s="69" customFormat="1" ht="42" customHeight="1" x14ac:dyDescent="0.2">
      <c r="A15" s="65" t="s">
        <v>41</v>
      </c>
      <c r="B15" s="128" t="s">
        <v>42</v>
      </c>
      <c r="C15" s="41">
        <v>105597</v>
      </c>
      <c r="D15" s="65" t="s">
        <v>27</v>
      </c>
      <c r="E15" s="66">
        <v>46023</v>
      </c>
      <c r="F15" s="66" t="s">
        <v>43</v>
      </c>
      <c r="G15" s="230">
        <f>'MEMÓRIA DE CÁLCULO'!D14</f>
        <v>17.64</v>
      </c>
      <c r="H15" s="123">
        <v>4.0599999999999996</v>
      </c>
      <c r="I15" s="123">
        <f>IF(ISNUMBER(H15),ROUND(H15*$I$3+H15,2),)</f>
        <v>4.99</v>
      </c>
      <c r="J15" s="123">
        <f>ROUND(I15*G15,2)</f>
        <v>88.02</v>
      </c>
      <c r="K15" s="67"/>
      <c r="L15" s="67"/>
      <c r="M15" s="67"/>
      <c r="N15" s="67"/>
      <c r="O15" s="67"/>
    </row>
    <row r="16" spans="1:15" s="67" customFormat="1" ht="12.75" customHeight="1" x14ac:dyDescent="0.2">
      <c r="A16" s="65"/>
      <c r="B16" s="122" t="s">
        <v>35</v>
      </c>
      <c r="C16" s="41"/>
      <c r="D16" s="65"/>
      <c r="E16" s="66"/>
      <c r="F16" s="65"/>
      <c r="G16" s="200"/>
      <c r="H16" s="68"/>
      <c r="I16" s="68"/>
      <c r="J16" s="124">
        <f>SUM(J14:J15)</f>
        <v>409.65999999999997</v>
      </c>
    </row>
    <row r="17" spans="1:15" s="121" customFormat="1" ht="23.25" customHeight="1" x14ac:dyDescent="0.2">
      <c r="A17" s="120" t="s">
        <v>44</v>
      </c>
      <c r="B17" s="126" t="s">
        <v>45</v>
      </c>
      <c r="C17" s="120"/>
      <c r="D17" s="120"/>
      <c r="E17" s="120"/>
      <c r="F17" s="120"/>
      <c r="G17" s="120"/>
      <c r="H17" s="120"/>
      <c r="I17" s="120"/>
      <c r="J17" s="120"/>
      <c r="K17" s="111"/>
    </row>
    <row r="18" spans="1:15" s="69" customFormat="1" ht="21" customHeight="1" x14ac:dyDescent="0.2">
      <c r="A18" s="65" t="s">
        <v>46</v>
      </c>
      <c r="B18" s="74" t="s">
        <v>47</v>
      </c>
      <c r="C18" s="41">
        <v>92800</v>
      </c>
      <c r="D18" s="65" t="s">
        <v>27</v>
      </c>
      <c r="E18" s="66">
        <v>46023</v>
      </c>
      <c r="F18" s="66" t="s">
        <v>48</v>
      </c>
      <c r="G18" s="200">
        <f>28.1+172.6+154.8</f>
        <v>355.5</v>
      </c>
      <c r="H18" s="123">
        <v>9.58</v>
      </c>
      <c r="I18" s="123">
        <f t="shared" ref="I18:I24" si="0">IF(ISNUMBER(H18),ROUND(H18*$I$3+H18,2),)</f>
        <v>11.77</v>
      </c>
      <c r="J18" s="123">
        <f t="shared" ref="J18:J24" si="1">ROUND(I18*G18,2)</f>
        <v>4184.24</v>
      </c>
      <c r="K18" s="67"/>
      <c r="L18" s="67"/>
      <c r="M18" s="67"/>
      <c r="N18" s="67"/>
      <c r="O18" s="67"/>
    </row>
    <row r="19" spans="1:15" s="69" customFormat="1" ht="15" customHeight="1" x14ac:dyDescent="0.2">
      <c r="A19" s="65" t="s">
        <v>49</v>
      </c>
      <c r="B19" s="74" t="s">
        <v>50</v>
      </c>
      <c r="C19" s="41">
        <v>92876</v>
      </c>
      <c r="D19" s="65" t="s">
        <v>27</v>
      </c>
      <c r="E19" s="66">
        <v>46023</v>
      </c>
      <c r="F19" s="66" t="s">
        <v>48</v>
      </c>
      <c r="G19" s="200">
        <f>35.7+172.6+107.2</f>
        <v>315.5</v>
      </c>
      <c r="H19" s="123">
        <v>11.9</v>
      </c>
      <c r="I19" s="123">
        <f t="shared" si="0"/>
        <v>14.62</v>
      </c>
      <c r="J19" s="123">
        <f t="shared" si="1"/>
        <v>4612.6099999999997</v>
      </c>
      <c r="K19" s="67"/>
      <c r="L19" s="67"/>
      <c r="M19" s="67"/>
      <c r="N19" s="67"/>
      <c r="O19" s="67"/>
    </row>
    <row r="20" spans="1:15" s="69" customFormat="1" ht="12.75" customHeight="1" x14ac:dyDescent="0.2">
      <c r="A20" s="65" t="s">
        <v>51</v>
      </c>
      <c r="B20" s="74" t="s">
        <v>52</v>
      </c>
      <c r="C20" s="41">
        <v>92877</v>
      </c>
      <c r="D20" s="65" t="s">
        <v>27</v>
      </c>
      <c r="E20" s="66">
        <v>46023</v>
      </c>
      <c r="F20" s="66" t="s">
        <v>48</v>
      </c>
      <c r="G20" s="200">
        <f>10.8+131+201.5</f>
        <v>343.3</v>
      </c>
      <c r="H20" s="123">
        <v>9.16</v>
      </c>
      <c r="I20" s="123">
        <f t="shared" si="0"/>
        <v>11.26</v>
      </c>
      <c r="J20" s="123">
        <f t="shared" si="1"/>
        <v>3865.56</v>
      </c>
      <c r="K20" s="67"/>
      <c r="L20" s="67"/>
      <c r="M20" s="67"/>
      <c r="N20" s="67"/>
      <c r="O20" s="67"/>
    </row>
    <row r="21" spans="1:15" s="69" customFormat="1" ht="12.75" customHeight="1" x14ac:dyDescent="0.2">
      <c r="A21" s="65" t="s">
        <v>53</v>
      </c>
      <c r="B21" s="74" t="s">
        <v>54</v>
      </c>
      <c r="C21" s="41">
        <v>92878</v>
      </c>
      <c r="D21" s="65" t="s">
        <v>27</v>
      </c>
      <c r="E21" s="66">
        <v>46023</v>
      </c>
      <c r="F21" s="66" t="s">
        <v>48</v>
      </c>
      <c r="G21" s="204">
        <f>12.8+32+21.8</f>
        <v>66.599999999999994</v>
      </c>
      <c r="H21" s="123">
        <v>8.9600000000000009</v>
      </c>
      <c r="I21" s="123">
        <f t="shared" si="0"/>
        <v>11.01</v>
      </c>
      <c r="J21" s="123">
        <f t="shared" si="1"/>
        <v>733.27</v>
      </c>
      <c r="K21" s="67"/>
      <c r="L21" s="67"/>
      <c r="M21" s="67"/>
      <c r="N21" s="67"/>
      <c r="O21" s="67"/>
    </row>
    <row r="22" spans="1:15" s="69" customFormat="1" ht="30.75" customHeight="1" x14ac:dyDescent="0.2">
      <c r="A22" s="65" t="s">
        <v>53</v>
      </c>
      <c r="B22" s="74" t="s">
        <v>55</v>
      </c>
      <c r="C22" s="41">
        <v>103672</v>
      </c>
      <c r="D22" s="65" t="s">
        <v>27</v>
      </c>
      <c r="E22" s="66">
        <v>46023</v>
      </c>
      <c r="F22" s="66" t="s">
        <v>56</v>
      </c>
      <c r="G22" s="200">
        <f>1.91+10.32+7.36</f>
        <v>19.59</v>
      </c>
      <c r="H22" s="123">
        <v>673.9</v>
      </c>
      <c r="I22" s="123">
        <f t="shared" si="0"/>
        <v>828.09</v>
      </c>
      <c r="J22" s="123">
        <f t="shared" si="1"/>
        <v>16222.28</v>
      </c>
      <c r="K22" s="67"/>
      <c r="L22" s="67"/>
      <c r="M22" s="67"/>
      <c r="N22" s="67"/>
      <c r="O22" s="67"/>
    </row>
    <row r="23" spans="1:15" s="69" customFormat="1" ht="30.75" customHeight="1" x14ac:dyDescent="0.2">
      <c r="A23" s="65" t="s">
        <v>57</v>
      </c>
      <c r="B23" s="74" t="s">
        <v>58</v>
      </c>
      <c r="C23" s="41">
        <v>96536</v>
      </c>
      <c r="D23" s="65" t="s">
        <v>27</v>
      </c>
      <c r="E23" s="66">
        <v>46023</v>
      </c>
      <c r="F23" s="66" t="s">
        <v>28</v>
      </c>
      <c r="G23" s="200">
        <f>11.39+102.84+109.01</f>
        <v>223.24</v>
      </c>
      <c r="H23" s="123">
        <v>73.98</v>
      </c>
      <c r="I23" s="123">
        <f t="shared" si="0"/>
        <v>90.91</v>
      </c>
      <c r="J23" s="123">
        <f t="shared" si="1"/>
        <v>20294.75</v>
      </c>
      <c r="K23" s="67"/>
      <c r="L23" s="67"/>
      <c r="M23" s="67"/>
      <c r="N23" s="67"/>
      <c r="O23" s="67"/>
    </row>
    <row r="24" spans="1:15" s="69" customFormat="1" ht="44.25" customHeight="1" x14ac:dyDescent="0.2">
      <c r="A24" s="65" t="s">
        <v>59</v>
      </c>
      <c r="B24" s="164" t="s">
        <v>60</v>
      </c>
      <c r="C24" s="161">
        <v>94962</v>
      </c>
      <c r="D24" s="160" t="s">
        <v>27</v>
      </c>
      <c r="E24" s="66">
        <v>46023</v>
      </c>
      <c r="F24" s="162" t="s">
        <v>61</v>
      </c>
      <c r="G24" s="163">
        <v>1.5</v>
      </c>
      <c r="H24" s="165">
        <v>486.43</v>
      </c>
      <c r="I24" s="123">
        <f t="shared" si="0"/>
        <v>597.73</v>
      </c>
      <c r="J24" s="123">
        <f t="shared" si="1"/>
        <v>896.6</v>
      </c>
      <c r="K24" s="67"/>
      <c r="L24" s="67"/>
      <c r="M24" s="67"/>
      <c r="N24" s="67"/>
      <c r="O24" s="67"/>
    </row>
    <row r="25" spans="1:15" s="67" customFormat="1" ht="12.75" customHeight="1" x14ac:dyDescent="0.2">
      <c r="A25" s="65"/>
      <c r="B25" s="122" t="s">
        <v>35</v>
      </c>
      <c r="C25" s="41"/>
      <c r="D25" s="65"/>
      <c r="E25" s="66"/>
      <c r="F25" s="65"/>
      <c r="G25" s="200"/>
      <c r="H25" s="68"/>
      <c r="I25" s="68"/>
      <c r="J25" s="124">
        <f>SUM(J18:J24)</f>
        <v>50809.31</v>
      </c>
    </row>
    <row r="26" spans="1:15" s="121" customFormat="1" ht="23.25" customHeight="1" x14ac:dyDescent="0.2">
      <c r="A26" s="120" t="s">
        <v>62</v>
      </c>
      <c r="B26" s="126" t="s">
        <v>63</v>
      </c>
      <c r="C26" s="120"/>
      <c r="D26" s="120"/>
      <c r="E26" s="120"/>
      <c r="F26" s="120"/>
      <c r="G26" s="120"/>
      <c r="H26" s="120"/>
      <c r="I26" s="120"/>
      <c r="J26" s="120"/>
      <c r="K26" s="111"/>
    </row>
    <row r="27" spans="1:15" s="69" customFormat="1" ht="25.5" customHeight="1" x14ac:dyDescent="0.2">
      <c r="A27" s="65" t="s">
        <v>64</v>
      </c>
      <c r="B27" s="202" t="s">
        <v>65</v>
      </c>
      <c r="C27" s="41" t="s">
        <v>66</v>
      </c>
      <c r="D27" s="65" t="s">
        <v>67</v>
      </c>
      <c r="E27" s="66">
        <v>45931</v>
      </c>
      <c r="F27" s="66" t="s">
        <v>48</v>
      </c>
      <c r="G27" s="201">
        <f>'MEMÓRIA DE CÁLCULO'!D23</f>
        <v>133.16999999999999</v>
      </c>
      <c r="H27" s="123">
        <v>59.7</v>
      </c>
      <c r="I27" s="123">
        <f>IF(ISNUMBER(H27),ROUND(H27*$I$3+H27,2),)</f>
        <v>73.36</v>
      </c>
      <c r="J27" s="123">
        <f>ROUND(I27*G27,2)</f>
        <v>9769.35</v>
      </c>
      <c r="K27" s="67"/>
      <c r="L27" s="67"/>
      <c r="M27" s="67"/>
      <c r="N27" s="67"/>
      <c r="O27" s="67"/>
    </row>
    <row r="28" spans="1:15" s="69" customFormat="1" ht="39.75" customHeight="1" x14ac:dyDescent="0.2">
      <c r="A28" s="65" t="s">
        <v>68</v>
      </c>
      <c r="B28" s="202" t="s">
        <v>69</v>
      </c>
      <c r="C28" s="41" t="s">
        <v>70</v>
      </c>
      <c r="D28" s="65" t="s">
        <v>67</v>
      </c>
      <c r="E28" s="66">
        <v>45931</v>
      </c>
      <c r="F28" s="66" t="s">
        <v>48</v>
      </c>
      <c r="G28" s="226">
        <f>'MEMÓRIA DE CÁLCULO'!D24</f>
        <v>289.8</v>
      </c>
      <c r="H28" s="123">
        <v>14.59</v>
      </c>
      <c r="I28" s="123">
        <f>IF(ISNUMBER(H28),ROUND(H28*$I$3+H28,2),)</f>
        <v>17.93</v>
      </c>
      <c r="J28" s="123">
        <f>ROUND(I28*G28,2)</f>
        <v>5196.1099999999997</v>
      </c>
      <c r="K28" s="67"/>
      <c r="L28" s="67"/>
      <c r="M28" s="67"/>
      <c r="N28" s="67"/>
      <c r="O28" s="67"/>
    </row>
    <row r="29" spans="1:15" s="69" customFormat="1" ht="38.25" customHeight="1" x14ac:dyDescent="0.2">
      <c r="A29" s="65" t="s">
        <v>71</v>
      </c>
      <c r="B29" s="202" t="s">
        <v>72</v>
      </c>
      <c r="C29" s="41" t="s">
        <v>73</v>
      </c>
      <c r="D29" s="65" t="s">
        <v>67</v>
      </c>
      <c r="E29" s="66">
        <v>45931</v>
      </c>
      <c r="F29" s="66" t="s">
        <v>48</v>
      </c>
      <c r="G29" s="226">
        <f>'MEMÓRIA DE CÁLCULO'!D25</f>
        <v>289.8</v>
      </c>
      <c r="H29" s="123">
        <v>37.89</v>
      </c>
      <c r="I29" s="123">
        <f>IF(ISNUMBER(H29),ROUND(H29*$I$3+H29,2),)</f>
        <v>46.56</v>
      </c>
      <c r="J29" s="123">
        <f>ROUND(I29*G29,2)</f>
        <v>13493.09</v>
      </c>
      <c r="K29" s="67"/>
      <c r="L29" s="67"/>
      <c r="M29" s="67"/>
      <c r="N29" s="67"/>
      <c r="O29" s="67"/>
    </row>
    <row r="30" spans="1:15" s="69" customFormat="1" ht="33.75" customHeight="1" x14ac:dyDescent="0.2">
      <c r="A30" s="65" t="s">
        <v>74</v>
      </c>
      <c r="B30" s="202" t="s">
        <v>75</v>
      </c>
      <c r="C30" s="41" t="s">
        <v>76</v>
      </c>
      <c r="D30" s="65" t="s">
        <v>67</v>
      </c>
      <c r="E30" s="66">
        <v>45931</v>
      </c>
      <c r="F30" s="203" t="s">
        <v>77</v>
      </c>
      <c r="G30" s="226">
        <f>'MEMÓRIA DE CÁLCULO'!D26</f>
        <v>1607.31</v>
      </c>
      <c r="H30" s="123">
        <v>16.57</v>
      </c>
      <c r="I30" s="123">
        <f>IF(ISNUMBER(H30),ROUND(H30*$I$3+H30,2),)</f>
        <v>20.36</v>
      </c>
      <c r="J30" s="123">
        <f>ROUND(I30*G30,2)</f>
        <v>32724.83</v>
      </c>
      <c r="K30" s="67"/>
      <c r="L30" s="67"/>
      <c r="M30" s="67"/>
      <c r="N30" s="67"/>
      <c r="O30" s="67"/>
    </row>
    <row r="31" spans="1:15" s="67" customFormat="1" ht="12.75" customHeight="1" x14ac:dyDescent="0.2">
      <c r="A31" s="207"/>
      <c r="B31" s="213" t="s">
        <v>78</v>
      </c>
      <c r="C31" s="214"/>
      <c r="D31" s="203"/>
      <c r="E31" s="215"/>
      <c r="F31" s="203"/>
      <c r="G31" s="216"/>
      <c r="H31" s="209"/>
      <c r="I31" s="68"/>
      <c r="J31" s="233">
        <f>ROUND(SUM(J27:J30),2)</f>
        <v>61183.38</v>
      </c>
    </row>
    <row r="32" spans="1:15" s="67" customFormat="1" ht="27.75" customHeight="1" x14ac:dyDescent="0.2">
      <c r="A32" s="120" t="s">
        <v>79</v>
      </c>
      <c r="B32" s="126" t="s">
        <v>80</v>
      </c>
      <c r="C32" s="120"/>
      <c r="D32" s="120"/>
      <c r="E32" s="120"/>
      <c r="F32" s="120"/>
      <c r="G32" s="120"/>
      <c r="H32" s="120"/>
      <c r="I32" s="120"/>
      <c r="J32" s="120"/>
    </row>
    <row r="33" spans="1:10" s="67" customFormat="1" ht="12.75" customHeight="1" x14ac:dyDescent="0.2">
      <c r="A33" s="217" t="s">
        <v>81</v>
      </c>
      <c r="B33" s="218" t="s">
        <v>82</v>
      </c>
      <c r="C33" s="231"/>
      <c r="D33" s="49"/>
      <c r="E33" s="219"/>
      <c r="F33" s="49"/>
      <c r="G33" s="220"/>
      <c r="H33" s="221"/>
      <c r="I33" s="222"/>
      <c r="J33" s="223"/>
    </row>
    <row r="34" spans="1:10" s="67" customFormat="1" ht="27.75" customHeight="1" x14ac:dyDescent="0.2">
      <c r="A34" s="210" t="s">
        <v>83</v>
      </c>
      <c r="B34" s="202" t="s">
        <v>84</v>
      </c>
      <c r="C34" s="41" t="s">
        <v>85</v>
      </c>
      <c r="D34" s="65" t="s">
        <v>67</v>
      </c>
      <c r="E34" s="66">
        <v>45931</v>
      </c>
      <c r="F34" s="203" t="s">
        <v>77</v>
      </c>
      <c r="G34" s="211">
        <f>'MEMÓRIA DE CÁLCULO'!D29</f>
        <v>2075.66</v>
      </c>
      <c r="H34" s="212">
        <v>3.37</v>
      </c>
      <c r="I34" s="68">
        <f t="shared" ref="I34:I39" si="2">ROUND(H34*$I$3+H34,2)</f>
        <v>4.1399999999999997</v>
      </c>
      <c r="J34" s="123">
        <f t="shared" ref="J34:J39" si="3">ROUND(I34*G34,2)</f>
        <v>8593.23</v>
      </c>
    </row>
    <row r="35" spans="1:10" s="67" customFormat="1" ht="34.5" customHeight="1" x14ac:dyDescent="0.2">
      <c r="A35" s="210" t="s">
        <v>86</v>
      </c>
      <c r="B35" s="202" t="s">
        <v>87</v>
      </c>
      <c r="C35" s="234" t="s">
        <v>88</v>
      </c>
      <c r="D35" s="65" t="s">
        <v>67</v>
      </c>
      <c r="E35" s="66">
        <v>45931</v>
      </c>
      <c r="F35" s="203" t="s">
        <v>77</v>
      </c>
      <c r="G35" s="211">
        <f>'MEMÓRIA DE CÁLCULO'!D30</f>
        <v>207.29</v>
      </c>
      <c r="H35" s="212">
        <v>20.66</v>
      </c>
      <c r="I35" s="68">
        <f t="shared" si="2"/>
        <v>25.39</v>
      </c>
      <c r="J35" s="123">
        <f t="shared" si="3"/>
        <v>5263.09</v>
      </c>
    </row>
    <row r="36" spans="1:10" s="67" customFormat="1" ht="30" customHeight="1" x14ac:dyDescent="0.2">
      <c r="A36" s="210" t="s">
        <v>89</v>
      </c>
      <c r="B36" s="202" t="s">
        <v>75</v>
      </c>
      <c r="C36" s="41" t="s">
        <v>76</v>
      </c>
      <c r="D36" s="65" t="s">
        <v>67</v>
      </c>
      <c r="E36" s="66">
        <v>45931</v>
      </c>
      <c r="F36" s="203" t="s">
        <v>77</v>
      </c>
      <c r="G36" s="211">
        <f>'MEMÓRIA DE CÁLCULO'!D31</f>
        <v>1777.5900000000001</v>
      </c>
      <c r="H36" s="212">
        <v>16.57</v>
      </c>
      <c r="I36" s="68">
        <f t="shared" si="2"/>
        <v>20.36</v>
      </c>
      <c r="J36" s="123">
        <f t="shared" si="3"/>
        <v>36191.730000000003</v>
      </c>
    </row>
    <row r="37" spans="1:10" s="67" customFormat="1" ht="27" customHeight="1" x14ac:dyDescent="0.2">
      <c r="A37" s="210" t="s">
        <v>90</v>
      </c>
      <c r="B37" s="202" t="s">
        <v>91</v>
      </c>
      <c r="C37" s="41" t="s">
        <v>92</v>
      </c>
      <c r="D37" s="65" t="s">
        <v>67</v>
      </c>
      <c r="E37" s="66">
        <v>45931</v>
      </c>
      <c r="F37" s="203" t="s">
        <v>43</v>
      </c>
      <c r="G37" s="211">
        <f>'MEMÓRIA DE CÁLCULO'!D32</f>
        <v>43.07</v>
      </c>
      <c r="H37" s="212">
        <v>20.87</v>
      </c>
      <c r="I37" s="68">
        <f t="shared" si="2"/>
        <v>25.65</v>
      </c>
      <c r="J37" s="123">
        <f t="shared" si="3"/>
        <v>1104.75</v>
      </c>
    </row>
    <row r="38" spans="1:10" s="67" customFormat="1" ht="30.75" customHeight="1" x14ac:dyDescent="0.2">
      <c r="A38" s="210" t="s">
        <v>93</v>
      </c>
      <c r="B38" s="202" t="s">
        <v>94</v>
      </c>
      <c r="C38" s="41" t="s">
        <v>95</v>
      </c>
      <c r="D38" s="65" t="s">
        <v>67</v>
      </c>
      <c r="E38" s="66">
        <v>45931</v>
      </c>
      <c r="F38" s="203" t="s">
        <v>43</v>
      </c>
      <c r="G38" s="211">
        <f>'MEMÓRIA DE CÁLCULO'!D33</f>
        <v>535</v>
      </c>
      <c r="H38" s="212">
        <v>24.65</v>
      </c>
      <c r="I38" s="68">
        <f t="shared" si="2"/>
        <v>30.29</v>
      </c>
      <c r="J38" s="123">
        <f t="shared" si="3"/>
        <v>16205.15</v>
      </c>
    </row>
    <row r="39" spans="1:10" s="67" customFormat="1" ht="51.75" customHeight="1" x14ac:dyDescent="0.2">
      <c r="A39" s="210" t="s">
        <v>96</v>
      </c>
      <c r="B39" s="225" t="s">
        <v>97</v>
      </c>
      <c r="C39" s="41" t="s">
        <v>98</v>
      </c>
      <c r="D39" s="65" t="s">
        <v>67</v>
      </c>
      <c r="E39" s="66">
        <v>45931</v>
      </c>
      <c r="F39" s="203" t="s">
        <v>43</v>
      </c>
      <c r="G39" s="211">
        <f>'MEMÓRIA DE CÁLCULO'!D34</f>
        <v>255</v>
      </c>
      <c r="H39" s="212">
        <v>20.190000000000001</v>
      </c>
      <c r="I39" s="68">
        <f t="shared" si="2"/>
        <v>24.81</v>
      </c>
      <c r="J39" s="123">
        <f t="shared" si="3"/>
        <v>6326.55</v>
      </c>
    </row>
    <row r="40" spans="1:10" s="67" customFormat="1" ht="12.75" customHeight="1" x14ac:dyDescent="0.2">
      <c r="A40" s="217" t="s">
        <v>99</v>
      </c>
      <c r="B40" s="218" t="s">
        <v>100</v>
      </c>
      <c r="C40" s="231"/>
      <c r="D40" s="49"/>
      <c r="E40" s="49"/>
      <c r="F40" s="49"/>
      <c r="G40" s="220"/>
      <c r="H40" s="221"/>
      <c r="I40" s="222"/>
      <c r="J40" s="223"/>
    </row>
    <row r="41" spans="1:10" s="67" customFormat="1" ht="27" customHeight="1" x14ac:dyDescent="0.2">
      <c r="A41" s="210" t="s">
        <v>101</v>
      </c>
      <c r="B41" s="202" t="s">
        <v>102</v>
      </c>
      <c r="C41" s="235" t="s">
        <v>103</v>
      </c>
      <c r="D41" s="65" t="s">
        <v>67</v>
      </c>
      <c r="E41" s="66">
        <v>45931</v>
      </c>
      <c r="F41" s="203" t="s">
        <v>77</v>
      </c>
      <c r="G41" s="211">
        <f>'MEMÓRIA DE CÁLCULO'!D36</f>
        <v>86.04</v>
      </c>
      <c r="H41" s="212">
        <v>5.13</v>
      </c>
      <c r="I41" s="68">
        <f>ROUND(H41*$I$3+H41,2)</f>
        <v>6.3</v>
      </c>
      <c r="J41" s="123">
        <f>ROUND(I41*G41,2)</f>
        <v>542.04999999999995</v>
      </c>
    </row>
    <row r="42" spans="1:10" s="67" customFormat="1" ht="42" customHeight="1" x14ac:dyDescent="0.2">
      <c r="A42" s="210" t="s">
        <v>104</v>
      </c>
      <c r="B42" s="202" t="s">
        <v>105</v>
      </c>
      <c r="C42" s="235" t="s">
        <v>106</v>
      </c>
      <c r="D42" s="65" t="s">
        <v>67</v>
      </c>
      <c r="E42" s="66">
        <v>45931</v>
      </c>
      <c r="F42" s="203" t="s">
        <v>77</v>
      </c>
      <c r="G42" s="211">
        <f>'MEMÓRIA DE CÁLCULO'!D37</f>
        <v>86.04</v>
      </c>
      <c r="H42" s="212">
        <v>35.67</v>
      </c>
      <c r="I42" s="68">
        <f>ROUND(H42*$I$3+H42,2)</f>
        <v>43.83</v>
      </c>
      <c r="J42" s="123">
        <f>ROUND(I42*G42,2)</f>
        <v>3771.13</v>
      </c>
    </row>
    <row r="43" spans="1:10" s="67" customFormat="1" ht="12.75" customHeight="1" x14ac:dyDescent="0.2">
      <c r="A43" s="217" t="s">
        <v>107</v>
      </c>
      <c r="B43" s="218" t="s">
        <v>108</v>
      </c>
      <c r="C43" s="231"/>
      <c r="D43" s="49" t="s">
        <v>67</v>
      </c>
      <c r="E43" s="219"/>
      <c r="F43" s="49"/>
      <c r="G43" s="220"/>
      <c r="H43" s="221"/>
      <c r="I43" s="222"/>
      <c r="J43" s="223"/>
    </row>
    <row r="44" spans="1:10" s="67" customFormat="1" ht="25.5" customHeight="1" x14ac:dyDescent="0.2">
      <c r="A44" s="210" t="s">
        <v>109</v>
      </c>
      <c r="B44" s="202" t="s">
        <v>110</v>
      </c>
      <c r="C44" s="235" t="s">
        <v>111</v>
      </c>
      <c r="D44" s="65" t="s">
        <v>67</v>
      </c>
      <c r="E44" s="66">
        <v>45931</v>
      </c>
      <c r="F44" s="203" t="s">
        <v>77</v>
      </c>
      <c r="G44" s="211">
        <f>'MEMÓRIA DE CÁLCULO'!D39</f>
        <v>144.07</v>
      </c>
      <c r="H44" s="212">
        <v>5.82</v>
      </c>
      <c r="I44" s="68">
        <f>ROUND(H44*$I$3+H44,2)</f>
        <v>7.15</v>
      </c>
      <c r="J44" s="123">
        <f>ROUND(I44*G44,2)</f>
        <v>1030.0999999999999</v>
      </c>
    </row>
    <row r="45" spans="1:10" s="67" customFormat="1" ht="25.5" customHeight="1" x14ac:dyDescent="0.2">
      <c r="A45" s="210" t="s">
        <v>112</v>
      </c>
      <c r="B45" s="202" t="s">
        <v>113</v>
      </c>
      <c r="C45" s="235" t="s">
        <v>114</v>
      </c>
      <c r="D45" s="65" t="s">
        <v>67</v>
      </c>
      <c r="E45" s="66">
        <v>45931</v>
      </c>
      <c r="F45" s="203" t="s">
        <v>77</v>
      </c>
      <c r="G45" s="211">
        <f>'MEMÓRIA DE CÁLCULO'!D40</f>
        <v>144.07</v>
      </c>
      <c r="H45" s="212">
        <v>34.72</v>
      </c>
      <c r="I45" s="68">
        <f>ROUND(H45*$I$3+H45,2)</f>
        <v>42.66</v>
      </c>
      <c r="J45" s="123">
        <f>ROUND(I45*G45,2)</f>
        <v>6146.03</v>
      </c>
    </row>
    <row r="46" spans="1:10" s="67" customFormat="1" ht="12.75" customHeight="1" x14ac:dyDescent="0.2">
      <c r="A46" s="217" t="s">
        <v>115</v>
      </c>
      <c r="B46" s="218" t="s">
        <v>116</v>
      </c>
      <c r="C46" s="231"/>
      <c r="D46" s="49"/>
      <c r="E46" s="219"/>
      <c r="F46" s="49"/>
      <c r="G46" s="220"/>
      <c r="H46" s="221"/>
      <c r="I46" s="222"/>
      <c r="J46" s="223"/>
    </row>
    <row r="47" spans="1:10" s="67" customFormat="1" ht="21.75" customHeight="1" x14ac:dyDescent="0.2">
      <c r="A47" s="210" t="s">
        <v>117</v>
      </c>
      <c r="B47" s="202" t="s">
        <v>110</v>
      </c>
      <c r="C47" s="235" t="s">
        <v>111</v>
      </c>
      <c r="D47" s="65" t="s">
        <v>67</v>
      </c>
      <c r="E47" s="66">
        <v>45931</v>
      </c>
      <c r="F47" s="203" t="s">
        <v>77</v>
      </c>
      <c r="G47" s="211">
        <f>'MEMÓRIA DE CÁLCULO'!D42</f>
        <v>289.37</v>
      </c>
      <c r="H47" s="212">
        <v>5.82</v>
      </c>
      <c r="I47" s="68">
        <f>ROUND(H47*$I$3+H47,2)</f>
        <v>7.15</v>
      </c>
      <c r="J47" s="123">
        <f>ROUND(I47*G47,2)</f>
        <v>2069</v>
      </c>
    </row>
    <row r="48" spans="1:10" s="67" customFormat="1" ht="38.25" customHeight="1" x14ac:dyDescent="0.2">
      <c r="A48" s="210" t="s">
        <v>118</v>
      </c>
      <c r="B48" s="202" t="s">
        <v>105</v>
      </c>
      <c r="C48" s="235" t="s">
        <v>106</v>
      </c>
      <c r="D48" s="65" t="s">
        <v>67</v>
      </c>
      <c r="E48" s="66">
        <v>45931</v>
      </c>
      <c r="F48" s="203" t="s">
        <v>77</v>
      </c>
      <c r="G48" s="211">
        <f>'MEMÓRIA DE CÁLCULO'!D43</f>
        <v>289.37</v>
      </c>
      <c r="H48" s="212">
        <v>35.67</v>
      </c>
      <c r="I48" s="68">
        <f>ROUND(H48*$I$3+H48,2)</f>
        <v>43.83</v>
      </c>
      <c r="J48" s="123">
        <f>ROUND(I48*G48,2)</f>
        <v>12683.09</v>
      </c>
    </row>
    <row r="49" spans="1:13" s="67" customFormat="1" ht="12.75" customHeight="1" x14ac:dyDescent="0.2">
      <c r="A49" s="217" t="s">
        <v>119</v>
      </c>
      <c r="B49" s="218" t="s">
        <v>120</v>
      </c>
      <c r="C49" s="231"/>
      <c r="D49" s="49"/>
      <c r="E49" s="219"/>
      <c r="F49" s="49"/>
      <c r="G49" s="220"/>
      <c r="H49" s="221"/>
      <c r="I49" s="222"/>
      <c r="J49" s="223"/>
    </row>
    <row r="50" spans="1:13" s="67" customFormat="1" ht="41.25" customHeight="1" x14ac:dyDescent="0.2">
      <c r="A50" s="210" t="s">
        <v>121</v>
      </c>
      <c r="B50" s="225" t="s">
        <v>122</v>
      </c>
      <c r="C50" s="235" t="s">
        <v>123</v>
      </c>
      <c r="D50" s="65" t="s">
        <v>67</v>
      </c>
      <c r="E50" s="66">
        <v>45931</v>
      </c>
      <c r="F50" s="203" t="s">
        <v>77</v>
      </c>
      <c r="G50" s="211">
        <v>250</v>
      </c>
      <c r="H50" s="212">
        <v>27.03</v>
      </c>
      <c r="I50" s="68">
        <f>ROUND(H50*$I$3+H50,2)</f>
        <v>33.21</v>
      </c>
      <c r="J50" s="123">
        <f>ROUND(I50*G50,2)</f>
        <v>8302.5</v>
      </c>
    </row>
    <row r="51" spans="1:13" s="67" customFormat="1" ht="32.25" customHeight="1" x14ac:dyDescent="0.2">
      <c r="A51" s="210" t="s">
        <v>124</v>
      </c>
      <c r="B51" s="225" t="s">
        <v>125</v>
      </c>
      <c r="C51" s="235" t="s">
        <v>126</v>
      </c>
      <c r="D51" s="65" t="s">
        <v>67</v>
      </c>
      <c r="E51" s="66">
        <v>45931</v>
      </c>
      <c r="F51" s="203" t="s">
        <v>77</v>
      </c>
      <c r="G51" s="211">
        <v>250</v>
      </c>
      <c r="H51" s="212">
        <v>24.99</v>
      </c>
      <c r="I51" s="68">
        <f>ROUND(H51*$I$3+H51,2)</f>
        <v>30.71</v>
      </c>
      <c r="J51" s="123">
        <f>ROUND(I51*G51,2)</f>
        <v>7677.5</v>
      </c>
    </row>
    <row r="52" spans="1:13" s="67" customFormat="1" ht="12.75" customHeight="1" x14ac:dyDescent="0.2">
      <c r="A52" s="207"/>
      <c r="B52" s="213" t="s">
        <v>78</v>
      </c>
      <c r="C52" s="214"/>
      <c r="D52" s="203"/>
      <c r="E52" s="215"/>
      <c r="F52" s="203"/>
      <c r="G52" s="216"/>
      <c r="H52" s="209"/>
      <c r="I52" s="68"/>
      <c r="J52" s="233">
        <f>ROUND(SUM(J34:J51),2)</f>
        <v>115905.9</v>
      </c>
    </row>
    <row r="53" spans="1:13" s="67" customFormat="1" ht="22.5" customHeight="1" x14ac:dyDescent="0.2">
      <c r="A53" s="120" t="s">
        <v>127</v>
      </c>
      <c r="B53" s="126" t="s">
        <v>128</v>
      </c>
      <c r="C53" s="120"/>
      <c r="D53" s="120"/>
      <c r="E53" s="120"/>
      <c r="F53" s="120"/>
      <c r="G53" s="120"/>
      <c r="H53" s="120"/>
      <c r="I53" s="120"/>
      <c r="J53" s="120"/>
    </row>
    <row r="54" spans="1:13" s="67" customFormat="1" ht="12.75" customHeight="1" x14ac:dyDescent="0.2">
      <c r="A54" s="217" t="s">
        <v>129</v>
      </c>
      <c r="B54" s="218" t="s">
        <v>130</v>
      </c>
      <c r="C54" s="231"/>
      <c r="D54" s="49"/>
      <c r="E54" s="219"/>
      <c r="F54" s="49"/>
      <c r="G54" s="220"/>
      <c r="H54" s="221"/>
      <c r="I54" s="222"/>
      <c r="J54" s="223"/>
    </row>
    <row r="55" spans="1:13" s="67" customFormat="1" ht="41.25" customHeight="1" x14ac:dyDescent="0.2">
      <c r="A55" s="203" t="s">
        <v>131</v>
      </c>
      <c r="B55" s="202" t="s">
        <v>132</v>
      </c>
      <c r="C55" s="214" t="s">
        <v>133</v>
      </c>
      <c r="D55" s="203" t="s">
        <v>67</v>
      </c>
      <c r="E55" s="66">
        <v>45931</v>
      </c>
      <c r="F55" s="203" t="s">
        <v>77</v>
      </c>
      <c r="G55" s="211">
        <f>'MEMÓRIA DE CÁLCULO'!D49</f>
        <v>61.69</v>
      </c>
      <c r="H55" s="68">
        <v>40.770000000000003</v>
      </c>
      <c r="I55" s="68">
        <f t="shared" ref="I55:I60" si="4">ROUND(H55*$I$3+H55,2)</f>
        <v>50.1</v>
      </c>
      <c r="J55" s="123">
        <f t="shared" ref="J55:J60" si="5">ROUND(I55*G55,2)</f>
        <v>3090.67</v>
      </c>
    </row>
    <row r="56" spans="1:13" s="69" customFormat="1" ht="42.75" customHeight="1" x14ac:dyDescent="0.2">
      <c r="A56" s="203" t="s">
        <v>134</v>
      </c>
      <c r="B56" s="202" t="s">
        <v>135</v>
      </c>
      <c r="C56" s="214">
        <v>87248</v>
      </c>
      <c r="D56" s="203" t="s">
        <v>27</v>
      </c>
      <c r="E56" s="66">
        <v>45931</v>
      </c>
      <c r="F56" s="203" t="s">
        <v>136</v>
      </c>
      <c r="G56" s="211">
        <f>'MEMÓRIA DE CÁLCULO'!D50</f>
        <v>61.69</v>
      </c>
      <c r="H56" s="68">
        <v>52.53</v>
      </c>
      <c r="I56" s="68">
        <f t="shared" si="4"/>
        <v>64.55</v>
      </c>
      <c r="J56" s="123">
        <f t="shared" si="5"/>
        <v>3982.09</v>
      </c>
    </row>
    <row r="57" spans="1:13" s="10" customFormat="1" ht="42" customHeight="1" x14ac:dyDescent="0.2">
      <c r="A57" s="203" t="s">
        <v>137</v>
      </c>
      <c r="B57" s="202" t="s">
        <v>138</v>
      </c>
      <c r="C57" s="214" t="s">
        <v>139</v>
      </c>
      <c r="D57" s="203" t="s">
        <v>67</v>
      </c>
      <c r="E57" s="66">
        <v>45931</v>
      </c>
      <c r="F57" s="203" t="s">
        <v>77</v>
      </c>
      <c r="G57" s="211">
        <f>'MEMÓRIA DE CÁLCULO'!D51</f>
        <v>0.82</v>
      </c>
      <c r="H57" s="68">
        <v>331.47</v>
      </c>
      <c r="I57" s="68">
        <f t="shared" si="4"/>
        <v>407.31</v>
      </c>
      <c r="J57" s="123">
        <f t="shared" si="5"/>
        <v>333.99</v>
      </c>
      <c r="K57" s="135"/>
      <c r="L57" s="60"/>
      <c r="M57" s="60"/>
    </row>
    <row r="58" spans="1:13" s="10" customFormat="1" ht="30" customHeight="1" x14ac:dyDescent="0.2">
      <c r="A58" s="203" t="s">
        <v>140</v>
      </c>
      <c r="B58" s="202" t="s">
        <v>141</v>
      </c>
      <c r="C58" s="214" t="s">
        <v>142</v>
      </c>
      <c r="D58" s="203" t="s">
        <v>67</v>
      </c>
      <c r="E58" s="66">
        <v>45931</v>
      </c>
      <c r="F58" s="203" t="s">
        <v>77</v>
      </c>
      <c r="G58" s="211">
        <f>'MEMÓRIA DE CÁLCULO'!D52</f>
        <v>61.69</v>
      </c>
      <c r="H58" s="68">
        <v>47.35</v>
      </c>
      <c r="I58" s="68">
        <f t="shared" si="4"/>
        <v>58.18</v>
      </c>
      <c r="J58" s="123">
        <f t="shared" si="5"/>
        <v>3589.12</v>
      </c>
      <c r="K58" s="135"/>
      <c r="L58" s="60"/>
      <c r="M58" s="60"/>
    </row>
    <row r="59" spans="1:13" s="10" customFormat="1" ht="41.25" customHeight="1" x14ac:dyDescent="0.2">
      <c r="A59" s="203" t="s">
        <v>143</v>
      </c>
      <c r="B59" s="202" t="s">
        <v>144</v>
      </c>
      <c r="C59" s="214" t="s">
        <v>145</v>
      </c>
      <c r="D59" s="203" t="s">
        <v>67</v>
      </c>
      <c r="E59" s="66">
        <v>45931</v>
      </c>
      <c r="F59" s="203" t="s">
        <v>77</v>
      </c>
      <c r="G59" s="211">
        <f>'MEMÓRIA DE CÁLCULO'!D53</f>
        <v>130.61000000000001</v>
      </c>
      <c r="H59" s="68">
        <v>111.14</v>
      </c>
      <c r="I59" s="68">
        <f t="shared" si="4"/>
        <v>136.57</v>
      </c>
      <c r="J59" s="123">
        <f t="shared" si="5"/>
        <v>17837.41</v>
      </c>
      <c r="K59" s="135"/>
      <c r="L59" s="60"/>
      <c r="M59" s="60"/>
    </row>
    <row r="60" spans="1:13" s="10" customFormat="1" ht="52.5" customHeight="1" x14ac:dyDescent="0.2">
      <c r="A60" s="203" t="s">
        <v>146</v>
      </c>
      <c r="B60" s="202" t="s">
        <v>147</v>
      </c>
      <c r="C60" s="214" t="s">
        <v>148</v>
      </c>
      <c r="D60" s="203" t="s">
        <v>67</v>
      </c>
      <c r="E60" s="66">
        <v>45931</v>
      </c>
      <c r="F60" s="203" t="s">
        <v>77</v>
      </c>
      <c r="G60" s="211">
        <f>'MEMÓRIA DE CÁLCULO'!D54</f>
        <v>61.69</v>
      </c>
      <c r="H60" s="68">
        <v>18.71</v>
      </c>
      <c r="I60" s="68">
        <f t="shared" si="4"/>
        <v>22.99</v>
      </c>
      <c r="J60" s="123">
        <f t="shared" si="5"/>
        <v>1418.25</v>
      </c>
      <c r="K60" s="135"/>
      <c r="L60" s="60"/>
      <c r="M60" s="60"/>
    </row>
    <row r="61" spans="1:13" s="67" customFormat="1" ht="12.75" customHeight="1" x14ac:dyDescent="0.2">
      <c r="A61" s="217" t="s">
        <v>149</v>
      </c>
      <c r="B61" s="218" t="s">
        <v>150</v>
      </c>
      <c r="C61" s="231"/>
      <c r="D61" s="49"/>
      <c r="E61" s="219"/>
      <c r="F61" s="49"/>
      <c r="G61" s="220"/>
      <c r="H61" s="221"/>
      <c r="I61" s="222"/>
      <c r="J61" s="223"/>
    </row>
    <row r="62" spans="1:13" ht="59.25" customHeight="1" x14ac:dyDescent="0.2">
      <c r="A62" s="210" t="s">
        <v>151</v>
      </c>
      <c r="B62" s="225" t="s">
        <v>152</v>
      </c>
      <c r="C62" s="214" t="s">
        <v>153</v>
      </c>
      <c r="D62" s="203" t="s">
        <v>67</v>
      </c>
      <c r="E62" s="66">
        <v>45931</v>
      </c>
      <c r="F62" s="203" t="s">
        <v>77</v>
      </c>
      <c r="G62" s="208">
        <f>'MEMÓRIA DE CÁLCULO'!D56</f>
        <v>132.03</v>
      </c>
      <c r="H62" s="68">
        <v>79.069999999999993</v>
      </c>
      <c r="I62" s="68">
        <f>ROUND(H62*$I$3+H62,2)</f>
        <v>97.16</v>
      </c>
      <c r="J62" s="123">
        <f>ROUND(I62*G62,2)</f>
        <v>12828.03</v>
      </c>
      <c r="K62" s="111"/>
    </row>
    <row r="63" spans="1:13" ht="59.25" customHeight="1" x14ac:dyDescent="0.2">
      <c r="A63" s="210" t="s">
        <v>154</v>
      </c>
      <c r="B63" s="225" t="str">
        <f>'MEMÓRIA DE CÁLCULO'!B57</f>
        <v>DEMOLIÇÃO MANUAL DE REVESTIMENTO CERÂMICO, AZULEJO OU LADRILHO HIDRÁULICO, INCLUSIVE AFASTAMENTO E EMPILHAMENTO, EXCLUSIVE DEMOLIÇÃO DO REBOCO OU EMBOÇO, TRANSPORTE E RETIRADA DO MATERIAL DEMOLIDO</v>
      </c>
      <c r="C63" s="214" t="s">
        <v>155</v>
      </c>
      <c r="D63" s="203" t="s">
        <v>67</v>
      </c>
      <c r="E63" s="66">
        <v>45931</v>
      </c>
      <c r="F63" s="203" t="s">
        <v>77</v>
      </c>
      <c r="G63" s="208">
        <f>'MEMÓRIA DE CÁLCULO'!D56</f>
        <v>132.03</v>
      </c>
      <c r="H63" s="68">
        <v>23.39</v>
      </c>
      <c r="I63" s="68">
        <f>ROUND(H63*$I$3+H63,2)</f>
        <v>28.74</v>
      </c>
      <c r="J63" s="123">
        <f>ROUND(I63*G63,2)</f>
        <v>3794.54</v>
      </c>
      <c r="K63" s="111"/>
    </row>
    <row r="64" spans="1:13" s="67" customFormat="1" ht="12.75" customHeight="1" x14ac:dyDescent="0.2">
      <c r="A64" s="207"/>
      <c r="B64" s="213" t="s">
        <v>78</v>
      </c>
      <c r="C64" s="214"/>
      <c r="D64" s="203"/>
      <c r="E64" s="215"/>
      <c r="F64" s="203"/>
      <c r="G64" s="208"/>
      <c r="H64" s="209"/>
      <c r="I64" s="68"/>
      <c r="J64" s="233">
        <f>ROUND(SUM(J55:J63),2)</f>
        <v>46874.1</v>
      </c>
    </row>
    <row r="65" spans="1:256" s="67" customFormat="1" ht="12.75" customHeight="1" x14ac:dyDescent="0.2">
      <c r="A65" s="120" t="s">
        <v>156</v>
      </c>
      <c r="B65" s="126" t="s">
        <v>157</v>
      </c>
      <c r="C65" s="120"/>
      <c r="D65" s="120"/>
      <c r="E65" s="120"/>
      <c r="F65" s="120"/>
      <c r="G65" s="120"/>
      <c r="H65" s="120"/>
      <c r="I65" s="120"/>
      <c r="J65" s="120"/>
      <c r="K65" s="240"/>
      <c r="L65" s="126"/>
      <c r="M65" s="120"/>
      <c r="N65" s="120"/>
      <c r="O65" s="120"/>
      <c r="P65" s="120"/>
      <c r="Q65" s="120"/>
      <c r="R65" s="120"/>
      <c r="S65" s="120"/>
      <c r="T65" s="120"/>
      <c r="U65" s="120"/>
      <c r="V65" s="126"/>
      <c r="W65" s="120"/>
      <c r="X65" s="120"/>
      <c r="Y65" s="120"/>
      <c r="Z65" s="120"/>
      <c r="AA65" s="120"/>
      <c r="AB65" s="120"/>
      <c r="AC65" s="120"/>
      <c r="AD65" s="120"/>
      <c r="AE65" s="120"/>
      <c r="AF65" s="126"/>
      <c r="AG65" s="120"/>
      <c r="AH65" s="120"/>
      <c r="AI65" s="120"/>
      <c r="AJ65" s="120"/>
      <c r="AK65" s="120"/>
      <c r="AL65" s="120"/>
      <c r="AM65" s="120"/>
      <c r="AN65" s="120"/>
      <c r="AO65" s="120"/>
      <c r="AP65" s="126"/>
      <c r="AQ65" s="120"/>
      <c r="AR65" s="120"/>
      <c r="AS65" s="120"/>
      <c r="AT65" s="120"/>
      <c r="AU65" s="120"/>
      <c r="AV65" s="120"/>
      <c r="AW65" s="120"/>
      <c r="AX65" s="120"/>
      <c r="AY65" s="120"/>
      <c r="AZ65" s="126"/>
      <c r="BA65" s="120"/>
      <c r="BB65" s="120"/>
      <c r="BC65" s="120"/>
      <c r="BD65" s="120"/>
      <c r="BE65" s="120"/>
      <c r="BF65" s="120"/>
      <c r="BG65" s="120"/>
      <c r="BH65" s="120"/>
      <c r="BI65" s="120"/>
      <c r="BJ65" s="126"/>
      <c r="BK65" s="120"/>
      <c r="BL65" s="120"/>
      <c r="BM65" s="120"/>
      <c r="BN65" s="120"/>
      <c r="BO65" s="120"/>
      <c r="BP65" s="120"/>
      <c r="BQ65" s="120"/>
      <c r="BR65" s="120"/>
      <c r="BS65" s="120"/>
      <c r="BT65" s="126"/>
      <c r="BU65" s="120"/>
      <c r="BV65" s="120"/>
      <c r="BW65" s="120"/>
      <c r="BX65" s="120"/>
      <c r="BY65" s="120"/>
      <c r="BZ65" s="120"/>
      <c r="CA65" s="120"/>
      <c r="CB65" s="120"/>
      <c r="CC65" s="120"/>
      <c r="CD65" s="126"/>
      <c r="CE65" s="120"/>
      <c r="CF65" s="120"/>
      <c r="CG65" s="120"/>
      <c r="CH65" s="120"/>
      <c r="CI65" s="120"/>
      <c r="CJ65" s="120"/>
      <c r="CK65" s="120"/>
      <c r="CL65" s="120"/>
      <c r="CM65" s="120"/>
      <c r="CN65" s="126"/>
      <c r="CO65" s="120"/>
      <c r="CP65" s="120"/>
      <c r="CQ65" s="120"/>
      <c r="CR65" s="120"/>
      <c r="CS65" s="120"/>
      <c r="CT65" s="120"/>
      <c r="CU65" s="120"/>
      <c r="CV65" s="120"/>
      <c r="CW65" s="120"/>
      <c r="CX65" s="126"/>
      <c r="CY65" s="120"/>
      <c r="CZ65" s="120"/>
      <c r="DA65" s="120"/>
      <c r="DB65" s="120"/>
      <c r="DC65" s="120"/>
      <c r="DD65" s="120"/>
      <c r="DE65" s="120"/>
      <c r="DF65" s="120"/>
      <c r="DG65" s="120"/>
      <c r="DH65" s="126"/>
      <c r="DI65" s="120"/>
      <c r="DJ65" s="120"/>
      <c r="DK65" s="120"/>
      <c r="DL65" s="120"/>
      <c r="DM65" s="120"/>
      <c r="DN65" s="120"/>
      <c r="DO65" s="120"/>
      <c r="DP65" s="120"/>
      <c r="DQ65" s="120"/>
      <c r="DR65" s="126"/>
      <c r="DS65" s="120"/>
      <c r="DT65" s="120"/>
      <c r="DU65" s="120"/>
      <c r="DV65" s="120"/>
      <c r="DW65" s="120"/>
      <c r="DX65" s="120"/>
      <c r="DY65" s="120"/>
      <c r="DZ65" s="120"/>
      <c r="EA65" s="120"/>
      <c r="EB65" s="126"/>
      <c r="EC65" s="120"/>
      <c r="ED65" s="120"/>
      <c r="EE65" s="120"/>
      <c r="EF65" s="120"/>
      <c r="EG65" s="120"/>
      <c r="EH65" s="120"/>
      <c r="EI65" s="120"/>
      <c r="EJ65" s="120"/>
      <c r="EK65" s="120"/>
      <c r="EL65" s="126"/>
      <c r="EM65" s="120"/>
      <c r="EN65" s="120"/>
      <c r="EO65" s="120"/>
      <c r="EP65" s="120"/>
      <c r="EQ65" s="120"/>
      <c r="ER65" s="120"/>
      <c r="ES65" s="120"/>
      <c r="ET65" s="120"/>
      <c r="EU65" s="120"/>
      <c r="EV65" s="126"/>
      <c r="EW65" s="120"/>
      <c r="EX65" s="120"/>
      <c r="EY65" s="120"/>
      <c r="EZ65" s="120"/>
      <c r="FA65" s="120"/>
      <c r="FB65" s="120"/>
      <c r="FC65" s="120"/>
      <c r="FD65" s="120"/>
      <c r="FE65" s="120"/>
      <c r="FF65" s="126"/>
      <c r="FG65" s="120"/>
      <c r="FH65" s="120"/>
      <c r="FI65" s="120"/>
      <c r="FJ65" s="120"/>
      <c r="FK65" s="120"/>
      <c r="FL65" s="120"/>
      <c r="FM65" s="120"/>
      <c r="FN65" s="120"/>
      <c r="FO65" s="120"/>
      <c r="FP65" s="126"/>
      <c r="FQ65" s="120"/>
      <c r="FR65" s="120"/>
      <c r="FS65" s="120"/>
      <c r="FT65" s="120"/>
      <c r="FU65" s="120"/>
      <c r="FV65" s="120"/>
      <c r="FW65" s="120"/>
      <c r="FX65" s="120"/>
      <c r="FY65" s="120"/>
      <c r="FZ65" s="126"/>
      <c r="GA65" s="120"/>
      <c r="GB65" s="120"/>
      <c r="GC65" s="120"/>
      <c r="GD65" s="120"/>
      <c r="GE65" s="120"/>
      <c r="GF65" s="120"/>
      <c r="GG65" s="120"/>
      <c r="GH65" s="120"/>
      <c r="GI65" s="120"/>
      <c r="GJ65" s="126"/>
      <c r="GK65" s="120"/>
      <c r="GL65" s="120"/>
      <c r="GM65" s="120"/>
      <c r="GN65" s="120"/>
      <c r="GO65" s="120"/>
      <c r="GP65" s="120"/>
      <c r="GQ65" s="120"/>
      <c r="GR65" s="120"/>
      <c r="GS65" s="120"/>
      <c r="GT65" s="126"/>
      <c r="GU65" s="120"/>
      <c r="GV65" s="120"/>
      <c r="GW65" s="120"/>
      <c r="GX65" s="120"/>
      <c r="GY65" s="120"/>
      <c r="GZ65" s="120"/>
      <c r="HA65" s="120"/>
      <c r="HB65" s="120"/>
      <c r="HC65" s="120"/>
      <c r="HD65" s="126"/>
      <c r="HE65" s="120"/>
      <c r="HF65" s="120"/>
      <c r="HG65" s="120"/>
      <c r="HH65" s="120"/>
      <c r="HI65" s="120"/>
      <c r="HJ65" s="120"/>
      <c r="HK65" s="120"/>
      <c r="HL65" s="120"/>
      <c r="HM65" s="120"/>
      <c r="HN65" s="126"/>
      <c r="HO65" s="120"/>
      <c r="HP65" s="120"/>
      <c r="HQ65" s="120"/>
      <c r="HR65" s="120"/>
      <c r="HS65" s="120"/>
      <c r="HT65" s="120"/>
      <c r="HU65" s="120"/>
      <c r="HV65" s="120"/>
      <c r="HW65" s="120"/>
      <c r="HX65" s="126"/>
      <c r="HY65" s="120"/>
      <c r="HZ65" s="120"/>
      <c r="IA65" s="120"/>
      <c r="IB65" s="120"/>
      <c r="IC65" s="120"/>
      <c r="ID65" s="120"/>
      <c r="IE65" s="120"/>
      <c r="IF65" s="120"/>
      <c r="IG65" s="120"/>
      <c r="IH65" s="126"/>
      <c r="II65" s="120"/>
      <c r="IJ65" s="120"/>
      <c r="IK65" s="120"/>
      <c r="IL65" s="120"/>
      <c r="IM65" s="120"/>
      <c r="IN65" s="120"/>
      <c r="IO65" s="120"/>
      <c r="IP65" s="120"/>
      <c r="IQ65" s="120"/>
      <c r="IR65" s="126"/>
      <c r="IS65" s="120"/>
      <c r="IT65" s="120"/>
      <c r="IU65" s="120"/>
      <c r="IV65" s="120"/>
    </row>
    <row r="66" spans="1:256" ht="42" customHeight="1" x14ac:dyDescent="0.2">
      <c r="A66" s="210" t="s">
        <v>158</v>
      </c>
      <c r="B66" s="225" t="s">
        <v>159</v>
      </c>
      <c r="C66" s="235" t="s">
        <v>160</v>
      </c>
      <c r="D66" s="203" t="s">
        <v>67</v>
      </c>
      <c r="E66" s="66">
        <v>45931</v>
      </c>
      <c r="F66" s="203" t="s">
        <v>77</v>
      </c>
      <c r="G66" s="228">
        <f>'MEMÓRIA DE CÁLCULO'!D59</f>
        <v>25.2</v>
      </c>
      <c r="H66" s="212">
        <v>33.06</v>
      </c>
      <c r="I66" s="68">
        <f>ROUND(H66*$I$3+H66,2)</f>
        <v>40.619999999999997</v>
      </c>
      <c r="J66" s="123">
        <f>ROUND(I66*G66,2)</f>
        <v>1023.62</v>
      </c>
      <c r="K66" s="111"/>
    </row>
    <row r="67" spans="1:256" ht="12.75" customHeight="1" x14ac:dyDescent="0.2">
      <c r="A67" s="210" t="s">
        <v>161</v>
      </c>
      <c r="B67" s="202" t="s">
        <v>162</v>
      </c>
      <c r="C67" s="235">
        <v>2</v>
      </c>
      <c r="D67" s="65" t="s">
        <v>34</v>
      </c>
      <c r="E67" s="66">
        <v>45931</v>
      </c>
      <c r="F67" s="203" t="s">
        <v>16</v>
      </c>
      <c r="G67" s="228">
        <v>1</v>
      </c>
      <c r="H67" s="212">
        <f>'COMPOSIÇÕES UNITÁRIAS'!L9</f>
        <v>686.50666666666666</v>
      </c>
      <c r="I67" s="68">
        <f>ROUND(H67*$I$3+H67,2)</f>
        <v>843.58</v>
      </c>
      <c r="J67" s="123">
        <f>ROUND(I67*G67,2)</f>
        <v>843.58</v>
      </c>
      <c r="K67" s="111"/>
    </row>
    <row r="68" spans="1:256" s="67" customFormat="1" ht="12.75" customHeight="1" x14ac:dyDescent="0.2">
      <c r="A68" s="207"/>
      <c r="B68" s="213" t="s">
        <v>78</v>
      </c>
      <c r="C68" s="214"/>
      <c r="D68" s="203"/>
      <c r="E68" s="215"/>
      <c r="F68" s="203"/>
      <c r="G68" s="216"/>
      <c r="H68" s="209"/>
      <c r="I68" s="68"/>
      <c r="J68" s="233">
        <f>ROUND(SUM(J66:J67),2)</f>
        <v>1867.2</v>
      </c>
    </row>
    <row r="69" spans="1:256" s="67" customFormat="1" ht="12.75" customHeight="1" x14ac:dyDescent="0.2">
      <c r="A69" s="120" t="s">
        <v>163</v>
      </c>
      <c r="B69" s="126" t="s">
        <v>164</v>
      </c>
      <c r="C69" s="120"/>
      <c r="D69" s="120"/>
      <c r="E69" s="120"/>
      <c r="F69" s="120"/>
      <c r="G69" s="120"/>
      <c r="H69" s="120"/>
      <c r="I69" s="120"/>
      <c r="J69" s="120"/>
      <c r="K69" s="240"/>
      <c r="L69" s="126"/>
      <c r="M69" s="120"/>
      <c r="N69" s="120"/>
      <c r="O69" s="120"/>
      <c r="P69" s="120"/>
      <c r="Q69" s="120"/>
      <c r="R69" s="120"/>
      <c r="S69" s="120"/>
      <c r="T69" s="120"/>
      <c r="U69" s="120"/>
      <c r="V69" s="126"/>
      <c r="W69" s="120"/>
      <c r="X69" s="120"/>
      <c r="Y69" s="120"/>
      <c r="Z69" s="120"/>
      <c r="AA69" s="120"/>
      <c r="AB69" s="120"/>
      <c r="AC69" s="120"/>
      <c r="AD69" s="120"/>
      <c r="AE69" s="120"/>
      <c r="AF69" s="126"/>
      <c r="AG69" s="120"/>
      <c r="AH69" s="120"/>
      <c r="AI69" s="120"/>
      <c r="AJ69" s="120"/>
      <c r="AK69" s="120"/>
      <c r="AL69" s="120"/>
      <c r="AM69" s="120"/>
      <c r="AN69" s="120"/>
      <c r="AO69" s="120"/>
      <c r="AP69" s="126"/>
      <c r="AQ69" s="120"/>
      <c r="AR69" s="120"/>
      <c r="AS69" s="120"/>
      <c r="AT69" s="120"/>
      <c r="AU69" s="120"/>
      <c r="AV69" s="120"/>
      <c r="AW69" s="120"/>
      <c r="AX69" s="120"/>
      <c r="AY69" s="120"/>
      <c r="AZ69" s="126"/>
      <c r="BA69" s="120"/>
      <c r="BB69" s="120"/>
      <c r="BC69" s="120"/>
      <c r="BD69" s="120"/>
      <c r="BE69" s="120"/>
      <c r="BF69" s="120"/>
      <c r="BG69" s="120"/>
      <c r="BH69" s="120"/>
      <c r="BI69" s="120"/>
      <c r="BJ69" s="126"/>
      <c r="BK69" s="120"/>
      <c r="BL69" s="120"/>
      <c r="BM69" s="120"/>
      <c r="BN69" s="120"/>
      <c r="BO69" s="120"/>
      <c r="BP69" s="120"/>
      <c r="BQ69" s="120"/>
      <c r="BR69" s="120"/>
      <c r="BS69" s="120"/>
      <c r="BT69" s="126"/>
      <c r="BU69" s="120"/>
      <c r="BV69" s="120"/>
      <c r="BW69" s="120"/>
      <c r="BX69" s="120"/>
      <c r="BY69" s="120"/>
      <c r="BZ69" s="120"/>
      <c r="CA69" s="120"/>
      <c r="CB69" s="120"/>
      <c r="CC69" s="120"/>
      <c r="CD69" s="126"/>
      <c r="CE69" s="120"/>
      <c r="CF69" s="120"/>
      <c r="CG69" s="120"/>
      <c r="CH69" s="120"/>
      <c r="CI69" s="120"/>
      <c r="CJ69" s="120"/>
      <c r="CK69" s="120"/>
      <c r="CL69" s="120"/>
      <c r="CM69" s="120"/>
      <c r="CN69" s="126"/>
      <c r="CO69" s="120"/>
      <c r="CP69" s="120"/>
      <c r="CQ69" s="120"/>
      <c r="CR69" s="120"/>
      <c r="CS69" s="120"/>
      <c r="CT69" s="120"/>
      <c r="CU69" s="120"/>
      <c r="CV69" s="120"/>
      <c r="CW69" s="120"/>
      <c r="CX69" s="126"/>
      <c r="CY69" s="120"/>
      <c r="CZ69" s="120"/>
      <c r="DA69" s="120"/>
      <c r="DB69" s="120"/>
      <c r="DC69" s="120"/>
      <c r="DD69" s="120"/>
      <c r="DE69" s="120"/>
      <c r="DF69" s="120"/>
      <c r="DG69" s="120"/>
      <c r="DH69" s="126"/>
      <c r="DI69" s="120"/>
      <c r="DJ69" s="120"/>
      <c r="DK69" s="120"/>
      <c r="DL69" s="120"/>
      <c r="DM69" s="120"/>
      <c r="DN69" s="120"/>
      <c r="DO69" s="120"/>
      <c r="DP69" s="120"/>
      <c r="DQ69" s="120"/>
      <c r="DR69" s="126"/>
      <c r="DS69" s="120"/>
      <c r="DT69" s="120"/>
      <c r="DU69" s="120"/>
      <c r="DV69" s="120"/>
      <c r="DW69" s="120"/>
      <c r="DX69" s="120"/>
      <c r="DY69" s="120"/>
      <c r="DZ69" s="120"/>
      <c r="EA69" s="120"/>
      <c r="EB69" s="126"/>
      <c r="EC69" s="120"/>
      <c r="ED69" s="120"/>
      <c r="EE69" s="120"/>
      <c r="EF69" s="120"/>
      <c r="EG69" s="120"/>
      <c r="EH69" s="120"/>
      <c r="EI69" s="120"/>
      <c r="EJ69" s="120"/>
      <c r="EK69" s="120"/>
      <c r="EL69" s="126"/>
      <c r="EM69" s="120"/>
      <c r="EN69" s="120"/>
      <c r="EO69" s="120"/>
      <c r="EP69" s="120"/>
      <c r="EQ69" s="120"/>
      <c r="ER69" s="120"/>
      <c r="ES69" s="120"/>
      <c r="ET69" s="120"/>
      <c r="EU69" s="120"/>
      <c r="EV69" s="126"/>
      <c r="EW69" s="120"/>
      <c r="EX69" s="120"/>
      <c r="EY69" s="120"/>
      <c r="EZ69" s="120"/>
      <c r="FA69" s="120"/>
      <c r="FB69" s="120"/>
      <c r="FC69" s="120"/>
      <c r="FD69" s="120"/>
      <c r="FE69" s="120"/>
      <c r="FF69" s="126"/>
      <c r="FG69" s="120"/>
      <c r="FH69" s="120"/>
      <c r="FI69" s="120"/>
      <c r="FJ69" s="120"/>
      <c r="FK69" s="120"/>
      <c r="FL69" s="120"/>
      <c r="FM69" s="120"/>
      <c r="FN69" s="120"/>
      <c r="FO69" s="120"/>
      <c r="FP69" s="126"/>
      <c r="FQ69" s="120"/>
      <c r="FR69" s="120"/>
      <c r="FS69" s="120"/>
      <c r="FT69" s="120"/>
      <c r="FU69" s="120"/>
      <c r="FV69" s="120"/>
      <c r="FW69" s="120"/>
      <c r="FX69" s="120"/>
      <c r="FY69" s="120"/>
      <c r="FZ69" s="126"/>
      <c r="GA69" s="120"/>
      <c r="GB69" s="120"/>
      <c r="GC69" s="120"/>
      <c r="GD69" s="120"/>
      <c r="GE69" s="120"/>
      <c r="GF69" s="120"/>
      <c r="GG69" s="120"/>
      <c r="GH69" s="120"/>
      <c r="GI69" s="120"/>
      <c r="GJ69" s="126"/>
      <c r="GK69" s="120"/>
      <c r="GL69" s="120"/>
      <c r="GM69" s="120"/>
      <c r="GN69" s="120"/>
      <c r="GO69" s="120"/>
      <c r="GP69" s="120"/>
      <c r="GQ69" s="120"/>
      <c r="GR69" s="120"/>
      <c r="GS69" s="120"/>
      <c r="GT69" s="126"/>
      <c r="GU69" s="120"/>
      <c r="GV69" s="120"/>
      <c r="GW69" s="120"/>
      <c r="GX69" s="120"/>
      <c r="GY69" s="120"/>
      <c r="GZ69" s="120"/>
      <c r="HA69" s="120"/>
      <c r="HB69" s="120"/>
      <c r="HC69" s="120"/>
      <c r="HD69" s="126"/>
      <c r="HE69" s="120"/>
      <c r="HF69" s="120"/>
      <c r="HG69" s="120"/>
      <c r="HH69" s="120"/>
      <c r="HI69" s="120"/>
      <c r="HJ69" s="120"/>
      <c r="HK69" s="120"/>
      <c r="HL69" s="120"/>
      <c r="HM69" s="120"/>
      <c r="HN69" s="126"/>
      <c r="HO69" s="120"/>
      <c r="HP69" s="120"/>
      <c r="HQ69" s="120"/>
      <c r="HR69" s="120"/>
      <c r="HS69" s="120"/>
      <c r="HT69" s="120"/>
      <c r="HU69" s="120"/>
      <c r="HV69" s="120"/>
      <c r="HW69" s="120"/>
      <c r="HX69" s="126"/>
      <c r="HY69" s="120"/>
      <c r="HZ69" s="120"/>
      <c r="IA69" s="120"/>
      <c r="IB69" s="120"/>
      <c r="IC69" s="120"/>
      <c r="ID69" s="120"/>
      <c r="IE69" s="120"/>
      <c r="IF69" s="120"/>
      <c r="IG69" s="120"/>
      <c r="IH69" s="126"/>
      <c r="II69" s="120"/>
      <c r="IJ69" s="120"/>
      <c r="IK69" s="120"/>
      <c r="IL69" s="120"/>
      <c r="IM69" s="120"/>
      <c r="IN69" s="120"/>
      <c r="IO69" s="120"/>
      <c r="IP69" s="120"/>
      <c r="IQ69" s="120"/>
      <c r="IR69" s="126"/>
      <c r="IS69" s="120"/>
      <c r="IT69" s="120"/>
      <c r="IU69" s="120"/>
      <c r="IV69" s="120"/>
    </row>
    <row r="70" spans="1:256" s="10" customFormat="1" ht="31.5" customHeight="1" x14ac:dyDescent="0.2">
      <c r="A70" s="210" t="s">
        <v>165</v>
      </c>
      <c r="B70" s="227" t="s">
        <v>166</v>
      </c>
      <c r="C70" s="235" t="s">
        <v>167</v>
      </c>
      <c r="D70" s="65" t="s">
        <v>67</v>
      </c>
      <c r="E70" s="66">
        <v>45931</v>
      </c>
      <c r="F70" s="203" t="s">
        <v>168</v>
      </c>
      <c r="G70" s="228">
        <f>'MEMÓRIA DE CÁLCULO'!D62</f>
        <v>12.6</v>
      </c>
      <c r="H70" s="212">
        <v>87.84</v>
      </c>
      <c r="I70" s="68">
        <f>ROUND(H70*$I$3+H70,2)</f>
        <v>107.94</v>
      </c>
      <c r="J70" s="123">
        <f>ROUND(I70*G70,2)</f>
        <v>1360.04</v>
      </c>
      <c r="K70" s="135"/>
      <c r="L70" s="60"/>
      <c r="M70" s="60"/>
    </row>
    <row r="71" spans="1:256" ht="25.5" customHeight="1" x14ac:dyDescent="0.2">
      <c r="A71" s="210" t="s">
        <v>169</v>
      </c>
      <c r="B71" s="202" t="s">
        <v>170</v>
      </c>
      <c r="C71" s="235" t="s">
        <v>171</v>
      </c>
      <c r="D71" s="65" t="s">
        <v>67</v>
      </c>
      <c r="E71" s="66">
        <v>45931</v>
      </c>
      <c r="F71" s="203" t="s">
        <v>168</v>
      </c>
      <c r="G71" s="228">
        <f>'MEMÓRIA DE CÁLCULO'!D63</f>
        <v>7</v>
      </c>
      <c r="H71" s="212">
        <v>93.55</v>
      </c>
      <c r="I71" s="68">
        <f>ROUND(H71*$I$3+H71,2)</f>
        <v>114.95</v>
      </c>
      <c r="J71" s="123">
        <f>ROUND(I71*G71,2)</f>
        <v>804.65</v>
      </c>
      <c r="K71" s="111"/>
    </row>
    <row r="72" spans="1:256" ht="71.25" customHeight="1" x14ac:dyDescent="0.2">
      <c r="A72" s="210" t="s">
        <v>172</v>
      </c>
      <c r="B72" s="202" t="s">
        <v>173</v>
      </c>
      <c r="C72" s="235" t="s">
        <v>174</v>
      </c>
      <c r="D72" s="65" t="s">
        <v>67</v>
      </c>
      <c r="E72" s="66">
        <v>45931</v>
      </c>
      <c r="F72" s="203" t="s">
        <v>43</v>
      </c>
      <c r="G72" s="228">
        <f>'MEMÓRIA DE CÁLCULO'!D64</f>
        <v>12</v>
      </c>
      <c r="H72" s="212">
        <v>326.52999999999997</v>
      </c>
      <c r="I72" s="68">
        <f>ROUND(H72*$I$3+H72,2)</f>
        <v>401.24</v>
      </c>
      <c r="J72" s="123">
        <f>ROUND(I72*G72,2)</f>
        <v>4814.88</v>
      </c>
      <c r="K72" s="111"/>
    </row>
    <row r="73" spans="1:256" ht="38.25" customHeight="1" x14ac:dyDescent="0.2">
      <c r="A73" s="210" t="s">
        <v>175</v>
      </c>
      <c r="B73" s="202" t="s">
        <v>176</v>
      </c>
      <c r="C73" s="235" t="s">
        <v>177</v>
      </c>
      <c r="D73" s="65" t="s">
        <v>67</v>
      </c>
      <c r="E73" s="66">
        <v>45931</v>
      </c>
      <c r="F73" s="203" t="s">
        <v>43</v>
      </c>
      <c r="G73" s="228">
        <f>'MEMÓRIA DE CÁLCULO'!D65</f>
        <v>56.609999999999992</v>
      </c>
      <c r="H73" s="212">
        <v>97.63</v>
      </c>
      <c r="I73" s="68">
        <f>ROUND(H73*$I$3+H73,2)</f>
        <v>119.97</v>
      </c>
      <c r="J73" s="123">
        <f>ROUND(I73*G73,2)</f>
        <v>6791.5</v>
      </c>
      <c r="K73" s="111"/>
    </row>
    <row r="74" spans="1:256" ht="15.75" customHeight="1" x14ac:dyDescent="0.2">
      <c r="A74" s="207"/>
      <c r="B74" s="202" t="s">
        <v>178</v>
      </c>
      <c r="C74" s="214" t="s">
        <v>179</v>
      </c>
      <c r="D74" s="65" t="s">
        <v>67</v>
      </c>
      <c r="E74" s="66">
        <v>45931</v>
      </c>
      <c r="F74" s="203" t="s">
        <v>43</v>
      </c>
      <c r="G74" s="228">
        <f>'MEMÓRIA DE CÁLCULO'!D66</f>
        <v>56.609999999999992</v>
      </c>
      <c r="H74" s="212">
        <v>20.5</v>
      </c>
      <c r="I74" s="68">
        <f>ROUND(H74*$I$3+H74,2)</f>
        <v>25.19</v>
      </c>
      <c r="J74" s="123">
        <f>ROUND(I74*G74,2)</f>
        <v>1426.01</v>
      </c>
      <c r="K74" s="111"/>
    </row>
    <row r="75" spans="1:256" s="67" customFormat="1" ht="12.75" customHeight="1" x14ac:dyDescent="0.2">
      <c r="A75" s="207"/>
      <c r="B75" s="213" t="s">
        <v>78</v>
      </c>
      <c r="C75" s="214"/>
      <c r="D75" s="203"/>
      <c r="E75" s="215"/>
      <c r="F75" s="203"/>
      <c r="G75" s="216"/>
      <c r="H75" s="209"/>
      <c r="I75" s="68"/>
      <c r="J75" s="233">
        <f>ROUND(SUM(J70:J74),2)</f>
        <v>15197.08</v>
      </c>
    </row>
    <row r="76" spans="1:256" s="67" customFormat="1" ht="12.75" customHeight="1" x14ac:dyDescent="0.2">
      <c r="A76" s="120" t="s">
        <v>180</v>
      </c>
      <c r="B76" s="126" t="s">
        <v>181</v>
      </c>
      <c r="C76" s="120"/>
      <c r="D76" s="120"/>
      <c r="E76" s="120"/>
      <c r="F76" s="120"/>
      <c r="G76" s="120"/>
      <c r="H76" s="120"/>
      <c r="I76" s="120"/>
      <c r="J76" s="120"/>
      <c r="K76" s="240"/>
      <c r="L76" s="126"/>
      <c r="M76" s="120"/>
      <c r="N76" s="120"/>
      <c r="O76" s="120"/>
      <c r="P76" s="120"/>
      <c r="Q76" s="120"/>
      <c r="R76" s="120"/>
      <c r="S76" s="120"/>
      <c r="T76" s="120"/>
      <c r="U76" s="120"/>
      <c r="V76" s="126"/>
      <c r="W76" s="120"/>
      <c r="X76" s="120"/>
      <c r="Y76" s="120"/>
      <c r="Z76" s="120"/>
      <c r="AA76" s="120"/>
      <c r="AB76" s="120"/>
      <c r="AC76" s="120"/>
      <c r="AD76" s="120"/>
      <c r="AE76" s="120"/>
      <c r="AF76" s="126"/>
      <c r="AG76" s="120"/>
      <c r="AH76" s="120"/>
      <c r="AI76" s="120"/>
      <c r="AJ76" s="120"/>
      <c r="AK76" s="120"/>
      <c r="AL76" s="120"/>
      <c r="AM76" s="120"/>
      <c r="AN76" s="120"/>
      <c r="AO76" s="120"/>
      <c r="AP76" s="126"/>
      <c r="AQ76" s="120"/>
      <c r="AR76" s="120"/>
      <c r="AS76" s="120"/>
      <c r="AT76" s="120"/>
      <c r="AU76" s="120"/>
      <c r="AV76" s="120"/>
      <c r="AW76" s="120"/>
      <c r="AX76" s="120"/>
      <c r="AY76" s="120"/>
      <c r="AZ76" s="126"/>
      <c r="BA76" s="120"/>
      <c r="BB76" s="120"/>
      <c r="BC76" s="120"/>
      <c r="BD76" s="120"/>
      <c r="BE76" s="120"/>
      <c r="BF76" s="120"/>
      <c r="BG76" s="120"/>
      <c r="BH76" s="120"/>
      <c r="BI76" s="120"/>
      <c r="BJ76" s="126"/>
      <c r="BK76" s="120"/>
      <c r="BL76" s="120"/>
      <c r="BM76" s="120"/>
      <c r="BN76" s="120"/>
      <c r="BO76" s="120"/>
      <c r="BP76" s="120"/>
      <c r="BQ76" s="120"/>
      <c r="BR76" s="120"/>
      <c r="BS76" s="120"/>
      <c r="BT76" s="126"/>
      <c r="BU76" s="120"/>
      <c r="BV76" s="120"/>
      <c r="BW76" s="120"/>
      <c r="BX76" s="120"/>
      <c r="BY76" s="120"/>
      <c r="BZ76" s="120"/>
      <c r="CA76" s="120"/>
      <c r="CB76" s="120"/>
      <c r="CC76" s="120"/>
      <c r="CD76" s="126"/>
      <c r="CE76" s="120"/>
      <c r="CF76" s="120"/>
      <c r="CG76" s="120"/>
      <c r="CH76" s="120"/>
      <c r="CI76" s="120"/>
      <c r="CJ76" s="120"/>
      <c r="CK76" s="120"/>
      <c r="CL76" s="120"/>
      <c r="CM76" s="120"/>
      <c r="CN76" s="126"/>
      <c r="CO76" s="120"/>
      <c r="CP76" s="120"/>
      <c r="CQ76" s="120"/>
      <c r="CR76" s="120"/>
      <c r="CS76" s="120"/>
      <c r="CT76" s="120"/>
      <c r="CU76" s="120"/>
      <c r="CV76" s="120"/>
      <c r="CW76" s="120"/>
      <c r="CX76" s="126"/>
      <c r="CY76" s="120"/>
      <c r="CZ76" s="120"/>
      <c r="DA76" s="120"/>
      <c r="DB76" s="120"/>
      <c r="DC76" s="120"/>
      <c r="DD76" s="120"/>
      <c r="DE76" s="120"/>
      <c r="DF76" s="120"/>
      <c r="DG76" s="120"/>
      <c r="DH76" s="126"/>
      <c r="DI76" s="120"/>
      <c r="DJ76" s="120"/>
      <c r="DK76" s="120"/>
      <c r="DL76" s="120"/>
      <c r="DM76" s="120"/>
      <c r="DN76" s="120"/>
      <c r="DO76" s="120"/>
      <c r="DP76" s="120"/>
      <c r="DQ76" s="120"/>
      <c r="DR76" s="126"/>
      <c r="DS76" s="120"/>
      <c r="DT76" s="120"/>
      <c r="DU76" s="120"/>
      <c r="DV76" s="120"/>
      <c r="DW76" s="120"/>
      <c r="DX76" s="120"/>
      <c r="DY76" s="120"/>
      <c r="DZ76" s="120"/>
      <c r="EA76" s="120"/>
      <c r="EB76" s="126"/>
      <c r="EC76" s="120"/>
      <c r="ED76" s="120"/>
      <c r="EE76" s="120"/>
      <c r="EF76" s="120"/>
      <c r="EG76" s="120"/>
      <c r="EH76" s="120"/>
      <c r="EI76" s="120"/>
      <c r="EJ76" s="120"/>
      <c r="EK76" s="120"/>
      <c r="EL76" s="126"/>
      <c r="EM76" s="120"/>
      <c r="EN76" s="120"/>
      <c r="EO76" s="120"/>
      <c r="EP76" s="120"/>
      <c r="EQ76" s="120"/>
      <c r="ER76" s="120"/>
      <c r="ES76" s="120"/>
      <c r="ET76" s="120"/>
      <c r="EU76" s="120"/>
      <c r="EV76" s="126"/>
      <c r="EW76" s="120"/>
      <c r="EX76" s="120"/>
      <c r="EY76" s="120"/>
      <c r="EZ76" s="120"/>
      <c r="FA76" s="120"/>
      <c r="FB76" s="120"/>
      <c r="FC76" s="120"/>
      <c r="FD76" s="120"/>
      <c r="FE76" s="120"/>
      <c r="FF76" s="126"/>
      <c r="FG76" s="120"/>
      <c r="FH76" s="120"/>
      <c r="FI76" s="120"/>
      <c r="FJ76" s="120"/>
      <c r="FK76" s="120"/>
      <c r="FL76" s="120"/>
      <c r="FM76" s="120"/>
      <c r="FN76" s="120"/>
      <c r="FO76" s="120"/>
      <c r="FP76" s="126"/>
      <c r="FQ76" s="120"/>
      <c r="FR76" s="120"/>
      <c r="FS76" s="120"/>
      <c r="FT76" s="120"/>
      <c r="FU76" s="120"/>
      <c r="FV76" s="120"/>
      <c r="FW76" s="120"/>
      <c r="FX76" s="120"/>
      <c r="FY76" s="120"/>
      <c r="FZ76" s="126"/>
      <c r="GA76" s="120"/>
      <c r="GB76" s="120"/>
      <c r="GC76" s="120"/>
      <c r="GD76" s="120"/>
      <c r="GE76" s="120"/>
      <c r="GF76" s="120"/>
      <c r="GG76" s="120"/>
      <c r="GH76" s="120"/>
      <c r="GI76" s="120"/>
      <c r="GJ76" s="126"/>
      <c r="GK76" s="120"/>
      <c r="GL76" s="120"/>
      <c r="GM76" s="120"/>
      <c r="GN76" s="120"/>
      <c r="GO76" s="120"/>
      <c r="GP76" s="120"/>
      <c r="GQ76" s="120"/>
      <c r="GR76" s="120"/>
      <c r="GS76" s="120"/>
      <c r="GT76" s="126"/>
      <c r="GU76" s="120"/>
      <c r="GV76" s="120"/>
      <c r="GW76" s="120"/>
      <c r="GX76" s="120"/>
      <c r="GY76" s="120"/>
      <c r="GZ76" s="120"/>
      <c r="HA76" s="120"/>
      <c r="HB76" s="120"/>
      <c r="HC76" s="120"/>
      <c r="HD76" s="126"/>
      <c r="HE76" s="120"/>
      <c r="HF76" s="120"/>
      <c r="HG76" s="120"/>
      <c r="HH76" s="120"/>
      <c r="HI76" s="120"/>
      <c r="HJ76" s="120"/>
      <c r="HK76" s="120"/>
      <c r="HL76" s="120"/>
      <c r="HM76" s="120"/>
      <c r="HN76" s="126"/>
      <c r="HO76" s="120"/>
      <c r="HP76" s="120"/>
      <c r="HQ76" s="120"/>
      <c r="HR76" s="120"/>
      <c r="HS76" s="120"/>
      <c r="HT76" s="120"/>
      <c r="HU76" s="120"/>
      <c r="HV76" s="120"/>
      <c r="HW76" s="120"/>
      <c r="HX76" s="126"/>
      <c r="HY76" s="120"/>
      <c r="HZ76" s="120"/>
      <c r="IA76" s="120"/>
      <c r="IB76" s="120"/>
      <c r="IC76" s="120"/>
      <c r="ID76" s="120"/>
      <c r="IE76" s="120"/>
      <c r="IF76" s="120"/>
      <c r="IG76" s="120"/>
      <c r="IH76" s="126"/>
      <c r="II76" s="120"/>
      <c r="IJ76" s="120"/>
      <c r="IK76" s="120"/>
      <c r="IL76" s="120"/>
      <c r="IM76" s="120"/>
      <c r="IN76" s="120"/>
      <c r="IO76" s="120"/>
      <c r="IP76" s="120"/>
      <c r="IQ76" s="120"/>
      <c r="IR76" s="126"/>
      <c r="IS76" s="120"/>
      <c r="IT76" s="120"/>
      <c r="IU76" s="120"/>
      <c r="IV76" s="120"/>
    </row>
    <row r="77" spans="1:256" s="10" customFormat="1" ht="26.25" customHeight="1" x14ac:dyDescent="0.2">
      <c r="A77" s="210" t="s">
        <v>182</v>
      </c>
      <c r="B77" s="227" t="s">
        <v>183</v>
      </c>
      <c r="C77" s="235" t="s">
        <v>184</v>
      </c>
      <c r="D77" s="65" t="s">
        <v>67</v>
      </c>
      <c r="E77" s="66">
        <v>45931</v>
      </c>
      <c r="F77" s="203" t="s">
        <v>28</v>
      </c>
      <c r="G77" s="228">
        <f>'MEMÓRIA DE CÁLCULO'!D68</f>
        <v>209.5</v>
      </c>
      <c r="H77" s="212">
        <v>8.32</v>
      </c>
      <c r="I77" s="68">
        <f>ROUND(H77*$I$3+H77,2)</f>
        <v>10.220000000000001</v>
      </c>
      <c r="J77" s="123">
        <f>ROUND(I77*G77,2)</f>
        <v>2141.09</v>
      </c>
      <c r="K77" s="135"/>
      <c r="L77" s="60"/>
      <c r="M77" s="60"/>
    </row>
    <row r="78" spans="1:256" s="10" customFormat="1" ht="26.25" customHeight="1" x14ac:dyDescent="0.2">
      <c r="A78" s="210" t="s">
        <v>185</v>
      </c>
      <c r="B78" s="227" t="s">
        <v>186</v>
      </c>
      <c r="C78" s="235" t="s">
        <v>187</v>
      </c>
      <c r="D78" s="65" t="s">
        <v>67</v>
      </c>
      <c r="E78" s="66">
        <v>45931</v>
      </c>
      <c r="F78" s="203" t="s">
        <v>188</v>
      </c>
      <c r="G78" s="228">
        <v>40</v>
      </c>
      <c r="H78" s="212">
        <v>22.69</v>
      </c>
      <c r="I78" s="68">
        <f>ROUND(H78*$I$3+H78,2)</f>
        <v>27.88</v>
      </c>
      <c r="J78" s="123">
        <f>ROUND(I78*G78,2)</f>
        <v>1115.2</v>
      </c>
      <c r="K78" s="135"/>
      <c r="L78" s="60"/>
      <c r="M78" s="60"/>
    </row>
    <row r="79" spans="1:256" s="67" customFormat="1" ht="12.75" customHeight="1" x14ac:dyDescent="0.2">
      <c r="A79" s="207"/>
      <c r="B79" s="213" t="s">
        <v>78</v>
      </c>
      <c r="C79" s="214"/>
      <c r="D79" s="203"/>
      <c r="E79" s="215"/>
      <c r="F79" s="203"/>
      <c r="G79" s="216"/>
      <c r="H79" s="209"/>
      <c r="I79" s="68"/>
      <c r="J79" s="233">
        <f>ROUND(SUM(J77:J78),2)</f>
        <v>3256.29</v>
      </c>
    </row>
    <row r="80" spans="1:256" ht="15" customHeight="1" x14ac:dyDescent="0.2">
      <c r="A80" s="261"/>
      <c r="B80" s="262"/>
      <c r="C80" s="262"/>
      <c r="D80" s="262"/>
      <c r="E80" s="262"/>
      <c r="F80" s="262"/>
      <c r="G80" s="263"/>
      <c r="H80" s="264" t="s">
        <v>189</v>
      </c>
      <c r="I80" s="265"/>
      <c r="J80" s="125">
        <f>J12+J16+J25+J31+J52+J64+J68+J75+J79</f>
        <v>315698.51999999996</v>
      </c>
      <c r="K80" s="111"/>
    </row>
    <row r="81" spans="1:10" ht="12.75" customHeight="1" x14ac:dyDescent="0.2">
      <c r="A81" s="55"/>
      <c r="B81" s="56"/>
      <c r="C81" s="57"/>
      <c r="D81" s="57"/>
      <c r="E81" s="57"/>
      <c r="F81" s="36"/>
      <c r="G81" s="58"/>
      <c r="H81" s="58"/>
      <c r="I81" s="58"/>
      <c r="J81" s="59"/>
    </row>
    <row r="82" spans="1:10" ht="12.75" customHeight="1" x14ac:dyDescent="0.2">
      <c r="A82" s="61"/>
      <c r="B82" s="62"/>
      <c r="C82" s="109"/>
      <c r="D82" s="57"/>
      <c r="E82" s="57"/>
      <c r="F82" s="266"/>
      <c r="G82" s="266"/>
      <c r="H82" s="266"/>
      <c r="I82" s="266"/>
      <c r="J82" s="59"/>
    </row>
    <row r="83" spans="1:10" ht="12.75" customHeight="1" x14ac:dyDescent="0.2">
      <c r="A83" s="63"/>
      <c r="B83" s="62"/>
      <c r="C83" s="64"/>
      <c r="D83" s="64"/>
      <c r="E83" s="64"/>
      <c r="F83" s="267"/>
      <c r="G83" s="267"/>
      <c r="H83" s="267"/>
      <c r="I83" s="267"/>
      <c r="J83" s="54"/>
    </row>
    <row r="84" spans="1:10" ht="12.75" customHeight="1" x14ac:dyDescent="0.2">
      <c r="A84" s="63"/>
      <c r="B84" s="62" t="s">
        <v>190</v>
      </c>
      <c r="C84" s="64"/>
      <c r="D84" s="260" t="s">
        <v>191</v>
      </c>
      <c r="E84" s="260"/>
      <c r="F84" s="260"/>
      <c r="G84" s="260"/>
      <c r="H84" s="260"/>
      <c r="I84" s="260"/>
      <c r="J84" s="54"/>
    </row>
    <row r="85" spans="1:10" ht="12.75" customHeight="1" x14ac:dyDescent="0.2">
      <c r="A85" s="61"/>
      <c r="B85" s="62" t="s">
        <v>192</v>
      </c>
      <c r="C85" s="57"/>
      <c r="D85" s="260" t="s">
        <v>193</v>
      </c>
      <c r="E85" s="260"/>
      <c r="F85" s="260"/>
      <c r="G85" s="260"/>
      <c r="H85" s="260"/>
      <c r="I85" s="260"/>
      <c r="J85" s="59"/>
    </row>
    <row r="86" spans="1:10" ht="12.75" customHeight="1" x14ac:dyDescent="0.2">
      <c r="B86" s="137" t="s">
        <v>194</v>
      </c>
      <c r="D86" s="260" t="s">
        <v>195</v>
      </c>
      <c r="E86" s="260"/>
      <c r="F86" s="260"/>
      <c r="G86" s="260"/>
      <c r="H86" s="260"/>
      <c r="I86" s="260"/>
    </row>
    <row r="93" spans="1:10" ht="12" customHeight="1" x14ac:dyDescent="0.2">
      <c r="B93" s="112"/>
      <c r="C93" s="111"/>
      <c r="D93" s="111"/>
      <c r="E93" s="111"/>
      <c r="F93" s="113"/>
      <c r="G93" s="114"/>
    </row>
  </sheetData>
  <mergeCells count="20">
    <mergeCell ref="G6:G7"/>
    <mergeCell ref="A1:J1"/>
    <mergeCell ref="A2:A5"/>
    <mergeCell ref="B2:H2"/>
    <mergeCell ref="C3:H3"/>
    <mergeCell ref="C4:G4"/>
    <mergeCell ref="H4:J4"/>
    <mergeCell ref="G5:J5"/>
    <mergeCell ref="A6:A7"/>
    <mergeCell ref="B6:B7"/>
    <mergeCell ref="C6:C7"/>
    <mergeCell ref="D6:D7"/>
    <mergeCell ref="F6:F7"/>
    <mergeCell ref="D86:I86"/>
    <mergeCell ref="A80:G80"/>
    <mergeCell ref="H80:I80"/>
    <mergeCell ref="F82:I82"/>
    <mergeCell ref="F83:I83"/>
    <mergeCell ref="D84:I84"/>
    <mergeCell ref="D85:I85"/>
  </mergeCells>
  <printOptions horizontalCentered="1"/>
  <pageMargins left="0.23622047244093999" right="0.23622047244093999" top="0.74803149606299002" bottom="0.74803149606299002" header="0.31496062992126" footer="0.31496062992126"/>
  <pageSetup paperSize="9" scale="73" fitToHeight="0" orientation="landscape"/>
  <headerFooter>
    <oddHeader>&amp;C&amp;"Arial,Negrito"&amp;12PREFEITURA MUNICIPAL DE MANHUAÇU&amp;"Arial,Normal"&amp;10
ESTADO DE MINAS GERAIS</oddHeader>
    <oddFooter>&amp;R&amp;P/&amp;N</oddFooter>
    <evenHeader>&amp;C&amp;"Arial,Negrito"&amp;12PREFEITURA MUNICIPAL DE MANHUAÇU&amp;"Arial,Normal"&amp;10
ESTADO DE MINAS GERAIS</evenHeader>
    <evenFooter>&amp;R&amp;P/&amp;N</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83"/>
  <sheetViews>
    <sheetView workbookViewId="0">
      <selection activeCell="D68" sqref="D68"/>
    </sheetView>
  </sheetViews>
  <sheetFormatPr defaultColWidth="11.42578125" defaultRowHeight="12" customHeight="1" x14ac:dyDescent="0.2"/>
  <cols>
    <col min="1" max="1" width="14.140625" style="4" customWidth="1"/>
    <col min="2" max="2" width="79.140625" style="5" customWidth="1"/>
    <col min="3" max="3" width="15.7109375" style="2" customWidth="1"/>
    <col min="4" max="4" width="17.5703125" style="134" customWidth="1"/>
    <col min="5" max="5" width="11.5703125" style="7" customWidth="1"/>
    <col min="6" max="6" width="15" style="7" customWidth="1"/>
    <col min="7" max="7" width="14.28515625" style="7" customWidth="1"/>
    <col min="8" max="8" width="20.85546875" style="6" customWidth="1"/>
    <col min="9" max="9" width="47.7109375" style="2" customWidth="1"/>
  </cols>
  <sheetData>
    <row r="1" spans="1:13" ht="27.75" customHeight="1" x14ac:dyDescent="0.2">
      <c r="A1" s="276" t="s">
        <v>0</v>
      </c>
      <c r="B1" s="277"/>
      <c r="C1" s="277"/>
      <c r="D1" s="277"/>
      <c r="E1" s="277"/>
      <c r="F1" s="277"/>
      <c r="G1" s="277"/>
      <c r="H1" s="278"/>
      <c r="I1" s="111"/>
    </row>
    <row r="2" spans="1:13" ht="30" customHeight="1" x14ac:dyDescent="0.2">
      <c r="A2" s="279"/>
      <c r="B2" s="282" t="s">
        <v>1</v>
      </c>
      <c r="C2" s="283"/>
      <c r="D2" s="283"/>
      <c r="E2" s="283"/>
      <c r="F2" s="284"/>
      <c r="G2" s="70" t="s">
        <v>2</v>
      </c>
      <c r="H2" s="71" t="s">
        <v>3</v>
      </c>
      <c r="I2" s="111"/>
    </row>
    <row r="3" spans="1:13" s="3" customFormat="1" ht="28.5" customHeight="1" x14ac:dyDescent="0.2">
      <c r="A3" s="280"/>
      <c r="B3" s="117" t="str">
        <f>'PLANILHA COLINA'!B3</f>
        <v xml:space="preserve">OBRA: REFORMA ETA E CONSTRUÇÃO DE MURO </v>
      </c>
      <c r="C3" s="285" t="s">
        <v>5</v>
      </c>
      <c r="D3" s="285"/>
      <c r="E3" s="285"/>
      <c r="F3" s="286"/>
      <c r="G3" s="72">
        <v>0.2288</v>
      </c>
      <c r="H3" s="73">
        <v>45740</v>
      </c>
      <c r="I3" s="136"/>
    </row>
    <row r="4" spans="1:13" s="3" customFormat="1" ht="12" customHeight="1" x14ac:dyDescent="0.2">
      <c r="A4" s="280"/>
      <c r="B4" s="118" t="s">
        <v>6</v>
      </c>
      <c r="C4" s="287" t="s">
        <v>196</v>
      </c>
      <c r="D4" s="287"/>
      <c r="E4" s="287"/>
      <c r="F4" s="288" t="s">
        <v>197</v>
      </c>
      <c r="G4" s="289"/>
      <c r="H4" s="289"/>
      <c r="I4" s="136"/>
    </row>
    <row r="5" spans="1:13" s="3" customFormat="1" ht="14.25" customHeight="1" x14ac:dyDescent="0.2">
      <c r="A5" s="281"/>
      <c r="B5" s="119" t="s">
        <v>198</v>
      </c>
      <c r="C5" s="115"/>
      <c r="D5" s="131"/>
      <c r="E5" s="290" t="s">
        <v>10</v>
      </c>
      <c r="F5" s="290"/>
      <c r="G5" s="290"/>
      <c r="H5" s="291"/>
      <c r="I5" s="136"/>
    </row>
    <row r="6" spans="1:13" ht="12" customHeight="1" x14ac:dyDescent="0.2">
      <c r="A6" s="268" t="s">
        <v>11</v>
      </c>
      <c r="B6" s="270" t="s">
        <v>12</v>
      </c>
      <c r="C6" s="300" t="s">
        <v>199</v>
      </c>
      <c r="D6" s="301" t="s">
        <v>17</v>
      </c>
      <c r="E6" s="305" t="s">
        <v>200</v>
      </c>
      <c r="F6" s="306"/>
      <c r="G6" s="306"/>
      <c r="H6" s="307"/>
      <c r="I6" s="111"/>
    </row>
    <row r="7" spans="1:13" ht="12" customHeight="1" x14ac:dyDescent="0.2">
      <c r="A7" s="269"/>
      <c r="B7" s="271"/>
      <c r="C7" s="272"/>
      <c r="D7" s="302"/>
      <c r="E7" s="308"/>
      <c r="F7" s="309"/>
      <c r="G7" s="309"/>
      <c r="H7" s="310"/>
      <c r="I7" s="111"/>
    </row>
    <row r="8" spans="1:13" s="121" customFormat="1" ht="23.25" customHeight="1" x14ac:dyDescent="0.2">
      <c r="A8" s="120" t="s">
        <v>23</v>
      </c>
      <c r="B8" s="126" t="s">
        <v>201</v>
      </c>
      <c r="C8" s="296"/>
      <c r="D8" s="297"/>
      <c r="E8" s="297"/>
      <c r="F8" s="297"/>
      <c r="G8" s="297"/>
      <c r="H8" s="298"/>
      <c r="I8" s="111"/>
    </row>
    <row r="9" spans="1:13" s="69" customFormat="1" ht="27" customHeight="1" x14ac:dyDescent="0.2">
      <c r="A9" s="65" t="s">
        <v>25</v>
      </c>
      <c r="B9" s="128" t="s">
        <v>202</v>
      </c>
      <c r="C9" s="129" t="str">
        <f>'PLANILHA COLINA'!F9</f>
        <v>M²</v>
      </c>
      <c r="D9" s="130">
        <v>4.5</v>
      </c>
      <c r="E9" s="295" t="s">
        <v>203</v>
      </c>
      <c r="F9" s="295"/>
      <c r="G9" s="295"/>
      <c r="H9" s="295"/>
      <c r="I9" s="67"/>
      <c r="J9" s="67"/>
      <c r="K9" s="67"/>
      <c r="L9" s="67"/>
      <c r="M9" s="67"/>
    </row>
    <row r="10" spans="1:13" s="69" customFormat="1" ht="21" customHeight="1" x14ac:dyDescent="0.2">
      <c r="A10" s="65" t="s">
        <v>29</v>
      </c>
      <c r="B10" s="128" t="str">
        <f>'PLANILHA COLINA'!B10</f>
        <v>ENGENHEIRO CIVIL DE OBRA JUNIOR COM ENCARGOS COMPLEMENTARES</v>
      </c>
      <c r="C10" s="129" t="str">
        <f>'PLANILHA COLINA'!F10</f>
        <v>H</v>
      </c>
      <c r="D10" s="130">
        <v>60</v>
      </c>
      <c r="E10" s="295" t="s">
        <v>204</v>
      </c>
      <c r="F10" s="295"/>
      <c r="G10" s="295"/>
      <c r="H10" s="295"/>
      <c r="I10" s="67"/>
      <c r="J10" s="67"/>
      <c r="K10" s="67"/>
      <c r="L10" s="67"/>
      <c r="M10" s="67"/>
    </row>
    <row r="11" spans="1:13" s="69" customFormat="1" ht="20.25" customHeight="1" x14ac:dyDescent="0.2">
      <c r="A11" s="65" t="s">
        <v>32</v>
      </c>
      <c r="B11" s="128" t="str">
        <f>'PLANILHA COLINA'!B11</f>
        <v>MOBILIZAÇÃO E DESMOBILIZAÇÃO</v>
      </c>
      <c r="C11" s="129" t="str">
        <f>'PLANILHA COLINA'!F11</f>
        <v>UNID.</v>
      </c>
      <c r="D11" s="130">
        <v>1</v>
      </c>
      <c r="E11" s="295" t="s">
        <v>205</v>
      </c>
      <c r="F11" s="295"/>
      <c r="G11" s="295"/>
      <c r="H11" s="295"/>
      <c r="I11" s="67"/>
      <c r="J11" s="67"/>
      <c r="K11" s="67"/>
      <c r="L11" s="67"/>
      <c r="M11" s="67"/>
    </row>
    <row r="12" spans="1:13" s="121" customFormat="1" ht="23.25" customHeight="1" x14ac:dyDescent="0.2">
      <c r="A12" s="120" t="s">
        <v>36</v>
      </c>
      <c r="B12" s="126" t="s">
        <v>206</v>
      </c>
      <c r="C12" s="296"/>
      <c r="D12" s="297"/>
      <c r="E12" s="297"/>
      <c r="F12" s="297"/>
      <c r="G12" s="297"/>
      <c r="H12" s="298"/>
      <c r="I12" s="111"/>
    </row>
    <row r="13" spans="1:13" s="69" customFormat="1" ht="57" customHeight="1" x14ac:dyDescent="0.2">
      <c r="A13" s="65" t="s">
        <v>38</v>
      </c>
      <c r="B13" s="74" t="s">
        <v>39</v>
      </c>
      <c r="C13" s="129" t="str">
        <f>'PLANILHA COLINA'!F14</f>
        <v>m³</v>
      </c>
      <c r="D13" s="130">
        <v>28.14</v>
      </c>
      <c r="E13" s="299" t="s">
        <v>207</v>
      </c>
      <c r="F13" s="299"/>
      <c r="G13" s="299"/>
      <c r="H13" s="299"/>
      <c r="I13" s="67"/>
      <c r="J13" s="67"/>
      <c r="K13" s="67"/>
      <c r="L13" s="67"/>
      <c r="M13" s="67"/>
    </row>
    <row r="14" spans="1:13" s="69" customFormat="1" ht="24.75" customHeight="1" x14ac:dyDescent="0.2">
      <c r="A14" s="65" t="s">
        <v>41</v>
      </c>
      <c r="B14" s="74" t="s">
        <v>208</v>
      </c>
      <c r="C14" s="129" t="str">
        <f>'PLANILHA COLINA'!F15</f>
        <v>m²</v>
      </c>
      <c r="D14" s="130">
        <f>4.2*4.2</f>
        <v>17.64</v>
      </c>
      <c r="E14" s="295" t="s">
        <v>209</v>
      </c>
      <c r="F14" s="295"/>
      <c r="G14" s="295"/>
      <c r="H14" s="295"/>
      <c r="I14" s="67"/>
      <c r="J14" s="67"/>
      <c r="K14" s="67"/>
      <c r="L14" s="67"/>
      <c r="M14" s="67"/>
    </row>
    <row r="15" spans="1:13" s="121" customFormat="1" ht="23.25" customHeight="1" x14ac:dyDescent="0.2">
      <c r="A15" s="120" t="s">
        <v>44</v>
      </c>
      <c r="B15" s="126" t="str">
        <f>'PLANILHA COLINA'!B17</f>
        <v>RECONSTRUÇÃO DO MURO DE VEDAÇÃO</v>
      </c>
      <c r="C15" s="296"/>
      <c r="D15" s="297"/>
      <c r="E15" s="297"/>
      <c r="F15" s="297"/>
      <c r="G15" s="297"/>
      <c r="H15" s="298"/>
      <c r="I15" s="111"/>
    </row>
    <row r="16" spans="1:13" s="69" customFormat="1" ht="27" customHeight="1" x14ac:dyDescent="0.2">
      <c r="A16" s="65" t="s">
        <v>46</v>
      </c>
      <c r="B16" s="74" t="str">
        <f>'PLANILHA COLINA'!B18</f>
        <v>CORTE E DOBRA DE AÇO CA-60, DIÂMETRO DE 5,0 MM.</v>
      </c>
      <c r="C16" s="129" t="str">
        <f>'PLANILHA COLINA'!F18</f>
        <v>KG</v>
      </c>
      <c r="D16" s="130">
        <f>'PLANILHA COLINA'!G18</f>
        <v>355.5</v>
      </c>
      <c r="E16" s="299" t="s">
        <v>210</v>
      </c>
      <c r="F16" s="299"/>
      <c r="G16" s="299"/>
      <c r="H16" s="299"/>
      <c r="I16" s="67"/>
      <c r="J16" s="67"/>
      <c r="K16" s="67"/>
      <c r="L16" s="67"/>
      <c r="M16" s="67"/>
    </row>
    <row r="17" spans="1:13" s="69" customFormat="1" ht="25.5" customHeight="1" x14ac:dyDescent="0.2">
      <c r="A17" s="65" t="s">
        <v>49</v>
      </c>
      <c r="B17" s="74" t="str">
        <f>'PLANILHA COLINA'!B19</f>
        <v>CORTE E DOBRA DE AÇO CA-25, DIÂMETRO DE 8,0 MM.</v>
      </c>
      <c r="C17" s="129" t="str">
        <f>'PLANILHA COLINA'!F19</f>
        <v>KG</v>
      </c>
      <c r="D17" s="130">
        <f>'PLANILHA COLINA'!G19</f>
        <v>315.5</v>
      </c>
      <c r="E17" s="299" t="s">
        <v>210</v>
      </c>
      <c r="F17" s="299"/>
      <c r="G17" s="299"/>
      <c r="H17" s="299"/>
      <c r="I17" s="67"/>
      <c r="J17" s="67"/>
      <c r="K17" s="67"/>
      <c r="L17" s="67"/>
      <c r="M17" s="67"/>
    </row>
    <row r="18" spans="1:13" s="69" customFormat="1" ht="20.25" customHeight="1" x14ac:dyDescent="0.2">
      <c r="A18" s="65" t="s">
        <v>51</v>
      </c>
      <c r="B18" s="74" t="str">
        <f>'PLANILHA COLINA'!B20</f>
        <v>CORTE E DOBRA DE AÇO CA-25, DIÂMETRO DE 10,0 MM.</v>
      </c>
      <c r="C18" s="129" t="str">
        <f>'PLANILHA COLINA'!F20</f>
        <v>KG</v>
      </c>
      <c r="D18" s="130">
        <f>'PLANILHA COLINA'!G20</f>
        <v>343.3</v>
      </c>
      <c r="E18" s="299" t="s">
        <v>210</v>
      </c>
      <c r="F18" s="299"/>
      <c r="G18" s="299"/>
      <c r="H18" s="299"/>
      <c r="I18" s="67"/>
      <c r="J18" s="67"/>
      <c r="K18" s="67"/>
      <c r="L18" s="67"/>
      <c r="M18" s="67"/>
    </row>
    <row r="19" spans="1:13" s="69" customFormat="1" ht="34.5" customHeight="1" x14ac:dyDescent="0.2">
      <c r="A19" s="65" t="s">
        <v>53</v>
      </c>
      <c r="B19" s="74" t="str">
        <f>'PLANILHA COLINA'!B22</f>
        <v>CONCRETAGEM DE PILARES, FCK = 25 MPA, COM USO DE BOMBA - LANÇAMENTO, ADENSAMENTO E ACABAMENTO.</v>
      </c>
      <c r="C19" s="129" t="str">
        <f>'PLANILHA COLINA'!F22</f>
        <v>M3</v>
      </c>
      <c r="D19" s="130">
        <f>'PLANILHA COLINA'!G22</f>
        <v>19.59</v>
      </c>
      <c r="E19" s="299" t="s">
        <v>210</v>
      </c>
      <c r="F19" s="299"/>
      <c r="G19" s="299"/>
      <c r="H19" s="299"/>
      <c r="I19" s="67"/>
      <c r="J19" s="67"/>
      <c r="K19" s="67"/>
      <c r="L19" s="67"/>
      <c r="M19" s="67"/>
    </row>
    <row r="20" spans="1:13" s="69" customFormat="1" ht="31.5" customHeight="1" x14ac:dyDescent="0.2">
      <c r="A20" s="65" t="s">
        <v>57</v>
      </c>
      <c r="B20" s="74" t="str">
        <f>'PLANILHA COLINA'!B23</f>
        <v>FABRICAÇÃO, MONTAGEM E DESMONTAGEM DE FÔRMA PARA VIGA BALDRAME, EM MADEIR SERRADA, E=25 MM, 4 UTILIZAÇÕES.</v>
      </c>
      <c r="C20" s="129" t="str">
        <f>'PLANILHA COLINA'!F23</f>
        <v>M²</v>
      </c>
      <c r="D20" s="130">
        <f>'PLANILHA COLINA'!G23</f>
        <v>223.24</v>
      </c>
      <c r="E20" s="299" t="s">
        <v>210</v>
      </c>
      <c r="F20" s="299"/>
      <c r="G20" s="299"/>
      <c r="H20" s="299"/>
      <c r="I20" s="67"/>
      <c r="J20" s="67"/>
      <c r="K20" s="67"/>
      <c r="L20" s="67"/>
      <c r="M20" s="67"/>
    </row>
    <row r="21" spans="1:13" s="69" customFormat="1" ht="33.75" customHeight="1" x14ac:dyDescent="0.2">
      <c r="A21" s="65" t="s">
        <v>59</v>
      </c>
      <c r="B21" s="74" t="str">
        <f>'PLANILHA COLINA'!B24</f>
        <v>CONCRETO MAGRO PARA LASTRO, TRAÇO 1:4,5:4,5 (EM MASSA SECA DE CIMENTO/ ARE IA MÉDIA/ BRITA 1) - PREPARO MECÂNICO COM BETONEIRA 400 L.</v>
      </c>
      <c r="C21" s="129" t="str">
        <f>'PLANILHA COLINA'!F24</f>
        <v>M³</v>
      </c>
      <c r="D21" s="130">
        <f>'PLANILHA COLINA'!G24</f>
        <v>1.5</v>
      </c>
      <c r="E21" s="295" t="s">
        <v>211</v>
      </c>
      <c r="F21" s="295"/>
      <c r="G21" s="295"/>
      <c r="H21" s="295"/>
      <c r="I21" s="67"/>
      <c r="J21" s="67"/>
      <c r="K21" s="67"/>
      <c r="L21" s="67"/>
      <c r="M21" s="67"/>
    </row>
    <row r="22" spans="1:13" s="121" customFormat="1" ht="23.25" customHeight="1" x14ac:dyDescent="0.2">
      <c r="A22" s="120" t="s">
        <v>62</v>
      </c>
      <c r="B22" s="126" t="str">
        <f>'PLANILHA COLINA'!B26</f>
        <v>ALVENARIA MURO DE VEDAÇÃO</v>
      </c>
      <c r="C22" s="296"/>
      <c r="D22" s="297"/>
      <c r="E22" s="297"/>
      <c r="F22" s="297"/>
      <c r="G22" s="297"/>
      <c r="H22" s="298"/>
      <c r="I22" s="111"/>
    </row>
    <row r="23" spans="1:13" s="69" customFormat="1" ht="39.75" customHeight="1" x14ac:dyDescent="0.2">
      <c r="A23" s="65" t="s">
        <v>64</v>
      </c>
      <c r="B23" s="74" t="str">
        <f>'PLANILHA COLINA'!B27</f>
        <v>ALVENARIA DE VEDAÇÃO COM TIJOLO CERÂMICO FURADO, ESP. 9CM, PARA REVESTIMENTO, INCLUSIVE ARGAMASSA PARA ASSENTAMENTO</v>
      </c>
      <c r="C23" s="129" t="s">
        <v>43</v>
      </c>
      <c r="D23" s="130">
        <v>133.16999999999999</v>
      </c>
      <c r="E23" s="299" t="s">
        <v>212</v>
      </c>
      <c r="F23" s="299"/>
      <c r="G23" s="299"/>
      <c r="H23" s="299"/>
      <c r="I23" s="67"/>
      <c r="J23" s="67"/>
      <c r="K23" s="67"/>
      <c r="L23" s="67"/>
      <c r="M23" s="67"/>
    </row>
    <row r="24" spans="1:13" s="69" customFormat="1" ht="39.75" customHeight="1" x14ac:dyDescent="0.2">
      <c r="A24" s="65" t="s">
        <v>68</v>
      </c>
      <c r="B24" s="74" t="str">
        <f>'PLANILHA COLINA'!B28</f>
        <v>CHAPISCO COM ARGAMASSA, TRAÇO 1:3 (CIMENTO E AREIA), ESP. 5MM, APLICADO EM ALVENARIA COM PENEIRA, INCLUSIVE ARGAMASSA COM PREPARO MECANIZADO</v>
      </c>
      <c r="C24" s="129" t="str">
        <f>'PLANILHA COLINA'!F27</f>
        <v>KG</v>
      </c>
      <c r="D24" s="130">
        <v>289.8</v>
      </c>
      <c r="E24" s="299" t="s">
        <v>213</v>
      </c>
      <c r="F24" s="299"/>
      <c r="G24" s="299"/>
      <c r="H24" s="299"/>
      <c r="I24" s="67"/>
      <c r="J24" s="67"/>
      <c r="K24" s="67"/>
      <c r="L24" s="67"/>
      <c r="M24" s="67"/>
    </row>
    <row r="25" spans="1:13" s="69" customFormat="1" ht="39.75" customHeight="1" x14ac:dyDescent="0.2">
      <c r="A25" s="65" t="s">
        <v>71</v>
      </c>
      <c r="B25" s="74" t="str">
        <f>'PLANILHA COLINA'!B29</f>
        <v>EMBOÇO COM ARGAMASSA, TRAÇO 1:6 (CIMENTO E AREIA), ESP. 20MM, APLICAÇÃO MANUAL, INCLUSIVE ARGAMASSA COM PREPARO MECANIZADO, EXCLUSIVE CHAPISCO</v>
      </c>
      <c r="C25" s="129" t="str">
        <f>'PLANILHA COLINA'!F28</f>
        <v>KG</v>
      </c>
      <c r="D25" s="130">
        <v>289.8</v>
      </c>
      <c r="E25" s="299" t="s">
        <v>213</v>
      </c>
      <c r="F25" s="299"/>
      <c r="G25" s="299"/>
      <c r="H25" s="299"/>
      <c r="I25" s="67"/>
      <c r="J25" s="67"/>
      <c r="K25" s="67"/>
      <c r="L25" s="67"/>
      <c r="M25" s="67"/>
    </row>
    <row r="26" spans="1:13" s="69" customFormat="1" ht="39.75" customHeight="1" x14ac:dyDescent="0.2">
      <c r="A26" s="65" t="s">
        <v>74</v>
      </c>
      <c r="B26" s="74" t="str">
        <f>'PLANILHA COLINA'!B30</f>
        <v>PINTURA ACRÍLICA EM PAREDE, DUAS (2) DEMÃOS, EXCLUSIVE SELADOR ACRÍLICO E MASSA ACRÍLICA/CORRIDA (PVA)</v>
      </c>
      <c r="C26" s="129" t="str">
        <f>'PLANILHA COLINA'!F29</f>
        <v>KG</v>
      </c>
      <c r="D26" s="130">
        <v>1607.31</v>
      </c>
      <c r="E26" s="299" t="s">
        <v>214</v>
      </c>
      <c r="F26" s="299"/>
      <c r="G26" s="299"/>
      <c r="H26" s="299"/>
      <c r="I26" s="67"/>
      <c r="J26" s="67"/>
      <c r="K26" s="67"/>
      <c r="L26" s="67"/>
      <c r="M26" s="67"/>
    </row>
    <row r="27" spans="1:13" s="121" customFormat="1" ht="23.25" customHeight="1" x14ac:dyDescent="0.2">
      <c r="A27" s="120" t="s">
        <v>79</v>
      </c>
      <c r="B27" s="126" t="str">
        <f>'PLANILHA COLINA'!B32</f>
        <v>PINTURA DA ETA</v>
      </c>
      <c r="C27" s="296"/>
      <c r="D27" s="297"/>
      <c r="E27" s="297"/>
      <c r="F27" s="297"/>
      <c r="G27" s="297"/>
      <c r="H27" s="298"/>
      <c r="I27" s="111"/>
    </row>
    <row r="28" spans="1:13" s="69" customFormat="1" ht="24.75" customHeight="1" x14ac:dyDescent="0.2">
      <c r="A28" s="224" t="s">
        <v>81</v>
      </c>
      <c r="B28" s="126" t="str">
        <f>'PLANILHA COLINA'!B33</f>
        <v>PAREDES</v>
      </c>
      <c r="C28" s="296"/>
      <c r="D28" s="297"/>
      <c r="E28" s="297"/>
      <c r="F28" s="297"/>
      <c r="G28" s="297"/>
      <c r="H28" s="298"/>
      <c r="I28" s="67"/>
      <c r="J28" s="67"/>
      <c r="K28" s="67"/>
      <c r="L28" s="67"/>
      <c r="M28" s="67"/>
    </row>
    <row r="29" spans="1:13" s="69" customFormat="1" ht="126" customHeight="1" x14ac:dyDescent="0.2">
      <c r="A29" s="65" t="s">
        <v>83</v>
      </c>
      <c r="B29" s="74" t="str">
        <f>'PLANILHA COLINA'!B34</f>
        <v>LIXAMENTO MANUAL EM PAREDE PARA REMOÇÃO DE TINTA</v>
      </c>
      <c r="C29" s="129" t="str">
        <f>'PLANILHA COLINA'!F34</f>
        <v>m2</v>
      </c>
      <c r="D29" s="130">
        <f>280+255+79.87+43.07+45.01+39.34+1280.94+52.43</f>
        <v>2075.66</v>
      </c>
      <c r="E29" s="299" t="s">
        <v>215</v>
      </c>
      <c r="F29" s="299"/>
      <c r="G29" s="299"/>
      <c r="H29" s="299"/>
      <c r="I29" s="67"/>
      <c r="J29" s="67"/>
      <c r="K29" s="67"/>
      <c r="L29" s="67"/>
      <c r="M29" s="67"/>
    </row>
    <row r="30" spans="1:13" s="69" customFormat="1" ht="117" customHeight="1" x14ac:dyDescent="0.2">
      <c r="A30" s="65" t="s">
        <v>86</v>
      </c>
      <c r="B30" s="74" t="str">
        <f>'PLANILHA COLINA'!B35</f>
        <v>EMASSAMENTO EM PAREDE COM MASSA CORRIDA (PVA), DUAS (2) DEMÃOS, INCLUSIVE LIXAMENTO PARA PINTURA</v>
      </c>
      <c r="C30" s="129" t="str">
        <f>'PLANILHA COLINA'!F35</f>
        <v>m2</v>
      </c>
      <c r="D30" s="130">
        <f>79.87+43.07+45.01+39.34</f>
        <v>207.29</v>
      </c>
      <c r="E30" s="299" t="s">
        <v>216</v>
      </c>
      <c r="F30" s="299"/>
      <c r="G30" s="299"/>
      <c r="H30" s="299"/>
      <c r="I30" s="67"/>
      <c r="J30" s="67"/>
      <c r="K30" s="67"/>
      <c r="L30" s="67"/>
      <c r="M30" s="67"/>
    </row>
    <row r="31" spans="1:13" s="69" customFormat="1" ht="119.25" customHeight="1" x14ac:dyDescent="0.2">
      <c r="A31" s="65" t="s">
        <v>89</v>
      </c>
      <c r="B31" s="74" t="str">
        <f>'PLANILHA COLINA'!B36</f>
        <v>PINTURA ACRÍLICA EM PAREDE, DUAS (2) DEMÃOS, EXCLUSIVE SELADOR ACRÍLICO E MASSA ACRÍLICA/CORRIDA (PVA)</v>
      </c>
      <c r="C31" s="129" t="str">
        <f>'PLANILHA COLINA'!F36</f>
        <v>m2</v>
      </c>
      <c r="D31" s="130">
        <f>280+79.87+45.01+39.34+1280.94+52.43</f>
        <v>1777.5900000000001</v>
      </c>
      <c r="E31" s="299" t="s">
        <v>217</v>
      </c>
      <c r="F31" s="299"/>
      <c r="G31" s="299"/>
      <c r="H31" s="299"/>
      <c r="I31" s="67"/>
      <c r="J31" s="67"/>
      <c r="K31" s="67"/>
      <c r="L31" s="67"/>
      <c r="M31" s="67"/>
    </row>
    <row r="32" spans="1:13" s="69" customFormat="1" ht="44.25" customHeight="1" x14ac:dyDescent="0.2">
      <c r="A32" s="65" t="s">
        <v>90</v>
      </c>
      <c r="B32" s="74" t="str">
        <f>'PLANILHA COLINA'!B37</f>
        <v>PINTURA ACRÍLICA EM TETO, DUAS (2) DEMÃOS, EXCLUSIVE SELADOR ACRÍLICO E MASSA ACRÍLICA/CORRIDA (PVA)</v>
      </c>
      <c r="C32" s="129" t="str">
        <f>'PLANILHA COLINA'!F37</f>
        <v>m²</v>
      </c>
      <c r="D32" s="130">
        <v>43.07</v>
      </c>
      <c r="E32" s="299" t="s">
        <v>218</v>
      </c>
      <c r="F32" s="299"/>
      <c r="G32" s="299"/>
      <c r="H32" s="299"/>
      <c r="I32" s="67"/>
      <c r="J32" s="67"/>
      <c r="K32" s="67"/>
      <c r="L32" s="67"/>
      <c r="M32" s="67"/>
    </row>
    <row r="33" spans="1:13" s="69" customFormat="1" ht="44.25" customHeight="1" x14ac:dyDescent="0.2">
      <c r="A33" s="65" t="s">
        <v>93</v>
      </c>
      <c r="B33" s="74" t="str">
        <f>'PLANILHA COLINA'!B38</f>
        <v>EMASSAMENTO EM PAREDE COM MASSA ACRÍLICA, DUAS (2) DEMÃOS, INCLUSIVE LIXAMENTO PARA PINTURA</v>
      </c>
      <c r="C33" s="129" t="str">
        <f>'PLANILHA COLINA'!F38</f>
        <v>m²</v>
      </c>
      <c r="D33" s="130">
        <f>280+255</f>
        <v>535</v>
      </c>
      <c r="E33" s="299" t="s">
        <v>219</v>
      </c>
      <c r="F33" s="299"/>
      <c r="G33" s="299"/>
      <c r="H33" s="299"/>
      <c r="I33" s="67"/>
      <c r="J33" s="67"/>
      <c r="K33" s="67"/>
      <c r="L33" s="67"/>
      <c r="M33" s="67"/>
    </row>
    <row r="34" spans="1:13" s="69" customFormat="1" ht="62.25" customHeight="1" x14ac:dyDescent="0.2">
      <c r="A34" s="65" t="s">
        <v>96</v>
      </c>
      <c r="B34" s="74" t="str">
        <f>'PLANILHA COLINA'!B39</f>
        <v>PINTURA ESMALTE BASE SOLVENTE EM SUPERFÍCIE DE
CONCRETO/ALVENARIA, DUAS (2) DEMÃOS, COM APLICAÇÃO
MANUAL, EXCLUSIVE SELADOR ACRÍLICO E MASSA ACRÍLICA/
CORRIDA (PVA)</v>
      </c>
      <c r="C34" s="129" t="str">
        <f>'PLANILHA COLINA'!F39</f>
        <v>m²</v>
      </c>
      <c r="D34" s="130">
        <v>255</v>
      </c>
      <c r="E34" s="299" t="s">
        <v>220</v>
      </c>
      <c r="F34" s="299"/>
      <c r="G34" s="299"/>
      <c r="H34" s="299"/>
      <c r="I34" s="67"/>
      <c r="J34" s="67"/>
      <c r="K34" s="67"/>
      <c r="L34" s="67"/>
      <c r="M34" s="67"/>
    </row>
    <row r="35" spans="1:13" s="69" customFormat="1" ht="24.75" customHeight="1" x14ac:dyDescent="0.2">
      <c r="A35" s="224" t="s">
        <v>99</v>
      </c>
      <c r="B35" s="126" t="str">
        <f>'PLANILHA COLINA'!B40</f>
        <v>ESQUADRIAS DE MADEIRA</v>
      </c>
      <c r="C35" s="296"/>
      <c r="D35" s="297"/>
      <c r="E35" s="297"/>
      <c r="F35" s="297"/>
      <c r="G35" s="297"/>
      <c r="H35" s="298"/>
      <c r="I35" s="67"/>
      <c r="J35" s="67"/>
      <c r="K35" s="67"/>
      <c r="L35" s="67"/>
      <c r="M35" s="67"/>
    </row>
    <row r="36" spans="1:13" s="69" customFormat="1" ht="66" customHeight="1" x14ac:dyDescent="0.2">
      <c r="A36" s="205" t="str">
        <f>'PLANILHA COLINA'!A41</f>
        <v>5.2.1</v>
      </c>
      <c r="B36" s="74" t="str">
        <f>'PLANILHA COLINA'!B41</f>
        <v>LIXAMENTO MANUAL EM SUPERFÍCIE DE MADEIRA PARA REMOÇÃO DE TINTA</v>
      </c>
      <c r="C36" s="129" t="str">
        <f>'PLANILHA COLINA'!F41</f>
        <v>m2</v>
      </c>
      <c r="D36" s="130">
        <v>86.04</v>
      </c>
      <c r="E36" s="299" t="s">
        <v>221</v>
      </c>
      <c r="F36" s="299"/>
      <c r="G36" s="299"/>
      <c r="H36" s="299"/>
      <c r="I36" s="67"/>
      <c r="J36" s="67"/>
      <c r="K36" s="67"/>
      <c r="L36" s="67"/>
      <c r="M36" s="67"/>
    </row>
    <row r="37" spans="1:13" s="69" customFormat="1" ht="66.75" customHeight="1" x14ac:dyDescent="0.2">
      <c r="A37" s="205" t="str">
        <f>'PLANILHA COLINA'!A42</f>
        <v>5.2.2</v>
      </c>
      <c r="B37" s="74" t="str">
        <f>'PLANILHA COLINA'!B42</f>
        <v>PINTURA ESMALTE EM ESQUADRIA DE MADEIRA, DUAS (2) DEMÃOS, INCLUSIVE UMA (1) DEMÃO DE FUNDO NIVELADOR, EXCLUSIVE MASSA A ÓLEO</v>
      </c>
      <c r="C37" s="129" t="str">
        <f>'PLANILHA COLINA'!F42</f>
        <v>m2</v>
      </c>
      <c r="D37" s="130">
        <v>86.04</v>
      </c>
      <c r="E37" s="299" t="s">
        <v>221</v>
      </c>
      <c r="F37" s="299"/>
      <c r="G37" s="299"/>
      <c r="H37" s="299"/>
      <c r="I37" s="67"/>
      <c r="J37" s="67"/>
      <c r="K37" s="67"/>
      <c r="L37" s="67"/>
      <c r="M37" s="67"/>
    </row>
    <row r="38" spans="1:13" s="69" customFormat="1" ht="44.25" customHeight="1" x14ac:dyDescent="0.2">
      <c r="A38" s="224" t="str">
        <f>'PLANILHA COLINA'!A43</f>
        <v>5.3</v>
      </c>
      <c r="B38" s="126" t="str">
        <f>'PLANILHA COLINA'!B43</f>
        <v>ESQUADRIAS METÁLICAS</v>
      </c>
      <c r="C38" s="296"/>
      <c r="D38" s="297"/>
      <c r="E38" s="297"/>
      <c r="F38" s="297"/>
      <c r="G38" s="297"/>
      <c r="H38" s="298"/>
      <c r="I38" s="67"/>
      <c r="J38" s="67"/>
      <c r="K38" s="67"/>
      <c r="L38" s="67"/>
      <c r="M38" s="67"/>
    </row>
    <row r="39" spans="1:13" s="69" customFormat="1" ht="55.5" customHeight="1" x14ac:dyDescent="0.2">
      <c r="A39" s="205" t="str">
        <f>'PLANILHA COLINA'!A44</f>
        <v>5.3.1</v>
      </c>
      <c r="B39" s="74" t="str">
        <f>'PLANILHA COLINA'!B44</f>
        <v>LIXAMENTO MANUAL EM SUPERFÍCIE METÁLICA PARA REMOÇÃO DE TINTA</v>
      </c>
      <c r="C39" s="129" t="str">
        <f>'PLANILHA COLINA'!F44</f>
        <v>m2</v>
      </c>
      <c r="D39" s="130">
        <v>144.07</v>
      </c>
      <c r="E39" s="299" t="s">
        <v>222</v>
      </c>
      <c r="F39" s="299"/>
      <c r="G39" s="299"/>
      <c r="H39" s="299"/>
      <c r="I39" s="67"/>
      <c r="J39" s="67"/>
      <c r="K39" s="67"/>
      <c r="L39" s="67"/>
      <c r="M39" s="67"/>
    </row>
    <row r="40" spans="1:13" s="69" customFormat="1" ht="60.75" customHeight="1" x14ac:dyDescent="0.2">
      <c r="A40" s="205" t="str">
        <f>'PLANILHA COLINA'!A45</f>
        <v>5.3.2</v>
      </c>
      <c r="B40" s="74" t="str">
        <f>'PLANILHA COLINA'!B45</f>
        <v>PINTURA ESMALTE SINTÉTICO EM SUPERFÍCIES METÁLICAS, DUAS (2) DEMÃOS, INCLUSIVE UMA (1) DEMÃO DE FUNDO ANTICORROSIVO</v>
      </c>
      <c r="C40" s="129" t="str">
        <f>'PLANILHA COLINA'!F45</f>
        <v>m2</v>
      </c>
      <c r="D40" s="130">
        <v>144.07</v>
      </c>
      <c r="E40" s="299" t="s">
        <v>222</v>
      </c>
      <c r="F40" s="299"/>
      <c r="G40" s="299"/>
      <c r="H40" s="299"/>
      <c r="I40" s="67"/>
      <c r="J40" s="67"/>
      <c r="K40" s="67"/>
      <c r="L40" s="67"/>
      <c r="M40" s="67"/>
    </row>
    <row r="41" spans="1:13" s="69" customFormat="1" ht="44.25" customHeight="1" x14ac:dyDescent="0.2">
      <c r="A41" s="224" t="str">
        <f>'PLANILHA COLINA'!A46</f>
        <v>5.4</v>
      </c>
      <c r="B41" s="126" t="str">
        <f>'PLANILHA COLINA'!B46</f>
        <v>PINTURA DE REGISTROS, TUBULAÇÕES CORRIMÃOS</v>
      </c>
      <c r="C41" s="296"/>
      <c r="D41" s="297"/>
      <c r="E41" s="297"/>
      <c r="F41" s="297"/>
      <c r="G41" s="297"/>
      <c r="H41" s="298"/>
      <c r="I41" s="67"/>
      <c r="J41" s="67"/>
      <c r="K41" s="67"/>
      <c r="L41" s="67"/>
      <c r="M41" s="67"/>
    </row>
    <row r="42" spans="1:13" s="69" customFormat="1" ht="106.5" customHeight="1" x14ac:dyDescent="0.2">
      <c r="A42" s="205" t="str">
        <f>'PLANILHA COLINA'!A47</f>
        <v>5.4.1</v>
      </c>
      <c r="B42" s="74" t="str">
        <f>'PLANILHA COLINA'!B47</f>
        <v>LIXAMENTO MANUAL EM SUPERFÍCIE METÁLICA PARA REMOÇÃO DE TINTA</v>
      </c>
      <c r="C42" s="129" t="str">
        <f>'PLANILHA COLINA'!F47</f>
        <v>m2</v>
      </c>
      <c r="D42" s="130">
        <f>25.56+47.48+8.3+21.48+81.35+105.2</f>
        <v>289.37</v>
      </c>
      <c r="E42" s="299" t="s">
        <v>223</v>
      </c>
      <c r="F42" s="299"/>
      <c r="G42" s="299"/>
      <c r="H42" s="299"/>
      <c r="I42" s="67"/>
      <c r="J42" s="67"/>
      <c r="K42" s="67"/>
      <c r="L42" s="67"/>
      <c r="M42" s="67"/>
    </row>
    <row r="43" spans="1:13" s="69" customFormat="1" ht="81.75" customHeight="1" x14ac:dyDescent="0.2">
      <c r="A43" s="205" t="str">
        <f>'PLANILHA COLINA'!A48</f>
        <v>5.4.2</v>
      </c>
      <c r="B43" s="74" t="str">
        <f>'PLANILHA COLINA'!B48</f>
        <v>PINTURA ESMALTE EM ESQUADRIA DE MADEIRA, DUAS (2) DEMÃOS, INCLUSIVE UMA (1) DEMÃO DE FUNDO NIVELADOR, EXCLUSIVE MASSA A ÓLEO</v>
      </c>
      <c r="C43" s="129" t="str">
        <f>'PLANILHA COLINA'!F48</f>
        <v>m2</v>
      </c>
      <c r="D43" s="130">
        <f>25.56+47.48+8.3+21.48+81.35+105.2</f>
        <v>289.37</v>
      </c>
      <c r="E43" s="299" t="s">
        <v>223</v>
      </c>
      <c r="F43" s="299"/>
      <c r="G43" s="299"/>
      <c r="H43" s="299"/>
      <c r="I43" s="67"/>
      <c r="J43" s="67"/>
      <c r="K43" s="67"/>
      <c r="L43" s="67"/>
      <c r="M43" s="67"/>
    </row>
    <row r="44" spans="1:13" s="69" customFormat="1" ht="44.25" customHeight="1" x14ac:dyDescent="0.2">
      <c r="A44" s="224" t="str">
        <f>'PLANILHA COLINA'!A49</f>
        <v>5.5</v>
      </c>
      <c r="B44" s="126" t="str">
        <f>'PLANILHA COLINA'!B49</f>
        <v>FILTROS</v>
      </c>
      <c r="C44" s="296"/>
      <c r="D44" s="297"/>
      <c r="E44" s="297"/>
      <c r="F44" s="297"/>
      <c r="G44" s="297"/>
      <c r="H44" s="298"/>
      <c r="I44" s="67"/>
      <c r="J44" s="67"/>
      <c r="K44" s="67"/>
      <c r="L44" s="67"/>
      <c r="M44" s="67"/>
    </row>
    <row r="45" spans="1:13" s="69" customFormat="1" ht="44.25" customHeight="1" x14ac:dyDescent="0.2">
      <c r="A45" s="206" t="s">
        <v>121</v>
      </c>
      <c r="B45" s="74" t="str">
        <f>'PLANILHA COLINA'!B50</f>
        <v>IMPERMEABILIZAÇÃO POR CRISTALIZAÇÃO, APLICAÇÃO MANUAL,
INCLUSIVE LIMPEZA DA SUPERFÍCIE E LAVAGEM COM
HIDROJATEAMENTO</v>
      </c>
      <c r="C45" s="129" t="str">
        <f>'PLANILHA COLINA'!F55</f>
        <v>m2</v>
      </c>
      <c r="D45" s="130">
        <f>'PLANILHA COLINA'!G50</f>
        <v>250</v>
      </c>
      <c r="E45" s="292" t="s">
        <v>224</v>
      </c>
      <c r="F45" s="293"/>
      <c r="G45" s="293"/>
      <c r="H45" s="294"/>
      <c r="I45" s="67"/>
      <c r="J45" s="67"/>
      <c r="K45" s="67"/>
      <c r="L45" s="67"/>
      <c r="M45" s="67"/>
    </row>
    <row r="46" spans="1:13" s="69" customFormat="1" ht="44.25" customHeight="1" x14ac:dyDescent="0.2">
      <c r="A46" s="226" t="s">
        <v>124</v>
      </c>
      <c r="B46" s="74" t="str">
        <f>'PLANILHA COLINA'!B51</f>
        <v>IMPERMEABILIZAÇÃO COM ARGAMASSA POLIMÉRICA, INCLUSIVE
PREPARO MANUAL DA ARGAMASSA</v>
      </c>
      <c r="C46" s="129" t="str">
        <f>'PLANILHA COLINA'!F56</f>
        <v>M2</v>
      </c>
      <c r="D46" s="130">
        <f>'PLANILHA COLINA'!G51</f>
        <v>250</v>
      </c>
      <c r="E46" s="292" t="s">
        <v>224</v>
      </c>
      <c r="F46" s="293"/>
      <c r="G46" s="293"/>
      <c r="H46" s="294"/>
      <c r="I46" s="67"/>
      <c r="J46" s="67"/>
      <c r="K46" s="67"/>
      <c r="L46" s="67"/>
      <c r="M46" s="67"/>
    </row>
    <row r="47" spans="1:13" s="121" customFormat="1" ht="23.25" customHeight="1" x14ac:dyDescent="0.2">
      <c r="A47" s="120" t="s">
        <v>127</v>
      </c>
      <c r="B47" s="126" t="str">
        <f>'PLANILHA COLINA'!B53</f>
        <v>REVESTIMENTOS</v>
      </c>
      <c r="C47" s="296"/>
      <c r="D47" s="297"/>
      <c r="E47" s="297"/>
      <c r="F47" s="297"/>
      <c r="G47" s="297"/>
      <c r="H47" s="298"/>
      <c r="I47" s="111"/>
    </row>
    <row r="48" spans="1:13" s="69" customFormat="1" ht="44.25" customHeight="1" x14ac:dyDescent="0.2">
      <c r="A48" s="120" t="s">
        <v>129</v>
      </c>
      <c r="B48" s="126" t="str">
        <f>'PLANILHA COLINA'!B54</f>
        <v xml:space="preserve">REVESTIMENTO DE PISO </v>
      </c>
      <c r="C48" s="296"/>
      <c r="D48" s="297"/>
      <c r="E48" s="297"/>
      <c r="F48" s="297"/>
      <c r="G48" s="297"/>
      <c r="H48" s="298"/>
      <c r="I48" s="67"/>
      <c r="J48" s="67"/>
      <c r="K48" s="67"/>
      <c r="L48" s="67"/>
      <c r="M48" s="67"/>
    </row>
    <row r="49" spans="1:13" s="69" customFormat="1" ht="44.25" customHeight="1" x14ac:dyDescent="0.2">
      <c r="A49" s="206" t="s">
        <v>131</v>
      </c>
      <c r="B49" s="74" t="str">
        <f>'PLANILHA COLINA'!B55</f>
        <v>CAMADA DE REGULARIZAÇÃO COM ARGAMASSA, TRAÇO 1:3 (CIMENTO E AREIA), ESP. 20MM, APLICAÇÃO MANUAL, INCLUSIVE ARGAMASSA COM PREPARO MECANIZADO</v>
      </c>
      <c r="C49" s="129" t="s">
        <v>43</v>
      </c>
      <c r="D49" s="130">
        <v>61.69</v>
      </c>
      <c r="E49" s="292" t="s">
        <v>225</v>
      </c>
      <c r="F49" s="293"/>
      <c r="G49" s="293"/>
      <c r="H49" s="294"/>
      <c r="I49" s="67"/>
      <c r="J49" s="67"/>
      <c r="K49" s="67"/>
      <c r="L49" s="67"/>
      <c r="M49" s="67"/>
    </row>
    <row r="50" spans="1:13" s="69" customFormat="1" ht="44.25" customHeight="1" x14ac:dyDescent="0.2">
      <c r="A50" s="226" t="s">
        <v>134</v>
      </c>
      <c r="B50" s="74" t="str">
        <f>'PLANILHA COLINA'!B56</f>
        <v>REVESTIMENTO CERÂMICO PARA PISO COM PLACAS TIPO ESMALTADA EXTRA DE DIMENSÕES 35X35 CM APLICADA EM AMBIENTES DE ÁREA MAIOR QUE 10 M2. AF_02/2023_PE</v>
      </c>
      <c r="C50" s="129" t="s">
        <v>43</v>
      </c>
      <c r="D50" s="130">
        <v>61.69</v>
      </c>
      <c r="E50" s="292" t="s">
        <v>225</v>
      </c>
      <c r="F50" s="293"/>
      <c r="G50" s="293"/>
      <c r="H50" s="294"/>
      <c r="I50" s="67"/>
      <c r="J50" s="67"/>
      <c r="K50" s="67"/>
      <c r="L50" s="67"/>
      <c r="M50" s="67"/>
    </row>
    <row r="51" spans="1:13" s="69" customFormat="1" ht="44.25" customHeight="1" x14ac:dyDescent="0.2">
      <c r="A51" s="226" t="s">
        <v>137</v>
      </c>
      <c r="B51" s="74" t="str">
        <f>'PLANILHA COLINA'!B57</f>
        <v>SOLEIRA DE GRANITO, NA COR CINZA ANDORINHA , ESP. 2CM, ACABAMENTO POLIDO, ASSENTAMENTO COM ARGAMASSA INDUSTRIALIZADA, INCLUSIVE REJUNTAMENTO</v>
      </c>
      <c r="C51" s="129" t="s">
        <v>43</v>
      </c>
      <c r="D51" s="130">
        <v>0.82</v>
      </c>
      <c r="E51" s="292" t="s">
        <v>226</v>
      </c>
      <c r="F51" s="293"/>
      <c r="G51" s="293"/>
      <c r="H51" s="294"/>
      <c r="I51" s="67"/>
      <c r="J51" s="67"/>
      <c r="K51" s="67"/>
      <c r="L51" s="67"/>
      <c r="M51" s="67"/>
    </row>
    <row r="52" spans="1:13" s="69" customFormat="1" ht="44.25" customHeight="1" x14ac:dyDescent="0.2">
      <c r="A52" s="226" t="s">
        <v>140</v>
      </c>
      <c r="B52" s="74" t="str">
        <f>'PLANILHA COLINA'!B58</f>
        <v>CONTRAPISO DESEMPENADO COM ARGAMASSA, TRAÇO 1:3 (CIMENTO E AREIA), ESP. 30MM, INCLUSIVE ARGAMASSA COM PREPARO MECANIZADO</v>
      </c>
      <c r="C52" s="129" t="s">
        <v>43</v>
      </c>
      <c r="D52" s="130">
        <v>61.69</v>
      </c>
      <c r="E52" s="292" t="s">
        <v>225</v>
      </c>
      <c r="F52" s="293"/>
      <c r="G52" s="293"/>
      <c r="H52" s="294"/>
      <c r="I52" s="67"/>
      <c r="J52" s="67"/>
      <c r="K52" s="67"/>
      <c r="L52" s="67"/>
      <c r="M52" s="67"/>
    </row>
    <row r="53" spans="1:13" s="69" customFormat="1" ht="44.25" customHeight="1" x14ac:dyDescent="0.2">
      <c r="A53" s="226" t="s">
        <v>143</v>
      </c>
      <c r="B53" s="74" t="str">
        <f>'PLANILHA COLINA'!B59</f>
        <v>PINTURA EPÓXI EM PISO, DUAS (2) DEMÃOS, INCLUSIVE UMA (1) DEMÃO DE PRIMER EPÓXI E PREPARAÇÃO DA SUPERFÍCIE COM ARGAMASSA AUTONIVELANTE, ESP.4MM</v>
      </c>
      <c r="C53" s="129" t="s">
        <v>43</v>
      </c>
      <c r="D53" s="130">
        <v>130.61000000000001</v>
      </c>
      <c r="E53" s="292" t="s">
        <v>227</v>
      </c>
      <c r="F53" s="293"/>
      <c r="G53" s="293"/>
      <c r="H53" s="294"/>
      <c r="I53" s="67"/>
      <c r="J53" s="67"/>
      <c r="K53" s="67"/>
      <c r="L53" s="67"/>
      <c r="M53" s="67"/>
    </row>
    <row r="54" spans="1:13" s="69" customFormat="1" ht="44.25" customHeight="1" x14ac:dyDescent="0.2">
      <c r="A54" s="229" t="s">
        <v>146</v>
      </c>
      <c r="B54" s="74" t="s">
        <v>147</v>
      </c>
      <c r="C54" s="129" t="s">
        <v>43</v>
      </c>
      <c r="D54" s="130">
        <v>61.69</v>
      </c>
      <c r="E54" s="292" t="s">
        <v>225</v>
      </c>
      <c r="F54" s="293"/>
      <c r="G54" s="293"/>
      <c r="H54" s="294"/>
      <c r="I54" s="67"/>
      <c r="J54" s="67"/>
      <c r="K54" s="67"/>
      <c r="L54" s="67"/>
      <c r="M54" s="67"/>
    </row>
    <row r="55" spans="1:13" s="69" customFormat="1" ht="44.25" customHeight="1" x14ac:dyDescent="0.2">
      <c r="A55" s="120" t="str">
        <f>'PLANILHA COLINA'!A61</f>
        <v>6.2</v>
      </c>
      <c r="B55" s="126" t="str">
        <f>'PLANILHA COLINA'!B61</f>
        <v>REVESTIMENTO DE PAREDE</v>
      </c>
      <c r="C55" s="296"/>
      <c r="D55" s="297"/>
      <c r="E55" s="297"/>
      <c r="F55" s="297"/>
      <c r="G55" s="297"/>
      <c r="H55" s="298"/>
      <c r="I55" s="67"/>
      <c r="J55" s="67"/>
      <c r="K55" s="67"/>
      <c r="L55" s="67"/>
      <c r="M55" s="67"/>
    </row>
    <row r="56" spans="1:13" s="69" customFormat="1" ht="60.75" customHeight="1" x14ac:dyDescent="0.2">
      <c r="A56" s="229" t="s">
        <v>151</v>
      </c>
      <c r="B56" s="74" t="str">
        <f>'PLANILHA COLINA'!B62</f>
        <v>REVESTIMENTO COM CERÂMICA APLICADO EM PAREDE, ACABAMENTO ESMALTADO, AMBIENTE INTERNO/EXTERNO, PADRÃO EXTRA, DIMENSÃO DA PEÇA ATÉ 2025 CM2, PEI III, ASSENTAMENTO COM ARGAMASSA INDUSTRIALIZADA, INCLUSIVE REJUNTAMENTO</v>
      </c>
      <c r="C56" s="129" t="s">
        <v>43</v>
      </c>
      <c r="D56" s="130">
        <f>116.55+15.48</f>
        <v>132.03</v>
      </c>
      <c r="E56" s="292" t="s">
        <v>228</v>
      </c>
      <c r="F56" s="293"/>
      <c r="G56" s="293"/>
      <c r="H56" s="294"/>
      <c r="I56" s="67"/>
      <c r="J56" s="67"/>
      <c r="K56" s="67"/>
      <c r="L56" s="67"/>
      <c r="M56" s="67"/>
    </row>
    <row r="57" spans="1:13" s="69" customFormat="1" ht="55.5" customHeight="1" x14ac:dyDescent="0.2">
      <c r="A57" s="230" t="s">
        <v>154</v>
      </c>
      <c r="B57" s="128" t="s">
        <v>229</v>
      </c>
      <c r="C57" s="129" t="s">
        <v>43</v>
      </c>
      <c r="D57" s="130">
        <f>116.55+15.48</f>
        <v>132.03</v>
      </c>
      <c r="E57" s="292" t="s">
        <v>228</v>
      </c>
      <c r="F57" s="293"/>
      <c r="G57" s="293"/>
      <c r="H57" s="294"/>
      <c r="I57" s="67"/>
      <c r="J57" s="67"/>
      <c r="K57" s="67"/>
      <c r="L57" s="67"/>
      <c r="M57" s="67"/>
    </row>
    <row r="58" spans="1:13" s="69" customFormat="1" ht="44.25" customHeight="1" x14ac:dyDescent="0.2">
      <c r="A58" s="120" t="str">
        <f>'PLANILHA COLINA'!A65</f>
        <v>7.0</v>
      </c>
      <c r="B58" s="126" t="str">
        <f>'PLANILHA COLINA'!B65</f>
        <v>ESQUADRIAS</v>
      </c>
      <c r="C58" s="296"/>
      <c r="D58" s="297"/>
      <c r="E58" s="297"/>
      <c r="F58" s="297"/>
      <c r="G58" s="297"/>
      <c r="H58" s="298"/>
      <c r="I58" s="67"/>
      <c r="J58" s="67"/>
      <c r="K58" s="67"/>
      <c r="L58" s="67"/>
      <c r="M58" s="67"/>
    </row>
    <row r="59" spans="1:13" s="69" customFormat="1" ht="44.25" customHeight="1" x14ac:dyDescent="0.2">
      <c r="A59" s="229" t="s">
        <v>158</v>
      </c>
      <c r="B59" s="74" t="str">
        <f>'PLANILHA COLINA'!B66</f>
        <v>PINTURA ESMALTE BASE ÁGUA EM SUPERFÍCIES METÁLICAS, TRÊS (3) DEMÃOS, COM APLICAÇÃO MANUAL, EXCLUSIVE FUNDO ANTICORROSIVO E PREPARAÇÃO DA SUPERFÍCIE COM LIXAMENTO</v>
      </c>
      <c r="C59" s="129" t="s">
        <v>43</v>
      </c>
      <c r="D59" s="130">
        <v>25.2</v>
      </c>
      <c r="E59" s="292" t="s">
        <v>230</v>
      </c>
      <c r="F59" s="293"/>
      <c r="G59" s="293"/>
      <c r="H59" s="294"/>
      <c r="I59" s="67"/>
      <c r="J59" s="67"/>
      <c r="K59" s="67"/>
      <c r="L59" s="67"/>
      <c r="M59" s="67"/>
    </row>
    <row r="60" spans="1:13" s="69" customFormat="1" ht="60.75" customHeight="1" x14ac:dyDescent="0.2">
      <c r="A60" s="230" t="s">
        <v>161</v>
      </c>
      <c r="B60" s="74" t="str">
        <f>'PLANILHA COLINA'!B67</f>
        <v>MOTOR PARA PORTÃO ELETRÔNICO ATÉ 600KG</v>
      </c>
      <c r="C60" s="129" t="s">
        <v>231</v>
      </c>
      <c r="D60" s="130">
        <v>1</v>
      </c>
      <c r="E60" s="292" t="s">
        <v>232</v>
      </c>
      <c r="F60" s="293"/>
      <c r="G60" s="293"/>
      <c r="H60" s="294"/>
      <c r="I60" s="67"/>
      <c r="J60" s="67"/>
      <c r="K60" s="67"/>
      <c r="L60" s="67"/>
      <c r="M60" s="67"/>
    </row>
    <row r="61" spans="1:13" s="69" customFormat="1" ht="44.25" customHeight="1" x14ac:dyDescent="0.2">
      <c r="A61" s="120" t="s">
        <v>163</v>
      </c>
      <c r="B61" s="126" t="str">
        <f>'PLANILHA COLINA'!B69</f>
        <v>COBERTURA</v>
      </c>
      <c r="C61" s="296"/>
      <c r="D61" s="297"/>
      <c r="E61" s="297"/>
      <c r="F61" s="297"/>
      <c r="G61" s="297"/>
      <c r="H61" s="298"/>
      <c r="I61" s="67"/>
      <c r="J61" s="67"/>
      <c r="K61" s="67"/>
      <c r="L61" s="67"/>
      <c r="M61" s="67"/>
    </row>
    <row r="62" spans="1:13" s="69" customFormat="1" ht="44.25" customHeight="1" x14ac:dyDescent="0.2">
      <c r="A62" s="230" t="s">
        <v>165</v>
      </c>
      <c r="B62" s="232" t="str">
        <f>'PLANILHA COLINA'!B70</f>
        <v>CALHA EM CHAPA GALVANIZADA, ESP. 0,65MM (GSG-24), COM DESENVOLVIMENTO DE 75CM, INCLUSIVE IÇAMENTO MANUAL VERTICAL</v>
      </c>
      <c r="C62" s="129" t="s">
        <v>43</v>
      </c>
      <c r="D62" s="130">
        <f>4*3.15</f>
        <v>12.6</v>
      </c>
      <c r="E62" s="292" t="s">
        <v>233</v>
      </c>
      <c r="F62" s="293"/>
      <c r="G62" s="293"/>
      <c r="H62" s="294"/>
      <c r="I62" s="67"/>
      <c r="J62" s="67"/>
      <c r="K62" s="67"/>
      <c r="L62" s="67"/>
      <c r="M62" s="67"/>
    </row>
    <row r="63" spans="1:13" s="69" customFormat="1" ht="44.25" customHeight="1" x14ac:dyDescent="0.2">
      <c r="A63" s="230" t="s">
        <v>169</v>
      </c>
      <c r="B63" s="232" t="str">
        <f>'PLANILHA COLINA'!B71</f>
        <v>CONDUTOR DE AP DO TELHADO EM TUBO PVC ESGOTO, INCLUSIVE CONEXÕES E SUPORTES, 100 MM</v>
      </c>
      <c r="C63" s="129" t="s">
        <v>43</v>
      </c>
      <c r="D63" s="130">
        <v>7</v>
      </c>
      <c r="E63" s="292" t="s">
        <v>234</v>
      </c>
      <c r="F63" s="293"/>
      <c r="G63" s="293"/>
      <c r="H63" s="294"/>
      <c r="I63" s="67"/>
      <c r="J63" s="67"/>
      <c r="K63" s="67"/>
      <c r="L63" s="67"/>
      <c r="M63" s="67"/>
    </row>
    <row r="64" spans="1:13" s="69" customFormat="1" ht="73.5" customHeight="1" x14ac:dyDescent="0.2">
      <c r="A64" s="230" t="s">
        <v>172</v>
      </c>
      <c r="B64" s="232" t="str">
        <f>'PLANILHA COLINA'!B72</f>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
      <c r="C64" s="129" t="s">
        <v>43</v>
      </c>
      <c r="D64" s="130">
        <v>12</v>
      </c>
      <c r="E64" s="292" t="s">
        <v>235</v>
      </c>
      <c r="F64" s="293"/>
      <c r="G64" s="293"/>
      <c r="H64" s="294"/>
      <c r="I64" s="67"/>
      <c r="J64" s="67"/>
      <c r="K64" s="67"/>
      <c r="L64" s="67"/>
      <c r="M64" s="67"/>
    </row>
    <row r="65" spans="1:13" s="69" customFormat="1" ht="44.25" customHeight="1" x14ac:dyDescent="0.2">
      <c r="A65" s="230" t="s">
        <v>175</v>
      </c>
      <c r="B65" s="232" t="str">
        <f>'PLANILHA COLINA'!B73</f>
        <v>COBERTURA EM TELHA METÁLICA GALVANIZADA TRAPEZOIDAL, TIPO SIMPLES, ESP. 0,50MM, ACABAMENTO NATURAL, INCLUSIVE ACESSÓRIOS PARA FIXAÇÃO, FORNECIMENTO E INSTALAÇÃO</v>
      </c>
      <c r="C65" s="129" t="s">
        <v>43</v>
      </c>
      <c r="D65" s="130">
        <f>5.1*11.1</f>
        <v>56.609999999999992</v>
      </c>
      <c r="E65" s="292" t="s">
        <v>236</v>
      </c>
      <c r="F65" s="293"/>
      <c r="G65" s="293"/>
      <c r="H65" s="294"/>
      <c r="I65" s="67"/>
      <c r="J65" s="67"/>
      <c r="K65" s="67"/>
      <c r="L65" s="67"/>
      <c r="M65" s="67"/>
    </row>
    <row r="66" spans="1:13" s="69" customFormat="1" ht="44.25" customHeight="1" x14ac:dyDescent="0.2">
      <c r="A66" s="230" t="s">
        <v>237</v>
      </c>
      <c r="B66" s="232" t="str">
        <f>'PLANILHA COLINA'!B74</f>
        <v>MANTA ISOLANTE/TÉRMICA PARA TELHADO, EXCLUSIVE CONTACAIBRO</v>
      </c>
      <c r="C66" s="129" t="s">
        <v>43</v>
      </c>
      <c r="D66" s="130">
        <f>5.1*11.1</f>
        <v>56.609999999999992</v>
      </c>
      <c r="E66" s="292" t="s">
        <v>238</v>
      </c>
      <c r="F66" s="293"/>
      <c r="G66" s="293"/>
      <c r="H66" s="294"/>
      <c r="I66" s="67"/>
      <c r="J66" s="67"/>
      <c r="K66" s="67"/>
      <c r="L66" s="67"/>
      <c r="M66" s="67"/>
    </row>
    <row r="67" spans="1:13" s="69" customFormat="1" ht="44.25" customHeight="1" x14ac:dyDescent="0.2">
      <c r="A67" s="120" t="s">
        <v>180</v>
      </c>
      <c r="B67" s="126" t="s">
        <v>181</v>
      </c>
      <c r="C67" s="296"/>
      <c r="D67" s="297"/>
      <c r="E67" s="297"/>
      <c r="F67" s="297"/>
      <c r="G67" s="297"/>
      <c r="H67" s="298"/>
      <c r="I67" s="67"/>
      <c r="J67" s="67"/>
      <c r="K67" s="67"/>
      <c r="L67" s="67"/>
      <c r="M67" s="67"/>
    </row>
    <row r="68" spans="1:13" s="69" customFormat="1" ht="44.25" customHeight="1" x14ac:dyDescent="0.2">
      <c r="A68" s="206" t="s">
        <v>182</v>
      </c>
      <c r="B68" s="227" t="s">
        <v>183</v>
      </c>
      <c r="C68" s="129" t="s">
        <v>43</v>
      </c>
      <c r="D68" s="130">
        <f>147.81+37.69+24</f>
        <v>209.5</v>
      </c>
      <c r="E68" s="292" t="s">
        <v>239</v>
      </c>
      <c r="F68" s="293"/>
      <c r="G68" s="293"/>
      <c r="H68" s="294"/>
      <c r="I68" s="67"/>
      <c r="J68" s="67"/>
      <c r="K68" s="67"/>
      <c r="L68" s="67"/>
      <c r="M68" s="67"/>
    </row>
    <row r="69" spans="1:13" s="69" customFormat="1" ht="44.25" customHeight="1" x14ac:dyDescent="0.2">
      <c r="A69" s="244" t="s">
        <v>185</v>
      </c>
      <c r="B69" s="227" t="s">
        <v>186</v>
      </c>
      <c r="C69" s="129" t="s">
        <v>188</v>
      </c>
      <c r="D69" s="130">
        <v>40</v>
      </c>
      <c r="E69" s="292" t="s">
        <v>240</v>
      </c>
      <c r="F69" s="293"/>
      <c r="G69" s="293"/>
      <c r="H69" s="294"/>
      <c r="I69" s="67"/>
      <c r="J69" s="67"/>
      <c r="K69" s="67"/>
      <c r="L69" s="67"/>
      <c r="M69" s="67"/>
    </row>
    <row r="70" spans="1:13" s="10" customFormat="1" ht="13.5" customHeight="1" x14ac:dyDescent="0.2">
      <c r="A70" s="138"/>
      <c r="B70" s="139"/>
      <c r="C70" s="140"/>
      <c r="D70" s="141"/>
      <c r="E70" s="142"/>
      <c r="F70" s="142"/>
      <c r="G70" s="142"/>
      <c r="H70" s="143"/>
      <c r="I70" s="60"/>
      <c r="J70" s="60"/>
      <c r="K70" s="60"/>
    </row>
    <row r="71" spans="1:13" s="10" customFormat="1" ht="13.5" customHeight="1" x14ac:dyDescent="0.2">
      <c r="A71" s="144"/>
      <c r="B71" s="145"/>
      <c r="C71" s="57"/>
      <c r="D71" s="132"/>
      <c r="E71" s="58"/>
      <c r="F71" s="58"/>
      <c r="G71" s="58"/>
      <c r="H71" s="146"/>
      <c r="I71" s="60"/>
      <c r="J71" s="60"/>
      <c r="K71" s="60"/>
    </row>
    <row r="72" spans="1:13" s="10" customFormat="1" ht="18" customHeight="1" x14ac:dyDescent="0.2">
      <c r="A72" s="147"/>
      <c r="B72" s="62"/>
      <c r="C72" s="109"/>
      <c r="D72" s="267"/>
      <c r="E72" s="267"/>
      <c r="F72" s="267"/>
      <c r="G72" s="267"/>
      <c r="H72" s="146"/>
      <c r="I72" s="60"/>
      <c r="J72" s="60"/>
      <c r="K72" s="60"/>
    </row>
    <row r="73" spans="1:13" s="10" customFormat="1" ht="11.65" customHeight="1" x14ac:dyDescent="0.2">
      <c r="A73" s="144"/>
      <c r="B73" s="62" t="s">
        <v>190</v>
      </c>
      <c r="C73" s="54"/>
      <c r="D73" s="267" t="s">
        <v>241</v>
      </c>
      <c r="E73" s="267"/>
      <c r="F73" s="267"/>
      <c r="G73" s="267"/>
      <c r="H73" s="127"/>
      <c r="I73" s="60"/>
      <c r="J73" s="60"/>
      <c r="K73" s="60"/>
    </row>
    <row r="74" spans="1:13" s="10" customFormat="1" ht="11.65" customHeight="1" x14ac:dyDescent="0.2">
      <c r="A74" s="144"/>
      <c r="B74" s="62" t="s">
        <v>192</v>
      </c>
      <c r="C74" s="54"/>
      <c r="D74" s="304" t="s">
        <v>193</v>
      </c>
      <c r="E74" s="304"/>
      <c r="F74" s="304"/>
      <c r="G74" s="304"/>
      <c r="H74" s="127"/>
      <c r="I74" s="60"/>
      <c r="J74" s="60"/>
      <c r="K74" s="60"/>
    </row>
    <row r="75" spans="1:13" s="10" customFormat="1" ht="11.65" customHeight="1" x14ac:dyDescent="0.2">
      <c r="A75" s="147"/>
      <c r="B75" s="137" t="s">
        <v>194</v>
      </c>
      <c r="C75" s="57"/>
      <c r="D75" s="303" t="s">
        <v>242</v>
      </c>
      <c r="E75" s="303"/>
      <c r="F75" s="303"/>
      <c r="G75" s="303"/>
      <c r="H75" s="146"/>
      <c r="I75" s="60"/>
      <c r="J75" s="60"/>
      <c r="K75" s="60"/>
    </row>
    <row r="76" spans="1:13" ht="12" customHeight="1" x14ac:dyDescent="0.2">
      <c r="A76" s="148"/>
      <c r="B76" s="149"/>
      <c r="C76" s="150"/>
      <c r="D76" s="151"/>
      <c r="E76" s="152"/>
      <c r="F76" s="152"/>
      <c r="G76" s="152"/>
      <c r="H76" s="153"/>
    </row>
    <row r="77" spans="1:13" ht="12" customHeight="1" x14ac:dyDescent="0.2">
      <c r="A77" s="148"/>
      <c r="B77" s="149"/>
      <c r="C77" s="150"/>
      <c r="D77" s="151"/>
      <c r="E77" s="152"/>
      <c r="F77" s="152"/>
      <c r="G77" s="152"/>
      <c r="H77" s="153"/>
    </row>
    <row r="78" spans="1:13" ht="12" customHeight="1" x14ac:dyDescent="0.2">
      <c r="A78" s="148"/>
      <c r="B78" s="149"/>
      <c r="C78" s="150"/>
      <c r="D78" s="151"/>
      <c r="E78" s="152"/>
      <c r="F78" s="152"/>
      <c r="G78" s="152"/>
      <c r="H78" s="153"/>
    </row>
    <row r="79" spans="1:13" ht="12" customHeight="1" x14ac:dyDescent="0.2">
      <c r="A79" s="154"/>
      <c r="B79" s="155"/>
      <c r="C79" s="156"/>
      <c r="D79" s="157"/>
      <c r="E79" s="158"/>
      <c r="F79" s="158"/>
      <c r="G79" s="158"/>
      <c r="H79" s="159"/>
    </row>
    <row r="83" spans="1:15" s="7" customFormat="1" ht="12" customHeight="1" x14ac:dyDescent="0.2">
      <c r="A83" s="4"/>
      <c r="B83" s="112"/>
      <c r="C83" s="111"/>
      <c r="D83" s="133"/>
      <c r="E83" s="114"/>
      <c r="H83" s="6"/>
      <c r="I83" s="2"/>
      <c r="J83" s="2"/>
      <c r="K83" s="2"/>
      <c r="L83" s="2"/>
      <c r="M83" s="2"/>
      <c r="N83" s="2"/>
      <c r="O83" s="2"/>
    </row>
  </sheetData>
  <mergeCells count="78">
    <mergeCell ref="C61:H61"/>
    <mergeCell ref="E34:H34"/>
    <mergeCell ref="E45:H45"/>
    <mergeCell ref="D75:G75"/>
    <mergeCell ref="D74:G74"/>
    <mergeCell ref="D72:G72"/>
    <mergeCell ref="E5:H5"/>
    <mergeCell ref="E19:H19"/>
    <mergeCell ref="E6:H7"/>
    <mergeCell ref="E9:H9"/>
    <mergeCell ref="C12:H12"/>
    <mergeCell ref="E39:H39"/>
    <mergeCell ref="E40:H40"/>
    <mergeCell ref="E29:H29"/>
    <mergeCell ref="E30:H30"/>
    <mergeCell ref="E31:H31"/>
    <mergeCell ref="E32:H32"/>
    <mergeCell ref="E65:H65"/>
    <mergeCell ref="E66:H66"/>
    <mergeCell ref="C8:H8"/>
    <mergeCell ref="E25:H25"/>
    <mergeCell ref="A6:A7"/>
    <mergeCell ref="B6:B7"/>
    <mergeCell ref="C6:C7"/>
    <mergeCell ref="D6:D7"/>
    <mergeCell ref="E13:H13"/>
    <mergeCell ref="E14:H14"/>
    <mergeCell ref="E18:H18"/>
    <mergeCell ref="E20:H20"/>
    <mergeCell ref="A1:H1"/>
    <mergeCell ref="A2:A5"/>
    <mergeCell ref="B2:F2"/>
    <mergeCell ref="C3:F3"/>
    <mergeCell ref="C4:E4"/>
    <mergeCell ref="F4:H4"/>
    <mergeCell ref="C15:H15"/>
    <mergeCell ref="E16:H16"/>
    <mergeCell ref="E17:H17"/>
    <mergeCell ref="E23:H23"/>
    <mergeCell ref="E24:H24"/>
    <mergeCell ref="E21:H21"/>
    <mergeCell ref="D73:G73"/>
    <mergeCell ref="C22:H22"/>
    <mergeCell ref="E33:H33"/>
    <mergeCell ref="E36:H36"/>
    <mergeCell ref="E37:H37"/>
    <mergeCell ref="E52:H52"/>
    <mergeCell ref="E53:H53"/>
    <mergeCell ref="E54:H54"/>
    <mergeCell ref="C55:H55"/>
    <mergeCell ref="E42:H42"/>
    <mergeCell ref="E43:H43"/>
    <mergeCell ref="C27:H27"/>
    <mergeCell ref="C28:H28"/>
    <mergeCell ref="C35:H35"/>
    <mergeCell ref="C38:H38"/>
    <mergeCell ref="C41:H41"/>
    <mergeCell ref="E49:H49"/>
    <mergeCell ref="E50:H50"/>
    <mergeCell ref="E51:H51"/>
    <mergeCell ref="E46:H46"/>
    <mergeCell ref="E26:H26"/>
    <mergeCell ref="E69:H69"/>
    <mergeCell ref="E10:H10"/>
    <mergeCell ref="E11:H11"/>
    <mergeCell ref="E56:H56"/>
    <mergeCell ref="E57:H57"/>
    <mergeCell ref="C58:H58"/>
    <mergeCell ref="E59:H59"/>
    <mergeCell ref="C67:H67"/>
    <mergeCell ref="E68:H68"/>
    <mergeCell ref="E60:H60"/>
    <mergeCell ref="E62:H62"/>
    <mergeCell ref="E63:H63"/>
    <mergeCell ref="E64:H64"/>
    <mergeCell ref="C44:H44"/>
    <mergeCell ref="C47:H47"/>
    <mergeCell ref="C48:H48"/>
  </mergeCells>
  <printOptions horizontalCentered="1"/>
  <pageMargins left="0.23622047244093999" right="0.23622047244093999" top="0.74803149606299002" bottom="0.74803149606299002" header="0.31496062992126" footer="0.31496062992126"/>
  <pageSetup paperSize="9" scale="73" fitToHeight="0" orientation="landscape"/>
  <headerFooter>
    <oddHeader>&amp;C&amp;"Arial,Negrito"&amp;12PREFEITURA MUNICIPAL DE MANHUAÇU&amp;"Arial,Normal"&amp;10
ESTADO DE MINAS GERAIS</oddHeader>
    <oddFooter>&amp;R&amp;P/&amp;N</oddFooter>
    <evenHeader>&amp;C&amp;"Arial,Negrito"&amp;12PREFEITURA MUNICIPAL DE MANHUAÇU&amp;"Arial,Normal"&amp;10
ESTADO DE MINAS GERAIS</evenHeader>
    <evenFooter>&amp;R&amp;P/&amp;N</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6"/>
  <sheetViews>
    <sheetView workbookViewId="0">
      <selection activeCell="L8" sqref="L8"/>
    </sheetView>
  </sheetViews>
  <sheetFormatPr defaultRowHeight="12.75" customHeight="1" x14ac:dyDescent="0.2"/>
  <cols>
    <col min="1" max="1" width="10" customWidth="1"/>
    <col min="2" max="2" width="12.140625" customWidth="1"/>
    <col min="3" max="3" width="16.42578125" customWidth="1"/>
    <col min="7" max="7" width="15.5703125" customWidth="1"/>
    <col min="8" max="8" width="10" customWidth="1"/>
    <col min="9" max="9" width="14.28515625" customWidth="1"/>
    <col min="10" max="11" width="13.5703125" customWidth="1"/>
    <col min="12" max="12" width="15.7109375" customWidth="1"/>
  </cols>
  <sheetData>
    <row r="1" spans="1:23" ht="12.75" customHeight="1" x14ac:dyDescent="0.2">
      <c r="A1" s="323" t="s">
        <v>243</v>
      </c>
      <c r="B1" s="324"/>
      <c r="C1" s="324"/>
      <c r="D1" s="324"/>
      <c r="E1" s="324"/>
      <c r="F1" s="324"/>
      <c r="G1" s="324"/>
      <c r="H1" s="324"/>
      <c r="I1" s="324"/>
      <c r="J1" s="324"/>
      <c r="K1" s="324"/>
      <c r="L1" s="325"/>
    </row>
    <row r="2" spans="1:23" ht="12.75" customHeight="1" x14ac:dyDescent="0.2">
      <c r="A2" s="326"/>
      <c r="B2" s="327"/>
      <c r="C2" s="327"/>
      <c r="D2" s="327"/>
      <c r="E2" s="327"/>
      <c r="F2" s="327"/>
      <c r="G2" s="327"/>
      <c r="H2" s="327"/>
      <c r="I2" s="327"/>
      <c r="J2" s="327"/>
      <c r="K2" s="327"/>
      <c r="L2" s="328"/>
    </row>
    <row r="5" spans="1:23" ht="57.75" customHeight="1" x14ac:dyDescent="0.2">
      <c r="A5" s="184" t="s">
        <v>244</v>
      </c>
      <c r="B5" s="184" t="s">
        <v>245</v>
      </c>
      <c r="C5" s="315" t="s">
        <v>246</v>
      </c>
      <c r="D5" s="316"/>
      <c r="E5" s="316"/>
      <c r="F5" s="316"/>
      <c r="G5" s="317"/>
      <c r="H5" s="184" t="s">
        <v>247</v>
      </c>
      <c r="I5" s="184" t="s">
        <v>248</v>
      </c>
      <c r="J5" s="191" t="s">
        <v>249</v>
      </c>
      <c r="K5" s="191" t="s">
        <v>250</v>
      </c>
      <c r="L5" s="191" t="s">
        <v>251</v>
      </c>
      <c r="M5" s="321"/>
      <c r="N5" s="321"/>
      <c r="O5" s="321"/>
      <c r="P5" s="321"/>
      <c r="Q5" s="321"/>
      <c r="R5" s="321"/>
      <c r="S5" s="321"/>
      <c r="T5" s="321"/>
      <c r="U5" s="321"/>
      <c r="V5" s="321"/>
      <c r="W5" s="321"/>
    </row>
    <row r="6" spans="1:23" ht="36.75" customHeight="1" x14ac:dyDescent="0.2">
      <c r="A6" s="179">
        <v>1</v>
      </c>
      <c r="B6" s="179" t="s">
        <v>252</v>
      </c>
      <c r="C6" s="318" t="s">
        <v>253</v>
      </c>
      <c r="D6" s="319"/>
      <c r="E6" s="319"/>
      <c r="F6" s="319"/>
      <c r="G6" s="320"/>
      <c r="H6" s="180" t="s">
        <v>247</v>
      </c>
      <c r="I6" s="185">
        <v>1</v>
      </c>
      <c r="J6" s="181">
        <v>568.75</v>
      </c>
      <c r="K6" s="181">
        <v>159.16</v>
      </c>
      <c r="L6" s="181">
        <f>K6+J6</f>
        <v>727.91</v>
      </c>
      <c r="M6" s="322" t="s">
        <v>254</v>
      </c>
      <c r="N6" s="322"/>
      <c r="O6" s="322"/>
      <c r="P6" s="322"/>
      <c r="Q6" s="322"/>
      <c r="R6" s="322"/>
      <c r="S6" s="322"/>
      <c r="T6" s="322"/>
      <c r="U6" s="322"/>
      <c r="V6" s="322"/>
      <c r="W6" s="322"/>
    </row>
    <row r="7" spans="1:23" ht="39" customHeight="1" x14ac:dyDescent="0.2">
      <c r="A7" s="179">
        <v>2</v>
      </c>
      <c r="B7" s="179" t="s">
        <v>252</v>
      </c>
      <c r="C7" s="318" t="s">
        <v>255</v>
      </c>
      <c r="D7" s="319"/>
      <c r="E7" s="319"/>
      <c r="F7" s="319"/>
      <c r="G7" s="320"/>
      <c r="H7" s="180" t="s">
        <v>247</v>
      </c>
      <c r="I7" s="185">
        <v>1</v>
      </c>
      <c r="J7" s="181">
        <v>510</v>
      </c>
      <c r="K7" s="181">
        <v>131.71</v>
      </c>
      <c r="L7" s="181">
        <f>K7+J7</f>
        <v>641.71</v>
      </c>
      <c r="M7" s="322" t="s">
        <v>256</v>
      </c>
      <c r="N7" s="322"/>
      <c r="O7" s="322"/>
      <c r="P7" s="322"/>
      <c r="Q7" s="322"/>
      <c r="R7" s="322"/>
      <c r="S7" s="322"/>
      <c r="T7" s="322"/>
      <c r="U7" s="322"/>
      <c r="V7" s="322"/>
      <c r="W7" s="322"/>
    </row>
    <row r="8" spans="1:23" ht="39.75" customHeight="1" x14ac:dyDescent="0.2">
      <c r="A8" s="179">
        <v>3</v>
      </c>
      <c r="B8" s="179" t="s">
        <v>252</v>
      </c>
      <c r="C8" s="318" t="s">
        <v>257</v>
      </c>
      <c r="D8" s="319"/>
      <c r="E8" s="319"/>
      <c r="F8" s="319"/>
      <c r="G8" s="320"/>
      <c r="H8" s="180" t="s">
        <v>247</v>
      </c>
      <c r="I8" s="185">
        <v>1</v>
      </c>
      <c r="J8" s="181">
        <v>599.9</v>
      </c>
      <c r="K8" s="181">
        <v>90</v>
      </c>
      <c r="L8" s="181">
        <f>K8+J8</f>
        <v>689.9</v>
      </c>
      <c r="M8" s="322" t="s">
        <v>258</v>
      </c>
      <c r="N8" s="322"/>
      <c r="O8" s="322"/>
      <c r="P8" s="322"/>
      <c r="Q8" s="322"/>
      <c r="R8" s="322"/>
      <c r="S8" s="322"/>
      <c r="T8" s="322"/>
      <c r="U8" s="322"/>
      <c r="V8" s="322"/>
      <c r="W8" s="322"/>
    </row>
    <row r="9" spans="1:23" ht="18.75" customHeight="1" x14ac:dyDescent="0.2">
      <c r="A9" s="182"/>
      <c r="B9" s="182"/>
      <c r="C9" s="312" t="s">
        <v>35</v>
      </c>
      <c r="D9" s="312"/>
      <c r="E9" s="313"/>
      <c r="F9" s="313"/>
      <c r="G9" s="313"/>
      <c r="H9" s="196"/>
      <c r="I9" s="196"/>
      <c r="J9" s="183"/>
      <c r="K9" s="183"/>
      <c r="L9" s="199">
        <f>AVERAGE(L6:L8)</f>
        <v>686.50666666666666</v>
      </c>
    </row>
    <row r="10" spans="1:23" ht="12.75" customHeight="1" x14ac:dyDescent="0.2">
      <c r="A10" s="192"/>
      <c r="B10" s="192"/>
      <c r="C10" s="193"/>
      <c r="D10" s="193"/>
      <c r="E10" s="197"/>
      <c r="F10" s="197"/>
      <c r="G10" s="197"/>
      <c r="H10" s="198"/>
      <c r="I10" s="198"/>
      <c r="J10" s="194"/>
      <c r="K10" s="194"/>
      <c r="L10" s="195"/>
    </row>
    <row r="11" spans="1:23" ht="12.75" customHeight="1" x14ac:dyDescent="0.2">
      <c r="A11" s="192"/>
      <c r="B11" s="192"/>
      <c r="C11" s="193"/>
      <c r="D11" s="193"/>
      <c r="E11" s="193"/>
      <c r="F11" s="193"/>
      <c r="G11" s="193"/>
      <c r="H11" s="194"/>
      <c r="I11" s="194"/>
      <c r="J11" s="194"/>
      <c r="K11" s="194"/>
      <c r="L11" s="195"/>
    </row>
    <row r="12" spans="1:23" ht="12.75" customHeight="1" x14ac:dyDescent="0.2">
      <c r="A12" s="192"/>
      <c r="B12" s="192"/>
      <c r="C12" s="193"/>
      <c r="D12" s="193"/>
      <c r="E12" s="193"/>
      <c r="F12" s="193"/>
      <c r="G12" s="193"/>
      <c r="H12" s="194"/>
      <c r="I12" s="194"/>
      <c r="J12" s="194"/>
      <c r="K12" s="194"/>
      <c r="L12" s="195"/>
    </row>
    <row r="13" spans="1:23" ht="12.75" customHeight="1" x14ac:dyDescent="0.2">
      <c r="C13" s="186" t="s">
        <v>241</v>
      </c>
      <c r="D13" s="187"/>
      <c r="E13" s="188"/>
      <c r="F13" s="329"/>
      <c r="G13" s="329"/>
      <c r="H13" s="329"/>
      <c r="I13" s="329"/>
    </row>
    <row r="14" spans="1:23" ht="12.75" customHeight="1" x14ac:dyDescent="0.2">
      <c r="C14" s="189" t="s">
        <v>259</v>
      </c>
      <c r="D14" s="64"/>
      <c r="E14" s="64"/>
      <c r="F14" s="314" t="s">
        <v>260</v>
      </c>
      <c r="G14" s="314"/>
      <c r="H14" s="314"/>
      <c r="I14" s="314"/>
    </row>
    <row r="15" spans="1:23" ht="12.75" customHeight="1" x14ac:dyDescent="0.2">
      <c r="C15" s="189" t="s">
        <v>261</v>
      </c>
      <c r="D15" s="64"/>
      <c r="E15" s="64"/>
      <c r="F15" s="311" t="s">
        <v>262</v>
      </c>
      <c r="G15" s="311"/>
      <c r="H15" s="311"/>
      <c r="I15" s="311"/>
    </row>
    <row r="16" spans="1:23" ht="12.75" customHeight="1" x14ac:dyDescent="0.2">
      <c r="C16" s="190" t="s">
        <v>194</v>
      </c>
      <c r="D16" s="188"/>
      <c r="E16" s="188"/>
      <c r="F16" s="11"/>
      <c r="G16" s="58"/>
      <c r="H16" s="58"/>
      <c r="I16" s="58"/>
    </row>
  </sheetData>
  <mergeCells count="13">
    <mergeCell ref="M5:W5"/>
    <mergeCell ref="M6:W6"/>
    <mergeCell ref="M7:W7"/>
    <mergeCell ref="M8:W8"/>
    <mergeCell ref="A1:L2"/>
    <mergeCell ref="F15:I15"/>
    <mergeCell ref="C9:G9"/>
    <mergeCell ref="F14:I14"/>
    <mergeCell ref="C5:G5"/>
    <mergeCell ref="C6:G6"/>
    <mergeCell ref="C7:G7"/>
    <mergeCell ref="C8:G8"/>
    <mergeCell ref="F13:I13"/>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20"/>
  <sheetViews>
    <sheetView workbookViewId="0">
      <selection activeCell="H17" sqref="H17"/>
    </sheetView>
  </sheetViews>
  <sheetFormatPr defaultRowHeight="12.75" customHeight="1" x14ac:dyDescent="0.2"/>
  <cols>
    <col min="3" max="3" width="9.140625" customWidth="1"/>
    <col min="11" max="11" width="10.5703125" customWidth="1"/>
    <col min="13" max="13" width="11.5703125" customWidth="1"/>
    <col min="15" max="15" width="11.42578125" customWidth="1"/>
  </cols>
  <sheetData>
    <row r="1" spans="1:15" ht="25.5" customHeight="1" x14ac:dyDescent="0.2">
      <c r="A1" s="245" t="s">
        <v>263</v>
      </c>
      <c r="B1" s="246" t="s">
        <v>264</v>
      </c>
      <c r="C1" s="333" t="s">
        <v>265</v>
      </c>
      <c r="D1" s="333"/>
      <c r="E1" s="333"/>
      <c r="F1" s="333"/>
      <c r="G1" s="333"/>
      <c r="H1" s="333"/>
      <c r="I1" s="333"/>
      <c r="J1" s="333"/>
      <c r="K1" s="333"/>
      <c r="L1" s="247" t="s">
        <v>266</v>
      </c>
      <c r="M1" s="247" t="s">
        <v>267</v>
      </c>
      <c r="N1" s="246" t="s">
        <v>268</v>
      </c>
      <c r="O1" s="248" t="s">
        <v>269</v>
      </c>
    </row>
    <row r="2" spans="1:15" ht="12.75" customHeight="1" x14ac:dyDescent="0.2">
      <c r="A2" s="249"/>
      <c r="B2" s="179" t="s">
        <v>270</v>
      </c>
      <c r="C2" s="318" t="s">
        <v>271</v>
      </c>
      <c r="D2" s="319"/>
      <c r="E2" s="319"/>
      <c r="F2" s="319"/>
      <c r="G2" s="319"/>
      <c r="H2" s="319"/>
      <c r="I2" s="319"/>
      <c r="J2" s="319"/>
      <c r="K2" s="320"/>
      <c r="L2" s="180" t="s">
        <v>272</v>
      </c>
      <c r="M2" s="250" t="s">
        <v>273</v>
      </c>
      <c r="N2" s="250">
        <v>88.242999999999995</v>
      </c>
      <c r="O2" s="181">
        <f>M2+N2</f>
        <v>393.39609999999999</v>
      </c>
    </row>
    <row r="3" spans="1:15" ht="12.75" customHeight="1" x14ac:dyDescent="0.2">
      <c r="A3" s="249"/>
      <c r="B3" s="179" t="s">
        <v>274</v>
      </c>
      <c r="C3" s="318" t="s">
        <v>275</v>
      </c>
      <c r="D3" s="319"/>
      <c r="E3" s="319"/>
      <c r="F3" s="319"/>
      <c r="G3" s="319"/>
      <c r="H3" s="319"/>
      <c r="I3" s="319"/>
      <c r="J3" s="319"/>
      <c r="K3" s="320"/>
      <c r="L3" s="180" t="s">
        <v>272</v>
      </c>
      <c r="M3" s="250" t="s">
        <v>276</v>
      </c>
      <c r="N3" s="250">
        <v>74.537000000000006</v>
      </c>
      <c r="O3" s="181">
        <f>M3+N3</f>
        <v>222.06050000000002</v>
      </c>
    </row>
    <row r="4" spans="1:15" ht="12.75" customHeight="1" x14ac:dyDescent="0.2">
      <c r="A4" s="249"/>
      <c r="B4" s="179" t="s">
        <v>277</v>
      </c>
      <c r="C4" s="318" t="s">
        <v>278</v>
      </c>
      <c r="D4" s="319"/>
      <c r="E4" s="319"/>
      <c r="F4" s="319"/>
      <c r="G4" s="319"/>
      <c r="H4" s="319"/>
      <c r="I4" s="319"/>
      <c r="J4" s="319"/>
      <c r="K4" s="320"/>
      <c r="L4" s="180" t="s">
        <v>272</v>
      </c>
      <c r="M4" s="250" t="s">
        <v>279</v>
      </c>
      <c r="N4" s="250">
        <v>0.90880000000000005</v>
      </c>
      <c r="O4" s="181">
        <f>M4+N4</f>
        <v>7.8622000000000005</v>
      </c>
    </row>
    <row r="5" spans="1:15" ht="12.75" customHeight="1" x14ac:dyDescent="0.2">
      <c r="A5" s="249"/>
      <c r="B5" s="179" t="s">
        <v>280</v>
      </c>
      <c r="C5" s="318" t="s">
        <v>281</v>
      </c>
      <c r="D5" s="319"/>
      <c r="E5" s="319"/>
      <c r="F5" s="319"/>
      <c r="G5" s="319"/>
      <c r="H5" s="319"/>
      <c r="I5" s="319"/>
      <c r="J5" s="319"/>
      <c r="K5" s="320"/>
      <c r="L5" s="180" t="s">
        <v>272</v>
      </c>
      <c r="M5" s="250" t="s">
        <v>282</v>
      </c>
      <c r="N5" s="250">
        <v>1.0327999999999999</v>
      </c>
      <c r="O5" s="181">
        <f>M5+N5</f>
        <v>10.161799999999999</v>
      </c>
    </row>
    <row r="6" spans="1:15" ht="12.75" customHeight="1" x14ac:dyDescent="0.2">
      <c r="A6" s="182"/>
      <c r="B6" s="182"/>
      <c r="C6" s="312" t="s">
        <v>35</v>
      </c>
      <c r="D6" s="312"/>
      <c r="E6" s="312"/>
      <c r="F6" s="312"/>
      <c r="G6" s="312"/>
      <c r="H6" s="312"/>
      <c r="I6" s="312"/>
      <c r="J6" s="312"/>
      <c r="K6" s="312"/>
      <c r="L6" s="251"/>
      <c r="M6" s="183"/>
      <c r="N6" s="183"/>
      <c r="O6" s="252">
        <f>SUM(O2:O5)</f>
        <v>633.48059999999998</v>
      </c>
    </row>
    <row r="7" spans="1:15" ht="12.75" customHeight="1" x14ac:dyDescent="0.2">
      <c r="A7" s="334" t="s">
        <v>283</v>
      </c>
      <c r="B7" s="335"/>
      <c r="C7" s="335"/>
      <c r="D7" s="335"/>
      <c r="E7" s="335"/>
      <c r="F7" s="335"/>
      <c r="G7" s="335"/>
      <c r="H7" s="335"/>
      <c r="I7" s="335"/>
      <c r="J7" s="335"/>
      <c r="K7" s="335"/>
      <c r="L7" s="335"/>
      <c r="M7" s="335"/>
      <c r="N7" s="335"/>
      <c r="O7" s="253"/>
    </row>
    <row r="8" spans="1:15" ht="12.75" customHeight="1" x14ac:dyDescent="0.2">
      <c r="A8" s="254"/>
      <c r="O8" s="255"/>
    </row>
    <row r="9" spans="1:15" ht="12.75" customHeight="1" x14ac:dyDescent="0.2">
      <c r="A9" s="254"/>
      <c r="G9" s="330" t="s">
        <v>284</v>
      </c>
      <c r="H9" s="330"/>
      <c r="I9" s="330" t="s">
        <v>285</v>
      </c>
      <c r="J9" s="330"/>
      <c r="K9" s="330">
        <v>633.48</v>
      </c>
      <c r="M9" s="330" t="s">
        <v>284</v>
      </c>
      <c r="N9" s="331">
        <v>5954.71</v>
      </c>
      <c r="O9" s="332"/>
    </row>
    <row r="10" spans="1:15" ht="12.75" customHeight="1" x14ac:dyDescent="0.2">
      <c r="A10" s="254"/>
      <c r="G10" s="330"/>
      <c r="H10" s="330"/>
      <c r="I10" s="336"/>
      <c r="J10" s="336"/>
      <c r="K10" s="330"/>
      <c r="M10" s="330"/>
      <c r="N10" s="331"/>
      <c r="O10" s="332"/>
    </row>
    <row r="11" spans="1:15" ht="12.75" customHeight="1" x14ac:dyDescent="0.2">
      <c r="A11" s="254"/>
      <c r="I11" s="330">
        <v>60</v>
      </c>
      <c r="J11" s="330"/>
      <c r="K11" s="330"/>
      <c r="M11" s="330"/>
      <c r="N11" s="331"/>
      <c r="O11" s="332"/>
    </row>
    <row r="12" spans="1:15" ht="12.75" customHeight="1" x14ac:dyDescent="0.2">
      <c r="A12" s="254"/>
      <c r="I12" s="330"/>
      <c r="J12" s="330"/>
      <c r="K12" s="330"/>
      <c r="O12" s="255"/>
    </row>
    <row r="13" spans="1:15" ht="20.25" customHeight="1" x14ac:dyDescent="0.2">
      <c r="A13" s="254"/>
      <c r="I13" s="256"/>
      <c r="J13" s="256"/>
      <c r="K13" s="256"/>
      <c r="O13" s="255"/>
    </row>
    <row r="14" spans="1:15" ht="12.75" customHeight="1" x14ac:dyDescent="0.2">
      <c r="A14" s="254" t="s">
        <v>286</v>
      </c>
      <c r="O14" s="255"/>
    </row>
    <row r="15" spans="1:15" ht="12.75" customHeight="1" x14ac:dyDescent="0.2">
      <c r="A15" s="254" t="s">
        <v>287</v>
      </c>
      <c r="O15" s="255"/>
    </row>
    <row r="16" spans="1:15" ht="12.75" customHeight="1" x14ac:dyDescent="0.2">
      <c r="A16" s="254" t="s">
        <v>288</v>
      </c>
      <c r="O16" s="255"/>
    </row>
    <row r="17" spans="1:15" ht="12.75" customHeight="1" x14ac:dyDescent="0.2">
      <c r="A17" s="254" t="s">
        <v>289</v>
      </c>
      <c r="O17" s="255"/>
    </row>
    <row r="18" spans="1:15" ht="12.75" customHeight="1" x14ac:dyDescent="0.2">
      <c r="A18" s="254" t="s">
        <v>290</v>
      </c>
      <c r="O18" s="255"/>
    </row>
    <row r="19" spans="1:15" ht="12.75" customHeight="1" x14ac:dyDescent="0.2">
      <c r="A19" s="254" t="s">
        <v>291</v>
      </c>
      <c r="O19" s="255"/>
    </row>
    <row r="20" spans="1:15" ht="12.75" customHeight="1" x14ac:dyDescent="0.2">
      <c r="A20" s="257"/>
      <c r="B20" s="258"/>
      <c r="C20" s="258"/>
      <c r="D20" s="329"/>
      <c r="E20" s="329"/>
      <c r="F20" s="329"/>
      <c r="G20" s="329"/>
      <c r="H20" s="329"/>
      <c r="I20" s="329"/>
      <c r="J20" s="329"/>
      <c r="K20" s="329"/>
      <c r="L20" s="258"/>
      <c r="M20" s="258"/>
      <c r="N20" s="258"/>
      <c r="O20" s="259"/>
    </row>
  </sheetData>
  <mergeCells count="14">
    <mergeCell ref="D20:K20"/>
    <mergeCell ref="C6:K6"/>
    <mergeCell ref="A7:N7"/>
    <mergeCell ref="G9:H10"/>
    <mergeCell ref="I9:J10"/>
    <mergeCell ref="K9:K12"/>
    <mergeCell ref="M9:M11"/>
    <mergeCell ref="N9:O11"/>
    <mergeCell ref="I11:J12"/>
    <mergeCell ref="C1:K1"/>
    <mergeCell ref="C2:K2"/>
    <mergeCell ref="C3:K3"/>
    <mergeCell ref="C4:K4"/>
    <mergeCell ref="C5:K5"/>
  </mergeCells>
  <pageMargins left="0.511811024" right="0.511811024" top="0.78740157499999996" bottom="0.78740157499999996" header="0.31496062000000002" footer="0.31496062000000002"/>
  <pageSetup paperSize="9" scale="91" fitToHeight="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7525"/>
  <sheetViews>
    <sheetView zoomScale="80" zoomScaleNormal="80" workbookViewId="0">
      <selection activeCell="B51" sqref="B51"/>
    </sheetView>
  </sheetViews>
  <sheetFormatPr defaultRowHeight="12.75" customHeight="1" x14ac:dyDescent="0.2"/>
  <cols>
    <col min="1" max="1" width="15.85546875" style="43" customWidth="1"/>
    <col min="2" max="2" width="107.42578125" style="42" customWidth="1"/>
    <col min="3" max="3" width="17.85546875" style="43" customWidth="1"/>
    <col min="4" max="4" width="38.7109375" style="42" customWidth="1"/>
    <col min="5" max="5" width="21.140625" style="43" customWidth="1"/>
  </cols>
  <sheetData>
    <row r="1" spans="1:6" ht="42.75" customHeight="1" x14ac:dyDescent="0.2">
      <c r="A1" s="337" t="s">
        <v>292</v>
      </c>
      <c r="B1" s="338"/>
      <c r="C1" s="338"/>
      <c r="D1" s="338"/>
      <c r="E1" s="339"/>
      <c r="F1" s="44"/>
    </row>
    <row r="2" spans="1:6" ht="12.75" customHeight="1" x14ac:dyDescent="0.2">
      <c r="A2" s="50" t="s">
        <v>14</v>
      </c>
      <c r="B2" s="46" t="s">
        <v>27</v>
      </c>
      <c r="C2" s="50" t="s">
        <v>293</v>
      </c>
      <c r="D2" s="51">
        <v>45078</v>
      </c>
      <c r="E2" s="49"/>
      <c r="F2" s="44"/>
    </row>
    <row r="3" spans="1:6" ht="12.75" customHeight="1" x14ac:dyDescent="0.2">
      <c r="A3" s="340"/>
      <c r="B3" s="341"/>
      <c r="C3" s="341"/>
      <c r="D3" s="341"/>
      <c r="E3" s="342"/>
      <c r="F3" s="44"/>
    </row>
    <row r="4" spans="1:6" ht="25.5" customHeight="1" x14ac:dyDescent="0.2">
      <c r="A4" s="53" t="s">
        <v>294</v>
      </c>
      <c r="B4" s="45" t="s">
        <v>295</v>
      </c>
      <c r="C4" s="53" t="s">
        <v>296</v>
      </c>
      <c r="D4" s="45" t="s">
        <v>297</v>
      </c>
      <c r="E4" s="53" t="s">
        <v>269</v>
      </c>
    </row>
    <row r="5" spans="1:6" ht="13.5" customHeight="1" x14ac:dyDescent="0.25">
      <c r="A5" s="96">
        <v>97141</v>
      </c>
      <c r="B5" s="93" t="s">
        <v>298</v>
      </c>
      <c r="C5" s="93" t="s">
        <v>168</v>
      </c>
      <c r="D5" s="93" t="s">
        <v>299</v>
      </c>
      <c r="E5" s="94">
        <v>8.5</v>
      </c>
    </row>
    <row r="6" spans="1:6" ht="13.5" customHeight="1" x14ac:dyDescent="0.25">
      <c r="A6" s="96">
        <v>97142</v>
      </c>
      <c r="B6" s="93" t="s">
        <v>300</v>
      </c>
      <c r="C6" s="93" t="s">
        <v>168</v>
      </c>
      <c r="D6" s="93" t="s">
        <v>299</v>
      </c>
      <c r="E6" s="94">
        <v>9.44</v>
      </c>
    </row>
    <row r="7" spans="1:6" ht="13.5" customHeight="1" x14ac:dyDescent="0.25">
      <c r="A7" s="96">
        <v>97143</v>
      </c>
      <c r="B7" s="93" t="s">
        <v>301</v>
      </c>
      <c r="C7" s="93" t="s">
        <v>168</v>
      </c>
      <c r="D7" s="93" t="s">
        <v>299</v>
      </c>
      <c r="E7" s="94">
        <v>11.85</v>
      </c>
    </row>
    <row r="8" spans="1:6" ht="13.5" customHeight="1" x14ac:dyDescent="0.25">
      <c r="A8" s="96">
        <v>97144</v>
      </c>
      <c r="B8" s="93" t="s">
        <v>302</v>
      </c>
      <c r="C8" s="93" t="s">
        <v>168</v>
      </c>
      <c r="D8" s="93" t="s">
        <v>299</v>
      </c>
      <c r="E8" s="94">
        <v>14.24</v>
      </c>
    </row>
    <row r="9" spans="1:6" ht="13.5" customHeight="1" x14ac:dyDescent="0.25">
      <c r="A9" s="96">
        <v>97145</v>
      </c>
      <c r="B9" s="93" t="s">
        <v>303</v>
      </c>
      <c r="C9" s="93" t="s">
        <v>168</v>
      </c>
      <c r="D9" s="93" t="s">
        <v>299</v>
      </c>
      <c r="E9" s="94">
        <v>16.64</v>
      </c>
    </row>
    <row r="10" spans="1:6" ht="13.5" customHeight="1" x14ac:dyDescent="0.25">
      <c r="A10" s="96">
        <v>97146</v>
      </c>
      <c r="B10" s="93" t="s">
        <v>304</v>
      </c>
      <c r="C10" s="93" t="s">
        <v>168</v>
      </c>
      <c r="D10" s="93" t="s">
        <v>299</v>
      </c>
      <c r="E10" s="94">
        <v>19.05</v>
      </c>
    </row>
    <row r="11" spans="1:6" ht="13.5" customHeight="1" x14ac:dyDescent="0.25">
      <c r="A11" s="96">
        <v>97147</v>
      </c>
      <c r="B11" s="93" t="s">
        <v>305</v>
      </c>
      <c r="C11" s="93" t="s">
        <v>168</v>
      </c>
      <c r="D11" s="93" t="s">
        <v>299</v>
      </c>
      <c r="E11" s="94">
        <v>21.46</v>
      </c>
    </row>
    <row r="12" spans="1:6" ht="13.5" customHeight="1" x14ac:dyDescent="0.25">
      <c r="A12" s="96">
        <v>97148</v>
      </c>
      <c r="B12" s="93" t="s">
        <v>306</v>
      </c>
      <c r="C12" s="93" t="s">
        <v>168</v>
      </c>
      <c r="D12" s="93" t="s">
        <v>299</v>
      </c>
      <c r="E12" s="94">
        <v>23.87</v>
      </c>
    </row>
    <row r="13" spans="1:6" ht="13.5" customHeight="1" x14ac:dyDescent="0.25">
      <c r="A13" s="96">
        <v>97149</v>
      </c>
      <c r="B13" s="93" t="s">
        <v>307</v>
      </c>
      <c r="C13" s="93" t="s">
        <v>168</v>
      </c>
      <c r="D13" s="93" t="s">
        <v>299</v>
      </c>
      <c r="E13" s="94">
        <v>26.31</v>
      </c>
    </row>
    <row r="14" spans="1:6" ht="13.5" customHeight="1" x14ac:dyDescent="0.25">
      <c r="A14" s="96">
        <v>97150</v>
      </c>
      <c r="B14" s="93" t="s">
        <v>308</v>
      </c>
      <c r="C14" s="93" t="s">
        <v>168</v>
      </c>
      <c r="D14" s="93" t="s">
        <v>299</v>
      </c>
      <c r="E14" s="94">
        <v>32.99</v>
      </c>
    </row>
    <row r="15" spans="1:6" ht="13.5" customHeight="1" x14ac:dyDescent="0.25">
      <c r="A15" s="96">
        <v>97151</v>
      </c>
      <c r="B15" s="93" t="s">
        <v>309</v>
      </c>
      <c r="C15" s="93" t="s">
        <v>168</v>
      </c>
      <c r="D15" s="93" t="s">
        <v>299</v>
      </c>
      <c r="E15" s="94">
        <v>38.450000000000003</v>
      </c>
    </row>
    <row r="16" spans="1:6" ht="13.5" customHeight="1" x14ac:dyDescent="0.25">
      <c r="A16" s="96">
        <v>97152</v>
      </c>
      <c r="B16" s="93" t="s">
        <v>310</v>
      </c>
      <c r="C16" s="93" t="s">
        <v>168</v>
      </c>
      <c r="D16" s="93" t="s">
        <v>299</v>
      </c>
      <c r="E16" s="94">
        <v>43.7</v>
      </c>
    </row>
    <row r="17" spans="1:5" ht="13.5" customHeight="1" x14ac:dyDescent="0.25">
      <c r="A17" s="96">
        <v>97153</v>
      </c>
      <c r="B17" s="93" t="s">
        <v>311</v>
      </c>
      <c r="C17" s="93" t="s">
        <v>168</v>
      </c>
      <c r="D17" s="93" t="s">
        <v>299</v>
      </c>
      <c r="E17" s="94">
        <v>49.06</v>
      </c>
    </row>
    <row r="18" spans="1:5" ht="13.5" customHeight="1" x14ac:dyDescent="0.25">
      <c r="A18" s="96">
        <v>97154</v>
      </c>
      <c r="B18" s="93" t="s">
        <v>312</v>
      </c>
      <c r="C18" s="93" t="s">
        <v>168</v>
      </c>
      <c r="D18" s="93" t="s">
        <v>299</v>
      </c>
      <c r="E18" s="94">
        <v>54.47</v>
      </c>
    </row>
    <row r="19" spans="1:5" ht="13.5" customHeight="1" x14ac:dyDescent="0.25">
      <c r="A19" s="96">
        <v>97155</v>
      </c>
      <c r="B19" s="93" t="s">
        <v>313</v>
      </c>
      <c r="C19" s="93" t="s">
        <v>168</v>
      </c>
      <c r="D19" s="93" t="s">
        <v>299</v>
      </c>
      <c r="E19" s="94">
        <v>59.89</v>
      </c>
    </row>
    <row r="20" spans="1:5" ht="13.5" customHeight="1" x14ac:dyDescent="0.25">
      <c r="A20" s="96">
        <v>97156</v>
      </c>
      <c r="B20" s="93" t="s">
        <v>314</v>
      </c>
      <c r="C20" s="93" t="s">
        <v>168</v>
      </c>
      <c r="D20" s="93" t="s">
        <v>299</v>
      </c>
      <c r="E20" s="94">
        <v>71.069999999999993</v>
      </c>
    </row>
    <row r="21" spans="1:5" ht="13.5" customHeight="1" x14ac:dyDescent="0.25">
      <c r="A21" s="96">
        <v>97157</v>
      </c>
      <c r="B21" s="93" t="s">
        <v>315</v>
      </c>
      <c r="C21" s="93" t="s">
        <v>168</v>
      </c>
      <c r="D21" s="93" t="s">
        <v>299</v>
      </c>
      <c r="E21" s="94">
        <v>5.0999999999999996</v>
      </c>
    </row>
    <row r="22" spans="1:5" ht="13.5" customHeight="1" x14ac:dyDescent="0.25">
      <c r="A22" s="96">
        <v>97158</v>
      </c>
      <c r="B22" s="93" t="s">
        <v>316</v>
      </c>
      <c r="C22" s="93" t="s">
        <v>168</v>
      </c>
      <c r="D22" s="93" t="s">
        <v>299</v>
      </c>
      <c r="E22" s="94">
        <v>5.68</v>
      </c>
    </row>
    <row r="23" spans="1:5" ht="13.5" customHeight="1" x14ac:dyDescent="0.25">
      <c r="A23" s="96">
        <v>97159</v>
      </c>
      <c r="B23" s="93" t="s">
        <v>317</v>
      </c>
      <c r="C23" s="93" t="s">
        <v>168</v>
      </c>
      <c r="D23" s="93" t="s">
        <v>299</v>
      </c>
      <c r="E23" s="94">
        <v>7.13</v>
      </c>
    </row>
    <row r="24" spans="1:5" ht="13.5" customHeight="1" x14ac:dyDescent="0.25">
      <c r="A24" s="96">
        <v>97160</v>
      </c>
      <c r="B24" s="93" t="s">
        <v>318</v>
      </c>
      <c r="C24" s="93" t="s">
        <v>168</v>
      </c>
      <c r="D24" s="93" t="s">
        <v>299</v>
      </c>
      <c r="E24" s="94">
        <v>8.56</v>
      </c>
    </row>
    <row r="25" spans="1:5" ht="13.5" customHeight="1" x14ac:dyDescent="0.25">
      <c r="A25" s="96">
        <v>97161</v>
      </c>
      <c r="B25" s="93" t="s">
        <v>319</v>
      </c>
      <c r="C25" s="93" t="s">
        <v>168</v>
      </c>
      <c r="D25" s="93" t="s">
        <v>299</v>
      </c>
      <c r="E25" s="94">
        <v>10.039999999999999</v>
      </c>
    </row>
    <row r="26" spans="1:5" ht="13.5" customHeight="1" x14ac:dyDescent="0.25">
      <c r="A26" s="96">
        <v>97162</v>
      </c>
      <c r="B26" s="93" t="s">
        <v>320</v>
      </c>
      <c r="C26" s="93" t="s">
        <v>168</v>
      </c>
      <c r="D26" s="93" t="s">
        <v>299</v>
      </c>
      <c r="E26" s="94">
        <v>11.51</v>
      </c>
    </row>
    <row r="27" spans="1:5" ht="13.5" customHeight="1" x14ac:dyDescent="0.25">
      <c r="A27" s="96">
        <v>97163</v>
      </c>
      <c r="B27" s="93" t="s">
        <v>321</v>
      </c>
      <c r="C27" s="93" t="s">
        <v>168</v>
      </c>
      <c r="D27" s="93" t="s">
        <v>299</v>
      </c>
      <c r="E27" s="94">
        <v>12.98</v>
      </c>
    </row>
    <row r="28" spans="1:5" ht="13.5" customHeight="1" x14ac:dyDescent="0.25">
      <c r="A28" s="96">
        <v>97164</v>
      </c>
      <c r="B28" s="93" t="s">
        <v>322</v>
      </c>
      <c r="C28" s="93" t="s">
        <v>168</v>
      </c>
      <c r="D28" s="93" t="s">
        <v>299</v>
      </c>
      <c r="E28" s="94">
        <v>14.45</v>
      </c>
    </row>
    <row r="29" spans="1:5" ht="13.5" customHeight="1" x14ac:dyDescent="0.25">
      <c r="A29" s="96">
        <v>97165</v>
      </c>
      <c r="B29" s="93" t="s">
        <v>323</v>
      </c>
      <c r="C29" s="93" t="s">
        <v>168</v>
      </c>
      <c r="D29" s="93" t="s">
        <v>299</v>
      </c>
      <c r="E29" s="94">
        <v>15.95</v>
      </c>
    </row>
    <row r="30" spans="1:5" ht="13.5" customHeight="1" x14ac:dyDescent="0.25">
      <c r="A30" s="96">
        <v>97166</v>
      </c>
      <c r="B30" s="93" t="s">
        <v>324</v>
      </c>
      <c r="C30" s="93" t="s">
        <v>168</v>
      </c>
      <c r="D30" s="93" t="s">
        <v>299</v>
      </c>
      <c r="E30" s="94">
        <v>20.010000000000002</v>
      </c>
    </row>
    <row r="31" spans="1:5" ht="13.5" customHeight="1" x14ac:dyDescent="0.25">
      <c r="A31" s="96">
        <v>97167</v>
      </c>
      <c r="B31" s="93" t="s">
        <v>325</v>
      </c>
      <c r="C31" s="93" t="s">
        <v>168</v>
      </c>
      <c r="D31" s="93" t="s">
        <v>299</v>
      </c>
      <c r="E31" s="94">
        <v>23.34</v>
      </c>
    </row>
    <row r="32" spans="1:5" ht="13.5" customHeight="1" x14ac:dyDescent="0.25">
      <c r="A32" s="96">
        <v>97168</v>
      </c>
      <c r="B32" s="93" t="s">
        <v>326</v>
      </c>
      <c r="C32" s="93" t="s">
        <v>168</v>
      </c>
      <c r="D32" s="93" t="s">
        <v>299</v>
      </c>
      <c r="E32" s="94">
        <v>26.47</v>
      </c>
    </row>
    <row r="33" spans="1:5" ht="13.5" customHeight="1" x14ac:dyDescent="0.25">
      <c r="A33" s="96">
        <v>97169</v>
      </c>
      <c r="B33" s="93" t="s">
        <v>327</v>
      </c>
      <c r="C33" s="93" t="s">
        <v>168</v>
      </c>
      <c r="D33" s="93" t="s">
        <v>299</v>
      </c>
      <c r="E33" s="94">
        <v>29.71</v>
      </c>
    </row>
    <row r="34" spans="1:5" ht="13.5" customHeight="1" x14ac:dyDescent="0.25">
      <c r="A34" s="96">
        <v>97170</v>
      </c>
      <c r="B34" s="93" t="s">
        <v>328</v>
      </c>
      <c r="C34" s="93" t="s">
        <v>168</v>
      </c>
      <c r="D34" s="93" t="s">
        <v>299</v>
      </c>
      <c r="E34" s="94">
        <v>33.01</v>
      </c>
    </row>
    <row r="35" spans="1:5" ht="13.5" customHeight="1" x14ac:dyDescent="0.25">
      <c r="A35" s="96">
        <v>97171</v>
      </c>
      <c r="B35" s="93" t="s">
        <v>329</v>
      </c>
      <c r="C35" s="93" t="s">
        <v>168</v>
      </c>
      <c r="D35" s="93" t="s">
        <v>299</v>
      </c>
      <c r="E35" s="94">
        <v>36.299999999999997</v>
      </c>
    </row>
    <row r="36" spans="1:5" ht="13.5" customHeight="1" x14ac:dyDescent="0.25">
      <c r="A36" s="96">
        <v>97172</v>
      </c>
      <c r="B36" s="93" t="s">
        <v>330</v>
      </c>
      <c r="C36" s="93" t="s">
        <v>168</v>
      </c>
      <c r="D36" s="93" t="s">
        <v>299</v>
      </c>
      <c r="E36" s="94">
        <v>43.25</v>
      </c>
    </row>
    <row r="37" spans="1:5" ht="13.5" customHeight="1" x14ac:dyDescent="0.25">
      <c r="A37" s="96">
        <v>97173</v>
      </c>
      <c r="B37" s="93" t="s">
        <v>331</v>
      </c>
      <c r="C37" s="93" t="s">
        <v>168</v>
      </c>
      <c r="D37" s="93" t="s">
        <v>299</v>
      </c>
      <c r="E37" s="94">
        <v>41.97</v>
      </c>
    </row>
    <row r="38" spans="1:5" ht="13.5" customHeight="1" x14ac:dyDescent="0.25">
      <c r="A38" s="96">
        <v>97174</v>
      </c>
      <c r="B38" s="93" t="s">
        <v>332</v>
      </c>
      <c r="C38" s="93" t="s">
        <v>168</v>
      </c>
      <c r="D38" s="93" t="s">
        <v>299</v>
      </c>
      <c r="E38" s="94">
        <v>48.61</v>
      </c>
    </row>
    <row r="39" spans="1:5" ht="13.5" customHeight="1" x14ac:dyDescent="0.25">
      <c r="A39" s="96">
        <v>97175</v>
      </c>
      <c r="B39" s="93" t="s">
        <v>333</v>
      </c>
      <c r="C39" s="93" t="s">
        <v>168</v>
      </c>
      <c r="D39" s="93" t="s">
        <v>299</v>
      </c>
      <c r="E39" s="94">
        <v>55.26</v>
      </c>
    </row>
    <row r="40" spans="1:5" ht="13.5" customHeight="1" x14ac:dyDescent="0.25">
      <c r="A40" s="96">
        <v>97176</v>
      </c>
      <c r="B40" s="93" t="s">
        <v>334</v>
      </c>
      <c r="C40" s="93" t="s">
        <v>168</v>
      </c>
      <c r="D40" s="93" t="s">
        <v>299</v>
      </c>
      <c r="E40" s="94">
        <v>61.92</v>
      </c>
    </row>
    <row r="41" spans="1:5" ht="13.5" customHeight="1" x14ac:dyDescent="0.25">
      <c r="A41" s="96">
        <v>97177</v>
      </c>
      <c r="B41" s="93" t="s">
        <v>335</v>
      </c>
      <c r="C41" s="93" t="s">
        <v>168</v>
      </c>
      <c r="D41" s="93" t="s">
        <v>299</v>
      </c>
      <c r="E41" s="94">
        <v>75.22</v>
      </c>
    </row>
    <row r="42" spans="1:5" ht="13.5" customHeight="1" x14ac:dyDescent="0.25">
      <c r="A42" s="96">
        <v>97178</v>
      </c>
      <c r="B42" s="93" t="s">
        <v>336</v>
      </c>
      <c r="C42" s="93" t="s">
        <v>168</v>
      </c>
      <c r="D42" s="93" t="s">
        <v>299</v>
      </c>
      <c r="E42" s="94">
        <v>88.54</v>
      </c>
    </row>
    <row r="43" spans="1:5" ht="13.5" customHeight="1" x14ac:dyDescent="0.25">
      <c r="A43" s="96">
        <v>97179</v>
      </c>
      <c r="B43" s="93" t="s">
        <v>337</v>
      </c>
      <c r="C43" s="93" t="s">
        <v>168</v>
      </c>
      <c r="D43" s="93" t="s">
        <v>299</v>
      </c>
      <c r="E43" s="94">
        <v>101.83</v>
      </c>
    </row>
    <row r="44" spans="1:5" ht="13.5" customHeight="1" x14ac:dyDescent="0.25">
      <c r="A44" s="96">
        <v>97180</v>
      </c>
      <c r="B44" s="93" t="s">
        <v>338</v>
      </c>
      <c r="C44" s="93" t="s">
        <v>168</v>
      </c>
      <c r="D44" s="93" t="s">
        <v>299</v>
      </c>
      <c r="E44" s="94">
        <v>115.16</v>
      </c>
    </row>
    <row r="45" spans="1:5" ht="13.5" customHeight="1" x14ac:dyDescent="0.25">
      <c r="A45" s="96">
        <v>97181</v>
      </c>
      <c r="B45" s="93" t="s">
        <v>339</v>
      </c>
      <c r="C45" s="93" t="s">
        <v>168</v>
      </c>
      <c r="D45" s="93" t="s">
        <v>299</v>
      </c>
      <c r="E45" s="94">
        <v>132.63</v>
      </c>
    </row>
    <row r="46" spans="1:5" ht="13.5" customHeight="1" x14ac:dyDescent="0.25">
      <c r="A46" s="96">
        <v>97182</v>
      </c>
      <c r="B46" s="93" t="s">
        <v>340</v>
      </c>
      <c r="C46" s="93" t="s">
        <v>168</v>
      </c>
      <c r="D46" s="93" t="s">
        <v>299</v>
      </c>
      <c r="E46" s="94">
        <v>146.35</v>
      </c>
    </row>
    <row r="47" spans="1:5" ht="13.5" customHeight="1" x14ac:dyDescent="0.25">
      <c r="A47" s="96">
        <v>97183</v>
      </c>
      <c r="B47" s="93" t="s">
        <v>341</v>
      </c>
      <c r="C47" s="93" t="s">
        <v>168</v>
      </c>
      <c r="D47" s="93" t="s">
        <v>299</v>
      </c>
      <c r="E47" s="94">
        <v>34.81</v>
      </c>
    </row>
    <row r="48" spans="1:5" ht="13.5" customHeight="1" x14ac:dyDescent="0.25">
      <c r="A48" s="96">
        <v>97184</v>
      </c>
      <c r="B48" s="93" t="s">
        <v>342</v>
      </c>
      <c r="C48" s="93" t="s">
        <v>168</v>
      </c>
      <c r="D48" s="93" t="s">
        <v>299</v>
      </c>
      <c r="E48" s="94">
        <v>40.409999999999997</v>
      </c>
    </row>
    <row r="49" spans="1:5" ht="13.5" customHeight="1" x14ac:dyDescent="0.25">
      <c r="A49" s="96">
        <v>97185</v>
      </c>
      <c r="B49" s="93" t="s">
        <v>343</v>
      </c>
      <c r="C49" s="93" t="s">
        <v>168</v>
      </c>
      <c r="D49" s="93" t="s">
        <v>299</v>
      </c>
      <c r="E49" s="94">
        <v>46</v>
      </c>
    </row>
    <row r="50" spans="1:5" ht="13.5" customHeight="1" x14ac:dyDescent="0.25">
      <c r="A50" s="96">
        <v>97186</v>
      </c>
      <c r="B50" s="93" t="s">
        <v>344</v>
      </c>
      <c r="C50" s="93" t="s">
        <v>168</v>
      </c>
      <c r="D50" s="93" t="s">
        <v>299</v>
      </c>
      <c r="E50" s="94">
        <v>51.61</v>
      </c>
    </row>
    <row r="51" spans="1:5" ht="13.5" customHeight="1" x14ac:dyDescent="0.25">
      <c r="A51" s="96">
        <v>97187</v>
      </c>
      <c r="B51" s="93" t="s">
        <v>345</v>
      </c>
      <c r="C51" s="93" t="s">
        <v>168</v>
      </c>
      <c r="D51" s="93" t="s">
        <v>299</v>
      </c>
      <c r="E51" s="94">
        <v>62.8</v>
      </c>
    </row>
    <row r="52" spans="1:5" ht="13.5" customHeight="1" x14ac:dyDescent="0.25">
      <c r="A52" s="96">
        <v>97188</v>
      </c>
      <c r="B52" s="93" t="s">
        <v>346</v>
      </c>
      <c r="C52" s="93" t="s">
        <v>168</v>
      </c>
      <c r="D52" s="93" t="s">
        <v>299</v>
      </c>
      <c r="E52" s="94">
        <v>74</v>
      </c>
    </row>
    <row r="53" spans="1:5" ht="13.5" customHeight="1" x14ac:dyDescent="0.25">
      <c r="A53" s="96">
        <v>97189</v>
      </c>
      <c r="B53" s="93" t="s">
        <v>347</v>
      </c>
      <c r="C53" s="93" t="s">
        <v>168</v>
      </c>
      <c r="D53" s="93" t="s">
        <v>299</v>
      </c>
      <c r="E53" s="94">
        <v>85.18</v>
      </c>
    </row>
    <row r="54" spans="1:5" ht="13.5" customHeight="1" x14ac:dyDescent="0.25">
      <c r="A54" s="96">
        <v>97190</v>
      </c>
      <c r="B54" s="93" t="s">
        <v>348</v>
      </c>
      <c r="C54" s="93" t="s">
        <v>168</v>
      </c>
      <c r="D54" s="93" t="s">
        <v>299</v>
      </c>
      <c r="E54" s="94">
        <v>96.38</v>
      </c>
    </row>
    <row r="55" spans="1:5" ht="13.5" customHeight="1" x14ac:dyDescent="0.25">
      <c r="A55" s="96">
        <v>97191</v>
      </c>
      <c r="B55" s="93" t="s">
        <v>349</v>
      </c>
      <c r="C55" s="93" t="s">
        <v>168</v>
      </c>
      <c r="D55" s="93" t="s">
        <v>299</v>
      </c>
      <c r="E55" s="94">
        <v>110.56</v>
      </c>
    </row>
    <row r="56" spans="1:5" ht="13.5" customHeight="1" x14ac:dyDescent="0.25">
      <c r="A56" s="96">
        <v>97192</v>
      </c>
      <c r="B56" s="93" t="s">
        <v>350</v>
      </c>
      <c r="C56" s="93" t="s">
        <v>168</v>
      </c>
      <c r="D56" s="93" t="s">
        <v>299</v>
      </c>
      <c r="E56" s="94">
        <v>122.04</v>
      </c>
    </row>
    <row r="57" spans="1:5" ht="13.5" customHeight="1" x14ac:dyDescent="0.25">
      <c r="A57" s="96">
        <v>90694</v>
      </c>
      <c r="B57" s="93" t="s">
        <v>351</v>
      </c>
      <c r="C57" s="93" t="s">
        <v>168</v>
      </c>
      <c r="D57" s="93" t="s">
        <v>299</v>
      </c>
      <c r="E57" s="94">
        <v>48.31</v>
      </c>
    </row>
    <row r="58" spans="1:5" ht="13.5" customHeight="1" x14ac:dyDescent="0.25">
      <c r="A58" s="96">
        <v>90695</v>
      </c>
      <c r="B58" s="93" t="s">
        <v>352</v>
      </c>
      <c r="C58" s="93" t="s">
        <v>168</v>
      </c>
      <c r="D58" s="93" t="s">
        <v>299</v>
      </c>
      <c r="E58" s="94">
        <v>91.99</v>
      </c>
    </row>
    <row r="59" spans="1:5" ht="13.5" customHeight="1" x14ac:dyDescent="0.25">
      <c r="A59" s="96">
        <v>90696</v>
      </c>
      <c r="B59" s="93" t="s">
        <v>353</v>
      </c>
      <c r="C59" s="93" t="s">
        <v>168</v>
      </c>
      <c r="D59" s="93" t="s">
        <v>299</v>
      </c>
      <c r="E59" s="94">
        <v>153.86000000000001</v>
      </c>
    </row>
    <row r="60" spans="1:5" ht="13.5" customHeight="1" x14ac:dyDescent="0.25">
      <c r="A60" s="96">
        <v>90697</v>
      </c>
      <c r="B60" s="93" t="s">
        <v>354</v>
      </c>
      <c r="C60" s="93" t="s">
        <v>168</v>
      </c>
      <c r="D60" s="93" t="s">
        <v>299</v>
      </c>
      <c r="E60" s="94">
        <v>238.84</v>
      </c>
    </row>
    <row r="61" spans="1:5" ht="13.5" customHeight="1" x14ac:dyDescent="0.25">
      <c r="A61" s="96">
        <v>90698</v>
      </c>
      <c r="B61" s="93" t="s">
        <v>355</v>
      </c>
      <c r="C61" s="93" t="s">
        <v>168</v>
      </c>
      <c r="D61" s="93" t="s">
        <v>299</v>
      </c>
      <c r="E61" s="94">
        <v>365.26</v>
      </c>
    </row>
    <row r="62" spans="1:5" ht="13.5" customHeight="1" x14ac:dyDescent="0.25">
      <c r="A62" s="96">
        <v>90699</v>
      </c>
      <c r="B62" s="93" t="s">
        <v>356</v>
      </c>
      <c r="C62" s="93" t="s">
        <v>168</v>
      </c>
      <c r="D62" s="93" t="s">
        <v>299</v>
      </c>
      <c r="E62" s="94">
        <v>514.23</v>
      </c>
    </row>
    <row r="63" spans="1:5" ht="13.5" customHeight="1" x14ac:dyDescent="0.25">
      <c r="A63" s="96">
        <v>90700</v>
      </c>
      <c r="B63" s="93" t="s">
        <v>357</v>
      </c>
      <c r="C63" s="93" t="s">
        <v>168</v>
      </c>
      <c r="D63" s="93" t="s">
        <v>299</v>
      </c>
      <c r="E63" s="94">
        <v>600.13</v>
      </c>
    </row>
    <row r="64" spans="1:5" ht="13.5" customHeight="1" x14ac:dyDescent="0.25">
      <c r="A64" s="96">
        <v>90701</v>
      </c>
      <c r="B64" s="93" t="s">
        <v>358</v>
      </c>
      <c r="C64" s="93" t="s">
        <v>168</v>
      </c>
      <c r="D64" s="93" t="s">
        <v>299</v>
      </c>
      <c r="E64" s="94">
        <v>71.989999999999995</v>
      </c>
    </row>
    <row r="65" spans="1:5" ht="13.5" customHeight="1" x14ac:dyDescent="0.25">
      <c r="A65" s="96">
        <v>90702</v>
      </c>
      <c r="B65" s="93" t="s">
        <v>359</v>
      </c>
      <c r="C65" s="93" t="s">
        <v>168</v>
      </c>
      <c r="D65" s="93" t="s">
        <v>299</v>
      </c>
      <c r="E65" s="94">
        <v>119.38</v>
      </c>
    </row>
    <row r="66" spans="1:5" ht="13.5" customHeight="1" x14ac:dyDescent="0.25">
      <c r="A66" s="96">
        <v>90703</v>
      </c>
      <c r="B66" s="93" t="s">
        <v>360</v>
      </c>
      <c r="C66" s="93" t="s">
        <v>168</v>
      </c>
      <c r="D66" s="93" t="s">
        <v>299</v>
      </c>
      <c r="E66" s="94">
        <v>186.93</v>
      </c>
    </row>
    <row r="67" spans="1:5" ht="13.5" customHeight="1" x14ac:dyDescent="0.25">
      <c r="A67" s="96">
        <v>90704</v>
      </c>
      <c r="B67" s="93" t="s">
        <v>361</v>
      </c>
      <c r="C67" s="93" t="s">
        <v>168</v>
      </c>
      <c r="D67" s="93" t="s">
        <v>299</v>
      </c>
      <c r="E67" s="94">
        <v>277.47000000000003</v>
      </c>
    </row>
    <row r="68" spans="1:5" ht="13.5" customHeight="1" x14ac:dyDescent="0.25">
      <c r="A68" s="96">
        <v>90705</v>
      </c>
      <c r="B68" s="93" t="s">
        <v>362</v>
      </c>
      <c r="C68" s="93" t="s">
        <v>168</v>
      </c>
      <c r="D68" s="93" t="s">
        <v>299</v>
      </c>
      <c r="E68" s="94">
        <v>363.62</v>
      </c>
    </row>
    <row r="69" spans="1:5" ht="13.5" customHeight="1" x14ac:dyDescent="0.25">
      <c r="A69" s="96">
        <v>90706</v>
      </c>
      <c r="B69" s="93" t="s">
        <v>363</v>
      </c>
      <c r="C69" s="93" t="s">
        <v>168</v>
      </c>
      <c r="D69" s="93" t="s">
        <v>299</v>
      </c>
      <c r="E69" s="94">
        <v>481.5</v>
      </c>
    </row>
    <row r="70" spans="1:5" ht="13.5" customHeight="1" x14ac:dyDescent="0.25">
      <c r="A70" s="96">
        <v>90708</v>
      </c>
      <c r="B70" s="93" t="s">
        <v>364</v>
      </c>
      <c r="C70" s="93" t="s">
        <v>168</v>
      </c>
      <c r="D70" s="93" t="s">
        <v>365</v>
      </c>
      <c r="E70" s="94">
        <v>754.36</v>
      </c>
    </row>
    <row r="71" spans="1:5" ht="13.5" customHeight="1" x14ac:dyDescent="0.25">
      <c r="A71" s="96">
        <v>90724</v>
      </c>
      <c r="B71" s="93" t="s">
        <v>366</v>
      </c>
      <c r="C71" s="93" t="s">
        <v>199</v>
      </c>
      <c r="D71" s="93" t="s">
        <v>299</v>
      </c>
      <c r="E71" s="94">
        <v>24.19</v>
      </c>
    </row>
    <row r="72" spans="1:5" ht="13.5" customHeight="1" x14ac:dyDescent="0.25">
      <c r="A72" s="96">
        <v>90725</v>
      </c>
      <c r="B72" s="93" t="s">
        <v>367</v>
      </c>
      <c r="C72" s="93" t="s">
        <v>199</v>
      </c>
      <c r="D72" s="93" t="s">
        <v>299</v>
      </c>
      <c r="E72" s="94">
        <v>29.77</v>
      </c>
    </row>
    <row r="73" spans="1:5" ht="13.5" customHeight="1" x14ac:dyDescent="0.25">
      <c r="A73" s="96">
        <v>90726</v>
      </c>
      <c r="B73" s="93" t="s">
        <v>368</v>
      </c>
      <c r="C73" s="93" t="s">
        <v>199</v>
      </c>
      <c r="D73" s="93" t="s">
        <v>299</v>
      </c>
      <c r="E73" s="94">
        <v>35.409999999999997</v>
      </c>
    </row>
    <row r="74" spans="1:5" ht="13.5" customHeight="1" x14ac:dyDescent="0.25">
      <c r="A74" s="96">
        <v>90727</v>
      </c>
      <c r="B74" s="93" t="s">
        <v>369</v>
      </c>
      <c r="C74" s="93" t="s">
        <v>199</v>
      </c>
      <c r="D74" s="93" t="s">
        <v>299</v>
      </c>
      <c r="E74" s="94">
        <v>41</v>
      </c>
    </row>
    <row r="75" spans="1:5" ht="13.5" customHeight="1" x14ac:dyDescent="0.25">
      <c r="A75" s="96">
        <v>90728</v>
      </c>
      <c r="B75" s="93" t="s">
        <v>370</v>
      </c>
      <c r="C75" s="93" t="s">
        <v>199</v>
      </c>
      <c r="D75" s="93" t="s">
        <v>299</v>
      </c>
      <c r="E75" s="94">
        <v>46.57</v>
      </c>
    </row>
    <row r="76" spans="1:5" ht="13.5" customHeight="1" x14ac:dyDescent="0.25">
      <c r="A76" s="96">
        <v>90729</v>
      </c>
      <c r="B76" s="93" t="s">
        <v>371</v>
      </c>
      <c r="C76" s="93" t="s">
        <v>199</v>
      </c>
      <c r="D76" s="93" t="s">
        <v>299</v>
      </c>
      <c r="E76" s="94">
        <v>52.16</v>
      </c>
    </row>
    <row r="77" spans="1:5" ht="13.5" customHeight="1" x14ac:dyDescent="0.25">
      <c r="A77" s="96">
        <v>90730</v>
      </c>
      <c r="B77" s="93" t="s">
        <v>372</v>
      </c>
      <c r="C77" s="93" t="s">
        <v>199</v>
      </c>
      <c r="D77" s="93" t="s">
        <v>299</v>
      </c>
      <c r="E77" s="94">
        <v>57.73</v>
      </c>
    </row>
    <row r="78" spans="1:5" ht="13.5" customHeight="1" x14ac:dyDescent="0.25">
      <c r="A78" s="96">
        <v>90731</v>
      </c>
      <c r="B78" s="93" t="s">
        <v>373</v>
      </c>
      <c r="C78" s="93" t="s">
        <v>199</v>
      </c>
      <c r="D78" s="93" t="s">
        <v>299</v>
      </c>
      <c r="E78" s="94">
        <v>63.31</v>
      </c>
    </row>
    <row r="79" spans="1:5" ht="13.5" customHeight="1" x14ac:dyDescent="0.25">
      <c r="A79" s="96">
        <v>90732</v>
      </c>
      <c r="B79" s="93" t="s">
        <v>374</v>
      </c>
      <c r="C79" s="93" t="s">
        <v>199</v>
      </c>
      <c r="D79" s="93" t="s">
        <v>299</v>
      </c>
      <c r="E79" s="94">
        <v>80.040000000000006</v>
      </c>
    </row>
    <row r="80" spans="1:5" ht="13.5" customHeight="1" x14ac:dyDescent="0.25">
      <c r="A80" s="96">
        <v>90733</v>
      </c>
      <c r="B80" s="93" t="s">
        <v>375</v>
      </c>
      <c r="C80" s="93" t="s">
        <v>168</v>
      </c>
      <c r="D80" s="93" t="s">
        <v>299</v>
      </c>
      <c r="E80" s="94">
        <v>3.4</v>
      </c>
    </row>
    <row r="81" spans="1:5" ht="13.5" customHeight="1" x14ac:dyDescent="0.25">
      <c r="A81" s="96">
        <v>90734</v>
      </c>
      <c r="B81" s="93" t="s">
        <v>376</v>
      </c>
      <c r="C81" s="93" t="s">
        <v>168</v>
      </c>
      <c r="D81" s="93" t="s">
        <v>299</v>
      </c>
      <c r="E81" s="94">
        <v>4.03</v>
      </c>
    </row>
    <row r="82" spans="1:5" ht="13.5" customHeight="1" x14ac:dyDescent="0.25">
      <c r="A82" s="96">
        <v>90735</v>
      </c>
      <c r="B82" s="93" t="s">
        <v>377</v>
      </c>
      <c r="C82" s="93" t="s">
        <v>168</v>
      </c>
      <c r="D82" s="93" t="s">
        <v>299</v>
      </c>
      <c r="E82" s="94">
        <v>4.66</v>
      </c>
    </row>
    <row r="83" spans="1:5" ht="13.5" customHeight="1" x14ac:dyDescent="0.25">
      <c r="A83" s="96">
        <v>90736</v>
      </c>
      <c r="B83" s="93" t="s">
        <v>378</v>
      </c>
      <c r="C83" s="93" t="s">
        <v>168</v>
      </c>
      <c r="D83" s="93" t="s">
        <v>299</v>
      </c>
      <c r="E83" s="94">
        <v>5.28</v>
      </c>
    </row>
    <row r="84" spans="1:5" ht="13.5" customHeight="1" x14ac:dyDescent="0.25">
      <c r="A84" s="96">
        <v>90737</v>
      </c>
      <c r="B84" s="93" t="s">
        <v>379</v>
      </c>
      <c r="C84" s="93" t="s">
        <v>168</v>
      </c>
      <c r="D84" s="93" t="s">
        <v>299</v>
      </c>
      <c r="E84" s="94">
        <v>5.92</v>
      </c>
    </row>
    <row r="85" spans="1:5" ht="13.5" customHeight="1" x14ac:dyDescent="0.25">
      <c r="A85" s="96">
        <v>90738</v>
      </c>
      <c r="B85" s="93" t="s">
        <v>380</v>
      </c>
      <c r="C85" s="93" t="s">
        <v>168</v>
      </c>
      <c r="D85" s="93" t="s">
        <v>299</v>
      </c>
      <c r="E85" s="94">
        <v>6.54</v>
      </c>
    </row>
    <row r="86" spans="1:5" ht="13.5" customHeight="1" x14ac:dyDescent="0.25">
      <c r="A86" s="96">
        <v>90739</v>
      </c>
      <c r="B86" s="93" t="s">
        <v>381</v>
      </c>
      <c r="C86" s="93" t="s">
        <v>168</v>
      </c>
      <c r="D86" s="93" t="s">
        <v>299</v>
      </c>
      <c r="E86" s="94">
        <v>8.89</v>
      </c>
    </row>
    <row r="87" spans="1:5" ht="13.5" customHeight="1" x14ac:dyDescent="0.25">
      <c r="A87" s="96">
        <v>90740</v>
      </c>
      <c r="B87" s="93" t="s">
        <v>382</v>
      </c>
      <c r="C87" s="93" t="s">
        <v>168</v>
      </c>
      <c r="D87" s="93" t="s">
        <v>299</v>
      </c>
      <c r="E87" s="94">
        <v>4.49</v>
      </c>
    </row>
    <row r="88" spans="1:5" ht="13.5" customHeight="1" x14ac:dyDescent="0.25">
      <c r="A88" s="96">
        <v>90741</v>
      </c>
      <c r="B88" s="93" t="s">
        <v>383</v>
      </c>
      <c r="C88" s="93" t="s">
        <v>168</v>
      </c>
      <c r="D88" s="93" t="s">
        <v>299</v>
      </c>
      <c r="E88" s="94">
        <v>5.12</v>
      </c>
    </row>
    <row r="89" spans="1:5" ht="13.5" customHeight="1" x14ac:dyDescent="0.25">
      <c r="A89" s="96">
        <v>90742</v>
      </c>
      <c r="B89" s="93" t="s">
        <v>384</v>
      </c>
      <c r="C89" s="93" t="s">
        <v>168</v>
      </c>
      <c r="D89" s="93" t="s">
        <v>299</v>
      </c>
      <c r="E89" s="94">
        <v>5.75</v>
      </c>
    </row>
    <row r="90" spans="1:5" ht="13.5" customHeight="1" x14ac:dyDescent="0.25">
      <c r="A90" s="96">
        <v>90743</v>
      </c>
      <c r="B90" s="93" t="s">
        <v>385</v>
      </c>
      <c r="C90" s="93" t="s">
        <v>168</v>
      </c>
      <c r="D90" s="93" t="s">
        <v>299</v>
      </c>
      <c r="E90" s="94">
        <v>6.38</v>
      </c>
    </row>
    <row r="91" spans="1:5" ht="13.5" customHeight="1" x14ac:dyDescent="0.25">
      <c r="A91" s="96">
        <v>90744</v>
      </c>
      <c r="B91" s="93" t="s">
        <v>386</v>
      </c>
      <c r="C91" s="93" t="s">
        <v>168</v>
      </c>
      <c r="D91" s="93" t="s">
        <v>299</v>
      </c>
      <c r="E91" s="94">
        <v>7.01</v>
      </c>
    </row>
    <row r="92" spans="1:5" ht="13.5" customHeight="1" x14ac:dyDescent="0.25">
      <c r="A92" s="96">
        <v>90745</v>
      </c>
      <c r="B92" s="93" t="s">
        <v>387</v>
      </c>
      <c r="C92" s="93" t="s">
        <v>168</v>
      </c>
      <c r="D92" s="93" t="s">
        <v>299</v>
      </c>
      <c r="E92" s="94">
        <v>9.93</v>
      </c>
    </row>
    <row r="93" spans="1:5" ht="13.5" customHeight="1" x14ac:dyDescent="0.25">
      <c r="A93" s="96">
        <v>90746</v>
      </c>
      <c r="B93" s="93" t="s">
        <v>388</v>
      </c>
      <c r="C93" s="93" t="s">
        <v>168</v>
      </c>
      <c r="D93" s="93" t="s">
        <v>299</v>
      </c>
      <c r="E93" s="94">
        <v>3.67</v>
      </c>
    </row>
    <row r="94" spans="1:5" ht="13.5" customHeight="1" x14ac:dyDescent="0.25">
      <c r="A94" s="96">
        <v>90747</v>
      </c>
      <c r="B94" s="93" t="s">
        <v>389</v>
      </c>
      <c r="C94" s="93" t="s">
        <v>168</v>
      </c>
      <c r="D94" s="93" t="s">
        <v>299</v>
      </c>
      <c r="E94" s="94">
        <v>16.420000000000002</v>
      </c>
    </row>
    <row r="95" spans="1:5" ht="13.5" customHeight="1" x14ac:dyDescent="0.25">
      <c r="A95" s="96">
        <v>94869</v>
      </c>
      <c r="B95" s="93" t="s">
        <v>390</v>
      </c>
      <c r="C95" s="93" t="s">
        <v>168</v>
      </c>
      <c r="D95" s="93" t="s">
        <v>365</v>
      </c>
      <c r="E95" s="94">
        <v>132.99</v>
      </c>
    </row>
    <row r="96" spans="1:5" ht="13.5" customHeight="1" x14ac:dyDescent="0.25">
      <c r="A96" s="96">
        <v>94870</v>
      </c>
      <c r="B96" s="93" t="s">
        <v>391</v>
      </c>
      <c r="C96" s="93" t="s">
        <v>168</v>
      </c>
      <c r="D96" s="93" t="s">
        <v>299</v>
      </c>
      <c r="E96" s="94">
        <v>1.8</v>
      </c>
    </row>
    <row r="97" spans="1:5" ht="13.5" customHeight="1" x14ac:dyDescent="0.25">
      <c r="A97" s="96">
        <v>94871</v>
      </c>
      <c r="B97" s="93" t="s">
        <v>392</v>
      </c>
      <c r="C97" s="93" t="s">
        <v>168</v>
      </c>
      <c r="D97" s="93" t="s">
        <v>365</v>
      </c>
      <c r="E97" s="94">
        <v>208.09</v>
      </c>
    </row>
    <row r="98" spans="1:5" ht="13.5" customHeight="1" x14ac:dyDescent="0.25">
      <c r="A98" s="96">
        <v>94872</v>
      </c>
      <c r="B98" s="93" t="s">
        <v>393</v>
      </c>
      <c r="C98" s="93" t="s">
        <v>168</v>
      </c>
      <c r="D98" s="93" t="s">
        <v>299</v>
      </c>
      <c r="E98" s="94">
        <v>2.56</v>
      </c>
    </row>
    <row r="99" spans="1:5" ht="13.5" customHeight="1" x14ac:dyDescent="0.25">
      <c r="A99" s="96">
        <v>94875</v>
      </c>
      <c r="B99" s="93" t="s">
        <v>394</v>
      </c>
      <c r="C99" s="93" t="s">
        <v>168</v>
      </c>
      <c r="D99" s="93" t="s">
        <v>365</v>
      </c>
      <c r="E99" s="95">
        <v>1224.93</v>
      </c>
    </row>
    <row r="100" spans="1:5" ht="13.5" customHeight="1" x14ac:dyDescent="0.25">
      <c r="A100" s="96">
        <v>94876</v>
      </c>
      <c r="B100" s="93" t="s">
        <v>395</v>
      </c>
      <c r="C100" s="93" t="s">
        <v>168</v>
      </c>
      <c r="D100" s="93" t="s">
        <v>299</v>
      </c>
      <c r="E100" s="94">
        <v>27.33</v>
      </c>
    </row>
    <row r="101" spans="1:5" ht="13.5" customHeight="1" x14ac:dyDescent="0.25">
      <c r="A101" s="96">
        <v>94878</v>
      </c>
      <c r="B101" s="93" t="s">
        <v>396</v>
      </c>
      <c r="C101" s="93" t="s">
        <v>168</v>
      </c>
      <c r="D101" s="93" t="s">
        <v>299</v>
      </c>
      <c r="E101" s="94">
        <v>31.64</v>
      </c>
    </row>
    <row r="102" spans="1:5" ht="13.5" customHeight="1" x14ac:dyDescent="0.25">
      <c r="A102" s="96">
        <v>94879</v>
      </c>
      <c r="B102" s="93" t="s">
        <v>397</v>
      </c>
      <c r="C102" s="93" t="s">
        <v>168</v>
      </c>
      <c r="D102" s="93" t="s">
        <v>365</v>
      </c>
      <c r="E102" s="95">
        <v>1885.56</v>
      </c>
    </row>
    <row r="103" spans="1:5" ht="13.5" customHeight="1" x14ac:dyDescent="0.25">
      <c r="A103" s="96">
        <v>94880</v>
      </c>
      <c r="B103" s="93" t="s">
        <v>398</v>
      </c>
      <c r="C103" s="93" t="s">
        <v>168</v>
      </c>
      <c r="D103" s="93" t="s">
        <v>299</v>
      </c>
      <c r="E103" s="94">
        <v>40.67</v>
      </c>
    </row>
    <row r="104" spans="1:5" ht="13.5" customHeight="1" x14ac:dyDescent="0.25">
      <c r="A104" s="96">
        <v>94881</v>
      </c>
      <c r="B104" s="93" t="s">
        <v>399</v>
      </c>
      <c r="C104" s="93" t="s">
        <v>168</v>
      </c>
      <c r="D104" s="93" t="s">
        <v>365</v>
      </c>
      <c r="E104" s="95">
        <v>2597.06</v>
      </c>
    </row>
    <row r="105" spans="1:5" ht="13.5" customHeight="1" x14ac:dyDescent="0.25">
      <c r="A105" s="96">
        <v>94882</v>
      </c>
      <c r="B105" s="93" t="s">
        <v>400</v>
      </c>
      <c r="C105" s="93" t="s">
        <v>168</v>
      </c>
      <c r="D105" s="93" t="s">
        <v>299</v>
      </c>
      <c r="E105" s="94">
        <v>47.31</v>
      </c>
    </row>
    <row r="106" spans="1:5" ht="13.5" customHeight="1" x14ac:dyDescent="0.25">
      <c r="A106" s="96">
        <v>94884</v>
      </c>
      <c r="B106" s="93" t="s">
        <v>401</v>
      </c>
      <c r="C106" s="93" t="s">
        <v>168</v>
      </c>
      <c r="D106" s="93" t="s">
        <v>299</v>
      </c>
      <c r="E106" s="94">
        <v>60.8</v>
      </c>
    </row>
    <row r="107" spans="1:5" ht="13.5" customHeight="1" x14ac:dyDescent="0.25">
      <c r="A107" s="96">
        <v>97121</v>
      </c>
      <c r="B107" s="93" t="s">
        <v>402</v>
      </c>
      <c r="C107" s="93" t="s">
        <v>168</v>
      </c>
      <c r="D107" s="93" t="s">
        <v>299</v>
      </c>
      <c r="E107" s="94">
        <v>2.02</v>
      </c>
    </row>
    <row r="108" spans="1:5" ht="13.5" customHeight="1" x14ac:dyDescent="0.25">
      <c r="A108" s="96">
        <v>97122</v>
      </c>
      <c r="B108" s="93" t="s">
        <v>403</v>
      </c>
      <c r="C108" s="93" t="s">
        <v>168</v>
      </c>
      <c r="D108" s="93" t="s">
        <v>299</v>
      </c>
      <c r="E108" s="94">
        <v>2.8</v>
      </c>
    </row>
    <row r="109" spans="1:5" ht="13.5" customHeight="1" x14ac:dyDescent="0.25">
      <c r="A109" s="96">
        <v>97123</v>
      </c>
      <c r="B109" s="93" t="s">
        <v>404</v>
      </c>
      <c r="C109" s="93" t="s">
        <v>168</v>
      </c>
      <c r="D109" s="93" t="s">
        <v>299</v>
      </c>
      <c r="E109" s="94">
        <v>3.55</v>
      </c>
    </row>
    <row r="110" spans="1:5" ht="13.5" customHeight="1" x14ac:dyDescent="0.25">
      <c r="A110" s="96">
        <v>97124</v>
      </c>
      <c r="B110" s="93" t="s">
        <v>405</v>
      </c>
      <c r="C110" s="93" t="s">
        <v>168</v>
      </c>
      <c r="D110" s="93" t="s">
        <v>299</v>
      </c>
      <c r="E110" s="94">
        <v>0.88</v>
      </c>
    </row>
    <row r="111" spans="1:5" ht="13.5" customHeight="1" x14ac:dyDescent="0.25">
      <c r="A111" s="96">
        <v>97125</v>
      </c>
      <c r="B111" s="93" t="s">
        <v>406</v>
      </c>
      <c r="C111" s="93" t="s">
        <v>168</v>
      </c>
      <c r="D111" s="93" t="s">
        <v>299</v>
      </c>
      <c r="E111" s="94">
        <v>1.25</v>
      </c>
    </row>
    <row r="112" spans="1:5" ht="13.5" customHeight="1" x14ac:dyDescent="0.25">
      <c r="A112" s="96">
        <v>97126</v>
      </c>
      <c r="B112" s="93" t="s">
        <v>407</v>
      </c>
      <c r="C112" s="93" t="s">
        <v>168</v>
      </c>
      <c r="D112" s="93" t="s">
        <v>299</v>
      </c>
      <c r="E112" s="94">
        <v>1.59</v>
      </c>
    </row>
    <row r="113" spans="1:5" ht="13.5" customHeight="1" x14ac:dyDescent="0.25">
      <c r="A113" s="96">
        <v>102264</v>
      </c>
      <c r="B113" s="93" t="s">
        <v>408</v>
      </c>
      <c r="C113" s="93" t="s">
        <v>168</v>
      </c>
      <c r="D113" s="93" t="s">
        <v>299</v>
      </c>
      <c r="E113" s="94">
        <v>20.74</v>
      </c>
    </row>
    <row r="114" spans="1:5" ht="13.5" customHeight="1" x14ac:dyDescent="0.25">
      <c r="A114" s="96">
        <v>102265</v>
      </c>
      <c r="B114" s="93" t="s">
        <v>409</v>
      </c>
      <c r="C114" s="93" t="s">
        <v>199</v>
      </c>
      <c r="D114" s="93" t="s">
        <v>299</v>
      </c>
      <c r="E114" s="94">
        <v>102.35</v>
      </c>
    </row>
    <row r="115" spans="1:5" ht="13.5" customHeight="1" x14ac:dyDescent="0.25">
      <c r="A115" s="96">
        <v>102266</v>
      </c>
      <c r="B115" s="93" t="s">
        <v>410</v>
      </c>
      <c r="C115" s="93" t="s">
        <v>199</v>
      </c>
      <c r="D115" s="93" t="s">
        <v>299</v>
      </c>
      <c r="E115" s="94">
        <v>113.51</v>
      </c>
    </row>
    <row r="116" spans="1:5" ht="13.5" customHeight="1" x14ac:dyDescent="0.25">
      <c r="A116" s="96">
        <v>102267</v>
      </c>
      <c r="B116" s="93" t="s">
        <v>411</v>
      </c>
      <c r="C116" s="93" t="s">
        <v>199</v>
      </c>
      <c r="D116" s="93" t="s">
        <v>299</v>
      </c>
      <c r="E116" s="94">
        <v>130.33000000000001</v>
      </c>
    </row>
    <row r="117" spans="1:5" ht="13.5" customHeight="1" x14ac:dyDescent="0.25">
      <c r="A117" s="96">
        <v>102268</v>
      </c>
      <c r="B117" s="93" t="s">
        <v>412</v>
      </c>
      <c r="C117" s="93" t="s">
        <v>199</v>
      </c>
      <c r="D117" s="93" t="s">
        <v>299</v>
      </c>
      <c r="E117" s="94">
        <v>147.05000000000001</v>
      </c>
    </row>
    <row r="118" spans="1:5" ht="13.5" customHeight="1" x14ac:dyDescent="0.25">
      <c r="A118" s="96">
        <v>102269</v>
      </c>
      <c r="B118" s="93" t="s">
        <v>413</v>
      </c>
      <c r="C118" s="93" t="s">
        <v>199</v>
      </c>
      <c r="D118" s="93" t="s">
        <v>299</v>
      </c>
      <c r="E118" s="94">
        <v>180.52</v>
      </c>
    </row>
    <row r="119" spans="1:5" ht="13.5" customHeight="1" x14ac:dyDescent="0.25">
      <c r="A119" s="96">
        <v>92833</v>
      </c>
      <c r="B119" s="93" t="s">
        <v>414</v>
      </c>
      <c r="C119" s="93" t="s">
        <v>168</v>
      </c>
      <c r="D119" s="93" t="s">
        <v>299</v>
      </c>
      <c r="E119" s="94">
        <v>239.4</v>
      </c>
    </row>
    <row r="120" spans="1:5" ht="13.5" customHeight="1" x14ac:dyDescent="0.25">
      <c r="A120" s="96">
        <v>92834</v>
      </c>
      <c r="B120" s="93" t="s">
        <v>415</v>
      </c>
      <c r="C120" s="93" t="s">
        <v>168</v>
      </c>
      <c r="D120" s="93" t="s">
        <v>299</v>
      </c>
      <c r="E120" s="94">
        <v>8.93</v>
      </c>
    </row>
    <row r="121" spans="1:5" ht="13.5" customHeight="1" x14ac:dyDescent="0.25">
      <c r="A121" s="96">
        <v>92835</v>
      </c>
      <c r="B121" s="93" t="s">
        <v>416</v>
      </c>
      <c r="C121" s="93" t="s">
        <v>168</v>
      </c>
      <c r="D121" s="93" t="s">
        <v>299</v>
      </c>
      <c r="E121" s="94">
        <v>249.5</v>
      </c>
    </row>
    <row r="122" spans="1:5" ht="13.5" customHeight="1" x14ac:dyDescent="0.25">
      <c r="A122" s="96">
        <v>92836</v>
      </c>
      <c r="B122" s="93" t="s">
        <v>417</v>
      </c>
      <c r="C122" s="93" t="s">
        <v>168</v>
      </c>
      <c r="D122" s="93" t="s">
        <v>299</v>
      </c>
      <c r="E122" s="94">
        <v>11.41</v>
      </c>
    </row>
    <row r="123" spans="1:5" ht="13.5" customHeight="1" x14ac:dyDescent="0.25">
      <c r="A123" s="96">
        <v>92837</v>
      </c>
      <c r="B123" s="93" t="s">
        <v>418</v>
      </c>
      <c r="C123" s="93" t="s">
        <v>168</v>
      </c>
      <c r="D123" s="93" t="s">
        <v>299</v>
      </c>
      <c r="E123" s="94">
        <v>446.15</v>
      </c>
    </row>
    <row r="124" spans="1:5" ht="13.5" customHeight="1" x14ac:dyDescent="0.25">
      <c r="A124" s="96">
        <v>92838</v>
      </c>
      <c r="B124" s="93" t="s">
        <v>419</v>
      </c>
      <c r="C124" s="93" t="s">
        <v>168</v>
      </c>
      <c r="D124" s="93" t="s">
        <v>299</v>
      </c>
      <c r="E124" s="94">
        <v>13.68</v>
      </c>
    </row>
    <row r="125" spans="1:5" ht="13.5" customHeight="1" x14ac:dyDescent="0.25">
      <c r="A125" s="96">
        <v>92839</v>
      </c>
      <c r="B125" s="93" t="s">
        <v>420</v>
      </c>
      <c r="C125" s="93" t="s">
        <v>168</v>
      </c>
      <c r="D125" s="93" t="s">
        <v>299</v>
      </c>
      <c r="E125" s="94">
        <v>546.27</v>
      </c>
    </row>
    <row r="126" spans="1:5" ht="13.5" customHeight="1" x14ac:dyDescent="0.25">
      <c r="A126" s="96">
        <v>92840</v>
      </c>
      <c r="B126" s="93" t="s">
        <v>421</v>
      </c>
      <c r="C126" s="93" t="s">
        <v>168</v>
      </c>
      <c r="D126" s="93" t="s">
        <v>299</v>
      </c>
      <c r="E126" s="94">
        <v>16.21</v>
      </c>
    </row>
    <row r="127" spans="1:5" ht="13.5" customHeight="1" x14ac:dyDescent="0.25">
      <c r="A127" s="96">
        <v>92841</v>
      </c>
      <c r="B127" s="93" t="s">
        <v>422</v>
      </c>
      <c r="C127" s="93" t="s">
        <v>168</v>
      </c>
      <c r="D127" s="93" t="s">
        <v>299</v>
      </c>
      <c r="E127" s="94">
        <v>711.83</v>
      </c>
    </row>
    <row r="128" spans="1:5" ht="13.5" customHeight="1" x14ac:dyDescent="0.25">
      <c r="A128" s="96">
        <v>92842</v>
      </c>
      <c r="B128" s="93" t="s">
        <v>423</v>
      </c>
      <c r="C128" s="93" t="s">
        <v>168</v>
      </c>
      <c r="D128" s="93" t="s">
        <v>299</v>
      </c>
      <c r="E128" s="94">
        <v>18.5</v>
      </c>
    </row>
    <row r="129" spans="1:5" ht="13.5" customHeight="1" x14ac:dyDescent="0.25">
      <c r="A129" s="96">
        <v>92843</v>
      </c>
      <c r="B129" s="93" t="s">
        <v>424</v>
      </c>
      <c r="C129" s="93" t="s">
        <v>168</v>
      </c>
      <c r="D129" s="93" t="s">
        <v>299</v>
      </c>
      <c r="E129" s="94">
        <v>734.64</v>
      </c>
    </row>
    <row r="130" spans="1:5" ht="13.5" customHeight="1" x14ac:dyDescent="0.25">
      <c r="A130" s="96">
        <v>92844</v>
      </c>
      <c r="B130" s="93" t="s">
        <v>425</v>
      </c>
      <c r="C130" s="93" t="s">
        <v>168</v>
      </c>
      <c r="D130" s="93" t="s">
        <v>299</v>
      </c>
      <c r="E130" s="94">
        <v>21.04</v>
      </c>
    </row>
    <row r="131" spans="1:5" ht="13.5" customHeight="1" x14ac:dyDescent="0.25">
      <c r="A131" s="96">
        <v>92845</v>
      </c>
      <c r="B131" s="93" t="s">
        <v>426</v>
      </c>
      <c r="C131" s="93" t="s">
        <v>168</v>
      </c>
      <c r="D131" s="93" t="s">
        <v>299</v>
      </c>
      <c r="E131" s="95">
        <v>1094.99</v>
      </c>
    </row>
    <row r="132" spans="1:5" ht="13.5" customHeight="1" x14ac:dyDescent="0.25">
      <c r="A132" s="96">
        <v>92846</v>
      </c>
      <c r="B132" s="93" t="s">
        <v>427</v>
      </c>
      <c r="C132" s="93" t="s">
        <v>168</v>
      </c>
      <c r="D132" s="93" t="s">
        <v>299</v>
      </c>
      <c r="E132" s="94">
        <v>23.32</v>
      </c>
    </row>
    <row r="133" spans="1:5" ht="13.5" customHeight="1" x14ac:dyDescent="0.25">
      <c r="A133" s="96">
        <v>92847</v>
      </c>
      <c r="B133" s="93" t="s">
        <v>428</v>
      </c>
      <c r="C133" s="93" t="s">
        <v>168</v>
      </c>
      <c r="D133" s="93" t="s">
        <v>299</v>
      </c>
      <c r="E133" s="95">
        <v>1120.8499999999999</v>
      </c>
    </row>
    <row r="134" spans="1:5" ht="13.5" customHeight="1" x14ac:dyDescent="0.25">
      <c r="A134" s="96">
        <v>92848</v>
      </c>
      <c r="B134" s="93" t="s">
        <v>429</v>
      </c>
      <c r="C134" s="93" t="s">
        <v>168</v>
      </c>
      <c r="D134" s="93" t="s">
        <v>299</v>
      </c>
      <c r="E134" s="94">
        <v>25.87</v>
      </c>
    </row>
    <row r="135" spans="1:5" ht="13.5" customHeight="1" x14ac:dyDescent="0.25">
      <c r="A135" s="96">
        <v>92849</v>
      </c>
      <c r="B135" s="93" t="s">
        <v>430</v>
      </c>
      <c r="C135" s="93" t="s">
        <v>168</v>
      </c>
      <c r="D135" s="93" t="s">
        <v>299</v>
      </c>
      <c r="E135" s="94">
        <v>247.36</v>
      </c>
    </row>
    <row r="136" spans="1:5" ht="13.5" customHeight="1" x14ac:dyDescent="0.25">
      <c r="A136" s="96">
        <v>92850</v>
      </c>
      <c r="B136" s="93" t="s">
        <v>431</v>
      </c>
      <c r="C136" s="93" t="s">
        <v>168</v>
      </c>
      <c r="D136" s="93" t="s">
        <v>299</v>
      </c>
      <c r="E136" s="94">
        <v>16.89</v>
      </c>
    </row>
    <row r="137" spans="1:5" ht="13.5" customHeight="1" x14ac:dyDescent="0.25">
      <c r="A137" s="96">
        <v>92851</v>
      </c>
      <c r="B137" s="93" t="s">
        <v>432</v>
      </c>
      <c r="C137" s="93" t="s">
        <v>168</v>
      </c>
      <c r="D137" s="93" t="s">
        <v>299</v>
      </c>
      <c r="E137" s="94">
        <v>259.41000000000003</v>
      </c>
    </row>
    <row r="138" spans="1:5" ht="13.5" customHeight="1" x14ac:dyDescent="0.25">
      <c r="A138" s="96">
        <v>92852</v>
      </c>
      <c r="B138" s="93" t="s">
        <v>433</v>
      </c>
      <c r="C138" s="93" t="s">
        <v>168</v>
      </c>
      <c r="D138" s="93" t="s">
        <v>299</v>
      </c>
      <c r="E138" s="94">
        <v>21.32</v>
      </c>
    </row>
    <row r="139" spans="1:5" ht="13.5" customHeight="1" x14ac:dyDescent="0.25">
      <c r="A139" s="96">
        <v>92853</v>
      </c>
      <c r="B139" s="93" t="s">
        <v>434</v>
      </c>
      <c r="C139" s="93" t="s">
        <v>168</v>
      </c>
      <c r="D139" s="93" t="s">
        <v>299</v>
      </c>
      <c r="E139" s="94">
        <v>458.43</v>
      </c>
    </row>
    <row r="140" spans="1:5" ht="13.5" customHeight="1" x14ac:dyDescent="0.25">
      <c r="A140" s="96">
        <v>92854</v>
      </c>
      <c r="B140" s="93" t="s">
        <v>435</v>
      </c>
      <c r="C140" s="93" t="s">
        <v>168</v>
      </c>
      <c r="D140" s="93" t="s">
        <v>299</v>
      </c>
      <c r="E140" s="94">
        <v>25.96</v>
      </c>
    </row>
    <row r="141" spans="1:5" ht="13.5" customHeight="1" x14ac:dyDescent="0.25">
      <c r="A141" s="96">
        <v>92855</v>
      </c>
      <c r="B141" s="93" t="s">
        <v>436</v>
      </c>
      <c r="C141" s="93" t="s">
        <v>168</v>
      </c>
      <c r="D141" s="93" t="s">
        <v>299</v>
      </c>
      <c r="E141" s="94">
        <v>560.65</v>
      </c>
    </row>
    <row r="142" spans="1:5" ht="13.5" customHeight="1" x14ac:dyDescent="0.25">
      <c r="A142" s="96">
        <v>92856</v>
      </c>
      <c r="B142" s="93" t="s">
        <v>437</v>
      </c>
      <c r="C142" s="93" t="s">
        <v>168</v>
      </c>
      <c r="D142" s="93" t="s">
        <v>299</v>
      </c>
      <c r="E142" s="94">
        <v>30.59</v>
      </c>
    </row>
    <row r="143" spans="1:5" ht="13.5" customHeight="1" x14ac:dyDescent="0.25">
      <c r="A143" s="96">
        <v>92857</v>
      </c>
      <c r="B143" s="93" t="s">
        <v>438</v>
      </c>
      <c r="C143" s="93" t="s">
        <v>168</v>
      </c>
      <c r="D143" s="93" t="s">
        <v>299</v>
      </c>
      <c r="E143" s="94">
        <v>728.35</v>
      </c>
    </row>
    <row r="144" spans="1:5" ht="13.5" customHeight="1" x14ac:dyDescent="0.25">
      <c r="A144" s="96">
        <v>92858</v>
      </c>
      <c r="B144" s="93" t="s">
        <v>439</v>
      </c>
      <c r="C144" s="93" t="s">
        <v>168</v>
      </c>
      <c r="D144" s="93" t="s">
        <v>299</v>
      </c>
      <c r="E144" s="94">
        <v>35.020000000000003</v>
      </c>
    </row>
    <row r="145" spans="1:5" ht="13.5" customHeight="1" x14ac:dyDescent="0.25">
      <c r="A145" s="96">
        <v>92859</v>
      </c>
      <c r="B145" s="93" t="s">
        <v>440</v>
      </c>
      <c r="C145" s="93" t="s">
        <v>168</v>
      </c>
      <c r="D145" s="93" t="s">
        <v>299</v>
      </c>
      <c r="E145" s="94">
        <v>753.35</v>
      </c>
    </row>
    <row r="146" spans="1:5" ht="13.5" customHeight="1" x14ac:dyDescent="0.25">
      <c r="A146" s="96">
        <v>92860</v>
      </c>
      <c r="B146" s="93" t="s">
        <v>441</v>
      </c>
      <c r="C146" s="93" t="s">
        <v>168</v>
      </c>
      <c r="D146" s="93" t="s">
        <v>299</v>
      </c>
      <c r="E146" s="94">
        <v>39.75</v>
      </c>
    </row>
    <row r="147" spans="1:5" ht="13.5" customHeight="1" x14ac:dyDescent="0.25">
      <c r="A147" s="96">
        <v>92861</v>
      </c>
      <c r="B147" s="93" t="s">
        <v>442</v>
      </c>
      <c r="C147" s="93" t="s">
        <v>168</v>
      </c>
      <c r="D147" s="93" t="s">
        <v>299</v>
      </c>
      <c r="E147" s="95">
        <v>1116.04</v>
      </c>
    </row>
    <row r="148" spans="1:5" ht="13.5" customHeight="1" x14ac:dyDescent="0.25">
      <c r="A148" s="96">
        <v>92862</v>
      </c>
      <c r="B148" s="93" t="s">
        <v>443</v>
      </c>
      <c r="C148" s="93" t="s">
        <v>168</v>
      </c>
      <c r="D148" s="93" t="s">
        <v>299</v>
      </c>
      <c r="E148" s="94">
        <v>44.37</v>
      </c>
    </row>
    <row r="149" spans="1:5" ht="13.5" customHeight="1" x14ac:dyDescent="0.25">
      <c r="A149" s="96">
        <v>92863</v>
      </c>
      <c r="B149" s="93" t="s">
        <v>444</v>
      </c>
      <c r="C149" s="93" t="s">
        <v>168</v>
      </c>
      <c r="D149" s="93" t="s">
        <v>299</v>
      </c>
      <c r="E149" s="95">
        <v>1143.98</v>
      </c>
    </row>
    <row r="150" spans="1:5" ht="13.5" customHeight="1" x14ac:dyDescent="0.25">
      <c r="A150" s="96">
        <v>92864</v>
      </c>
      <c r="B150" s="93" t="s">
        <v>445</v>
      </c>
      <c r="C150" s="93" t="s">
        <v>168</v>
      </c>
      <c r="D150" s="93" t="s">
        <v>299</v>
      </c>
      <c r="E150" s="94">
        <v>49</v>
      </c>
    </row>
    <row r="151" spans="1:5" ht="13.5" customHeight="1" x14ac:dyDescent="0.25">
      <c r="A151" s="96">
        <v>92210</v>
      </c>
      <c r="B151" s="93" t="s">
        <v>446</v>
      </c>
      <c r="C151" s="93" t="s">
        <v>168</v>
      </c>
      <c r="D151" s="93" t="s">
        <v>299</v>
      </c>
      <c r="E151" s="94">
        <v>190.55</v>
      </c>
    </row>
    <row r="152" spans="1:5" ht="13.5" customHeight="1" x14ac:dyDescent="0.25">
      <c r="A152" s="96">
        <v>92211</v>
      </c>
      <c r="B152" s="93" t="s">
        <v>447</v>
      </c>
      <c r="C152" s="93" t="s">
        <v>168</v>
      </c>
      <c r="D152" s="93" t="s">
        <v>299</v>
      </c>
      <c r="E152" s="94">
        <v>228.89</v>
      </c>
    </row>
    <row r="153" spans="1:5" ht="13.5" customHeight="1" x14ac:dyDescent="0.25">
      <c r="A153" s="96">
        <v>92212</v>
      </c>
      <c r="B153" s="93" t="s">
        <v>448</v>
      </c>
      <c r="C153" s="93" t="s">
        <v>168</v>
      </c>
      <c r="D153" s="93" t="s">
        <v>299</v>
      </c>
      <c r="E153" s="94">
        <v>343.74</v>
      </c>
    </row>
    <row r="154" spans="1:5" ht="13.5" customHeight="1" x14ac:dyDescent="0.25">
      <c r="A154" s="96">
        <v>92213</v>
      </c>
      <c r="B154" s="93" t="s">
        <v>449</v>
      </c>
      <c r="C154" s="93" t="s">
        <v>168</v>
      </c>
      <c r="D154" s="93" t="s">
        <v>299</v>
      </c>
      <c r="E154" s="94">
        <v>453.19</v>
      </c>
    </row>
    <row r="155" spans="1:5" ht="13.5" customHeight="1" x14ac:dyDescent="0.25">
      <c r="A155" s="96">
        <v>92214</v>
      </c>
      <c r="B155" s="93" t="s">
        <v>450</v>
      </c>
      <c r="C155" s="93" t="s">
        <v>168</v>
      </c>
      <c r="D155" s="93" t="s">
        <v>299</v>
      </c>
      <c r="E155" s="94">
        <v>548.04999999999995</v>
      </c>
    </row>
    <row r="156" spans="1:5" ht="13.5" customHeight="1" x14ac:dyDescent="0.25">
      <c r="A156" s="96">
        <v>92215</v>
      </c>
      <c r="B156" s="93" t="s">
        <v>451</v>
      </c>
      <c r="C156" s="93" t="s">
        <v>168</v>
      </c>
      <c r="D156" s="93" t="s">
        <v>299</v>
      </c>
      <c r="E156" s="94">
        <v>629.37</v>
      </c>
    </row>
    <row r="157" spans="1:5" ht="13.5" customHeight="1" x14ac:dyDescent="0.25">
      <c r="A157" s="96">
        <v>92216</v>
      </c>
      <c r="B157" s="93" t="s">
        <v>452</v>
      </c>
      <c r="C157" s="93" t="s">
        <v>168</v>
      </c>
      <c r="D157" s="93" t="s">
        <v>299</v>
      </c>
      <c r="E157" s="94">
        <v>656.51</v>
      </c>
    </row>
    <row r="158" spans="1:5" ht="13.5" customHeight="1" x14ac:dyDescent="0.25">
      <c r="A158" s="96">
        <v>92219</v>
      </c>
      <c r="B158" s="93" t="s">
        <v>453</v>
      </c>
      <c r="C158" s="93" t="s">
        <v>168</v>
      </c>
      <c r="D158" s="93" t="s">
        <v>299</v>
      </c>
      <c r="E158" s="94">
        <v>200.47</v>
      </c>
    </row>
    <row r="159" spans="1:5" ht="13.5" customHeight="1" x14ac:dyDescent="0.25">
      <c r="A159" s="96">
        <v>92220</v>
      </c>
      <c r="B159" s="93" t="s">
        <v>454</v>
      </c>
      <c r="C159" s="93" t="s">
        <v>168</v>
      </c>
      <c r="D159" s="93" t="s">
        <v>299</v>
      </c>
      <c r="E159" s="94">
        <v>241.17</v>
      </c>
    </row>
    <row r="160" spans="1:5" ht="13.5" customHeight="1" x14ac:dyDescent="0.25">
      <c r="A160" s="96">
        <v>92221</v>
      </c>
      <c r="B160" s="93" t="s">
        <v>455</v>
      </c>
      <c r="C160" s="93" t="s">
        <v>168</v>
      </c>
      <c r="D160" s="93" t="s">
        <v>299</v>
      </c>
      <c r="E160" s="94">
        <v>358.12</v>
      </c>
    </row>
    <row r="161" spans="1:5" ht="13.5" customHeight="1" x14ac:dyDescent="0.25">
      <c r="A161" s="96">
        <v>92222</v>
      </c>
      <c r="B161" s="93" t="s">
        <v>456</v>
      </c>
      <c r="C161" s="93" t="s">
        <v>168</v>
      </c>
      <c r="D161" s="93" t="s">
        <v>299</v>
      </c>
      <c r="E161" s="94">
        <v>469.91</v>
      </c>
    </row>
    <row r="162" spans="1:5" ht="13.5" customHeight="1" x14ac:dyDescent="0.25">
      <c r="A162" s="96">
        <v>92223</v>
      </c>
      <c r="B162" s="93" t="s">
        <v>457</v>
      </c>
      <c r="C162" s="93" t="s">
        <v>168</v>
      </c>
      <c r="D162" s="93" t="s">
        <v>299</v>
      </c>
      <c r="E162" s="94">
        <v>566.78</v>
      </c>
    </row>
    <row r="163" spans="1:5" ht="13.5" customHeight="1" x14ac:dyDescent="0.25">
      <c r="A163" s="96">
        <v>92224</v>
      </c>
      <c r="B163" s="93" t="s">
        <v>458</v>
      </c>
      <c r="C163" s="93" t="s">
        <v>168</v>
      </c>
      <c r="D163" s="93" t="s">
        <v>299</v>
      </c>
      <c r="E163" s="94">
        <v>650.14</v>
      </c>
    </row>
    <row r="164" spans="1:5" ht="13.5" customHeight="1" x14ac:dyDescent="0.25">
      <c r="A164" s="96">
        <v>92226</v>
      </c>
      <c r="B164" s="93" t="s">
        <v>459</v>
      </c>
      <c r="C164" s="93" t="s">
        <v>168</v>
      </c>
      <c r="D164" s="93" t="s">
        <v>299</v>
      </c>
      <c r="E164" s="94">
        <v>679.76</v>
      </c>
    </row>
    <row r="165" spans="1:5" ht="13.5" customHeight="1" x14ac:dyDescent="0.25">
      <c r="A165" s="96">
        <v>92808</v>
      </c>
      <c r="B165" s="93" t="s">
        <v>460</v>
      </c>
      <c r="C165" s="93" t="s">
        <v>168</v>
      </c>
      <c r="D165" s="93" t="s">
        <v>299</v>
      </c>
      <c r="E165" s="94">
        <v>40.229999999999997</v>
      </c>
    </row>
    <row r="166" spans="1:5" ht="13.5" customHeight="1" x14ac:dyDescent="0.25">
      <c r="A166" s="96">
        <v>92809</v>
      </c>
      <c r="B166" s="93" t="s">
        <v>461</v>
      </c>
      <c r="C166" s="93" t="s">
        <v>168</v>
      </c>
      <c r="D166" s="93" t="s">
        <v>299</v>
      </c>
      <c r="E166" s="94">
        <v>51.63</v>
      </c>
    </row>
    <row r="167" spans="1:5" ht="13.5" customHeight="1" x14ac:dyDescent="0.25">
      <c r="A167" s="96">
        <v>92810</v>
      </c>
      <c r="B167" s="93" t="s">
        <v>462</v>
      </c>
      <c r="C167" s="93" t="s">
        <v>168</v>
      </c>
      <c r="D167" s="93" t="s">
        <v>299</v>
      </c>
      <c r="E167" s="94">
        <v>62.86</v>
      </c>
    </row>
    <row r="168" spans="1:5" ht="13.5" customHeight="1" x14ac:dyDescent="0.25">
      <c r="A168" s="96">
        <v>92811</v>
      </c>
      <c r="B168" s="93" t="s">
        <v>463</v>
      </c>
      <c r="C168" s="93" t="s">
        <v>168</v>
      </c>
      <c r="D168" s="93" t="s">
        <v>299</v>
      </c>
      <c r="E168" s="94">
        <v>74.91</v>
      </c>
    </row>
    <row r="169" spans="1:5" ht="13.5" customHeight="1" x14ac:dyDescent="0.25">
      <c r="A169" s="96">
        <v>92812</v>
      </c>
      <c r="B169" s="93" t="s">
        <v>464</v>
      </c>
      <c r="C169" s="93" t="s">
        <v>168</v>
      </c>
      <c r="D169" s="93" t="s">
        <v>299</v>
      </c>
      <c r="E169" s="94">
        <v>86.78</v>
      </c>
    </row>
    <row r="170" spans="1:5" ht="13.5" customHeight="1" x14ac:dyDescent="0.25">
      <c r="A170" s="96">
        <v>92813</v>
      </c>
      <c r="B170" s="93" t="s">
        <v>465</v>
      </c>
      <c r="C170" s="93" t="s">
        <v>168</v>
      </c>
      <c r="D170" s="93" t="s">
        <v>299</v>
      </c>
      <c r="E170" s="94">
        <v>100.77</v>
      </c>
    </row>
    <row r="171" spans="1:5" ht="13.5" customHeight="1" x14ac:dyDescent="0.25">
      <c r="A171" s="96">
        <v>92814</v>
      </c>
      <c r="B171" s="93" t="s">
        <v>466</v>
      </c>
      <c r="C171" s="93" t="s">
        <v>168</v>
      </c>
      <c r="D171" s="93" t="s">
        <v>299</v>
      </c>
      <c r="E171" s="94">
        <v>115.44</v>
      </c>
    </row>
    <row r="172" spans="1:5" ht="13.5" customHeight="1" x14ac:dyDescent="0.25">
      <c r="A172" s="96">
        <v>92815</v>
      </c>
      <c r="B172" s="93" t="s">
        <v>467</v>
      </c>
      <c r="C172" s="93" t="s">
        <v>168</v>
      </c>
      <c r="D172" s="93" t="s">
        <v>299</v>
      </c>
      <c r="E172" s="94">
        <v>132.41</v>
      </c>
    </row>
    <row r="173" spans="1:5" ht="13.5" customHeight="1" x14ac:dyDescent="0.25">
      <c r="A173" s="96">
        <v>92816</v>
      </c>
      <c r="B173" s="93" t="s">
        <v>468</v>
      </c>
      <c r="C173" s="93" t="s">
        <v>168</v>
      </c>
      <c r="D173" s="93" t="s">
        <v>299</v>
      </c>
      <c r="E173" s="94">
        <v>948.45</v>
      </c>
    </row>
    <row r="174" spans="1:5" ht="13.5" customHeight="1" x14ac:dyDescent="0.25">
      <c r="A174" s="96">
        <v>92817</v>
      </c>
      <c r="B174" s="93" t="s">
        <v>469</v>
      </c>
      <c r="C174" s="93" t="s">
        <v>168</v>
      </c>
      <c r="D174" s="93" t="s">
        <v>299</v>
      </c>
      <c r="E174" s="94">
        <v>165.69</v>
      </c>
    </row>
    <row r="175" spans="1:5" ht="13.5" customHeight="1" x14ac:dyDescent="0.25">
      <c r="A175" s="96">
        <v>92818</v>
      </c>
      <c r="B175" s="93" t="s">
        <v>470</v>
      </c>
      <c r="C175" s="93" t="s">
        <v>168</v>
      </c>
      <c r="D175" s="93" t="s">
        <v>299</v>
      </c>
      <c r="E175" s="95">
        <v>1357.08</v>
      </c>
    </row>
    <row r="176" spans="1:5" ht="13.5" customHeight="1" x14ac:dyDescent="0.25">
      <c r="A176" s="96">
        <v>92819</v>
      </c>
      <c r="B176" s="93" t="s">
        <v>471</v>
      </c>
      <c r="C176" s="93" t="s">
        <v>168</v>
      </c>
      <c r="D176" s="93" t="s">
        <v>299</v>
      </c>
      <c r="E176" s="94">
        <v>223.03</v>
      </c>
    </row>
    <row r="177" spans="1:5" ht="13.5" customHeight="1" x14ac:dyDescent="0.25">
      <c r="A177" s="96">
        <v>92820</v>
      </c>
      <c r="B177" s="93" t="s">
        <v>472</v>
      </c>
      <c r="C177" s="93" t="s">
        <v>168</v>
      </c>
      <c r="D177" s="93" t="s">
        <v>299</v>
      </c>
      <c r="E177" s="94">
        <v>47.99</v>
      </c>
    </row>
    <row r="178" spans="1:5" ht="13.5" customHeight="1" x14ac:dyDescent="0.25">
      <c r="A178" s="96">
        <v>92821</v>
      </c>
      <c r="B178" s="93" t="s">
        <v>473</v>
      </c>
      <c r="C178" s="93" t="s">
        <v>168</v>
      </c>
      <c r="D178" s="93" t="s">
        <v>299</v>
      </c>
      <c r="E178" s="94">
        <v>61.55</v>
      </c>
    </row>
    <row r="179" spans="1:5" ht="13.5" customHeight="1" x14ac:dyDescent="0.25">
      <c r="A179" s="96">
        <v>92822</v>
      </c>
      <c r="B179" s="93" t="s">
        <v>474</v>
      </c>
      <c r="C179" s="93" t="s">
        <v>168</v>
      </c>
      <c r="D179" s="93" t="s">
        <v>299</v>
      </c>
      <c r="E179" s="94">
        <v>75.14</v>
      </c>
    </row>
    <row r="180" spans="1:5" ht="13.5" customHeight="1" x14ac:dyDescent="0.25">
      <c r="A180" s="96">
        <v>92824</v>
      </c>
      <c r="B180" s="93" t="s">
        <v>475</v>
      </c>
      <c r="C180" s="93" t="s">
        <v>168</v>
      </c>
      <c r="D180" s="93" t="s">
        <v>299</v>
      </c>
      <c r="E180" s="94">
        <v>89.29</v>
      </c>
    </row>
    <row r="181" spans="1:5" ht="13.5" customHeight="1" x14ac:dyDescent="0.25">
      <c r="A181" s="96">
        <v>92825</v>
      </c>
      <c r="B181" s="93" t="s">
        <v>476</v>
      </c>
      <c r="C181" s="93" t="s">
        <v>168</v>
      </c>
      <c r="D181" s="93" t="s">
        <v>299</v>
      </c>
      <c r="E181" s="94">
        <v>103.5</v>
      </c>
    </row>
    <row r="182" spans="1:5" ht="13.5" customHeight="1" x14ac:dyDescent="0.25">
      <c r="A182" s="96">
        <v>92826</v>
      </c>
      <c r="B182" s="93" t="s">
        <v>477</v>
      </c>
      <c r="C182" s="93" t="s">
        <v>168</v>
      </c>
      <c r="D182" s="93" t="s">
        <v>299</v>
      </c>
      <c r="E182" s="94">
        <v>119.5</v>
      </c>
    </row>
    <row r="183" spans="1:5" ht="13.5" customHeight="1" x14ac:dyDescent="0.25">
      <c r="A183" s="96">
        <v>92827</v>
      </c>
      <c r="B183" s="93" t="s">
        <v>478</v>
      </c>
      <c r="C183" s="93" t="s">
        <v>168</v>
      </c>
      <c r="D183" s="93" t="s">
        <v>299</v>
      </c>
      <c r="E183" s="94">
        <v>136.21</v>
      </c>
    </row>
    <row r="184" spans="1:5" ht="13.5" customHeight="1" x14ac:dyDescent="0.25">
      <c r="A184" s="96">
        <v>92828</v>
      </c>
      <c r="B184" s="93" t="s">
        <v>479</v>
      </c>
      <c r="C184" s="93" t="s">
        <v>168</v>
      </c>
      <c r="D184" s="93" t="s">
        <v>299</v>
      </c>
      <c r="E184" s="94">
        <v>155.66</v>
      </c>
    </row>
    <row r="185" spans="1:5" ht="13.5" customHeight="1" x14ac:dyDescent="0.25">
      <c r="A185" s="96">
        <v>92829</v>
      </c>
      <c r="B185" s="93" t="s">
        <v>480</v>
      </c>
      <c r="C185" s="93" t="s">
        <v>168</v>
      </c>
      <c r="D185" s="93" t="s">
        <v>299</v>
      </c>
      <c r="E185" s="94">
        <v>975.86</v>
      </c>
    </row>
    <row r="186" spans="1:5" ht="13.5" customHeight="1" x14ac:dyDescent="0.25">
      <c r="A186" s="96">
        <v>92830</v>
      </c>
      <c r="B186" s="93" t="s">
        <v>481</v>
      </c>
      <c r="C186" s="93" t="s">
        <v>168</v>
      </c>
      <c r="D186" s="93" t="s">
        <v>299</v>
      </c>
      <c r="E186" s="94">
        <v>193.1</v>
      </c>
    </row>
    <row r="187" spans="1:5" ht="13.5" customHeight="1" x14ac:dyDescent="0.25">
      <c r="A187" s="96">
        <v>92831</v>
      </c>
      <c r="B187" s="93" t="s">
        <v>482</v>
      </c>
      <c r="C187" s="93" t="s">
        <v>168</v>
      </c>
      <c r="D187" s="93" t="s">
        <v>299</v>
      </c>
      <c r="E187" s="95">
        <v>1390.74</v>
      </c>
    </row>
    <row r="188" spans="1:5" ht="13.5" customHeight="1" x14ac:dyDescent="0.25">
      <c r="A188" s="96">
        <v>92832</v>
      </c>
      <c r="B188" s="93" t="s">
        <v>483</v>
      </c>
      <c r="C188" s="93" t="s">
        <v>168</v>
      </c>
      <c r="D188" s="93" t="s">
        <v>299</v>
      </c>
      <c r="E188" s="94">
        <v>256.69</v>
      </c>
    </row>
    <row r="189" spans="1:5" ht="13.5" customHeight="1" x14ac:dyDescent="0.25">
      <c r="A189" s="96">
        <v>95565</v>
      </c>
      <c r="B189" s="93" t="s">
        <v>484</v>
      </c>
      <c r="C189" s="93" t="s">
        <v>168</v>
      </c>
      <c r="D189" s="93" t="s">
        <v>299</v>
      </c>
      <c r="E189" s="94">
        <v>163.34</v>
      </c>
    </row>
    <row r="190" spans="1:5" ht="13.5" customHeight="1" x14ac:dyDescent="0.25">
      <c r="A190" s="96">
        <v>95566</v>
      </c>
      <c r="B190" s="93" t="s">
        <v>485</v>
      </c>
      <c r="C190" s="93" t="s">
        <v>168</v>
      </c>
      <c r="D190" s="93" t="s">
        <v>299</v>
      </c>
      <c r="E190" s="94">
        <v>171.1</v>
      </c>
    </row>
    <row r="191" spans="1:5" ht="13.5" customHeight="1" x14ac:dyDescent="0.25">
      <c r="A191" s="96">
        <v>95567</v>
      </c>
      <c r="B191" s="93" t="s">
        <v>486</v>
      </c>
      <c r="C191" s="93" t="s">
        <v>168</v>
      </c>
      <c r="D191" s="93" t="s">
        <v>299</v>
      </c>
      <c r="E191" s="94">
        <v>119.02</v>
      </c>
    </row>
    <row r="192" spans="1:5" ht="13.5" customHeight="1" x14ac:dyDescent="0.25">
      <c r="A192" s="96">
        <v>95568</v>
      </c>
      <c r="B192" s="93" t="s">
        <v>487</v>
      </c>
      <c r="C192" s="93" t="s">
        <v>168</v>
      </c>
      <c r="D192" s="93" t="s">
        <v>299</v>
      </c>
      <c r="E192" s="94">
        <v>144.74</v>
      </c>
    </row>
    <row r="193" spans="1:5" ht="13.5" customHeight="1" x14ac:dyDescent="0.25">
      <c r="A193" s="96">
        <v>95569</v>
      </c>
      <c r="B193" s="93" t="s">
        <v>488</v>
      </c>
      <c r="C193" s="93" t="s">
        <v>168</v>
      </c>
      <c r="D193" s="93" t="s">
        <v>299</v>
      </c>
      <c r="E193" s="94">
        <v>201.43</v>
      </c>
    </row>
    <row r="194" spans="1:5" ht="13.5" customHeight="1" x14ac:dyDescent="0.25">
      <c r="A194" s="96">
        <v>95570</v>
      </c>
      <c r="B194" s="93" t="s">
        <v>489</v>
      </c>
      <c r="C194" s="93" t="s">
        <v>168</v>
      </c>
      <c r="D194" s="93" t="s">
        <v>299</v>
      </c>
      <c r="E194" s="94">
        <v>126.78</v>
      </c>
    </row>
    <row r="195" spans="1:5" ht="13.5" customHeight="1" x14ac:dyDescent="0.25">
      <c r="A195" s="96">
        <v>95571</v>
      </c>
      <c r="B195" s="93" t="s">
        <v>490</v>
      </c>
      <c r="C195" s="93" t="s">
        <v>168</v>
      </c>
      <c r="D195" s="93" t="s">
        <v>299</v>
      </c>
      <c r="E195" s="94">
        <v>154.66</v>
      </c>
    </row>
    <row r="196" spans="1:5" ht="13.5" customHeight="1" x14ac:dyDescent="0.25">
      <c r="A196" s="96">
        <v>95572</v>
      </c>
      <c r="B196" s="93" t="s">
        <v>491</v>
      </c>
      <c r="C196" s="93" t="s">
        <v>168</v>
      </c>
      <c r="D196" s="93" t="s">
        <v>299</v>
      </c>
      <c r="E196" s="94">
        <v>213.71</v>
      </c>
    </row>
    <row r="197" spans="1:5" ht="13.5" customHeight="1" x14ac:dyDescent="0.25">
      <c r="A197" s="96">
        <v>97127</v>
      </c>
      <c r="B197" s="93" t="s">
        <v>492</v>
      </c>
      <c r="C197" s="93" t="s">
        <v>168</v>
      </c>
      <c r="D197" s="93" t="s">
        <v>299</v>
      </c>
      <c r="E197" s="94">
        <v>5.09</v>
      </c>
    </row>
    <row r="198" spans="1:5" ht="13.5" customHeight="1" x14ac:dyDescent="0.25">
      <c r="A198" s="96">
        <v>97128</v>
      </c>
      <c r="B198" s="93" t="s">
        <v>493</v>
      </c>
      <c r="C198" s="93" t="s">
        <v>168</v>
      </c>
      <c r="D198" s="93" t="s">
        <v>299</v>
      </c>
      <c r="E198" s="94">
        <v>10.35</v>
      </c>
    </row>
    <row r="199" spans="1:5" ht="13.5" customHeight="1" x14ac:dyDescent="0.25">
      <c r="A199" s="96">
        <v>97129</v>
      </c>
      <c r="B199" s="93" t="s">
        <v>494</v>
      </c>
      <c r="C199" s="93" t="s">
        <v>168</v>
      </c>
      <c r="D199" s="93" t="s">
        <v>299</v>
      </c>
      <c r="E199" s="94">
        <v>12.72</v>
      </c>
    </row>
    <row r="200" spans="1:5" ht="13.5" customHeight="1" x14ac:dyDescent="0.25">
      <c r="A200" s="96">
        <v>97130</v>
      </c>
      <c r="B200" s="93" t="s">
        <v>495</v>
      </c>
      <c r="C200" s="93" t="s">
        <v>168</v>
      </c>
      <c r="D200" s="93" t="s">
        <v>299</v>
      </c>
      <c r="E200" s="94">
        <v>15.09</v>
      </c>
    </row>
    <row r="201" spans="1:5" ht="13.5" customHeight="1" x14ac:dyDescent="0.25">
      <c r="A201" s="96">
        <v>97131</v>
      </c>
      <c r="B201" s="93" t="s">
        <v>496</v>
      </c>
      <c r="C201" s="93" t="s">
        <v>168</v>
      </c>
      <c r="D201" s="93" t="s">
        <v>299</v>
      </c>
      <c r="E201" s="94">
        <v>17.47</v>
      </c>
    </row>
    <row r="202" spans="1:5" ht="13.5" customHeight="1" x14ac:dyDescent="0.25">
      <c r="A202" s="96">
        <v>97132</v>
      </c>
      <c r="B202" s="93" t="s">
        <v>497</v>
      </c>
      <c r="C202" s="93" t="s">
        <v>168</v>
      </c>
      <c r="D202" s="93" t="s">
        <v>299</v>
      </c>
      <c r="E202" s="94">
        <v>19.829999999999998</v>
      </c>
    </row>
    <row r="203" spans="1:5" ht="13.5" customHeight="1" x14ac:dyDescent="0.25">
      <c r="A203" s="96">
        <v>97133</v>
      </c>
      <c r="B203" s="93" t="s">
        <v>498</v>
      </c>
      <c r="C203" s="93" t="s">
        <v>168</v>
      </c>
      <c r="D203" s="93" t="s">
        <v>299</v>
      </c>
      <c r="E203" s="94">
        <v>24.59</v>
      </c>
    </row>
    <row r="204" spans="1:5" ht="13.5" customHeight="1" x14ac:dyDescent="0.25">
      <c r="A204" s="96">
        <v>97134</v>
      </c>
      <c r="B204" s="93" t="s">
        <v>499</v>
      </c>
      <c r="C204" s="93" t="s">
        <v>168</v>
      </c>
      <c r="D204" s="93" t="s">
        <v>299</v>
      </c>
      <c r="E204" s="94">
        <v>2.2999999999999998</v>
      </c>
    </row>
    <row r="205" spans="1:5" ht="13.5" customHeight="1" x14ac:dyDescent="0.25">
      <c r="A205" s="96">
        <v>97135</v>
      </c>
      <c r="B205" s="93" t="s">
        <v>500</v>
      </c>
      <c r="C205" s="93" t="s">
        <v>168</v>
      </c>
      <c r="D205" s="93" t="s">
        <v>299</v>
      </c>
      <c r="E205" s="94">
        <v>5.19</v>
      </c>
    </row>
    <row r="206" spans="1:5" ht="13.5" customHeight="1" x14ac:dyDescent="0.25">
      <c r="A206" s="96">
        <v>97136</v>
      </c>
      <c r="B206" s="93" t="s">
        <v>501</v>
      </c>
      <c r="C206" s="93" t="s">
        <v>168</v>
      </c>
      <c r="D206" s="93" t="s">
        <v>299</v>
      </c>
      <c r="E206" s="94">
        <v>6.39</v>
      </c>
    </row>
    <row r="207" spans="1:5" ht="13.5" customHeight="1" x14ac:dyDescent="0.25">
      <c r="A207" s="96">
        <v>97137</v>
      </c>
      <c r="B207" s="93" t="s">
        <v>502</v>
      </c>
      <c r="C207" s="93" t="s">
        <v>168</v>
      </c>
      <c r="D207" s="93" t="s">
        <v>299</v>
      </c>
      <c r="E207" s="94">
        <v>7.57</v>
      </c>
    </row>
    <row r="208" spans="1:5" ht="13.5" customHeight="1" x14ac:dyDescent="0.25">
      <c r="A208" s="96">
        <v>97138</v>
      </c>
      <c r="B208" s="93" t="s">
        <v>503</v>
      </c>
      <c r="C208" s="93" t="s">
        <v>168</v>
      </c>
      <c r="D208" s="93" t="s">
        <v>299</v>
      </c>
      <c r="E208" s="94">
        <v>8.77</v>
      </c>
    </row>
    <row r="209" spans="1:5" ht="13.5" customHeight="1" x14ac:dyDescent="0.25">
      <c r="A209" s="96">
        <v>97139</v>
      </c>
      <c r="B209" s="93" t="s">
        <v>504</v>
      </c>
      <c r="C209" s="93" t="s">
        <v>168</v>
      </c>
      <c r="D209" s="93" t="s">
        <v>299</v>
      </c>
      <c r="E209" s="94">
        <v>9.9499999999999993</v>
      </c>
    </row>
    <row r="210" spans="1:5" ht="13.5" customHeight="1" x14ac:dyDescent="0.25">
      <c r="A210" s="96">
        <v>97140</v>
      </c>
      <c r="B210" s="93" t="s">
        <v>505</v>
      </c>
      <c r="C210" s="93" t="s">
        <v>168</v>
      </c>
      <c r="D210" s="93" t="s">
        <v>299</v>
      </c>
      <c r="E210" s="94">
        <v>12.35</v>
      </c>
    </row>
    <row r="211" spans="1:5" ht="13.5" customHeight="1" x14ac:dyDescent="0.25">
      <c r="A211" s="96">
        <v>103089</v>
      </c>
      <c r="B211" s="93" t="s">
        <v>506</v>
      </c>
      <c r="C211" s="93" t="s">
        <v>168</v>
      </c>
      <c r="D211" s="93" t="s">
        <v>365</v>
      </c>
      <c r="E211" s="94">
        <v>10.57</v>
      </c>
    </row>
    <row r="212" spans="1:5" ht="13.5" customHeight="1" x14ac:dyDescent="0.25">
      <c r="A212" s="96">
        <v>103090</v>
      </c>
      <c r="B212" s="93" t="s">
        <v>507</v>
      </c>
      <c r="C212" s="93" t="s">
        <v>168</v>
      </c>
      <c r="D212" s="93" t="s">
        <v>365</v>
      </c>
      <c r="E212" s="94">
        <v>12.66</v>
      </c>
    </row>
    <row r="213" spans="1:5" ht="13.5" customHeight="1" x14ac:dyDescent="0.25">
      <c r="A213" s="96">
        <v>103091</v>
      </c>
      <c r="B213" s="93" t="s">
        <v>508</v>
      </c>
      <c r="C213" s="93" t="s">
        <v>168</v>
      </c>
      <c r="D213" s="93" t="s">
        <v>365</v>
      </c>
      <c r="E213" s="94">
        <v>17.829999999999998</v>
      </c>
    </row>
    <row r="214" spans="1:5" ht="13.5" customHeight="1" x14ac:dyDescent="0.25">
      <c r="A214" s="96">
        <v>103092</v>
      </c>
      <c r="B214" s="93" t="s">
        <v>509</v>
      </c>
      <c r="C214" s="93" t="s">
        <v>168</v>
      </c>
      <c r="D214" s="93" t="s">
        <v>365</v>
      </c>
      <c r="E214" s="94">
        <v>23.02</v>
      </c>
    </row>
    <row r="215" spans="1:5" ht="13.5" customHeight="1" x14ac:dyDescent="0.25">
      <c r="A215" s="96">
        <v>103093</v>
      </c>
      <c r="B215" s="93" t="s">
        <v>510</v>
      </c>
      <c r="C215" s="93" t="s">
        <v>168</v>
      </c>
      <c r="D215" s="93" t="s">
        <v>365</v>
      </c>
      <c r="E215" s="94">
        <v>35.200000000000003</v>
      </c>
    </row>
    <row r="216" spans="1:5" ht="13.5" customHeight="1" x14ac:dyDescent="0.25">
      <c r="A216" s="96">
        <v>103094</v>
      </c>
      <c r="B216" s="93" t="s">
        <v>511</v>
      </c>
      <c r="C216" s="93" t="s">
        <v>168</v>
      </c>
      <c r="D216" s="93" t="s">
        <v>365</v>
      </c>
      <c r="E216" s="94">
        <v>40.4</v>
      </c>
    </row>
    <row r="217" spans="1:5" ht="13.5" customHeight="1" x14ac:dyDescent="0.25">
      <c r="A217" s="96">
        <v>103095</v>
      </c>
      <c r="B217" s="93" t="s">
        <v>512</v>
      </c>
      <c r="C217" s="93" t="s">
        <v>168</v>
      </c>
      <c r="D217" s="93" t="s">
        <v>365</v>
      </c>
      <c r="E217" s="94">
        <v>52.55</v>
      </c>
    </row>
    <row r="218" spans="1:5" ht="13.5" customHeight="1" x14ac:dyDescent="0.25">
      <c r="A218" s="96">
        <v>103096</v>
      </c>
      <c r="B218" s="93" t="s">
        <v>513</v>
      </c>
      <c r="C218" s="93" t="s">
        <v>168</v>
      </c>
      <c r="D218" s="93" t="s">
        <v>365</v>
      </c>
      <c r="E218" s="94">
        <v>57.76</v>
      </c>
    </row>
    <row r="219" spans="1:5" ht="13.5" customHeight="1" x14ac:dyDescent="0.25">
      <c r="A219" s="96">
        <v>103097</v>
      </c>
      <c r="B219" s="93" t="s">
        <v>514</v>
      </c>
      <c r="C219" s="93" t="s">
        <v>168</v>
      </c>
      <c r="D219" s="93" t="s">
        <v>365</v>
      </c>
      <c r="E219" s="94">
        <v>69.92</v>
      </c>
    </row>
    <row r="220" spans="1:5" ht="13.5" customHeight="1" x14ac:dyDescent="0.25">
      <c r="A220" s="96">
        <v>103098</v>
      </c>
      <c r="B220" s="93" t="s">
        <v>515</v>
      </c>
      <c r="C220" s="93" t="s">
        <v>168</v>
      </c>
      <c r="D220" s="93" t="s">
        <v>365</v>
      </c>
      <c r="E220" s="94">
        <v>75.13</v>
      </c>
    </row>
    <row r="221" spans="1:5" ht="13.5" customHeight="1" x14ac:dyDescent="0.25">
      <c r="A221" s="96">
        <v>103099</v>
      </c>
      <c r="B221" s="93" t="s">
        <v>516</v>
      </c>
      <c r="C221" s="93" t="s">
        <v>168</v>
      </c>
      <c r="D221" s="93" t="s">
        <v>365</v>
      </c>
      <c r="E221" s="94">
        <v>85.49</v>
      </c>
    </row>
    <row r="222" spans="1:5" ht="13.5" customHeight="1" x14ac:dyDescent="0.25">
      <c r="A222" s="96">
        <v>103100</v>
      </c>
      <c r="B222" s="93" t="s">
        <v>517</v>
      </c>
      <c r="C222" s="93" t="s">
        <v>168</v>
      </c>
      <c r="D222" s="93" t="s">
        <v>365</v>
      </c>
      <c r="E222" s="94">
        <v>91.27</v>
      </c>
    </row>
    <row r="223" spans="1:5" ht="13.5" customHeight="1" x14ac:dyDescent="0.25">
      <c r="A223" s="96">
        <v>103101</v>
      </c>
      <c r="B223" s="93" t="s">
        <v>518</v>
      </c>
      <c r="C223" s="93" t="s">
        <v>168</v>
      </c>
      <c r="D223" s="93" t="s">
        <v>365</v>
      </c>
      <c r="E223" s="94">
        <v>100.54</v>
      </c>
    </row>
    <row r="224" spans="1:5" ht="13.5" customHeight="1" x14ac:dyDescent="0.25">
      <c r="A224" s="96">
        <v>103102</v>
      </c>
      <c r="B224" s="93" t="s">
        <v>519</v>
      </c>
      <c r="C224" s="93" t="s">
        <v>168</v>
      </c>
      <c r="D224" s="93" t="s">
        <v>365</v>
      </c>
      <c r="E224" s="94">
        <v>115.79</v>
      </c>
    </row>
    <row r="225" spans="1:5" ht="13.5" customHeight="1" x14ac:dyDescent="0.25">
      <c r="A225" s="96">
        <v>103103</v>
      </c>
      <c r="B225" s="93" t="s">
        <v>520</v>
      </c>
      <c r="C225" s="93" t="s">
        <v>168</v>
      </c>
      <c r="D225" s="93" t="s">
        <v>365</v>
      </c>
      <c r="E225" s="94">
        <v>125.06</v>
      </c>
    </row>
    <row r="226" spans="1:5" ht="13.5" customHeight="1" x14ac:dyDescent="0.25">
      <c r="A226" s="96">
        <v>103104</v>
      </c>
      <c r="B226" s="93" t="s">
        <v>521</v>
      </c>
      <c r="C226" s="93" t="s">
        <v>168</v>
      </c>
      <c r="D226" s="93" t="s">
        <v>365</v>
      </c>
      <c r="E226" s="94">
        <v>149.58000000000001</v>
      </c>
    </row>
    <row r="227" spans="1:5" ht="13.5" customHeight="1" x14ac:dyDescent="0.25">
      <c r="A227" s="96">
        <v>103105</v>
      </c>
      <c r="B227" s="93" t="s">
        <v>522</v>
      </c>
      <c r="C227" s="93" t="s">
        <v>199</v>
      </c>
      <c r="D227" s="93" t="s">
        <v>365</v>
      </c>
      <c r="E227" s="94">
        <v>43.94</v>
      </c>
    </row>
    <row r="228" spans="1:5" ht="13.5" customHeight="1" x14ac:dyDescent="0.25">
      <c r="A228" s="96">
        <v>103106</v>
      </c>
      <c r="B228" s="93" t="s">
        <v>523</v>
      </c>
      <c r="C228" s="93" t="s">
        <v>199</v>
      </c>
      <c r="D228" s="93" t="s">
        <v>365</v>
      </c>
      <c r="E228" s="94">
        <v>52.58</v>
      </c>
    </row>
    <row r="229" spans="1:5" ht="13.5" customHeight="1" x14ac:dyDescent="0.25">
      <c r="A229" s="96">
        <v>103107</v>
      </c>
      <c r="B229" s="93" t="s">
        <v>524</v>
      </c>
      <c r="C229" s="93" t="s">
        <v>199</v>
      </c>
      <c r="D229" s="93" t="s">
        <v>365</v>
      </c>
      <c r="E229" s="94">
        <v>74.17</v>
      </c>
    </row>
    <row r="230" spans="1:5" ht="13.5" customHeight="1" x14ac:dyDescent="0.25">
      <c r="A230" s="96">
        <v>103108</v>
      </c>
      <c r="B230" s="93" t="s">
        <v>525</v>
      </c>
      <c r="C230" s="93" t="s">
        <v>199</v>
      </c>
      <c r="D230" s="93" t="s">
        <v>365</v>
      </c>
      <c r="E230" s="94">
        <v>95.77</v>
      </c>
    </row>
    <row r="231" spans="1:5" ht="13.5" customHeight="1" x14ac:dyDescent="0.25">
      <c r="A231" s="96">
        <v>103109</v>
      </c>
      <c r="B231" s="93" t="s">
        <v>526</v>
      </c>
      <c r="C231" s="93" t="s">
        <v>199</v>
      </c>
      <c r="D231" s="93" t="s">
        <v>365</v>
      </c>
      <c r="E231" s="94">
        <v>157.91999999999999</v>
      </c>
    </row>
    <row r="232" spans="1:5" ht="13.5" customHeight="1" x14ac:dyDescent="0.25">
      <c r="A232" s="96">
        <v>103110</v>
      </c>
      <c r="B232" s="93" t="s">
        <v>527</v>
      </c>
      <c r="C232" s="93" t="s">
        <v>199</v>
      </c>
      <c r="D232" s="93" t="s">
        <v>365</v>
      </c>
      <c r="E232" s="94">
        <v>179.52</v>
      </c>
    </row>
    <row r="233" spans="1:5" ht="13.5" customHeight="1" x14ac:dyDescent="0.25">
      <c r="A233" s="96">
        <v>103111</v>
      </c>
      <c r="B233" s="93" t="s">
        <v>528</v>
      </c>
      <c r="C233" s="93" t="s">
        <v>199</v>
      </c>
      <c r="D233" s="93" t="s">
        <v>365</v>
      </c>
      <c r="E233" s="94">
        <v>241.68</v>
      </c>
    </row>
    <row r="234" spans="1:5" ht="13.5" customHeight="1" x14ac:dyDescent="0.25">
      <c r="A234" s="96">
        <v>103112</v>
      </c>
      <c r="B234" s="93" t="s">
        <v>529</v>
      </c>
      <c r="C234" s="93" t="s">
        <v>199</v>
      </c>
      <c r="D234" s="93" t="s">
        <v>365</v>
      </c>
      <c r="E234" s="94">
        <v>263.27</v>
      </c>
    </row>
    <row r="235" spans="1:5" ht="13.5" customHeight="1" x14ac:dyDescent="0.25">
      <c r="A235" s="96">
        <v>103113</v>
      </c>
      <c r="B235" s="93" t="s">
        <v>530</v>
      </c>
      <c r="C235" s="93" t="s">
        <v>199</v>
      </c>
      <c r="D235" s="93" t="s">
        <v>365</v>
      </c>
      <c r="E235" s="94">
        <v>325.43</v>
      </c>
    </row>
    <row r="236" spans="1:5" ht="13.5" customHeight="1" x14ac:dyDescent="0.25">
      <c r="A236" s="96">
        <v>103114</v>
      </c>
      <c r="B236" s="93" t="s">
        <v>531</v>
      </c>
      <c r="C236" s="93" t="s">
        <v>199</v>
      </c>
      <c r="D236" s="93" t="s">
        <v>365</v>
      </c>
      <c r="E236" s="94">
        <v>347.02</v>
      </c>
    </row>
    <row r="237" spans="1:5" ht="13.5" customHeight="1" x14ac:dyDescent="0.25">
      <c r="A237" s="96">
        <v>103115</v>
      </c>
      <c r="B237" s="93" t="s">
        <v>532</v>
      </c>
      <c r="C237" s="93" t="s">
        <v>199</v>
      </c>
      <c r="D237" s="93" t="s">
        <v>365</v>
      </c>
      <c r="E237" s="94">
        <v>390.21</v>
      </c>
    </row>
    <row r="238" spans="1:5" ht="13.5" customHeight="1" x14ac:dyDescent="0.25">
      <c r="A238" s="96">
        <v>103116</v>
      </c>
      <c r="B238" s="93" t="s">
        <v>533</v>
      </c>
      <c r="C238" s="93" t="s">
        <v>199</v>
      </c>
      <c r="D238" s="93" t="s">
        <v>365</v>
      </c>
      <c r="E238" s="94">
        <v>473.95</v>
      </c>
    </row>
    <row r="239" spans="1:5" ht="13.5" customHeight="1" x14ac:dyDescent="0.25">
      <c r="A239" s="96">
        <v>103117</v>
      </c>
      <c r="B239" s="93" t="s">
        <v>534</v>
      </c>
      <c r="C239" s="93" t="s">
        <v>199</v>
      </c>
      <c r="D239" s="93" t="s">
        <v>365</v>
      </c>
      <c r="E239" s="94">
        <v>517.14</v>
      </c>
    </row>
    <row r="240" spans="1:5" ht="13.5" customHeight="1" x14ac:dyDescent="0.25">
      <c r="A240" s="96">
        <v>103118</v>
      </c>
      <c r="B240" s="93" t="s">
        <v>535</v>
      </c>
      <c r="C240" s="93" t="s">
        <v>199</v>
      </c>
      <c r="D240" s="93" t="s">
        <v>365</v>
      </c>
      <c r="E240" s="94">
        <v>600.89</v>
      </c>
    </row>
    <row r="241" spans="1:5" ht="13.5" customHeight="1" x14ac:dyDescent="0.25">
      <c r="A241" s="96">
        <v>103119</v>
      </c>
      <c r="B241" s="93" t="s">
        <v>536</v>
      </c>
      <c r="C241" s="93" t="s">
        <v>199</v>
      </c>
      <c r="D241" s="93" t="s">
        <v>365</v>
      </c>
      <c r="E241" s="94">
        <v>644.07000000000005</v>
      </c>
    </row>
    <row r="242" spans="1:5" ht="13.5" customHeight="1" x14ac:dyDescent="0.25">
      <c r="A242" s="96">
        <v>103120</v>
      </c>
      <c r="B242" s="93" t="s">
        <v>537</v>
      </c>
      <c r="C242" s="93" t="s">
        <v>199</v>
      </c>
      <c r="D242" s="93" t="s">
        <v>365</v>
      </c>
      <c r="E242" s="94">
        <v>771.01</v>
      </c>
    </row>
    <row r="243" spans="1:5" ht="13.5" customHeight="1" x14ac:dyDescent="0.25">
      <c r="A243" s="96">
        <v>103121</v>
      </c>
      <c r="B243" s="93" t="s">
        <v>538</v>
      </c>
      <c r="C243" s="93" t="s">
        <v>199</v>
      </c>
      <c r="D243" s="93" t="s">
        <v>365</v>
      </c>
      <c r="E243" s="94">
        <v>57.94</v>
      </c>
    </row>
    <row r="244" spans="1:5" ht="13.5" customHeight="1" x14ac:dyDescent="0.25">
      <c r="A244" s="96">
        <v>103122</v>
      </c>
      <c r="B244" s="93" t="s">
        <v>539</v>
      </c>
      <c r="C244" s="93" t="s">
        <v>199</v>
      </c>
      <c r="D244" s="93" t="s">
        <v>365</v>
      </c>
      <c r="E244" s="94">
        <v>70.88</v>
      </c>
    </row>
    <row r="245" spans="1:5" ht="13.5" customHeight="1" x14ac:dyDescent="0.25">
      <c r="A245" s="96">
        <v>103123</v>
      </c>
      <c r="B245" s="93" t="s">
        <v>540</v>
      </c>
      <c r="C245" s="93" t="s">
        <v>199</v>
      </c>
      <c r="D245" s="93" t="s">
        <v>365</v>
      </c>
      <c r="E245" s="94">
        <v>103.27</v>
      </c>
    </row>
    <row r="246" spans="1:5" ht="13.5" customHeight="1" x14ac:dyDescent="0.25">
      <c r="A246" s="96">
        <v>103124</v>
      </c>
      <c r="B246" s="93" t="s">
        <v>541</v>
      </c>
      <c r="C246" s="93" t="s">
        <v>199</v>
      </c>
      <c r="D246" s="93" t="s">
        <v>365</v>
      </c>
      <c r="E246" s="94">
        <v>135.66</v>
      </c>
    </row>
    <row r="247" spans="1:5" ht="13.5" customHeight="1" x14ac:dyDescent="0.25">
      <c r="A247" s="96">
        <v>103125</v>
      </c>
      <c r="B247" s="93" t="s">
        <v>542</v>
      </c>
      <c r="C247" s="93" t="s">
        <v>199</v>
      </c>
      <c r="D247" s="93" t="s">
        <v>365</v>
      </c>
      <c r="E247" s="94">
        <v>228.91</v>
      </c>
    </row>
    <row r="248" spans="1:5" ht="13.5" customHeight="1" x14ac:dyDescent="0.25">
      <c r="A248" s="96">
        <v>103126</v>
      </c>
      <c r="B248" s="93" t="s">
        <v>543</v>
      </c>
      <c r="C248" s="93" t="s">
        <v>199</v>
      </c>
      <c r="D248" s="93" t="s">
        <v>365</v>
      </c>
      <c r="E248" s="94">
        <v>261.27999999999997</v>
      </c>
    </row>
    <row r="249" spans="1:5" ht="13.5" customHeight="1" x14ac:dyDescent="0.25">
      <c r="A249" s="96">
        <v>103127</v>
      </c>
      <c r="B249" s="93" t="s">
        <v>544</v>
      </c>
      <c r="C249" s="93" t="s">
        <v>199</v>
      </c>
      <c r="D249" s="93" t="s">
        <v>365</v>
      </c>
      <c r="E249" s="94">
        <v>354.54</v>
      </c>
    </row>
    <row r="250" spans="1:5" ht="13.5" customHeight="1" x14ac:dyDescent="0.25">
      <c r="A250" s="96">
        <v>103128</v>
      </c>
      <c r="B250" s="93" t="s">
        <v>545</v>
      </c>
      <c r="C250" s="93" t="s">
        <v>199</v>
      </c>
      <c r="D250" s="93" t="s">
        <v>365</v>
      </c>
      <c r="E250" s="94">
        <v>386.9</v>
      </c>
    </row>
    <row r="251" spans="1:5" ht="13.5" customHeight="1" x14ac:dyDescent="0.25">
      <c r="A251" s="96">
        <v>103129</v>
      </c>
      <c r="B251" s="93" t="s">
        <v>546</v>
      </c>
      <c r="C251" s="93" t="s">
        <v>199</v>
      </c>
      <c r="D251" s="93" t="s">
        <v>365</v>
      </c>
      <c r="E251" s="94">
        <v>480.15</v>
      </c>
    </row>
    <row r="252" spans="1:5" ht="13.5" customHeight="1" x14ac:dyDescent="0.25">
      <c r="A252" s="96">
        <v>103130</v>
      </c>
      <c r="B252" s="93" t="s">
        <v>547</v>
      </c>
      <c r="C252" s="93" t="s">
        <v>199</v>
      </c>
      <c r="D252" s="93" t="s">
        <v>365</v>
      </c>
      <c r="E252" s="94">
        <v>512.54</v>
      </c>
    </row>
    <row r="253" spans="1:5" ht="13.5" customHeight="1" x14ac:dyDescent="0.25">
      <c r="A253" s="96">
        <v>103131</v>
      </c>
      <c r="B253" s="93" t="s">
        <v>548</v>
      </c>
      <c r="C253" s="93" t="s">
        <v>199</v>
      </c>
      <c r="D253" s="93" t="s">
        <v>365</v>
      </c>
      <c r="E253" s="94">
        <v>577.29999999999995</v>
      </c>
    </row>
    <row r="254" spans="1:5" ht="13.5" customHeight="1" x14ac:dyDescent="0.25">
      <c r="A254" s="96">
        <v>103132</v>
      </c>
      <c r="B254" s="93" t="s">
        <v>549</v>
      </c>
      <c r="C254" s="93" t="s">
        <v>199</v>
      </c>
      <c r="D254" s="93" t="s">
        <v>365</v>
      </c>
      <c r="E254" s="94">
        <v>702.93</v>
      </c>
    </row>
    <row r="255" spans="1:5" ht="13.5" customHeight="1" x14ac:dyDescent="0.25">
      <c r="A255" s="96">
        <v>103133</v>
      </c>
      <c r="B255" s="93" t="s">
        <v>550</v>
      </c>
      <c r="C255" s="93" t="s">
        <v>199</v>
      </c>
      <c r="D255" s="93" t="s">
        <v>365</v>
      </c>
      <c r="E255" s="94">
        <v>767.72</v>
      </c>
    </row>
    <row r="256" spans="1:5" ht="13.5" customHeight="1" x14ac:dyDescent="0.25">
      <c r="A256" s="96">
        <v>103134</v>
      </c>
      <c r="B256" s="93" t="s">
        <v>551</v>
      </c>
      <c r="C256" s="93" t="s">
        <v>199</v>
      </c>
      <c r="D256" s="93" t="s">
        <v>365</v>
      </c>
      <c r="E256" s="94">
        <v>893.34</v>
      </c>
    </row>
    <row r="257" spans="1:5" ht="13.5" customHeight="1" x14ac:dyDescent="0.25">
      <c r="A257" s="96">
        <v>103135</v>
      </c>
      <c r="B257" s="93" t="s">
        <v>552</v>
      </c>
      <c r="C257" s="93" t="s">
        <v>199</v>
      </c>
      <c r="D257" s="93" t="s">
        <v>365</v>
      </c>
      <c r="E257" s="94">
        <v>958.11</v>
      </c>
    </row>
    <row r="258" spans="1:5" ht="13.5" customHeight="1" x14ac:dyDescent="0.25">
      <c r="A258" s="96">
        <v>103136</v>
      </c>
      <c r="B258" s="93" t="s">
        <v>553</v>
      </c>
      <c r="C258" s="93" t="s">
        <v>199</v>
      </c>
      <c r="D258" s="93" t="s">
        <v>365</v>
      </c>
      <c r="E258" s="95">
        <v>1148.51</v>
      </c>
    </row>
    <row r="259" spans="1:5" ht="13.5" customHeight="1" x14ac:dyDescent="0.25">
      <c r="A259" s="96">
        <v>103137</v>
      </c>
      <c r="B259" s="93" t="s">
        <v>554</v>
      </c>
      <c r="C259" s="93" t="s">
        <v>199</v>
      </c>
      <c r="D259" s="93" t="s">
        <v>365</v>
      </c>
      <c r="E259" s="94">
        <v>29.98</v>
      </c>
    </row>
    <row r="260" spans="1:5" ht="13.5" customHeight="1" x14ac:dyDescent="0.25">
      <c r="A260" s="96">
        <v>103138</v>
      </c>
      <c r="B260" s="93" t="s">
        <v>555</v>
      </c>
      <c r="C260" s="93" t="s">
        <v>199</v>
      </c>
      <c r="D260" s="93" t="s">
        <v>365</v>
      </c>
      <c r="E260" s="94">
        <v>34.29</v>
      </c>
    </row>
    <row r="261" spans="1:5" ht="13.5" customHeight="1" x14ac:dyDescent="0.25">
      <c r="A261" s="96">
        <v>103139</v>
      </c>
      <c r="B261" s="93" t="s">
        <v>556</v>
      </c>
      <c r="C261" s="93" t="s">
        <v>199</v>
      </c>
      <c r="D261" s="93" t="s">
        <v>365</v>
      </c>
      <c r="E261" s="94">
        <v>45.1</v>
      </c>
    </row>
    <row r="262" spans="1:5" ht="13.5" customHeight="1" x14ac:dyDescent="0.25">
      <c r="A262" s="96">
        <v>103140</v>
      </c>
      <c r="B262" s="93" t="s">
        <v>557</v>
      </c>
      <c r="C262" s="93" t="s">
        <v>199</v>
      </c>
      <c r="D262" s="93" t="s">
        <v>365</v>
      </c>
      <c r="E262" s="94">
        <v>55.88</v>
      </c>
    </row>
    <row r="263" spans="1:5" ht="13.5" customHeight="1" x14ac:dyDescent="0.25">
      <c r="A263" s="96">
        <v>103141</v>
      </c>
      <c r="B263" s="93" t="s">
        <v>558</v>
      </c>
      <c r="C263" s="93" t="s">
        <v>199</v>
      </c>
      <c r="D263" s="93" t="s">
        <v>365</v>
      </c>
      <c r="E263" s="94">
        <v>86.98</v>
      </c>
    </row>
    <row r="264" spans="1:5" ht="13.5" customHeight="1" x14ac:dyDescent="0.25">
      <c r="A264" s="96">
        <v>103142</v>
      </c>
      <c r="B264" s="93" t="s">
        <v>559</v>
      </c>
      <c r="C264" s="93" t="s">
        <v>199</v>
      </c>
      <c r="D264" s="93" t="s">
        <v>365</v>
      </c>
      <c r="E264" s="94">
        <v>97.76</v>
      </c>
    </row>
    <row r="265" spans="1:5" ht="13.5" customHeight="1" x14ac:dyDescent="0.25">
      <c r="A265" s="96">
        <v>103143</v>
      </c>
      <c r="B265" s="93" t="s">
        <v>560</v>
      </c>
      <c r="C265" s="93" t="s">
        <v>199</v>
      </c>
      <c r="D265" s="93" t="s">
        <v>365</v>
      </c>
      <c r="E265" s="94">
        <v>128.84</v>
      </c>
    </row>
    <row r="266" spans="1:5" ht="13.5" customHeight="1" x14ac:dyDescent="0.25">
      <c r="A266" s="96">
        <v>103144</v>
      </c>
      <c r="B266" s="93" t="s">
        <v>561</v>
      </c>
      <c r="C266" s="93" t="s">
        <v>199</v>
      </c>
      <c r="D266" s="93" t="s">
        <v>365</v>
      </c>
      <c r="E266" s="94">
        <v>139.63999999999999</v>
      </c>
    </row>
    <row r="267" spans="1:5" ht="13.5" customHeight="1" x14ac:dyDescent="0.25">
      <c r="A267" s="96">
        <v>103145</v>
      </c>
      <c r="B267" s="93" t="s">
        <v>562</v>
      </c>
      <c r="C267" s="93" t="s">
        <v>199</v>
      </c>
      <c r="D267" s="93" t="s">
        <v>365</v>
      </c>
      <c r="E267" s="94">
        <v>170.72</v>
      </c>
    </row>
    <row r="268" spans="1:5" ht="13.5" customHeight="1" x14ac:dyDescent="0.25">
      <c r="A268" s="96">
        <v>103146</v>
      </c>
      <c r="B268" s="93" t="s">
        <v>563</v>
      </c>
      <c r="C268" s="93" t="s">
        <v>199</v>
      </c>
      <c r="D268" s="93" t="s">
        <v>365</v>
      </c>
      <c r="E268" s="94">
        <v>181.51</v>
      </c>
    </row>
    <row r="269" spans="1:5" ht="13.5" customHeight="1" x14ac:dyDescent="0.25">
      <c r="A269" s="96">
        <v>103147</v>
      </c>
      <c r="B269" s="93" t="s">
        <v>564</v>
      </c>
      <c r="C269" s="93" t="s">
        <v>199</v>
      </c>
      <c r="D269" s="93" t="s">
        <v>365</v>
      </c>
      <c r="E269" s="94">
        <v>203.11</v>
      </c>
    </row>
    <row r="270" spans="1:5" ht="13.5" customHeight="1" x14ac:dyDescent="0.25">
      <c r="A270" s="96">
        <v>103148</v>
      </c>
      <c r="B270" s="93" t="s">
        <v>565</v>
      </c>
      <c r="C270" s="93" t="s">
        <v>199</v>
      </c>
      <c r="D270" s="93" t="s">
        <v>365</v>
      </c>
      <c r="E270" s="94">
        <v>244.98</v>
      </c>
    </row>
    <row r="271" spans="1:5" ht="13.5" customHeight="1" x14ac:dyDescent="0.25">
      <c r="A271" s="96">
        <v>103149</v>
      </c>
      <c r="B271" s="93" t="s">
        <v>566</v>
      </c>
      <c r="C271" s="93" t="s">
        <v>199</v>
      </c>
      <c r="D271" s="93" t="s">
        <v>365</v>
      </c>
      <c r="E271" s="94">
        <v>266.58</v>
      </c>
    </row>
    <row r="272" spans="1:5" ht="13.5" customHeight="1" x14ac:dyDescent="0.25">
      <c r="A272" s="96">
        <v>103150</v>
      </c>
      <c r="B272" s="93" t="s">
        <v>567</v>
      </c>
      <c r="C272" s="93" t="s">
        <v>199</v>
      </c>
      <c r="D272" s="93" t="s">
        <v>365</v>
      </c>
      <c r="E272" s="94">
        <v>308.41000000000003</v>
      </c>
    </row>
    <row r="273" spans="1:5" ht="13.5" customHeight="1" x14ac:dyDescent="0.25">
      <c r="A273" s="96">
        <v>103151</v>
      </c>
      <c r="B273" s="93" t="s">
        <v>568</v>
      </c>
      <c r="C273" s="93" t="s">
        <v>199</v>
      </c>
      <c r="D273" s="93" t="s">
        <v>365</v>
      </c>
      <c r="E273" s="94">
        <v>330.04</v>
      </c>
    </row>
    <row r="274" spans="1:5" ht="13.5" customHeight="1" x14ac:dyDescent="0.25">
      <c r="A274" s="96">
        <v>103152</v>
      </c>
      <c r="B274" s="93" t="s">
        <v>569</v>
      </c>
      <c r="C274" s="93" t="s">
        <v>199</v>
      </c>
      <c r="D274" s="93" t="s">
        <v>365</v>
      </c>
      <c r="E274" s="94">
        <v>393.5</v>
      </c>
    </row>
    <row r="275" spans="1:5" ht="13.5" customHeight="1" x14ac:dyDescent="0.25">
      <c r="A275" s="96">
        <v>103372</v>
      </c>
      <c r="B275" s="93" t="s">
        <v>570</v>
      </c>
      <c r="C275" s="93" t="s">
        <v>168</v>
      </c>
      <c r="D275" s="93" t="s">
        <v>365</v>
      </c>
      <c r="E275" s="94">
        <v>5.66</v>
      </c>
    </row>
    <row r="276" spans="1:5" ht="13.5" customHeight="1" x14ac:dyDescent="0.25">
      <c r="A276" s="96">
        <v>103373</v>
      </c>
      <c r="B276" s="93" t="s">
        <v>571</v>
      </c>
      <c r="C276" s="93" t="s">
        <v>168</v>
      </c>
      <c r="D276" s="93" t="s">
        <v>365</v>
      </c>
      <c r="E276" s="94">
        <v>11.1</v>
      </c>
    </row>
    <row r="277" spans="1:5" ht="13.5" customHeight="1" x14ac:dyDescent="0.25">
      <c r="A277" s="96">
        <v>103376</v>
      </c>
      <c r="B277" s="93" t="s">
        <v>572</v>
      </c>
      <c r="C277" s="93" t="s">
        <v>168</v>
      </c>
      <c r="D277" s="93" t="s">
        <v>365</v>
      </c>
      <c r="E277" s="94">
        <v>132.46</v>
      </c>
    </row>
    <row r="278" spans="1:5" ht="13.5" customHeight="1" x14ac:dyDescent="0.25">
      <c r="A278" s="96">
        <v>103377</v>
      </c>
      <c r="B278" s="93" t="s">
        <v>573</v>
      </c>
      <c r="C278" s="93" t="s">
        <v>168</v>
      </c>
      <c r="D278" s="93" t="s">
        <v>365</v>
      </c>
      <c r="E278" s="94">
        <v>283.48</v>
      </c>
    </row>
    <row r="279" spans="1:5" ht="13.5" customHeight="1" x14ac:dyDescent="0.25">
      <c r="A279" s="96">
        <v>103379</v>
      </c>
      <c r="B279" s="93" t="s">
        <v>574</v>
      </c>
      <c r="C279" s="93" t="s">
        <v>168</v>
      </c>
      <c r="D279" s="93" t="s">
        <v>365</v>
      </c>
      <c r="E279" s="94">
        <v>441.39</v>
      </c>
    </row>
    <row r="280" spans="1:5" ht="13.5" customHeight="1" x14ac:dyDescent="0.25">
      <c r="A280" s="96">
        <v>103383</v>
      </c>
      <c r="B280" s="93" t="s">
        <v>575</v>
      </c>
      <c r="C280" s="93" t="s">
        <v>168</v>
      </c>
      <c r="D280" s="93" t="s">
        <v>365</v>
      </c>
      <c r="E280" s="95">
        <v>1081.6500000000001</v>
      </c>
    </row>
    <row r="281" spans="1:5" ht="13.5" customHeight="1" x14ac:dyDescent="0.25">
      <c r="A281" s="96">
        <v>103385</v>
      </c>
      <c r="B281" s="93" t="s">
        <v>576</v>
      </c>
      <c r="C281" s="93" t="s">
        <v>168</v>
      </c>
      <c r="D281" s="93" t="s">
        <v>365</v>
      </c>
      <c r="E281" s="95">
        <v>1743.85</v>
      </c>
    </row>
    <row r="282" spans="1:5" ht="13.5" customHeight="1" x14ac:dyDescent="0.25">
      <c r="A282" s="96">
        <v>103387</v>
      </c>
      <c r="B282" s="93" t="s">
        <v>577</v>
      </c>
      <c r="C282" s="93" t="s">
        <v>168</v>
      </c>
      <c r="D282" s="93" t="s">
        <v>365</v>
      </c>
      <c r="E282" s="95">
        <v>3059.51</v>
      </c>
    </row>
    <row r="283" spans="1:5" ht="13.5" customHeight="1" x14ac:dyDescent="0.25">
      <c r="A283" s="96">
        <v>103389</v>
      </c>
      <c r="B283" s="93" t="s">
        <v>578</v>
      </c>
      <c r="C283" s="93" t="s">
        <v>168</v>
      </c>
      <c r="D283" s="93" t="s">
        <v>365</v>
      </c>
      <c r="E283" s="95">
        <v>4550.03</v>
      </c>
    </row>
    <row r="284" spans="1:5" ht="13.5" customHeight="1" x14ac:dyDescent="0.25">
      <c r="A284" s="96">
        <v>103391</v>
      </c>
      <c r="B284" s="93" t="s">
        <v>579</v>
      </c>
      <c r="C284" s="93" t="s">
        <v>168</v>
      </c>
      <c r="D284" s="93" t="s">
        <v>365</v>
      </c>
      <c r="E284" s="95">
        <v>2995.33</v>
      </c>
    </row>
    <row r="285" spans="1:5" ht="13.5" customHeight="1" x14ac:dyDescent="0.25">
      <c r="A285" s="96">
        <v>103392</v>
      </c>
      <c r="B285" s="93" t="s">
        <v>580</v>
      </c>
      <c r="C285" s="93" t="s">
        <v>168</v>
      </c>
      <c r="D285" s="93" t="s">
        <v>365</v>
      </c>
      <c r="E285" s="95">
        <v>4897.6099999999997</v>
      </c>
    </row>
    <row r="286" spans="1:5" ht="13.5" customHeight="1" x14ac:dyDescent="0.25">
      <c r="A286" s="96">
        <v>103393</v>
      </c>
      <c r="B286" s="93" t="s">
        <v>581</v>
      </c>
      <c r="C286" s="93" t="s">
        <v>168</v>
      </c>
      <c r="D286" s="93" t="s">
        <v>365</v>
      </c>
      <c r="E286" s="95">
        <v>5401.64</v>
      </c>
    </row>
    <row r="287" spans="1:5" ht="13.5" customHeight="1" x14ac:dyDescent="0.25">
      <c r="A287" s="96">
        <v>103394</v>
      </c>
      <c r="B287" s="93" t="s">
        <v>582</v>
      </c>
      <c r="C287" s="93" t="s">
        <v>168</v>
      </c>
      <c r="D287" s="93" t="s">
        <v>365</v>
      </c>
      <c r="E287" s="95">
        <v>4000.77</v>
      </c>
    </row>
    <row r="288" spans="1:5" ht="13.5" customHeight="1" x14ac:dyDescent="0.25">
      <c r="A288" s="96">
        <v>103395</v>
      </c>
      <c r="B288" s="93" t="s">
        <v>583</v>
      </c>
      <c r="C288" s="93" t="s">
        <v>168</v>
      </c>
      <c r="D288" s="93" t="s">
        <v>365</v>
      </c>
      <c r="E288" s="95">
        <v>1986.65</v>
      </c>
    </row>
    <row r="289" spans="1:5" ht="13.5" customHeight="1" x14ac:dyDescent="0.25">
      <c r="A289" s="96">
        <v>103396</v>
      </c>
      <c r="B289" s="93" t="s">
        <v>584</v>
      </c>
      <c r="C289" s="93" t="s">
        <v>168</v>
      </c>
      <c r="D289" s="93" t="s">
        <v>365</v>
      </c>
      <c r="E289" s="95">
        <v>1339.98</v>
      </c>
    </row>
    <row r="290" spans="1:5" ht="13.5" customHeight="1" x14ac:dyDescent="0.25">
      <c r="A290" s="96">
        <v>103397</v>
      </c>
      <c r="B290" s="93" t="s">
        <v>585</v>
      </c>
      <c r="C290" s="93" t="s">
        <v>199</v>
      </c>
      <c r="D290" s="93" t="s">
        <v>299</v>
      </c>
      <c r="E290" s="94">
        <v>3.75</v>
      </c>
    </row>
    <row r="291" spans="1:5" ht="13.5" customHeight="1" x14ac:dyDescent="0.25">
      <c r="A291" s="96">
        <v>103398</v>
      </c>
      <c r="B291" s="93" t="s">
        <v>586</v>
      </c>
      <c r="C291" s="93" t="s">
        <v>199</v>
      </c>
      <c r="D291" s="93" t="s">
        <v>299</v>
      </c>
      <c r="E291" s="94">
        <v>6</v>
      </c>
    </row>
    <row r="292" spans="1:5" ht="13.5" customHeight="1" x14ac:dyDescent="0.25">
      <c r="A292" s="96">
        <v>103399</v>
      </c>
      <c r="B292" s="93" t="s">
        <v>587</v>
      </c>
      <c r="C292" s="93" t="s">
        <v>199</v>
      </c>
      <c r="D292" s="93" t="s">
        <v>299</v>
      </c>
      <c r="E292" s="94">
        <v>11.82</v>
      </c>
    </row>
    <row r="293" spans="1:5" ht="13.5" customHeight="1" x14ac:dyDescent="0.25">
      <c r="A293" s="96">
        <v>103400</v>
      </c>
      <c r="B293" s="93" t="s">
        <v>588</v>
      </c>
      <c r="C293" s="93" t="s">
        <v>199</v>
      </c>
      <c r="D293" s="93" t="s">
        <v>299</v>
      </c>
      <c r="E293" s="94">
        <v>16.89</v>
      </c>
    </row>
    <row r="294" spans="1:5" ht="13.5" customHeight="1" x14ac:dyDescent="0.25">
      <c r="A294" s="96">
        <v>103401</v>
      </c>
      <c r="B294" s="93" t="s">
        <v>589</v>
      </c>
      <c r="C294" s="93" t="s">
        <v>199</v>
      </c>
      <c r="D294" s="93" t="s">
        <v>299</v>
      </c>
      <c r="E294" s="94">
        <v>20.65</v>
      </c>
    </row>
    <row r="295" spans="1:5" ht="13.5" customHeight="1" x14ac:dyDescent="0.25">
      <c r="A295" s="96">
        <v>103402</v>
      </c>
      <c r="B295" s="93" t="s">
        <v>590</v>
      </c>
      <c r="C295" s="93" t="s">
        <v>199</v>
      </c>
      <c r="D295" s="93" t="s">
        <v>299</v>
      </c>
      <c r="E295" s="94">
        <v>30.04</v>
      </c>
    </row>
    <row r="296" spans="1:5" ht="13.5" customHeight="1" x14ac:dyDescent="0.25">
      <c r="A296" s="96">
        <v>103403</v>
      </c>
      <c r="B296" s="93" t="s">
        <v>591</v>
      </c>
      <c r="C296" s="93" t="s">
        <v>199</v>
      </c>
      <c r="D296" s="93" t="s">
        <v>299</v>
      </c>
      <c r="E296" s="94">
        <v>33.799999999999997</v>
      </c>
    </row>
    <row r="297" spans="1:5" ht="13.5" customHeight="1" x14ac:dyDescent="0.25">
      <c r="A297" s="96">
        <v>103404</v>
      </c>
      <c r="B297" s="93" t="s">
        <v>592</v>
      </c>
      <c r="C297" s="93" t="s">
        <v>199</v>
      </c>
      <c r="D297" s="93" t="s">
        <v>299</v>
      </c>
      <c r="E297" s="94">
        <v>37.549999999999997</v>
      </c>
    </row>
    <row r="298" spans="1:5" ht="13.5" customHeight="1" x14ac:dyDescent="0.25">
      <c r="A298" s="96">
        <v>103405</v>
      </c>
      <c r="B298" s="93" t="s">
        <v>593</v>
      </c>
      <c r="C298" s="93" t="s">
        <v>199</v>
      </c>
      <c r="D298" s="93" t="s">
        <v>299</v>
      </c>
      <c r="E298" s="94">
        <v>42.25</v>
      </c>
    </row>
    <row r="299" spans="1:5" ht="13.5" customHeight="1" x14ac:dyDescent="0.25">
      <c r="A299" s="96">
        <v>103406</v>
      </c>
      <c r="B299" s="93" t="s">
        <v>594</v>
      </c>
      <c r="C299" s="93" t="s">
        <v>199</v>
      </c>
      <c r="D299" s="93" t="s">
        <v>299</v>
      </c>
      <c r="E299" s="94">
        <v>46.95</v>
      </c>
    </row>
    <row r="300" spans="1:5" ht="13.5" customHeight="1" x14ac:dyDescent="0.25">
      <c r="A300" s="96">
        <v>103407</v>
      </c>
      <c r="B300" s="93" t="s">
        <v>595</v>
      </c>
      <c r="C300" s="93" t="s">
        <v>199</v>
      </c>
      <c r="D300" s="93" t="s">
        <v>299</v>
      </c>
      <c r="E300" s="94">
        <v>52.58</v>
      </c>
    </row>
    <row r="301" spans="1:5" ht="13.5" customHeight="1" x14ac:dyDescent="0.25">
      <c r="A301" s="96">
        <v>103408</v>
      </c>
      <c r="B301" s="93" t="s">
        <v>596</v>
      </c>
      <c r="C301" s="93" t="s">
        <v>199</v>
      </c>
      <c r="D301" s="93" t="s">
        <v>299</v>
      </c>
      <c r="E301" s="94">
        <v>59.15</v>
      </c>
    </row>
    <row r="302" spans="1:5" ht="13.5" customHeight="1" x14ac:dyDescent="0.25">
      <c r="A302" s="96">
        <v>103409</v>
      </c>
      <c r="B302" s="93" t="s">
        <v>597</v>
      </c>
      <c r="C302" s="93" t="s">
        <v>199</v>
      </c>
      <c r="D302" s="93" t="s">
        <v>299</v>
      </c>
      <c r="E302" s="94">
        <v>66.67</v>
      </c>
    </row>
    <row r="303" spans="1:5" ht="13.5" customHeight="1" x14ac:dyDescent="0.25">
      <c r="A303" s="96">
        <v>103410</v>
      </c>
      <c r="B303" s="93" t="s">
        <v>598</v>
      </c>
      <c r="C303" s="93" t="s">
        <v>199</v>
      </c>
      <c r="D303" s="93" t="s">
        <v>299</v>
      </c>
      <c r="E303" s="94">
        <v>75.12</v>
      </c>
    </row>
    <row r="304" spans="1:5" ht="13.5" customHeight="1" x14ac:dyDescent="0.25">
      <c r="A304" s="96">
        <v>103411</v>
      </c>
      <c r="B304" s="93" t="s">
        <v>599</v>
      </c>
      <c r="C304" s="93" t="s">
        <v>199</v>
      </c>
      <c r="D304" s="93" t="s">
        <v>299</v>
      </c>
      <c r="E304" s="94">
        <v>7.5</v>
      </c>
    </row>
    <row r="305" spans="1:5" ht="13.5" customHeight="1" x14ac:dyDescent="0.25">
      <c r="A305" s="96">
        <v>103412</v>
      </c>
      <c r="B305" s="93" t="s">
        <v>600</v>
      </c>
      <c r="C305" s="93" t="s">
        <v>199</v>
      </c>
      <c r="D305" s="93" t="s">
        <v>299</v>
      </c>
      <c r="E305" s="94">
        <v>12.01</v>
      </c>
    </row>
    <row r="306" spans="1:5" ht="13.5" customHeight="1" x14ac:dyDescent="0.25">
      <c r="A306" s="96">
        <v>103413</v>
      </c>
      <c r="B306" s="93" t="s">
        <v>601</v>
      </c>
      <c r="C306" s="93" t="s">
        <v>199</v>
      </c>
      <c r="D306" s="93" t="s">
        <v>299</v>
      </c>
      <c r="E306" s="94">
        <v>23.65</v>
      </c>
    </row>
    <row r="307" spans="1:5" ht="13.5" customHeight="1" x14ac:dyDescent="0.25">
      <c r="A307" s="96">
        <v>103414</v>
      </c>
      <c r="B307" s="93" t="s">
        <v>602</v>
      </c>
      <c r="C307" s="93" t="s">
        <v>199</v>
      </c>
      <c r="D307" s="93" t="s">
        <v>299</v>
      </c>
      <c r="E307" s="94">
        <v>33.799999999999997</v>
      </c>
    </row>
    <row r="308" spans="1:5" ht="13.5" customHeight="1" x14ac:dyDescent="0.25">
      <c r="A308" s="96">
        <v>103415</v>
      </c>
      <c r="B308" s="93" t="s">
        <v>603</v>
      </c>
      <c r="C308" s="93" t="s">
        <v>199</v>
      </c>
      <c r="D308" s="93" t="s">
        <v>299</v>
      </c>
      <c r="E308" s="94">
        <v>41.31</v>
      </c>
    </row>
    <row r="309" spans="1:5" ht="13.5" customHeight="1" x14ac:dyDescent="0.25">
      <c r="A309" s="96">
        <v>103416</v>
      </c>
      <c r="B309" s="93" t="s">
        <v>604</v>
      </c>
      <c r="C309" s="93" t="s">
        <v>199</v>
      </c>
      <c r="D309" s="93" t="s">
        <v>299</v>
      </c>
      <c r="E309" s="94">
        <v>60.09</v>
      </c>
    </row>
    <row r="310" spans="1:5" ht="13.5" customHeight="1" x14ac:dyDescent="0.25">
      <c r="A310" s="96">
        <v>103417</v>
      </c>
      <c r="B310" s="93" t="s">
        <v>605</v>
      </c>
      <c r="C310" s="93" t="s">
        <v>199</v>
      </c>
      <c r="D310" s="93" t="s">
        <v>299</v>
      </c>
      <c r="E310" s="94">
        <v>67.61</v>
      </c>
    </row>
    <row r="311" spans="1:5" ht="13.5" customHeight="1" x14ac:dyDescent="0.25">
      <c r="A311" s="96">
        <v>103418</v>
      </c>
      <c r="B311" s="93" t="s">
        <v>606</v>
      </c>
      <c r="C311" s="93" t="s">
        <v>199</v>
      </c>
      <c r="D311" s="93" t="s">
        <v>299</v>
      </c>
      <c r="E311" s="94">
        <v>75.12</v>
      </c>
    </row>
    <row r="312" spans="1:5" ht="13.5" customHeight="1" x14ac:dyDescent="0.25">
      <c r="A312" s="96">
        <v>103419</v>
      </c>
      <c r="B312" s="93" t="s">
        <v>607</v>
      </c>
      <c r="C312" s="93" t="s">
        <v>199</v>
      </c>
      <c r="D312" s="93" t="s">
        <v>299</v>
      </c>
      <c r="E312" s="94">
        <v>84.51</v>
      </c>
    </row>
    <row r="313" spans="1:5" ht="13.5" customHeight="1" x14ac:dyDescent="0.25">
      <c r="A313" s="96">
        <v>103420</v>
      </c>
      <c r="B313" s="93" t="s">
        <v>608</v>
      </c>
      <c r="C313" s="93" t="s">
        <v>199</v>
      </c>
      <c r="D313" s="93" t="s">
        <v>299</v>
      </c>
      <c r="E313" s="94">
        <v>93.9</v>
      </c>
    </row>
    <row r="314" spans="1:5" ht="13.5" customHeight="1" x14ac:dyDescent="0.25">
      <c r="A314" s="96">
        <v>103421</v>
      </c>
      <c r="B314" s="93" t="s">
        <v>609</v>
      </c>
      <c r="C314" s="93" t="s">
        <v>199</v>
      </c>
      <c r="D314" s="93" t="s">
        <v>299</v>
      </c>
      <c r="E314" s="94">
        <v>105.17</v>
      </c>
    </row>
    <row r="315" spans="1:5" ht="13.5" customHeight="1" x14ac:dyDescent="0.25">
      <c r="A315" s="96">
        <v>103422</v>
      </c>
      <c r="B315" s="93" t="s">
        <v>610</v>
      </c>
      <c r="C315" s="93" t="s">
        <v>199</v>
      </c>
      <c r="D315" s="93" t="s">
        <v>299</v>
      </c>
      <c r="E315" s="94">
        <v>118.31</v>
      </c>
    </row>
    <row r="316" spans="1:5" ht="13.5" customHeight="1" x14ac:dyDescent="0.25">
      <c r="A316" s="96">
        <v>103423</v>
      </c>
      <c r="B316" s="93" t="s">
        <v>611</v>
      </c>
      <c r="C316" s="93" t="s">
        <v>199</v>
      </c>
      <c r="D316" s="93" t="s">
        <v>299</v>
      </c>
      <c r="E316" s="94">
        <v>133.34</v>
      </c>
    </row>
    <row r="317" spans="1:5" ht="13.5" customHeight="1" x14ac:dyDescent="0.25">
      <c r="A317" s="96">
        <v>103424</v>
      </c>
      <c r="B317" s="93" t="s">
        <v>612</v>
      </c>
      <c r="C317" s="93" t="s">
        <v>199</v>
      </c>
      <c r="D317" s="93" t="s">
        <v>299</v>
      </c>
      <c r="E317" s="94">
        <v>150.24</v>
      </c>
    </row>
    <row r="318" spans="1:5" ht="13.5" customHeight="1" x14ac:dyDescent="0.25">
      <c r="A318" s="96">
        <v>103425</v>
      </c>
      <c r="B318" s="93" t="s">
        <v>613</v>
      </c>
      <c r="C318" s="93" t="s">
        <v>199</v>
      </c>
      <c r="D318" s="93" t="s">
        <v>365</v>
      </c>
      <c r="E318" s="94">
        <v>16.100000000000001</v>
      </c>
    </row>
    <row r="319" spans="1:5" ht="13.5" customHeight="1" x14ac:dyDescent="0.25">
      <c r="A319" s="96">
        <v>103426</v>
      </c>
      <c r="B319" s="93" t="s">
        <v>614</v>
      </c>
      <c r="C319" s="93" t="s">
        <v>199</v>
      </c>
      <c r="D319" s="93" t="s">
        <v>365</v>
      </c>
      <c r="E319" s="94">
        <v>19.309999999999999</v>
      </c>
    </row>
    <row r="320" spans="1:5" ht="13.5" customHeight="1" x14ac:dyDescent="0.25">
      <c r="A320" s="96">
        <v>103427</v>
      </c>
      <c r="B320" s="93" t="s">
        <v>615</v>
      </c>
      <c r="C320" s="93" t="s">
        <v>199</v>
      </c>
      <c r="D320" s="93" t="s">
        <v>365</v>
      </c>
      <c r="E320" s="94">
        <v>38.700000000000003</v>
      </c>
    </row>
    <row r="321" spans="1:5" ht="13.5" customHeight="1" x14ac:dyDescent="0.25">
      <c r="A321" s="96">
        <v>103428</v>
      </c>
      <c r="B321" s="93" t="s">
        <v>616</v>
      </c>
      <c r="C321" s="93" t="s">
        <v>199</v>
      </c>
      <c r="D321" s="93" t="s">
        <v>365</v>
      </c>
      <c r="E321" s="94">
        <v>258.5</v>
      </c>
    </row>
    <row r="322" spans="1:5" ht="13.5" customHeight="1" x14ac:dyDescent="0.25">
      <c r="A322" s="96">
        <v>103429</v>
      </c>
      <c r="B322" s="93" t="s">
        <v>617</v>
      </c>
      <c r="C322" s="93" t="s">
        <v>199</v>
      </c>
      <c r="D322" s="93" t="s">
        <v>365</v>
      </c>
      <c r="E322" s="95">
        <v>2869.25</v>
      </c>
    </row>
    <row r="323" spans="1:5" ht="13.5" customHeight="1" x14ac:dyDescent="0.25">
      <c r="A323" s="96">
        <v>103430</v>
      </c>
      <c r="B323" s="93" t="s">
        <v>618</v>
      </c>
      <c r="C323" s="93" t="s">
        <v>199</v>
      </c>
      <c r="D323" s="93" t="s">
        <v>365</v>
      </c>
      <c r="E323" s="94">
        <v>34.6</v>
      </c>
    </row>
    <row r="324" spans="1:5" ht="13.5" customHeight="1" x14ac:dyDescent="0.25">
      <c r="A324" s="96">
        <v>103431</v>
      </c>
      <c r="B324" s="93" t="s">
        <v>619</v>
      </c>
      <c r="C324" s="93" t="s">
        <v>199</v>
      </c>
      <c r="D324" s="93" t="s">
        <v>365</v>
      </c>
      <c r="E324" s="94">
        <v>60.64</v>
      </c>
    </row>
    <row r="325" spans="1:5" ht="13.5" customHeight="1" x14ac:dyDescent="0.25">
      <c r="A325" s="96">
        <v>103432</v>
      </c>
      <c r="B325" s="93" t="s">
        <v>620</v>
      </c>
      <c r="C325" s="93" t="s">
        <v>199</v>
      </c>
      <c r="D325" s="93" t="s">
        <v>365</v>
      </c>
      <c r="E325" s="95">
        <v>1628.87</v>
      </c>
    </row>
    <row r="326" spans="1:5" ht="13.5" customHeight="1" x14ac:dyDescent="0.25">
      <c r="A326" s="96">
        <v>103433</v>
      </c>
      <c r="B326" s="93" t="s">
        <v>621</v>
      </c>
      <c r="C326" s="93" t="s">
        <v>199</v>
      </c>
      <c r="D326" s="93" t="s">
        <v>365</v>
      </c>
      <c r="E326" s="94">
        <v>34.25</v>
      </c>
    </row>
    <row r="327" spans="1:5" ht="13.5" customHeight="1" x14ac:dyDescent="0.25">
      <c r="A327" s="96">
        <v>103434</v>
      </c>
      <c r="B327" s="93" t="s">
        <v>622</v>
      </c>
      <c r="C327" s="93" t="s">
        <v>199</v>
      </c>
      <c r="D327" s="93" t="s">
        <v>365</v>
      </c>
      <c r="E327" s="94">
        <v>47.38</v>
      </c>
    </row>
    <row r="328" spans="1:5" ht="13.5" customHeight="1" x14ac:dyDescent="0.25">
      <c r="A328" s="96">
        <v>103435</v>
      </c>
      <c r="B328" s="93" t="s">
        <v>623</v>
      </c>
      <c r="C328" s="93" t="s">
        <v>199</v>
      </c>
      <c r="D328" s="93" t="s">
        <v>365</v>
      </c>
      <c r="E328" s="94">
        <v>88.14</v>
      </c>
    </row>
    <row r="329" spans="1:5" ht="13.5" customHeight="1" x14ac:dyDescent="0.25">
      <c r="A329" s="96">
        <v>103436</v>
      </c>
      <c r="B329" s="93" t="s">
        <v>624</v>
      </c>
      <c r="C329" s="93" t="s">
        <v>199</v>
      </c>
      <c r="D329" s="93" t="s">
        <v>365</v>
      </c>
      <c r="E329" s="95">
        <v>2306.9899999999998</v>
      </c>
    </row>
    <row r="330" spans="1:5" ht="13.5" customHeight="1" x14ac:dyDescent="0.25">
      <c r="A330" s="96">
        <v>103437</v>
      </c>
      <c r="B330" s="93" t="s">
        <v>625</v>
      </c>
      <c r="C330" s="93" t="s">
        <v>199</v>
      </c>
      <c r="D330" s="93" t="s">
        <v>365</v>
      </c>
      <c r="E330" s="94">
        <v>182.88</v>
      </c>
    </row>
    <row r="331" spans="1:5" ht="13.5" customHeight="1" x14ac:dyDescent="0.25">
      <c r="A331" s="96">
        <v>103438</v>
      </c>
      <c r="B331" s="93" t="s">
        <v>626</v>
      </c>
      <c r="C331" s="93" t="s">
        <v>199</v>
      </c>
      <c r="D331" s="93" t="s">
        <v>365</v>
      </c>
      <c r="E331" s="94">
        <v>182.88</v>
      </c>
    </row>
    <row r="332" spans="1:5" ht="13.5" customHeight="1" x14ac:dyDescent="0.25">
      <c r="A332" s="96">
        <v>103439</v>
      </c>
      <c r="B332" s="93" t="s">
        <v>627</v>
      </c>
      <c r="C332" s="93" t="s">
        <v>199</v>
      </c>
      <c r="D332" s="93" t="s">
        <v>365</v>
      </c>
      <c r="E332" s="94">
        <v>215.43</v>
      </c>
    </row>
    <row r="333" spans="1:5" ht="13.5" customHeight="1" x14ac:dyDescent="0.25">
      <c r="A333" s="96">
        <v>103440</v>
      </c>
      <c r="B333" s="93" t="s">
        <v>628</v>
      </c>
      <c r="C333" s="93" t="s">
        <v>199</v>
      </c>
      <c r="D333" s="93" t="s">
        <v>365</v>
      </c>
      <c r="E333" s="94">
        <v>412.23</v>
      </c>
    </row>
    <row r="334" spans="1:5" ht="13.5" customHeight="1" x14ac:dyDescent="0.25">
      <c r="A334" s="96">
        <v>103441</v>
      </c>
      <c r="B334" s="93" t="s">
        <v>629</v>
      </c>
      <c r="C334" s="93" t="s">
        <v>199</v>
      </c>
      <c r="D334" s="93" t="s">
        <v>365</v>
      </c>
      <c r="E334" s="94">
        <v>417.5</v>
      </c>
    </row>
    <row r="335" spans="1:5" ht="13.5" customHeight="1" x14ac:dyDescent="0.25">
      <c r="A335" s="96">
        <v>103442</v>
      </c>
      <c r="B335" s="93" t="s">
        <v>630</v>
      </c>
      <c r="C335" s="93" t="s">
        <v>199</v>
      </c>
      <c r="D335" s="93" t="s">
        <v>365</v>
      </c>
      <c r="E335" s="94">
        <v>544.75</v>
      </c>
    </row>
    <row r="336" spans="1:5" ht="13.5" customHeight="1" x14ac:dyDescent="0.25">
      <c r="A336" s="96">
        <v>93206</v>
      </c>
      <c r="B336" s="93" t="s">
        <v>631</v>
      </c>
      <c r="C336" s="93" t="s">
        <v>136</v>
      </c>
      <c r="D336" s="93" t="s">
        <v>365</v>
      </c>
      <c r="E336" s="95">
        <v>1164.25</v>
      </c>
    </row>
    <row r="337" spans="1:5" ht="13.5" customHeight="1" x14ac:dyDescent="0.25">
      <c r="A337" s="96">
        <v>93207</v>
      </c>
      <c r="B337" s="93" t="s">
        <v>632</v>
      </c>
      <c r="C337" s="93" t="s">
        <v>136</v>
      </c>
      <c r="D337" s="93" t="s">
        <v>365</v>
      </c>
      <c r="E337" s="95">
        <v>1285.0899999999999</v>
      </c>
    </row>
    <row r="338" spans="1:5" ht="13.5" customHeight="1" x14ac:dyDescent="0.25">
      <c r="A338" s="96">
        <v>93208</v>
      </c>
      <c r="B338" s="93" t="s">
        <v>633</v>
      </c>
      <c r="C338" s="93" t="s">
        <v>136</v>
      </c>
      <c r="D338" s="93" t="s">
        <v>365</v>
      </c>
      <c r="E338" s="95">
        <v>1067.46</v>
      </c>
    </row>
    <row r="339" spans="1:5" ht="13.5" customHeight="1" x14ac:dyDescent="0.25">
      <c r="A339" s="96">
        <v>93209</v>
      </c>
      <c r="B339" s="93" t="s">
        <v>634</v>
      </c>
      <c r="C339" s="93" t="s">
        <v>136</v>
      </c>
      <c r="D339" s="93" t="s">
        <v>365</v>
      </c>
      <c r="E339" s="94">
        <v>978.45</v>
      </c>
    </row>
    <row r="340" spans="1:5" ht="13.5" customHeight="1" x14ac:dyDescent="0.25">
      <c r="A340" s="96">
        <v>93210</v>
      </c>
      <c r="B340" s="93" t="s">
        <v>635</v>
      </c>
      <c r="C340" s="93" t="s">
        <v>136</v>
      </c>
      <c r="D340" s="93" t="s">
        <v>365</v>
      </c>
      <c r="E340" s="94">
        <v>646.25</v>
      </c>
    </row>
    <row r="341" spans="1:5" ht="13.5" customHeight="1" x14ac:dyDescent="0.25">
      <c r="A341" s="96">
        <v>93211</v>
      </c>
      <c r="B341" s="93" t="s">
        <v>636</v>
      </c>
      <c r="C341" s="93" t="s">
        <v>136</v>
      </c>
      <c r="D341" s="93" t="s">
        <v>365</v>
      </c>
      <c r="E341" s="94">
        <v>613.54999999999995</v>
      </c>
    </row>
    <row r="342" spans="1:5" ht="13.5" customHeight="1" x14ac:dyDescent="0.25">
      <c r="A342" s="96">
        <v>93212</v>
      </c>
      <c r="B342" s="93" t="s">
        <v>637</v>
      </c>
      <c r="C342" s="93" t="s">
        <v>136</v>
      </c>
      <c r="D342" s="93" t="s">
        <v>365</v>
      </c>
      <c r="E342" s="95">
        <v>1105.92</v>
      </c>
    </row>
    <row r="343" spans="1:5" ht="13.5" customHeight="1" x14ac:dyDescent="0.25">
      <c r="A343" s="96">
        <v>93213</v>
      </c>
      <c r="B343" s="93" t="s">
        <v>638</v>
      </c>
      <c r="C343" s="93" t="s">
        <v>136</v>
      </c>
      <c r="D343" s="93" t="s">
        <v>365</v>
      </c>
      <c r="E343" s="95">
        <v>1022.23</v>
      </c>
    </row>
    <row r="344" spans="1:5" ht="13.5" customHeight="1" x14ac:dyDescent="0.25">
      <c r="A344" s="96">
        <v>93214</v>
      </c>
      <c r="B344" s="93" t="s">
        <v>639</v>
      </c>
      <c r="C344" s="93" t="s">
        <v>199</v>
      </c>
      <c r="D344" s="93" t="s">
        <v>299</v>
      </c>
      <c r="E344" s="95">
        <v>8553.7999999999993</v>
      </c>
    </row>
    <row r="345" spans="1:5" ht="13.5" customHeight="1" x14ac:dyDescent="0.25">
      <c r="A345" s="96">
        <v>93243</v>
      </c>
      <c r="B345" s="93" t="s">
        <v>640</v>
      </c>
      <c r="C345" s="93" t="s">
        <v>199</v>
      </c>
      <c r="D345" s="93" t="s">
        <v>299</v>
      </c>
      <c r="E345" s="95">
        <v>13172.5</v>
      </c>
    </row>
    <row r="346" spans="1:5" ht="13.5" customHeight="1" x14ac:dyDescent="0.25">
      <c r="A346" s="96">
        <v>93582</v>
      </c>
      <c r="B346" s="93" t="s">
        <v>641</v>
      </c>
      <c r="C346" s="93" t="s">
        <v>136</v>
      </c>
      <c r="D346" s="93" t="s">
        <v>365</v>
      </c>
      <c r="E346" s="94">
        <v>318.05</v>
      </c>
    </row>
    <row r="347" spans="1:5" ht="13.5" customHeight="1" x14ac:dyDescent="0.25">
      <c r="A347" s="96">
        <v>93583</v>
      </c>
      <c r="B347" s="93" t="s">
        <v>642</v>
      </c>
      <c r="C347" s="93" t="s">
        <v>136</v>
      </c>
      <c r="D347" s="93" t="s">
        <v>365</v>
      </c>
      <c r="E347" s="94">
        <v>496</v>
      </c>
    </row>
    <row r="348" spans="1:5" ht="13.5" customHeight="1" x14ac:dyDescent="0.25">
      <c r="A348" s="96">
        <v>93584</v>
      </c>
      <c r="B348" s="93" t="s">
        <v>643</v>
      </c>
      <c r="C348" s="93" t="s">
        <v>136</v>
      </c>
      <c r="D348" s="93" t="s">
        <v>365</v>
      </c>
      <c r="E348" s="95">
        <v>1056.8699999999999</v>
      </c>
    </row>
    <row r="349" spans="1:5" ht="13.5" customHeight="1" x14ac:dyDescent="0.25">
      <c r="A349" s="96">
        <v>93585</v>
      </c>
      <c r="B349" s="93" t="s">
        <v>644</v>
      </c>
      <c r="C349" s="93" t="s">
        <v>136</v>
      </c>
      <c r="D349" s="93" t="s">
        <v>365</v>
      </c>
      <c r="E349" s="95">
        <v>1487.87</v>
      </c>
    </row>
    <row r="350" spans="1:5" ht="13.5" customHeight="1" x14ac:dyDescent="0.25">
      <c r="A350" s="96">
        <v>98441</v>
      </c>
      <c r="B350" s="93" t="s">
        <v>645</v>
      </c>
      <c r="C350" s="93" t="s">
        <v>136</v>
      </c>
      <c r="D350" s="93" t="s">
        <v>299</v>
      </c>
      <c r="E350" s="94">
        <v>197.5</v>
      </c>
    </row>
    <row r="351" spans="1:5" ht="13.5" customHeight="1" x14ac:dyDescent="0.25">
      <c r="A351" s="96">
        <v>98442</v>
      </c>
      <c r="B351" s="93" t="s">
        <v>646</v>
      </c>
      <c r="C351" s="93" t="s">
        <v>136</v>
      </c>
      <c r="D351" s="93" t="s">
        <v>299</v>
      </c>
      <c r="E351" s="94">
        <v>200.82</v>
      </c>
    </row>
    <row r="352" spans="1:5" ht="13.5" customHeight="1" x14ac:dyDescent="0.25">
      <c r="A352" s="96">
        <v>98443</v>
      </c>
      <c r="B352" s="93" t="s">
        <v>647</v>
      </c>
      <c r="C352" s="93" t="s">
        <v>136</v>
      </c>
      <c r="D352" s="93" t="s">
        <v>299</v>
      </c>
      <c r="E352" s="94">
        <v>174.53</v>
      </c>
    </row>
    <row r="353" spans="1:5" ht="13.5" customHeight="1" x14ac:dyDescent="0.25">
      <c r="A353" s="96">
        <v>98444</v>
      </c>
      <c r="B353" s="93" t="s">
        <v>648</v>
      </c>
      <c r="C353" s="93" t="s">
        <v>136</v>
      </c>
      <c r="D353" s="93" t="s">
        <v>299</v>
      </c>
      <c r="E353" s="94">
        <v>176.91</v>
      </c>
    </row>
    <row r="354" spans="1:5" ht="13.5" customHeight="1" x14ac:dyDescent="0.25">
      <c r="A354" s="96">
        <v>98445</v>
      </c>
      <c r="B354" s="93" t="s">
        <v>649</v>
      </c>
      <c r="C354" s="93" t="s">
        <v>136</v>
      </c>
      <c r="D354" s="93" t="s">
        <v>299</v>
      </c>
      <c r="E354" s="94">
        <v>240.49</v>
      </c>
    </row>
    <row r="355" spans="1:5" ht="13.5" customHeight="1" x14ac:dyDescent="0.25">
      <c r="A355" s="96">
        <v>98446</v>
      </c>
      <c r="B355" s="93" t="s">
        <v>650</v>
      </c>
      <c r="C355" s="93" t="s">
        <v>136</v>
      </c>
      <c r="D355" s="93" t="s">
        <v>299</v>
      </c>
      <c r="E355" s="94">
        <v>309.29000000000002</v>
      </c>
    </row>
    <row r="356" spans="1:5" ht="13.5" customHeight="1" x14ac:dyDescent="0.25">
      <c r="A356" s="96">
        <v>98447</v>
      </c>
      <c r="B356" s="93" t="s">
        <v>651</v>
      </c>
      <c r="C356" s="93" t="s">
        <v>136</v>
      </c>
      <c r="D356" s="93" t="s">
        <v>299</v>
      </c>
      <c r="E356" s="94">
        <v>208.21</v>
      </c>
    </row>
    <row r="357" spans="1:5" ht="13.5" customHeight="1" x14ac:dyDescent="0.25">
      <c r="A357" s="96">
        <v>98448</v>
      </c>
      <c r="B357" s="93" t="s">
        <v>652</v>
      </c>
      <c r="C357" s="93" t="s">
        <v>136</v>
      </c>
      <c r="D357" s="93" t="s">
        <v>299</v>
      </c>
      <c r="E357" s="94">
        <v>262.82</v>
      </c>
    </row>
    <row r="358" spans="1:5" ht="13.5" customHeight="1" x14ac:dyDescent="0.25">
      <c r="A358" s="96">
        <v>98449</v>
      </c>
      <c r="B358" s="93" t="s">
        <v>653</v>
      </c>
      <c r="C358" s="93" t="s">
        <v>136</v>
      </c>
      <c r="D358" s="93" t="s">
        <v>299</v>
      </c>
      <c r="E358" s="94">
        <v>232.86</v>
      </c>
    </row>
    <row r="359" spans="1:5" ht="13.5" customHeight="1" x14ac:dyDescent="0.25">
      <c r="A359" s="96">
        <v>98450</v>
      </c>
      <c r="B359" s="93" t="s">
        <v>654</v>
      </c>
      <c r="C359" s="93" t="s">
        <v>136</v>
      </c>
      <c r="D359" s="93" t="s">
        <v>299</v>
      </c>
      <c r="E359" s="94">
        <v>237.72</v>
      </c>
    </row>
    <row r="360" spans="1:5" ht="13.5" customHeight="1" x14ac:dyDescent="0.25">
      <c r="A360" s="96">
        <v>98451</v>
      </c>
      <c r="B360" s="93" t="s">
        <v>655</v>
      </c>
      <c r="C360" s="93" t="s">
        <v>136</v>
      </c>
      <c r="D360" s="93" t="s">
        <v>299</v>
      </c>
      <c r="E360" s="94">
        <v>207.03</v>
      </c>
    </row>
    <row r="361" spans="1:5" ht="13.5" customHeight="1" x14ac:dyDescent="0.25">
      <c r="A361" s="96">
        <v>98452</v>
      </c>
      <c r="B361" s="93" t="s">
        <v>656</v>
      </c>
      <c r="C361" s="93" t="s">
        <v>136</v>
      </c>
      <c r="D361" s="93" t="s">
        <v>299</v>
      </c>
      <c r="E361" s="94">
        <v>209.97</v>
      </c>
    </row>
    <row r="362" spans="1:5" ht="13.5" customHeight="1" x14ac:dyDescent="0.25">
      <c r="A362" s="96">
        <v>98453</v>
      </c>
      <c r="B362" s="93" t="s">
        <v>657</v>
      </c>
      <c r="C362" s="93" t="s">
        <v>136</v>
      </c>
      <c r="D362" s="93" t="s">
        <v>299</v>
      </c>
      <c r="E362" s="94">
        <v>281.60000000000002</v>
      </c>
    </row>
    <row r="363" spans="1:5" ht="13.5" customHeight="1" x14ac:dyDescent="0.25">
      <c r="A363" s="96">
        <v>98454</v>
      </c>
      <c r="B363" s="93" t="s">
        <v>658</v>
      </c>
      <c r="C363" s="93" t="s">
        <v>136</v>
      </c>
      <c r="D363" s="93" t="s">
        <v>299</v>
      </c>
      <c r="E363" s="94">
        <v>364.32</v>
      </c>
    </row>
    <row r="364" spans="1:5" ht="13.5" customHeight="1" x14ac:dyDescent="0.25">
      <c r="A364" s="96">
        <v>98455</v>
      </c>
      <c r="B364" s="93" t="s">
        <v>659</v>
      </c>
      <c r="C364" s="93" t="s">
        <v>136</v>
      </c>
      <c r="D364" s="93" t="s">
        <v>299</v>
      </c>
      <c r="E364" s="94">
        <v>246.45</v>
      </c>
    </row>
    <row r="365" spans="1:5" ht="13.5" customHeight="1" x14ac:dyDescent="0.25">
      <c r="A365" s="96">
        <v>98456</v>
      </c>
      <c r="B365" s="93" t="s">
        <v>660</v>
      </c>
      <c r="C365" s="93" t="s">
        <v>136</v>
      </c>
      <c r="D365" s="93" t="s">
        <v>299</v>
      </c>
      <c r="E365" s="94">
        <v>314.01</v>
      </c>
    </row>
    <row r="366" spans="1:5" ht="13.5" customHeight="1" x14ac:dyDescent="0.25">
      <c r="A366" s="96">
        <v>98458</v>
      </c>
      <c r="B366" s="93" t="s">
        <v>661</v>
      </c>
      <c r="C366" s="93" t="s">
        <v>136</v>
      </c>
      <c r="D366" s="93" t="s">
        <v>299</v>
      </c>
      <c r="E366" s="94">
        <v>191.78</v>
      </c>
    </row>
    <row r="367" spans="1:5" ht="13.5" customHeight="1" x14ac:dyDescent="0.25">
      <c r="A367" s="96">
        <v>98459</v>
      </c>
      <c r="B367" s="93" t="s">
        <v>662</v>
      </c>
      <c r="C367" s="93" t="s">
        <v>136</v>
      </c>
      <c r="D367" s="93" t="s">
        <v>299</v>
      </c>
      <c r="E367" s="94">
        <v>151.29</v>
      </c>
    </row>
    <row r="368" spans="1:5" ht="13.5" customHeight="1" x14ac:dyDescent="0.25">
      <c r="A368" s="96">
        <v>98460</v>
      </c>
      <c r="B368" s="93" t="s">
        <v>663</v>
      </c>
      <c r="C368" s="93" t="s">
        <v>136</v>
      </c>
      <c r="D368" s="93" t="s">
        <v>299</v>
      </c>
      <c r="E368" s="94">
        <v>225.55</v>
      </c>
    </row>
    <row r="369" spans="1:5" ht="13.5" customHeight="1" x14ac:dyDescent="0.25">
      <c r="A369" s="96">
        <v>98461</v>
      </c>
      <c r="B369" s="93" t="s">
        <v>664</v>
      </c>
      <c r="C369" s="93" t="s">
        <v>199</v>
      </c>
      <c r="D369" s="93" t="s">
        <v>299</v>
      </c>
      <c r="E369" s="95">
        <v>7696.85</v>
      </c>
    </row>
    <row r="370" spans="1:5" ht="13.5" customHeight="1" x14ac:dyDescent="0.25">
      <c r="A370" s="96">
        <v>98462</v>
      </c>
      <c r="B370" s="93" t="s">
        <v>665</v>
      </c>
      <c r="C370" s="93" t="s">
        <v>199</v>
      </c>
      <c r="D370" s="93" t="s">
        <v>299</v>
      </c>
      <c r="E370" s="95">
        <v>11527.79</v>
      </c>
    </row>
    <row r="371" spans="1:5" ht="13.5" customHeight="1" x14ac:dyDescent="0.25">
      <c r="A371" s="96">
        <v>5631</v>
      </c>
      <c r="B371" s="93" t="s">
        <v>666</v>
      </c>
      <c r="C371" s="93" t="s">
        <v>267</v>
      </c>
      <c r="D371" s="93" t="s">
        <v>667</v>
      </c>
      <c r="E371" s="94">
        <v>196.52</v>
      </c>
    </row>
    <row r="372" spans="1:5" ht="13.5" customHeight="1" x14ac:dyDescent="0.25">
      <c r="A372" s="96">
        <v>5678</v>
      </c>
      <c r="B372" s="93" t="s">
        <v>668</v>
      </c>
      <c r="C372" s="93" t="s">
        <v>267</v>
      </c>
      <c r="D372" s="93" t="s">
        <v>299</v>
      </c>
      <c r="E372" s="94">
        <v>136.46</v>
      </c>
    </row>
    <row r="373" spans="1:5" ht="13.5" customHeight="1" x14ac:dyDescent="0.25">
      <c r="A373" s="96">
        <v>5680</v>
      </c>
      <c r="B373" s="93" t="s">
        <v>669</v>
      </c>
      <c r="C373" s="93" t="s">
        <v>267</v>
      </c>
      <c r="D373" s="93" t="s">
        <v>299</v>
      </c>
      <c r="E373" s="94">
        <v>125.08</v>
      </c>
    </row>
    <row r="374" spans="1:5" ht="13.5" customHeight="1" x14ac:dyDescent="0.25">
      <c r="A374" s="96">
        <v>5684</v>
      </c>
      <c r="B374" s="93" t="s">
        <v>670</v>
      </c>
      <c r="C374" s="93" t="s">
        <v>267</v>
      </c>
      <c r="D374" s="93" t="s">
        <v>365</v>
      </c>
      <c r="E374" s="94">
        <v>142.77000000000001</v>
      </c>
    </row>
    <row r="375" spans="1:5" ht="13.5" customHeight="1" x14ac:dyDescent="0.25">
      <c r="A375" s="96">
        <v>5689</v>
      </c>
      <c r="B375" s="93" t="s">
        <v>671</v>
      </c>
      <c r="C375" s="93" t="s">
        <v>267</v>
      </c>
      <c r="D375" s="93" t="s">
        <v>365</v>
      </c>
      <c r="E375" s="94">
        <v>6.74</v>
      </c>
    </row>
    <row r="376" spans="1:5" ht="13.5" customHeight="1" x14ac:dyDescent="0.25">
      <c r="A376" s="96">
        <v>5795</v>
      </c>
      <c r="B376" s="93" t="s">
        <v>672</v>
      </c>
      <c r="C376" s="93" t="s">
        <v>267</v>
      </c>
      <c r="D376" s="93" t="s">
        <v>299</v>
      </c>
      <c r="E376" s="94">
        <v>26.72</v>
      </c>
    </row>
    <row r="377" spans="1:5" ht="13.5" customHeight="1" x14ac:dyDescent="0.25">
      <c r="A377" s="96">
        <v>5811</v>
      </c>
      <c r="B377" s="93" t="s">
        <v>673</v>
      </c>
      <c r="C377" s="93" t="s">
        <v>267</v>
      </c>
      <c r="D377" s="93" t="s">
        <v>299</v>
      </c>
      <c r="E377" s="94">
        <v>176.64</v>
      </c>
    </row>
    <row r="378" spans="1:5" ht="13.5" customHeight="1" x14ac:dyDescent="0.25">
      <c r="A378" s="96">
        <v>5823</v>
      </c>
      <c r="B378" s="93" t="s">
        <v>674</v>
      </c>
      <c r="C378" s="93" t="s">
        <v>267</v>
      </c>
      <c r="D378" s="93" t="s">
        <v>365</v>
      </c>
      <c r="E378" s="94">
        <v>198.13</v>
      </c>
    </row>
    <row r="379" spans="1:5" ht="13.5" customHeight="1" x14ac:dyDescent="0.25">
      <c r="A379" s="96">
        <v>5824</v>
      </c>
      <c r="B379" s="93" t="s">
        <v>675</v>
      </c>
      <c r="C379" s="93" t="s">
        <v>267</v>
      </c>
      <c r="D379" s="93" t="s">
        <v>299</v>
      </c>
      <c r="E379" s="94">
        <v>184.66</v>
      </c>
    </row>
    <row r="380" spans="1:5" ht="13.5" customHeight="1" x14ac:dyDescent="0.25">
      <c r="A380" s="96">
        <v>5835</v>
      </c>
      <c r="B380" s="93" t="s">
        <v>676</v>
      </c>
      <c r="C380" s="93" t="s">
        <v>267</v>
      </c>
      <c r="D380" s="93" t="s">
        <v>365</v>
      </c>
      <c r="E380" s="94">
        <v>357.51</v>
      </c>
    </row>
    <row r="381" spans="1:5" ht="13.5" customHeight="1" x14ac:dyDescent="0.25">
      <c r="A381" s="96">
        <v>5839</v>
      </c>
      <c r="B381" s="93" t="s">
        <v>677</v>
      </c>
      <c r="C381" s="93" t="s">
        <v>267</v>
      </c>
      <c r="D381" s="93" t="s">
        <v>365</v>
      </c>
      <c r="E381" s="94">
        <v>10.130000000000001</v>
      </c>
    </row>
    <row r="382" spans="1:5" ht="13.5" customHeight="1" x14ac:dyDescent="0.25">
      <c r="A382" s="96">
        <v>5843</v>
      </c>
      <c r="B382" s="93" t="s">
        <v>678</v>
      </c>
      <c r="C382" s="93" t="s">
        <v>267</v>
      </c>
      <c r="D382" s="93" t="s">
        <v>299</v>
      </c>
      <c r="E382" s="94">
        <v>153.76</v>
      </c>
    </row>
    <row r="383" spans="1:5" ht="13.5" customHeight="1" x14ac:dyDescent="0.25">
      <c r="A383" s="96">
        <v>5847</v>
      </c>
      <c r="B383" s="93" t="s">
        <v>679</v>
      </c>
      <c r="C383" s="93" t="s">
        <v>267</v>
      </c>
      <c r="D383" s="93" t="s">
        <v>365</v>
      </c>
      <c r="E383" s="94">
        <v>217.11</v>
      </c>
    </row>
    <row r="384" spans="1:5" ht="13.5" customHeight="1" x14ac:dyDescent="0.25">
      <c r="A384" s="96">
        <v>5851</v>
      </c>
      <c r="B384" s="93" t="s">
        <v>680</v>
      </c>
      <c r="C384" s="93" t="s">
        <v>267</v>
      </c>
      <c r="D384" s="93" t="s">
        <v>365</v>
      </c>
      <c r="E384" s="94">
        <v>208.11</v>
      </c>
    </row>
    <row r="385" spans="1:5" ht="13.5" customHeight="1" x14ac:dyDescent="0.25">
      <c r="A385" s="96">
        <v>5855</v>
      </c>
      <c r="B385" s="93" t="s">
        <v>681</v>
      </c>
      <c r="C385" s="93" t="s">
        <v>267</v>
      </c>
      <c r="D385" s="93" t="s">
        <v>365</v>
      </c>
      <c r="E385" s="94">
        <v>548.54</v>
      </c>
    </row>
    <row r="386" spans="1:5" ht="13.5" customHeight="1" x14ac:dyDescent="0.25">
      <c r="A386" s="96">
        <v>5863</v>
      </c>
      <c r="B386" s="93" t="s">
        <v>682</v>
      </c>
      <c r="C386" s="93" t="s">
        <v>267</v>
      </c>
      <c r="D386" s="93" t="s">
        <v>365</v>
      </c>
      <c r="E386" s="94">
        <v>22.63</v>
      </c>
    </row>
    <row r="387" spans="1:5" ht="13.5" customHeight="1" x14ac:dyDescent="0.25">
      <c r="A387" s="96">
        <v>5867</v>
      </c>
      <c r="B387" s="93" t="s">
        <v>683</v>
      </c>
      <c r="C387" s="93" t="s">
        <v>267</v>
      </c>
      <c r="D387" s="93" t="s">
        <v>365</v>
      </c>
      <c r="E387" s="94">
        <v>147.27000000000001</v>
      </c>
    </row>
    <row r="388" spans="1:5" ht="13.5" customHeight="1" x14ac:dyDescent="0.25">
      <c r="A388" s="96">
        <v>5875</v>
      </c>
      <c r="B388" s="93" t="s">
        <v>684</v>
      </c>
      <c r="C388" s="93" t="s">
        <v>267</v>
      </c>
      <c r="D388" s="93" t="s">
        <v>667</v>
      </c>
      <c r="E388" s="94">
        <v>126.94</v>
      </c>
    </row>
    <row r="389" spans="1:5" ht="13.5" customHeight="1" x14ac:dyDescent="0.25">
      <c r="A389" s="96">
        <v>5879</v>
      </c>
      <c r="B389" s="93" t="s">
        <v>685</v>
      </c>
      <c r="C389" s="93" t="s">
        <v>267</v>
      </c>
      <c r="D389" s="93" t="s">
        <v>365</v>
      </c>
      <c r="E389" s="94">
        <v>135.30000000000001</v>
      </c>
    </row>
    <row r="390" spans="1:5" ht="13.5" customHeight="1" x14ac:dyDescent="0.25">
      <c r="A390" s="96">
        <v>5882</v>
      </c>
      <c r="B390" s="93" t="s">
        <v>686</v>
      </c>
      <c r="C390" s="93" t="s">
        <v>267</v>
      </c>
      <c r="D390" s="93" t="s">
        <v>365</v>
      </c>
      <c r="E390" s="94">
        <v>111.49</v>
      </c>
    </row>
    <row r="391" spans="1:5" ht="13.5" customHeight="1" x14ac:dyDescent="0.25">
      <c r="A391" s="96">
        <v>5890</v>
      </c>
      <c r="B391" s="93" t="s">
        <v>687</v>
      </c>
      <c r="C391" s="93" t="s">
        <v>267</v>
      </c>
      <c r="D391" s="93" t="s">
        <v>299</v>
      </c>
      <c r="E391" s="94">
        <v>172.9</v>
      </c>
    </row>
    <row r="392" spans="1:5" ht="13.5" customHeight="1" x14ac:dyDescent="0.25">
      <c r="A392" s="96">
        <v>5894</v>
      </c>
      <c r="B392" s="93" t="s">
        <v>688</v>
      </c>
      <c r="C392" s="93" t="s">
        <v>267</v>
      </c>
      <c r="D392" s="93" t="s">
        <v>299</v>
      </c>
      <c r="E392" s="94">
        <v>180.27</v>
      </c>
    </row>
    <row r="393" spans="1:5" ht="13.5" customHeight="1" x14ac:dyDescent="0.25">
      <c r="A393" s="96">
        <v>5901</v>
      </c>
      <c r="B393" s="93" t="s">
        <v>689</v>
      </c>
      <c r="C393" s="93" t="s">
        <v>267</v>
      </c>
      <c r="D393" s="93" t="s">
        <v>365</v>
      </c>
      <c r="E393" s="94">
        <v>267.67</v>
      </c>
    </row>
    <row r="394" spans="1:5" ht="13.5" customHeight="1" x14ac:dyDescent="0.25">
      <c r="A394" s="96">
        <v>5909</v>
      </c>
      <c r="B394" s="93" t="s">
        <v>690</v>
      </c>
      <c r="C394" s="93" t="s">
        <v>267</v>
      </c>
      <c r="D394" s="93" t="s">
        <v>365</v>
      </c>
      <c r="E394" s="94">
        <v>31.5</v>
      </c>
    </row>
    <row r="395" spans="1:5" ht="13.5" customHeight="1" x14ac:dyDescent="0.25">
      <c r="A395" s="96">
        <v>5921</v>
      </c>
      <c r="B395" s="93" t="s">
        <v>691</v>
      </c>
      <c r="C395" s="93" t="s">
        <v>267</v>
      </c>
      <c r="D395" s="93" t="s">
        <v>365</v>
      </c>
      <c r="E395" s="94">
        <v>5.28</v>
      </c>
    </row>
    <row r="396" spans="1:5" ht="13.5" customHeight="1" x14ac:dyDescent="0.25">
      <c r="A396" s="96">
        <v>5928</v>
      </c>
      <c r="B396" s="93" t="s">
        <v>692</v>
      </c>
      <c r="C396" s="93" t="s">
        <v>267</v>
      </c>
      <c r="D396" s="93" t="s">
        <v>365</v>
      </c>
      <c r="E396" s="94">
        <v>234.89</v>
      </c>
    </row>
    <row r="397" spans="1:5" ht="13.5" customHeight="1" x14ac:dyDescent="0.25">
      <c r="A397" s="96">
        <v>5932</v>
      </c>
      <c r="B397" s="93" t="s">
        <v>693</v>
      </c>
      <c r="C397" s="93" t="s">
        <v>267</v>
      </c>
      <c r="D397" s="93" t="s">
        <v>299</v>
      </c>
      <c r="E397" s="94">
        <v>236.38</v>
      </c>
    </row>
    <row r="398" spans="1:5" ht="13.5" customHeight="1" x14ac:dyDescent="0.25">
      <c r="A398" s="96">
        <v>5940</v>
      </c>
      <c r="B398" s="93" t="s">
        <v>694</v>
      </c>
      <c r="C398" s="93" t="s">
        <v>267</v>
      </c>
      <c r="D398" s="93" t="s">
        <v>299</v>
      </c>
      <c r="E398" s="94">
        <v>203.1</v>
      </c>
    </row>
    <row r="399" spans="1:5" ht="13.5" customHeight="1" x14ac:dyDescent="0.25">
      <c r="A399" s="96">
        <v>5944</v>
      </c>
      <c r="B399" s="93" t="s">
        <v>695</v>
      </c>
      <c r="C399" s="93" t="s">
        <v>267</v>
      </c>
      <c r="D399" s="93" t="s">
        <v>299</v>
      </c>
      <c r="E399" s="94">
        <v>240.35</v>
      </c>
    </row>
    <row r="400" spans="1:5" ht="13.5" customHeight="1" x14ac:dyDescent="0.25">
      <c r="A400" s="96">
        <v>5953</v>
      </c>
      <c r="B400" s="93" t="s">
        <v>696</v>
      </c>
      <c r="C400" s="93" t="s">
        <v>267</v>
      </c>
      <c r="D400" s="93" t="s">
        <v>365</v>
      </c>
      <c r="E400" s="94">
        <v>47.36</v>
      </c>
    </row>
    <row r="401" spans="1:5" ht="13.5" customHeight="1" x14ac:dyDescent="0.25">
      <c r="A401" s="96">
        <v>6259</v>
      </c>
      <c r="B401" s="93" t="s">
        <v>697</v>
      </c>
      <c r="C401" s="93" t="s">
        <v>267</v>
      </c>
      <c r="D401" s="93" t="s">
        <v>365</v>
      </c>
      <c r="E401" s="94">
        <v>215.76</v>
      </c>
    </row>
    <row r="402" spans="1:5" ht="13.5" customHeight="1" x14ac:dyDescent="0.25">
      <c r="A402" s="96">
        <v>6879</v>
      </c>
      <c r="B402" s="93" t="s">
        <v>698</v>
      </c>
      <c r="C402" s="93" t="s">
        <v>267</v>
      </c>
      <c r="D402" s="93" t="s">
        <v>365</v>
      </c>
      <c r="E402" s="94">
        <v>190.63</v>
      </c>
    </row>
    <row r="403" spans="1:5" ht="13.5" customHeight="1" x14ac:dyDescent="0.25">
      <c r="A403" s="96">
        <v>7030</v>
      </c>
      <c r="B403" s="93" t="s">
        <v>699</v>
      </c>
      <c r="C403" s="93" t="s">
        <v>267</v>
      </c>
      <c r="D403" s="93" t="s">
        <v>365</v>
      </c>
      <c r="E403" s="94">
        <v>211.09</v>
      </c>
    </row>
    <row r="404" spans="1:5" ht="13.5" customHeight="1" x14ac:dyDescent="0.25">
      <c r="A404" s="96">
        <v>7042</v>
      </c>
      <c r="B404" s="93" t="s">
        <v>700</v>
      </c>
      <c r="C404" s="93" t="s">
        <v>267</v>
      </c>
      <c r="D404" s="93" t="s">
        <v>299</v>
      </c>
      <c r="E404" s="94">
        <v>21.86</v>
      </c>
    </row>
    <row r="405" spans="1:5" ht="13.5" customHeight="1" x14ac:dyDescent="0.25">
      <c r="A405" s="96">
        <v>7049</v>
      </c>
      <c r="B405" s="93" t="s">
        <v>701</v>
      </c>
      <c r="C405" s="93" t="s">
        <v>267</v>
      </c>
      <c r="D405" s="93" t="s">
        <v>365</v>
      </c>
      <c r="E405" s="94">
        <v>196.59</v>
      </c>
    </row>
    <row r="406" spans="1:5" ht="13.5" customHeight="1" x14ac:dyDescent="0.25">
      <c r="A406" s="96">
        <v>67826</v>
      </c>
      <c r="B406" s="93" t="s">
        <v>702</v>
      </c>
      <c r="C406" s="93" t="s">
        <v>267</v>
      </c>
      <c r="D406" s="93" t="s">
        <v>299</v>
      </c>
      <c r="E406" s="94">
        <v>163.69999999999999</v>
      </c>
    </row>
    <row r="407" spans="1:5" ht="13.5" customHeight="1" x14ac:dyDescent="0.25">
      <c r="A407" s="96">
        <v>73417</v>
      </c>
      <c r="B407" s="93" t="s">
        <v>703</v>
      </c>
      <c r="C407" s="93" t="s">
        <v>267</v>
      </c>
      <c r="D407" s="93" t="s">
        <v>365</v>
      </c>
      <c r="E407" s="94">
        <v>150.30000000000001</v>
      </c>
    </row>
    <row r="408" spans="1:5" ht="13.5" customHeight="1" x14ac:dyDescent="0.25">
      <c r="A408" s="96">
        <v>73436</v>
      </c>
      <c r="B408" s="93" t="s">
        <v>704</v>
      </c>
      <c r="C408" s="93" t="s">
        <v>267</v>
      </c>
      <c r="D408" s="93" t="s">
        <v>365</v>
      </c>
      <c r="E408" s="94">
        <v>192.91</v>
      </c>
    </row>
    <row r="409" spans="1:5" ht="13.5" customHeight="1" x14ac:dyDescent="0.25">
      <c r="A409" s="96">
        <v>73467</v>
      </c>
      <c r="B409" s="93" t="s">
        <v>705</v>
      </c>
      <c r="C409" s="93" t="s">
        <v>267</v>
      </c>
      <c r="D409" s="93" t="s">
        <v>299</v>
      </c>
      <c r="E409" s="94">
        <v>208.52</v>
      </c>
    </row>
    <row r="410" spans="1:5" ht="13.5" customHeight="1" x14ac:dyDescent="0.25">
      <c r="A410" s="96">
        <v>73536</v>
      </c>
      <c r="B410" s="93" t="s">
        <v>706</v>
      </c>
      <c r="C410" s="93" t="s">
        <v>267</v>
      </c>
      <c r="D410" s="93" t="s">
        <v>299</v>
      </c>
      <c r="E410" s="94">
        <v>18.47</v>
      </c>
    </row>
    <row r="411" spans="1:5" ht="13.5" customHeight="1" x14ac:dyDescent="0.25">
      <c r="A411" s="96">
        <v>83362</v>
      </c>
      <c r="B411" s="93" t="s">
        <v>707</v>
      </c>
      <c r="C411" s="93" t="s">
        <v>267</v>
      </c>
      <c r="D411" s="93" t="s">
        <v>365</v>
      </c>
      <c r="E411" s="94">
        <v>234.41</v>
      </c>
    </row>
    <row r="412" spans="1:5" ht="13.5" customHeight="1" x14ac:dyDescent="0.25">
      <c r="A412" s="96">
        <v>83765</v>
      </c>
      <c r="B412" s="93" t="s">
        <v>708</v>
      </c>
      <c r="C412" s="93" t="s">
        <v>267</v>
      </c>
      <c r="D412" s="93" t="s">
        <v>365</v>
      </c>
      <c r="E412" s="94">
        <v>85.1</v>
      </c>
    </row>
    <row r="413" spans="1:5" ht="13.5" customHeight="1" x14ac:dyDescent="0.25">
      <c r="A413" s="96">
        <v>87445</v>
      </c>
      <c r="B413" s="93" t="s">
        <v>709</v>
      </c>
      <c r="C413" s="93" t="s">
        <v>267</v>
      </c>
      <c r="D413" s="93" t="s">
        <v>299</v>
      </c>
      <c r="E413" s="94">
        <v>4.51</v>
      </c>
    </row>
    <row r="414" spans="1:5" ht="13.5" customHeight="1" x14ac:dyDescent="0.25">
      <c r="A414" s="96">
        <v>88386</v>
      </c>
      <c r="B414" s="93" t="s">
        <v>710</v>
      </c>
      <c r="C414" s="93" t="s">
        <v>267</v>
      </c>
      <c r="D414" s="93" t="s">
        <v>299</v>
      </c>
      <c r="E414" s="94">
        <v>4.8600000000000003</v>
      </c>
    </row>
    <row r="415" spans="1:5" ht="13.5" customHeight="1" x14ac:dyDescent="0.25">
      <c r="A415" s="96">
        <v>88393</v>
      </c>
      <c r="B415" s="93" t="s">
        <v>711</v>
      </c>
      <c r="C415" s="93" t="s">
        <v>267</v>
      </c>
      <c r="D415" s="93" t="s">
        <v>299</v>
      </c>
      <c r="E415" s="94">
        <v>6.6</v>
      </c>
    </row>
    <row r="416" spans="1:5" ht="13.5" customHeight="1" x14ac:dyDescent="0.25">
      <c r="A416" s="96">
        <v>88399</v>
      </c>
      <c r="B416" s="93" t="s">
        <v>712</v>
      </c>
      <c r="C416" s="93" t="s">
        <v>267</v>
      </c>
      <c r="D416" s="93" t="s">
        <v>299</v>
      </c>
      <c r="E416" s="94">
        <v>3.69</v>
      </c>
    </row>
    <row r="417" spans="1:5" ht="13.5" customHeight="1" x14ac:dyDescent="0.25">
      <c r="A417" s="96">
        <v>88418</v>
      </c>
      <c r="B417" s="93" t="s">
        <v>713</v>
      </c>
      <c r="C417" s="93" t="s">
        <v>267</v>
      </c>
      <c r="D417" s="93" t="s">
        <v>299</v>
      </c>
      <c r="E417" s="94">
        <v>15.86</v>
      </c>
    </row>
    <row r="418" spans="1:5" ht="13.5" customHeight="1" x14ac:dyDescent="0.25">
      <c r="A418" s="96">
        <v>88433</v>
      </c>
      <c r="B418" s="93" t="s">
        <v>714</v>
      </c>
      <c r="C418" s="93" t="s">
        <v>267</v>
      </c>
      <c r="D418" s="93" t="s">
        <v>299</v>
      </c>
      <c r="E418" s="94">
        <v>20.72</v>
      </c>
    </row>
    <row r="419" spans="1:5" ht="13.5" customHeight="1" x14ac:dyDescent="0.25">
      <c r="A419" s="96">
        <v>88830</v>
      </c>
      <c r="B419" s="93" t="s">
        <v>715</v>
      </c>
      <c r="C419" s="93" t="s">
        <v>267</v>
      </c>
      <c r="D419" s="93" t="s">
        <v>299</v>
      </c>
      <c r="E419" s="94">
        <v>1.89</v>
      </c>
    </row>
    <row r="420" spans="1:5" ht="13.5" customHeight="1" x14ac:dyDescent="0.25">
      <c r="A420" s="96">
        <v>88843</v>
      </c>
      <c r="B420" s="93" t="s">
        <v>716</v>
      </c>
      <c r="C420" s="93" t="s">
        <v>267</v>
      </c>
      <c r="D420" s="93" t="s">
        <v>365</v>
      </c>
      <c r="E420" s="94">
        <v>175.25</v>
      </c>
    </row>
    <row r="421" spans="1:5" ht="13.5" customHeight="1" x14ac:dyDescent="0.25">
      <c r="A421" s="96">
        <v>88907</v>
      </c>
      <c r="B421" s="93" t="s">
        <v>717</v>
      </c>
      <c r="C421" s="93" t="s">
        <v>267</v>
      </c>
      <c r="D421" s="93" t="s">
        <v>299</v>
      </c>
      <c r="E421" s="94">
        <v>229.31</v>
      </c>
    </row>
    <row r="422" spans="1:5" ht="13.5" customHeight="1" x14ac:dyDescent="0.25">
      <c r="A422" s="96">
        <v>89021</v>
      </c>
      <c r="B422" s="93" t="s">
        <v>718</v>
      </c>
      <c r="C422" s="93" t="s">
        <v>267</v>
      </c>
      <c r="D422" s="93" t="s">
        <v>299</v>
      </c>
      <c r="E422" s="94">
        <v>2.57</v>
      </c>
    </row>
    <row r="423" spans="1:5" ht="13.5" customHeight="1" x14ac:dyDescent="0.25">
      <c r="A423" s="96">
        <v>89028</v>
      </c>
      <c r="B423" s="93" t="s">
        <v>719</v>
      </c>
      <c r="C423" s="93" t="s">
        <v>267</v>
      </c>
      <c r="D423" s="93" t="s">
        <v>365</v>
      </c>
      <c r="E423" s="94">
        <v>142.57</v>
      </c>
    </row>
    <row r="424" spans="1:5" ht="13.5" customHeight="1" x14ac:dyDescent="0.25">
      <c r="A424" s="96">
        <v>89032</v>
      </c>
      <c r="B424" s="93" t="s">
        <v>720</v>
      </c>
      <c r="C424" s="93" t="s">
        <v>267</v>
      </c>
      <c r="D424" s="93" t="s">
        <v>365</v>
      </c>
      <c r="E424" s="94">
        <v>159.24</v>
      </c>
    </row>
    <row r="425" spans="1:5" ht="13.5" customHeight="1" x14ac:dyDescent="0.25">
      <c r="A425" s="96">
        <v>89035</v>
      </c>
      <c r="B425" s="93" t="s">
        <v>721</v>
      </c>
      <c r="C425" s="93" t="s">
        <v>267</v>
      </c>
      <c r="D425" s="93" t="s">
        <v>299</v>
      </c>
      <c r="E425" s="94">
        <v>117.41</v>
      </c>
    </row>
    <row r="426" spans="1:5" ht="13.5" customHeight="1" x14ac:dyDescent="0.25">
      <c r="A426" s="96">
        <v>89225</v>
      </c>
      <c r="B426" s="93" t="s">
        <v>722</v>
      </c>
      <c r="C426" s="93" t="s">
        <v>267</v>
      </c>
      <c r="D426" s="93" t="s">
        <v>299</v>
      </c>
      <c r="E426" s="94">
        <v>5.53</v>
      </c>
    </row>
    <row r="427" spans="1:5" ht="13.5" customHeight="1" x14ac:dyDescent="0.25">
      <c r="A427" s="96">
        <v>89234</v>
      </c>
      <c r="B427" s="93" t="s">
        <v>723</v>
      </c>
      <c r="C427" s="93" t="s">
        <v>267</v>
      </c>
      <c r="D427" s="93" t="s">
        <v>365</v>
      </c>
      <c r="E427" s="94">
        <v>540.41</v>
      </c>
    </row>
    <row r="428" spans="1:5" ht="13.5" customHeight="1" x14ac:dyDescent="0.25">
      <c r="A428" s="96">
        <v>89242</v>
      </c>
      <c r="B428" s="93" t="s">
        <v>724</v>
      </c>
      <c r="C428" s="93" t="s">
        <v>267</v>
      </c>
      <c r="D428" s="93" t="s">
        <v>365</v>
      </c>
      <c r="E428" s="95">
        <v>1263.1300000000001</v>
      </c>
    </row>
    <row r="429" spans="1:5" ht="13.5" customHeight="1" x14ac:dyDescent="0.25">
      <c r="A429" s="96">
        <v>89250</v>
      </c>
      <c r="B429" s="93" t="s">
        <v>725</v>
      </c>
      <c r="C429" s="93" t="s">
        <v>267</v>
      </c>
      <c r="D429" s="93" t="s">
        <v>365</v>
      </c>
      <c r="E429" s="95">
        <v>1095.77</v>
      </c>
    </row>
    <row r="430" spans="1:5" ht="13.5" customHeight="1" x14ac:dyDescent="0.25">
      <c r="A430" s="96">
        <v>89257</v>
      </c>
      <c r="B430" s="93" t="s">
        <v>726</v>
      </c>
      <c r="C430" s="93" t="s">
        <v>267</v>
      </c>
      <c r="D430" s="93" t="s">
        <v>365</v>
      </c>
      <c r="E430" s="94">
        <v>307.42</v>
      </c>
    </row>
    <row r="431" spans="1:5" ht="13.5" customHeight="1" x14ac:dyDescent="0.25">
      <c r="A431" s="96">
        <v>89272</v>
      </c>
      <c r="B431" s="93" t="s">
        <v>727</v>
      </c>
      <c r="C431" s="93" t="s">
        <v>267</v>
      </c>
      <c r="D431" s="93" t="s">
        <v>365</v>
      </c>
      <c r="E431" s="94">
        <v>194.05</v>
      </c>
    </row>
    <row r="432" spans="1:5" ht="13.5" customHeight="1" x14ac:dyDescent="0.25">
      <c r="A432" s="96">
        <v>89278</v>
      </c>
      <c r="B432" s="93" t="s">
        <v>728</v>
      </c>
      <c r="C432" s="93" t="s">
        <v>267</v>
      </c>
      <c r="D432" s="93" t="s">
        <v>299</v>
      </c>
      <c r="E432" s="94">
        <v>11.03</v>
      </c>
    </row>
    <row r="433" spans="1:5" ht="13.5" customHeight="1" x14ac:dyDescent="0.25">
      <c r="A433" s="96">
        <v>89843</v>
      </c>
      <c r="B433" s="93" t="s">
        <v>729</v>
      </c>
      <c r="C433" s="93" t="s">
        <v>267</v>
      </c>
      <c r="D433" s="93" t="s">
        <v>365</v>
      </c>
      <c r="E433" s="94">
        <v>194.29</v>
      </c>
    </row>
    <row r="434" spans="1:5" ht="13.5" customHeight="1" x14ac:dyDescent="0.25">
      <c r="A434" s="96">
        <v>89876</v>
      </c>
      <c r="B434" s="93" t="s">
        <v>730</v>
      </c>
      <c r="C434" s="93" t="s">
        <v>267</v>
      </c>
      <c r="D434" s="93" t="s">
        <v>299</v>
      </c>
      <c r="E434" s="94">
        <v>287.48</v>
      </c>
    </row>
    <row r="435" spans="1:5" ht="13.5" customHeight="1" x14ac:dyDescent="0.25">
      <c r="A435" s="96">
        <v>89883</v>
      </c>
      <c r="B435" s="93" t="s">
        <v>731</v>
      </c>
      <c r="C435" s="93" t="s">
        <v>267</v>
      </c>
      <c r="D435" s="93" t="s">
        <v>299</v>
      </c>
      <c r="E435" s="94">
        <v>316.08999999999997</v>
      </c>
    </row>
    <row r="436" spans="1:5" ht="13.5" customHeight="1" x14ac:dyDescent="0.25">
      <c r="A436" s="96">
        <v>90586</v>
      </c>
      <c r="B436" s="93" t="s">
        <v>732</v>
      </c>
      <c r="C436" s="93" t="s">
        <v>267</v>
      </c>
      <c r="D436" s="93" t="s">
        <v>365</v>
      </c>
      <c r="E436" s="94">
        <v>1.26</v>
      </c>
    </row>
    <row r="437" spans="1:5" ht="13.5" customHeight="1" x14ac:dyDescent="0.25">
      <c r="A437" s="96">
        <v>90625</v>
      </c>
      <c r="B437" s="93" t="s">
        <v>733</v>
      </c>
      <c r="C437" s="93" t="s">
        <v>267</v>
      </c>
      <c r="D437" s="93" t="s">
        <v>299</v>
      </c>
      <c r="E437" s="94">
        <v>7.78</v>
      </c>
    </row>
    <row r="438" spans="1:5" ht="13.5" customHeight="1" x14ac:dyDescent="0.25">
      <c r="A438" s="96">
        <v>90631</v>
      </c>
      <c r="B438" s="93" t="s">
        <v>734</v>
      </c>
      <c r="C438" s="93" t="s">
        <v>267</v>
      </c>
      <c r="D438" s="93" t="s">
        <v>299</v>
      </c>
      <c r="E438" s="94">
        <v>146.28</v>
      </c>
    </row>
    <row r="439" spans="1:5" ht="13.5" customHeight="1" x14ac:dyDescent="0.25">
      <c r="A439" s="96">
        <v>90637</v>
      </c>
      <c r="B439" s="93" t="s">
        <v>735</v>
      </c>
      <c r="C439" s="93" t="s">
        <v>267</v>
      </c>
      <c r="D439" s="93" t="s">
        <v>299</v>
      </c>
      <c r="E439" s="94">
        <v>15.99</v>
      </c>
    </row>
    <row r="440" spans="1:5" ht="13.5" customHeight="1" x14ac:dyDescent="0.25">
      <c r="A440" s="96">
        <v>90643</v>
      </c>
      <c r="B440" s="93" t="s">
        <v>736</v>
      </c>
      <c r="C440" s="93" t="s">
        <v>267</v>
      </c>
      <c r="D440" s="93" t="s">
        <v>299</v>
      </c>
      <c r="E440" s="94">
        <v>25.76</v>
      </c>
    </row>
    <row r="441" spans="1:5" ht="13.5" customHeight="1" x14ac:dyDescent="0.25">
      <c r="A441" s="96">
        <v>90650</v>
      </c>
      <c r="B441" s="93" t="s">
        <v>737</v>
      </c>
      <c r="C441" s="93" t="s">
        <v>267</v>
      </c>
      <c r="D441" s="93" t="s">
        <v>299</v>
      </c>
      <c r="E441" s="94">
        <v>10.54</v>
      </c>
    </row>
    <row r="442" spans="1:5" ht="13.5" customHeight="1" x14ac:dyDescent="0.25">
      <c r="A442" s="96">
        <v>90656</v>
      </c>
      <c r="B442" s="93" t="s">
        <v>738</v>
      </c>
      <c r="C442" s="93" t="s">
        <v>267</v>
      </c>
      <c r="D442" s="93" t="s">
        <v>299</v>
      </c>
      <c r="E442" s="94">
        <v>15.82</v>
      </c>
    </row>
    <row r="443" spans="1:5" ht="13.5" customHeight="1" x14ac:dyDescent="0.25">
      <c r="A443" s="96">
        <v>90662</v>
      </c>
      <c r="B443" s="93" t="s">
        <v>739</v>
      </c>
      <c r="C443" s="93" t="s">
        <v>267</v>
      </c>
      <c r="D443" s="93" t="s">
        <v>299</v>
      </c>
      <c r="E443" s="94">
        <v>16.57</v>
      </c>
    </row>
    <row r="444" spans="1:5" ht="13.5" customHeight="1" x14ac:dyDescent="0.25">
      <c r="A444" s="96">
        <v>90668</v>
      </c>
      <c r="B444" s="93" t="s">
        <v>740</v>
      </c>
      <c r="C444" s="93" t="s">
        <v>267</v>
      </c>
      <c r="D444" s="93" t="s">
        <v>365</v>
      </c>
      <c r="E444" s="94">
        <v>26.9</v>
      </c>
    </row>
    <row r="445" spans="1:5" ht="13.5" customHeight="1" x14ac:dyDescent="0.25">
      <c r="A445" s="96">
        <v>90674</v>
      </c>
      <c r="B445" s="93" t="s">
        <v>741</v>
      </c>
      <c r="C445" s="93" t="s">
        <v>267</v>
      </c>
      <c r="D445" s="93" t="s">
        <v>299</v>
      </c>
      <c r="E445" s="94">
        <v>662.87</v>
      </c>
    </row>
    <row r="446" spans="1:5" ht="13.5" customHeight="1" x14ac:dyDescent="0.25">
      <c r="A446" s="96">
        <v>90680</v>
      </c>
      <c r="B446" s="93" t="s">
        <v>742</v>
      </c>
      <c r="C446" s="93" t="s">
        <v>267</v>
      </c>
      <c r="D446" s="93" t="s">
        <v>299</v>
      </c>
      <c r="E446" s="94">
        <v>387.26</v>
      </c>
    </row>
    <row r="447" spans="1:5" ht="13.5" customHeight="1" x14ac:dyDescent="0.25">
      <c r="A447" s="96">
        <v>90686</v>
      </c>
      <c r="B447" s="93" t="s">
        <v>743</v>
      </c>
      <c r="C447" s="93" t="s">
        <v>267</v>
      </c>
      <c r="D447" s="93" t="s">
        <v>365</v>
      </c>
      <c r="E447" s="94">
        <v>147.13999999999999</v>
      </c>
    </row>
    <row r="448" spans="1:5" ht="13.5" customHeight="1" x14ac:dyDescent="0.25">
      <c r="A448" s="96">
        <v>90692</v>
      </c>
      <c r="B448" s="93" t="s">
        <v>744</v>
      </c>
      <c r="C448" s="93" t="s">
        <v>267</v>
      </c>
      <c r="D448" s="93" t="s">
        <v>365</v>
      </c>
      <c r="E448" s="94">
        <v>112.86</v>
      </c>
    </row>
    <row r="449" spans="1:5" ht="13.5" customHeight="1" x14ac:dyDescent="0.25">
      <c r="A449" s="96">
        <v>90964</v>
      </c>
      <c r="B449" s="93" t="s">
        <v>745</v>
      </c>
      <c r="C449" s="93" t="s">
        <v>267</v>
      </c>
      <c r="D449" s="93" t="s">
        <v>365</v>
      </c>
      <c r="E449" s="94">
        <v>26.1</v>
      </c>
    </row>
    <row r="450" spans="1:5" ht="13.5" customHeight="1" x14ac:dyDescent="0.25">
      <c r="A450" s="96">
        <v>90972</v>
      </c>
      <c r="B450" s="93" t="s">
        <v>746</v>
      </c>
      <c r="C450" s="93" t="s">
        <v>267</v>
      </c>
      <c r="D450" s="93" t="s">
        <v>365</v>
      </c>
      <c r="E450" s="94">
        <v>61.47</v>
      </c>
    </row>
    <row r="451" spans="1:5" ht="13.5" customHeight="1" x14ac:dyDescent="0.25">
      <c r="A451" s="96">
        <v>90979</v>
      </c>
      <c r="B451" s="93" t="s">
        <v>747</v>
      </c>
      <c r="C451" s="93" t="s">
        <v>267</v>
      </c>
      <c r="D451" s="93" t="s">
        <v>365</v>
      </c>
      <c r="E451" s="94">
        <v>158.69</v>
      </c>
    </row>
    <row r="452" spans="1:5" ht="13.5" customHeight="1" x14ac:dyDescent="0.25">
      <c r="A452" s="96">
        <v>90991</v>
      </c>
      <c r="B452" s="93" t="s">
        <v>748</v>
      </c>
      <c r="C452" s="93" t="s">
        <v>267</v>
      </c>
      <c r="D452" s="93" t="s">
        <v>299</v>
      </c>
      <c r="E452" s="94">
        <v>190.73</v>
      </c>
    </row>
    <row r="453" spans="1:5" ht="13.5" customHeight="1" x14ac:dyDescent="0.25">
      <c r="A453" s="96">
        <v>90999</v>
      </c>
      <c r="B453" s="93" t="s">
        <v>749</v>
      </c>
      <c r="C453" s="93" t="s">
        <v>267</v>
      </c>
      <c r="D453" s="93" t="s">
        <v>365</v>
      </c>
      <c r="E453" s="94">
        <v>80.98</v>
      </c>
    </row>
    <row r="454" spans="1:5" ht="13.5" customHeight="1" x14ac:dyDescent="0.25">
      <c r="A454" s="96">
        <v>91031</v>
      </c>
      <c r="B454" s="93" t="s">
        <v>750</v>
      </c>
      <c r="C454" s="93" t="s">
        <v>267</v>
      </c>
      <c r="D454" s="93" t="s">
        <v>299</v>
      </c>
      <c r="E454" s="94">
        <v>219.73</v>
      </c>
    </row>
    <row r="455" spans="1:5" ht="13.5" customHeight="1" x14ac:dyDescent="0.25">
      <c r="A455" s="96">
        <v>91277</v>
      </c>
      <c r="B455" s="93" t="s">
        <v>751</v>
      </c>
      <c r="C455" s="93" t="s">
        <v>267</v>
      </c>
      <c r="D455" s="93" t="s">
        <v>299</v>
      </c>
      <c r="E455" s="94">
        <v>8.42</v>
      </c>
    </row>
    <row r="456" spans="1:5" ht="13.5" customHeight="1" x14ac:dyDescent="0.25">
      <c r="A456" s="96">
        <v>91283</v>
      </c>
      <c r="B456" s="93" t="s">
        <v>752</v>
      </c>
      <c r="C456" s="93" t="s">
        <v>267</v>
      </c>
      <c r="D456" s="93" t="s">
        <v>299</v>
      </c>
      <c r="E456" s="94">
        <v>9.2899999999999991</v>
      </c>
    </row>
    <row r="457" spans="1:5" ht="13.5" customHeight="1" x14ac:dyDescent="0.25">
      <c r="A457" s="96">
        <v>91386</v>
      </c>
      <c r="B457" s="93" t="s">
        <v>753</v>
      </c>
      <c r="C457" s="93" t="s">
        <v>267</v>
      </c>
      <c r="D457" s="93" t="s">
        <v>299</v>
      </c>
      <c r="E457" s="94">
        <v>229.56</v>
      </c>
    </row>
    <row r="458" spans="1:5" ht="13.5" customHeight="1" x14ac:dyDescent="0.25">
      <c r="A458" s="96">
        <v>91533</v>
      </c>
      <c r="B458" s="93" t="s">
        <v>754</v>
      </c>
      <c r="C458" s="93" t="s">
        <v>267</v>
      </c>
      <c r="D458" s="93" t="s">
        <v>299</v>
      </c>
      <c r="E458" s="94">
        <v>33.44</v>
      </c>
    </row>
    <row r="459" spans="1:5" ht="13.5" customHeight="1" x14ac:dyDescent="0.25">
      <c r="A459" s="96">
        <v>91634</v>
      </c>
      <c r="B459" s="93" t="s">
        <v>755</v>
      </c>
      <c r="C459" s="93" t="s">
        <v>267</v>
      </c>
      <c r="D459" s="93" t="s">
        <v>365</v>
      </c>
      <c r="E459" s="94">
        <v>199.84</v>
      </c>
    </row>
    <row r="460" spans="1:5" ht="13.5" customHeight="1" x14ac:dyDescent="0.25">
      <c r="A460" s="96">
        <v>91645</v>
      </c>
      <c r="B460" s="93" t="s">
        <v>756</v>
      </c>
      <c r="C460" s="93" t="s">
        <v>267</v>
      </c>
      <c r="D460" s="93" t="s">
        <v>365</v>
      </c>
      <c r="E460" s="94">
        <v>399.12</v>
      </c>
    </row>
    <row r="461" spans="1:5" ht="13.5" customHeight="1" x14ac:dyDescent="0.25">
      <c r="A461" s="96">
        <v>91692</v>
      </c>
      <c r="B461" s="93" t="s">
        <v>757</v>
      </c>
      <c r="C461" s="93" t="s">
        <v>267</v>
      </c>
      <c r="D461" s="93" t="s">
        <v>299</v>
      </c>
      <c r="E461" s="94">
        <v>27.96</v>
      </c>
    </row>
    <row r="462" spans="1:5" ht="13.5" customHeight="1" x14ac:dyDescent="0.25">
      <c r="A462" s="96">
        <v>92043</v>
      </c>
      <c r="B462" s="93" t="s">
        <v>758</v>
      </c>
      <c r="C462" s="93" t="s">
        <v>267</v>
      </c>
      <c r="D462" s="93" t="s">
        <v>365</v>
      </c>
      <c r="E462" s="94">
        <v>12.54</v>
      </c>
    </row>
    <row r="463" spans="1:5" ht="13.5" customHeight="1" x14ac:dyDescent="0.25">
      <c r="A463" s="96">
        <v>92106</v>
      </c>
      <c r="B463" s="93" t="s">
        <v>759</v>
      </c>
      <c r="C463" s="93" t="s">
        <v>267</v>
      </c>
      <c r="D463" s="93" t="s">
        <v>365</v>
      </c>
      <c r="E463" s="94">
        <v>281.32</v>
      </c>
    </row>
    <row r="464" spans="1:5" ht="13.5" customHeight="1" x14ac:dyDescent="0.25">
      <c r="A464" s="96">
        <v>92112</v>
      </c>
      <c r="B464" s="93" t="s">
        <v>760</v>
      </c>
      <c r="C464" s="93" t="s">
        <v>267</v>
      </c>
      <c r="D464" s="93" t="s">
        <v>299</v>
      </c>
      <c r="E464" s="94">
        <v>3.7</v>
      </c>
    </row>
    <row r="465" spans="1:5" ht="13.5" customHeight="1" x14ac:dyDescent="0.25">
      <c r="A465" s="96">
        <v>92118</v>
      </c>
      <c r="B465" s="93" t="s">
        <v>761</v>
      </c>
      <c r="C465" s="93" t="s">
        <v>267</v>
      </c>
      <c r="D465" s="93" t="s">
        <v>299</v>
      </c>
      <c r="E465" s="94">
        <v>0.52</v>
      </c>
    </row>
    <row r="466" spans="1:5" ht="13.5" customHeight="1" x14ac:dyDescent="0.25">
      <c r="A466" s="96">
        <v>92138</v>
      </c>
      <c r="B466" s="93" t="s">
        <v>762</v>
      </c>
      <c r="C466" s="93" t="s">
        <v>267</v>
      </c>
      <c r="D466" s="93" t="s">
        <v>299</v>
      </c>
      <c r="E466" s="94">
        <v>86.78</v>
      </c>
    </row>
    <row r="467" spans="1:5" ht="13.5" customHeight="1" x14ac:dyDescent="0.25">
      <c r="A467" s="96">
        <v>92145</v>
      </c>
      <c r="B467" s="93" t="s">
        <v>763</v>
      </c>
      <c r="C467" s="93" t="s">
        <v>267</v>
      </c>
      <c r="D467" s="93" t="s">
        <v>299</v>
      </c>
      <c r="E467" s="94">
        <v>72.790000000000006</v>
      </c>
    </row>
    <row r="468" spans="1:5" ht="13.5" customHeight="1" x14ac:dyDescent="0.25">
      <c r="A468" s="96">
        <v>92242</v>
      </c>
      <c r="B468" s="93" t="s">
        <v>764</v>
      </c>
      <c r="C468" s="93" t="s">
        <v>267</v>
      </c>
      <c r="D468" s="93" t="s">
        <v>365</v>
      </c>
      <c r="E468" s="94">
        <v>343.81</v>
      </c>
    </row>
    <row r="469" spans="1:5" ht="13.5" customHeight="1" x14ac:dyDescent="0.25">
      <c r="A469" s="96">
        <v>92716</v>
      </c>
      <c r="B469" s="93" t="s">
        <v>765</v>
      </c>
      <c r="C469" s="93" t="s">
        <v>267</v>
      </c>
      <c r="D469" s="93" t="s">
        <v>299</v>
      </c>
      <c r="E469" s="94">
        <v>102.13</v>
      </c>
    </row>
    <row r="470" spans="1:5" ht="13.5" customHeight="1" x14ac:dyDescent="0.25">
      <c r="A470" s="96">
        <v>92960</v>
      </c>
      <c r="B470" s="93" t="s">
        <v>766</v>
      </c>
      <c r="C470" s="93" t="s">
        <v>267</v>
      </c>
      <c r="D470" s="93" t="s">
        <v>299</v>
      </c>
      <c r="E470" s="94">
        <v>18.829999999999998</v>
      </c>
    </row>
    <row r="471" spans="1:5" ht="13.5" customHeight="1" x14ac:dyDescent="0.25">
      <c r="A471" s="96">
        <v>92966</v>
      </c>
      <c r="B471" s="93" t="s">
        <v>767</v>
      </c>
      <c r="C471" s="93" t="s">
        <v>267</v>
      </c>
      <c r="D471" s="93" t="s">
        <v>299</v>
      </c>
      <c r="E471" s="94">
        <v>26.83</v>
      </c>
    </row>
    <row r="472" spans="1:5" ht="13.5" customHeight="1" x14ac:dyDescent="0.25">
      <c r="A472" s="96">
        <v>93224</v>
      </c>
      <c r="B472" s="93" t="s">
        <v>768</v>
      </c>
      <c r="C472" s="93" t="s">
        <v>267</v>
      </c>
      <c r="D472" s="93" t="s">
        <v>299</v>
      </c>
      <c r="E472" s="94">
        <v>992.92</v>
      </c>
    </row>
    <row r="473" spans="1:5" ht="13.5" customHeight="1" x14ac:dyDescent="0.25">
      <c r="A473" s="96">
        <v>93233</v>
      </c>
      <c r="B473" s="93" t="s">
        <v>769</v>
      </c>
      <c r="C473" s="93" t="s">
        <v>267</v>
      </c>
      <c r="D473" s="93" t="s">
        <v>299</v>
      </c>
      <c r="E473" s="94">
        <v>5.1100000000000003</v>
      </c>
    </row>
    <row r="474" spans="1:5" ht="13.5" customHeight="1" x14ac:dyDescent="0.25">
      <c r="A474" s="96">
        <v>93272</v>
      </c>
      <c r="B474" s="93" t="s">
        <v>770</v>
      </c>
      <c r="C474" s="93" t="s">
        <v>267</v>
      </c>
      <c r="D474" s="93" t="s">
        <v>365</v>
      </c>
      <c r="E474" s="94">
        <v>96.76</v>
      </c>
    </row>
    <row r="475" spans="1:5" ht="13.5" customHeight="1" x14ac:dyDescent="0.25">
      <c r="A475" s="96">
        <v>93281</v>
      </c>
      <c r="B475" s="93" t="s">
        <v>771</v>
      </c>
      <c r="C475" s="93" t="s">
        <v>267</v>
      </c>
      <c r="D475" s="93" t="s">
        <v>299</v>
      </c>
      <c r="E475" s="94">
        <v>26.74</v>
      </c>
    </row>
    <row r="476" spans="1:5" ht="13.5" customHeight="1" x14ac:dyDescent="0.25">
      <c r="A476" s="96">
        <v>93287</v>
      </c>
      <c r="B476" s="93" t="s">
        <v>772</v>
      </c>
      <c r="C476" s="93" t="s">
        <v>267</v>
      </c>
      <c r="D476" s="93" t="s">
        <v>365</v>
      </c>
      <c r="E476" s="94">
        <v>318.64</v>
      </c>
    </row>
    <row r="477" spans="1:5" ht="13.5" customHeight="1" x14ac:dyDescent="0.25">
      <c r="A477" s="96">
        <v>93402</v>
      </c>
      <c r="B477" s="93" t="s">
        <v>773</v>
      </c>
      <c r="C477" s="93" t="s">
        <v>267</v>
      </c>
      <c r="D477" s="93" t="s">
        <v>365</v>
      </c>
      <c r="E477" s="94">
        <v>229.35</v>
      </c>
    </row>
    <row r="478" spans="1:5" ht="13.5" customHeight="1" x14ac:dyDescent="0.25">
      <c r="A478" s="96">
        <v>93408</v>
      </c>
      <c r="B478" s="93" t="s">
        <v>774</v>
      </c>
      <c r="C478" s="93" t="s">
        <v>267</v>
      </c>
      <c r="D478" s="93" t="s">
        <v>365</v>
      </c>
      <c r="E478" s="94">
        <v>80.06</v>
      </c>
    </row>
    <row r="479" spans="1:5" ht="13.5" customHeight="1" x14ac:dyDescent="0.25">
      <c r="A479" s="96">
        <v>93415</v>
      </c>
      <c r="B479" s="93" t="s">
        <v>775</v>
      </c>
      <c r="C479" s="93" t="s">
        <v>267</v>
      </c>
      <c r="D479" s="93" t="s">
        <v>365</v>
      </c>
      <c r="E479" s="94">
        <v>13.53</v>
      </c>
    </row>
    <row r="480" spans="1:5" ht="13.5" customHeight="1" x14ac:dyDescent="0.25">
      <c r="A480" s="96">
        <v>93421</v>
      </c>
      <c r="B480" s="93" t="s">
        <v>776</v>
      </c>
      <c r="C480" s="93" t="s">
        <v>267</v>
      </c>
      <c r="D480" s="93" t="s">
        <v>365</v>
      </c>
      <c r="E480" s="94">
        <v>60.48</v>
      </c>
    </row>
    <row r="481" spans="1:5" ht="13.5" customHeight="1" x14ac:dyDescent="0.25">
      <c r="A481" s="96">
        <v>93427</v>
      </c>
      <c r="B481" s="93" t="s">
        <v>777</v>
      </c>
      <c r="C481" s="93" t="s">
        <v>267</v>
      </c>
      <c r="D481" s="93" t="s">
        <v>365</v>
      </c>
      <c r="E481" s="94">
        <v>136.16999999999999</v>
      </c>
    </row>
    <row r="482" spans="1:5" ht="13.5" customHeight="1" x14ac:dyDescent="0.25">
      <c r="A482" s="96">
        <v>93433</v>
      </c>
      <c r="B482" s="93" t="s">
        <v>778</v>
      </c>
      <c r="C482" s="93" t="s">
        <v>267</v>
      </c>
      <c r="D482" s="93" t="s">
        <v>365</v>
      </c>
      <c r="E482" s="95">
        <v>2121.96</v>
      </c>
    </row>
    <row r="483" spans="1:5" ht="13.5" customHeight="1" x14ac:dyDescent="0.25">
      <c r="A483" s="96">
        <v>93439</v>
      </c>
      <c r="B483" s="93" t="s">
        <v>779</v>
      </c>
      <c r="C483" s="93" t="s">
        <v>267</v>
      </c>
      <c r="D483" s="93" t="s">
        <v>365</v>
      </c>
      <c r="E483" s="94">
        <v>212.01</v>
      </c>
    </row>
    <row r="484" spans="1:5" ht="13.5" customHeight="1" x14ac:dyDescent="0.25">
      <c r="A484" s="96">
        <v>95121</v>
      </c>
      <c r="B484" s="93" t="s">
        <v>780</v>
      </c>
      <c r="C484" s="93" t="s">
        <v>267</v>
      </c>
      <c r="D484" s="93" t="s">
        <v>365</v>
      </c>
      <c r="E484" s="94">
        <v>313.35000000000002</v>
      </c>
    </row>
    <row r="485" spans="1:5" ht="13.5" customHeight="1" x14ac:dyDescent="0.25">
      <c r="A485" s="96">
        <v>95127</v>
      </c>
      <c r="B485" s="93" t="s">
        <v>781</v>
      </c>
      <c r="C485" s="93" t="s">
        <v>267</v>
      </c>
      <c r="D485" s="93" t="s">
        <v>365</v>
      </c>
      <c r="E485" s="94">
        <v>180.85</v>
      </c>
    </row>
    <row r="486" spans="1:5" ht="13.5" customHeight="1" x14ac:dyDescent="0.25">
      <c r="A486" s="96">
        <v>95133</v>
      </c>
      <c r="B486" s="93" t="s">
        <v>782</v>
      </c>
      <c r="C486" s="93" t="s">
        <v>267</v>
      </c>
      <c r="D486" s="93" t="s">
        <v>365</v>
      </c>
      <c r="E486" s="94">
        <v>166.26</v>
      </c>
    </row>
    <row r="487" spans="1:5" ht="13.5" customHeight="1" x14ac:dyDescent="0.25">
      <c r="A487" s="96">
        <v>95139</v>
      </c>
      <c r="B487" s="93" t="s">
        <v>783</v>
      </c>
      <c r="C487" s="93" t="s">
        <v>267</v>
      </c>
      <c r="D487" s="93" t="s">
        <v>667</v>
      </c>
      <c r="E487" s="94">
        <v>0.05</v>
      </c>
    </row>
    <row r="488" spans="1:5" ht="13.5" customHeight="1" x14ac:dyDescent="0.25">
      <c r="A488" s="96">
        <v>95212</v>
      </c>
      <c r="B488" s="93" t="s">
        <v>784</v>
      </c>
      <c r="C488" s="93" t="s">
        <v>267</v>
      </c>
      <c r="D488" s="93" t="s">
        <v>365</v>
      </c>
      <c r="E488" s="94">
        <v>105.36</v>
      </c>
    </row>
    <row r="489" spans="1:5" ht="13.5" customHeight="1" x14ac:dyDescent="0.25">
      <c r="A489" s="96">
        <v>95258</v>
      </c>
      <c r="B489" s="93" t="s">
        <v>785</v>
      </c>
      <c r="C489" s="93" t="s">
        <v>267</v>
      </c>
      <c r="D489" s="93" t="s">
        <v>299</v>
      </c>
      <c r="E489" s="94">
        <v>26.28</v>
      </c>
    </row>
    <row r="490" spans="1:5" ht="13.5" customHeight="1" x14ac:dyDescent="0.25">
      <c r="A490" s="96">
        <v>95264</v>
      </c>
      <c r="B490" s="93" t="s">
        <v>786</v>
      </c>
      <c r="C490" s="93" t="s">
        <v>267</v>
      </c>
      <c r="D490" s="93" t="s">
        <v>299</v>
      </c>
      <c r="E490" s="94">
        <v>6.21</v>
      </c>
    </row>
    <row r="491" spans="1:5" ht="13.5" customHeight="1" x14ac:dyDescent="0.25">
      <c r="A491" s="96">
        <v>95270</v>
      </c>
      <c r="B491" s="93" t="s">
        <v>787</v>
      </c>
      <c r="C491" s="93" t="s">
        <v>267</v>
      </c>
      <c r="D491" s="93" t="s">
        <v>365</v>
      </c>
      <c r="E491" s="94">
        <v>8.4700000000000006</v>
      </c>
    </row>
    <row r="492" spans="1:5" ht="13.5" customHeight="1" x14ac:dyDescent="0.25">
      <c r="A492" s="96">
        <v>95276</v>
      </c>
      <c r="B492" s="93" t="s">
        <v>788</v>
      </c>
      <c r="C492" s="93" t="s">
        <v>267</v>
      </c>
      <c r="D492" s="93" t="s">
        <v>365</v>
      </c>
      <c r="E492" s="94">
        <v>3.02</v>
      </c>
    </row>
    <row r="493" spans="1:5" ht="13.5" customHeight="1" x14ac:dyDescent="0.25">
      <c r="A493" s="96">
        <v>95282</v>
      </c>
      <c r="B493" s="93" t="s">
        <v>789</v>
      </c>
      <c r="C493" s="93" t="s">
        <v>267</v>
      </c>
      <c r="D493" s="93" t="s">
        <v>365</v>
      </c>
      <c r="E493" s="94">
        <v>8.65</v>
      </c>
    </row>
    <row r="494" spans="1:5" ht="13.5" customHeight="1" x14ac:dyDescent="0.25">
      <c r="A494" s="96">
        <v>95620</v>
      </c>
      <c r="B494" s="93" t="s">
        <v>790</v>
      </c>
      <c r="C494" s="93" t="s">
        <v>267</v>
      </c>
      <c r="D494" s="93" t="s">
        <v>299</v>
      </c>
      <c r="E494" s="94">
        <v>25.66</v>
      </c>
    </row>
    <row r="495" spans="1:5" ht="13.5" customHeight="1" x14ac:dyDescent="0.25">
      <c r="A495" s="96">
        <v>95631</v>
      </c>
      <c r="B495" s="93" t="s">
        <v>791</v>
      </c>
      <c r="C495" s="93" t="s">
        <v>267</v>
      </c>
      <c r="D495" s="93" t="s">
        <v>365</v>
      </c>
      <c r="E495" s="94">
        <v>204.82</v>
      </c>
    </row>
    <row r="496" spans="1:5" ht="13.5" customHeight="1" x14ac:dyDescent="0.25">
      <c r="A496" s="96">
        <v>95702</v>
      </c>
      <c r="B496" s="93" t="s">
        <v>792</v>
      </c>
      <c r="C496" s="93" t="s">
        <v>267</v>
      </c>
      <c r="D496" s="93" t="s">
        <v>299</v>
      </c>
      <c r="E496" s="94">
        <v>40.76</v>
      </c>
    </row>
    <row r="497" spans="1:5" ht="13.5" customHeight="1" x14ac:dyDescent="0.25">
      <c r="A497" s="96">
        <v>95708</v>
      </c>
      <c r="B497" s="93" t="s">
        <v>793</v>
      </c>
      <c r="C497" s="93" t="s">
        <v>267</v>
      </c>
      <c r="D497" s="93" t="s">
        <v>299</v>
      </c>
      <c r="E497" s="94">
        <v>143.55000000000001</v>
      </c>
    </row>
    <row r="498" spans="1:5" ht="13.5" customHeight="1" x14ac:dyDescent="0.25">
      <c r="A498" s="96">
        <v>95714</v>
      </c>
      <c r="B498" s="93" t="s">
        <v>794</v>
      </c>
      <c r="C498" s="93" t="s">
        <v>267</v>
      </c>
      <c r="D498" s="93" t="s">
        <v>299</v>
      </c>
      <c r="E498" s="94">
        <v>236.28</v>
      </c>
    </row>
    <row r="499" spans="1:5" ht="13.5" customHeight="1" x14ac:dyDescent="0.25">
      <c r="A499" s="96">
        <v>95720</v>
      </c>
      <c r="B499" s="93" t="s">
        <v>795</v>
      </c>
      <c r="C499" s="93" t="s">
        <v>267</v>
      </c>
      <c r="D499" s="93" t="s">
        <v>299</v>
      </c>
      <c r="E499" s="94">
        <v>231.2</v>
      </c>
    </row>
    <row r="500" spans="1:5" ht="13.5" customHeight="1" x14ac:dyDescent="0.25">
      <c r="A500" s="96">
        <v>95872</v>
      </c>
      <c r="B500" s="93" t="s">
        <v>796</v>
      </c>
      <c r="C500" s="93" t="s">
        <v>267</v>
      </c>
      <c r="D500" s="93" t="s">
        <v>365</v>
      </c>
      <c r="E500" s="94">
        <v>230.73</v>
      </c>
    </row>
    <row r="501" spans="1:5" ht="13.5" customHeight="1" x14ac:dyDescent="0.25">
      <c r="A501" s="96">
        <v>96013</v>
      </c>
      <c r="B501" s="93" t="s">
        <v>797</v>
      </c>
      <c r="C501" s="93" t="s">
        <v>267</v>
      </c>
      <c r="D501" s="93" t="s">
        <v>365</v>
      </c>
      <c r="E501" s="94">
        <v>162.78</v>
      </c>
    </row>
    <row r="502" spans="1:5" ht="13.5" customHeight="1" x14ac:dyDescent="0.25">
      <c r="A502" s="96">
        <v>96020</v>
      </c>
      <c r="B502" s="93" t="s">
        <v>798</v>
      </c>
      <c r="C502" s="93" t="s">
        <v>267</v>
      </c>
      <c r="D502" s="93" t="s">
        <v>365</v>
      </c>
      <c r="E502" s="94">
        <v>162.28</v>
      </c>
    </row>
    <row r="503" spans="1:5" ht="13.5" customHeight="1" x14ac:dyDescent="0.25">
      <c r="A503" s="96">
        <v>96028</v>
      </c>
      <c r="B503" s="93" t="s">
        <v>799</v>
      </c>
      <c r="C503" s="93" t="s">
        <v>267</v>
      </c>
      <c r="D503" s="93" t="s">
        <v>365</v>
      </c>
      <c r="E503" s="94">
        <v>125.93</v>
      </c>
    </row>
    <row r="504" spans="1:5" ht="13.5" customHeight="1" x14ac:dyDescent="0.25">
      <c r="A504" s="96">
        <v>96035</v>
      </c>
      <c r="B504" s="93" t="s">
        <v>800</v>
      </c>
      <c r="C504" s="93" t="s">
        <v>267</v>
      </c>
      <c r="D504" s="93" t="s">
        <v>365</v>
      </c>
      <c r="E504" s="94">
        <v>239.31</v>
      </c>
    </row>
    <row r="505" spans="1:5" ht="13.5" customHeight="1" x14ac:dyDescent="0.25">
      <c r="A505" s="96">
        <v>96157</v>
      </c>
      <c r="B505" s="93" t="s">
        <v>801</v>
      </c>
      <c r="C505" s="93" t="s">
        <v>267</v>
      </c>
      <c r="D505" s="93" t="s">
        <v>365</v>
      </c>
      <c r="E505" s="94">
        <v>126.43</v>
      </c>
    </row>
    <row r="506" spans="1:5" ht="13.5" customHeight="1" x14ac:dyDescent="0.25">
      <c r="A506" s="96">
        <v>96158</v>
      </c>
      <c r="B506" s="93" t="s">
        <v>802</v>
      </c>
      <c r="C506" s="93" t="s">
        <v>267</v>
      </c>
      <c r="D506" s="93" t="s">
        <v>365</v>
      </c>
      <c r="E506" s="94">
        <v>127.13</v>
      </c>
    </row>
    <row r="507" spans="1:5" ht="13.5" customHeight="1" x14ac:dyDescent="0.25">
      <c r="A507" s="96">
        <v>96245</v>
      </c>
      <c r="B507" s="93" t="s">
        <v>803</v>
      </c>
      <c r="C507" s="93" t="s">
        <v>267</v>
      </c>
      <c r="D507" s="93" t="s">
        <v>365</v>
      </c>
      <c r="E507" s="94">
        <v>99.74</v>
      </c>
    </row>
    <row r="508" spans="1:5" ht="13.5" customHeight="1" x14ac:dyDescent="0.25">
      <c r="A508" s="96">
        <v>96463</v>
      </c>
      <c r="B508" s="93" t="s">
        <v>804</v>
      </c>
      <c r="C508" s="93" t="s">
        <v>267</v>
      </c>
      <c r="D508" s="93" t="s">
        <v>365</v>
      </c>
      <c r="E508" s="94">
        <v>197.38</v>
      </c>
    </row>
    <row r="509" spans="1:5" ht="13.5" customHeight="1" x14ac:dyDescent="0.25">
      <c r="A509" s="96">
        <v>98764</v>
      </c>
      <c r="B509" s="93" t="s">
        <v>805</v>
      </c>
      <c r="C509" s="93" t="s">
        <v>267</v>
      </c>
      <c r="D509" s="93" t="s">
        <v>299</v>
      </c>
      <c r="E509" s="94">
        <v>4.0199999999999996</v>
      </c>
    </row>
    <row r="510" spans="1:5" ht="13.5" customHeight="1" x14ac:dyDescent="0.25">
      <c r="A510" s="96">
        <v>99833</v>
      </c>
      <c r="B510" s="93" t="s">
        <v>806</v>
      </c>
      <c r="C510" s="93" t="s">
        <v>267</v>
      </c>
      <c r="D510" s="93" t="s">
        <v>299</v>
      </c>
      <c r="E510" s="94">
        <v>1.9</v>
      </c>
    </row>
    <row r="511" spans="1:5" ht="13.5" customHeight="1" x14ac:dyDescent="0.25">
      <c r="A511" s="96">
        <v>100641</v>
      </c>
      <c r="B511" s="93" t="s">
        <v>807</v>
      </c>
      <c r="C511" s="93" t="s">
        <v>267</v>
      </c>
      <c r="D511" s="93" t="s">
        <v>365</v>
      </c>
      <c r="E511" s="95">
        <v>3803.33</v>
      </c>
    </row>
    <row r="512" spans="1:5" ht="13.5" customHeight="1" x14ac:dyDescent="0.25">
      <c r="A512" s="96">
        <v>100647</v>
      </c>
      <c r="B512" s="93" t="s">
        <v>808</v>
      </c>
      <c r="C512" s="93" t="s">
        <v>267</v>
      </c>
      <c r="D512" s="93" t="s">
        <v>365</v>
      </c>
      <c r="E512" s="95">
        <v>5245.53</v>
      </c>
    </row>
    <row r="513" spans="1:5" ht="13.5" customHeight="1" x14ac:dyDescent="0.25">
      <c r="A513" s="96">
        <v>102275</v>
      </c>
      <c r="B513" s="93" t="s">
        <v>809</v>
      </c>
      <c r="C513" s="93" t="s">
        <v>267</v>
      </c>
      <c r="D513" s="93" t="s">
        <v>299</v>
      </c>
      <c r="E513" s="94">
        <v>25.96</v>
      </c>
    </row>
    <row r="514" spans="1:5" ht="13.5" customHeight="1" x14ac:dyDescent="0.25">
      <c r="A514" s="96">
        <v>104091</v>
      </c>
      <c r="B514" s="93" t="s">
        <v>810</v>
      </c>
      <c r="C514" s="93" t="s">
        <v>267</v>
      </c>
      <c r="D514" s="93" t="s">
        <v>299</v>
      </c>
      <c r="E514" s="94">
        <v>0.75</v>
      </c>
    </row>
    <row r="515" spans="1:5" ht="13.5" customHeight="1" x14ac:dyDescent="0.25">
      <c r="A515" s="96">
        <v>104097</v>
      </c>
      <c r="B515" s="93" t="s">
        <v>811</v>
      </c>
      <c r="C515" s="93" t="s">
        <v>267</v>
      </c>
      <c r="D515" s="93" t="s">
        <v>299</v>
      </c>
      <c r="E515" s="94">
        <v>1.05</v>
      </c>
    </row>
    <row r="516" spans="1:5" ht="13.5" customHeight="1" x14ac:dyDescent="0.25">
      <c r="A516" s="96">
        <v>5632</v>
      </c>
      <c r="B516" s="93" t="s">
        <v>812</v>
      </c>
      <c r="C516" s="93" t="s">
        <v>268</v>
      </c>
      <c r="D516" s="93" t="s">
        <v>667</v>
      </c>
      <c r="E516" s="94">
        <v>85.8</v>
      </c>
    </row>
    <row r="517" spans="1:5" ht="13.5" customHeight="1" x14ac:dyDescent="0.25">
      <c r="A517" s="96">
        <v>5679</v>
      </c>
      <c r="B517" s="93" t="s">
        <v>813</v>
      </c>
      <c r="C517" s="93" t="s">
        <v>268</v>
      </c>
      <c r="D517" s="93" t="s">
        <v>299</v>
      </c>
      <c r="E517" s="94">
        <v>62.15</v>
      </c>
    </row>
    <row r="518" spans="1:5" ht="13.5" customHeight="1" x14ac:dyDescent="0.25">
      <c r="A518" s="96">
        <v>5681</v>
      </c>
      <c r="B518" s="93" t="s">
        <v>814</v>
      </c>
      <c r="C518" s="93" t="s">
        <v>268</v>
      </c>
      <c r="D518" s="93" t="s">
        <v>299</v>
      </c>
      <c r="E518" s="94">
        <v>58.65</v>
      </c>
    </row>
    <row r="519" spans="1:5" ht="13.5" customHeight="1" x14ac:dyDescent="0.25">
      <c r="A519" s="96">
        <v>5685</v>
      </c>
      <c r="B519" s="93" t="s">
        <v>815</v>
      </c>
      <c r="C519" s="93" t="s">
        <v>268</v>
      </c>
      <c r="D519" s="93" t="s">
        <v>365</v>
      </c>
      <c r="E519" s="94">
        <v>59.3</v>
      </c>
    </row>
    <row r="520" spans="1:5" ht="13.5" customHeight="1" x14ac:dyDescent="0.25">
      <c r="A520" s="96">
        <v>5690</v>
      </c>
      <c r="B520" s="93" t="s">
        <v>816</v>
      </c>
      <c r="C520" s="93" t="s">
        <v>268</v>
      </c>
      <c r="D520" s="93" t="s">
        <v>365</v>
      </c>
      <c r="E520" s="94">
        <v>4.1900000000000004</v>
      </c>
    </row>
    <row r="521" spans="1:5" ht="13.5" customHeight="1" x14ac:dyDescent="0.25">
      <c r="A521" s="96">
        <v>5806</v>
      </c>
      <c r="B521" s="93" t="s">
        <v>817</v>
      </c>
      <c r="C521" s="93" t="s">
        <v>268</v>
      </c>
      <c r="D521" s="93" t="s">
        <v>299</v>
      </c>
      <c r="E521" s="94">
        <v>0.33</v>
      </c>
    </row>
    <row r="522" spans="1:5" ht="13.5" customHeight="1" x14ac:dyDescent="0.25">
      <c r="A522" s="96">
        <v>5826</v>
      </c>
      <c r="B522" s="93" t="s">
        <v>818</v>
      </c>
      <c r="C522" s="93" t="s">
        <v>268</v>
      </c>
      <c r="D522" s="93" t="s">
        <v>299</v>
      </c>
      <c r="E522" s="94">
        <v>56.91</v>
      </c>
    </row>
    <row r="523" spans="1:5" ht="13.5" customHeight="1" x14ac:dyDescent="0.25">
      <c r="A523" s="96">
        <v>5829</v>
      </c>
      <c r="B523" s="93" t="s">
        <v>819</v>
      </c>
      <c r="C523" s="93" t="s">
        <v>268</v>
      </c>
      <c r="D523" s="93" t="s">
        <v>365</v>
      </c>
      <c r="E523" s="94">
        <v>142.52000000000001</v>
      </c>
    </row>
    <row r="524" spans="1:5" ht="13.5" customHeight="1" x14ac:dyDescent="0.25">
      <c r="A524" s="96">
        <v>5837</v>
      </c>
      <c r="B524" s="93" t="s">
        <v>820</v>
      </c>
      <c r="C524" s="93" t="s">
        <v>268</v>
      </c>
      <c r="D524" s="93" t="s">
        <v>365</v>
      </c>
      <c r="E524" s="94">
        <v>139.09</v>
      </c>
    </row>
    <row r="525" spans="1:5" ht="13.5" customHeight="1" x14ac:dyDescent="0.25">
      <c r="A525" s="96">
        <v>5841</v>
      </c>
      <c r="B525" s="93" t="s">
        <v>821</v>
      </c>
      <c r="C525" s="93" t="s">
        <v>268</v>
      </c>
      <c r="D525" s="93" t="s">
        <v>365</v>
      </c>
      <c r="E525" s="94">
        <v>4.82</v>
      </c>
    </row>
    <row r="526" spans="1:5" ht="13.5" customHeight="1" x14ac:dyDescent="0.25">
      <c r="A526" s="96">
        <v>5845</v>
      </c>
      <c r="B526" s="93" t="s">
        <v>822</v>
      </c>
      <c r="C526" s="93" t="s">
        <v>268</v>
      </c>
      <c r="D526" s="93" t="s">
        <v>299</v>
      </c>
      <c r="E526" s="94">
        <v>53.89</v>
      </c>
    </row>
    <row r="527" spans="1:5" ht="13.5" customHeight="1" x14ac:dyDescent="0.25">
      <c r="A527" s="96">
        <v>5849</v>
      </c>
      <c r="B527" s="93" t="s">
        <v>823</v>
      </c>
      <c r="C527" s="93" t="s">
        <v>268</v>
      </c>
      <c r="D527" s="93" t="s">
        <v>365</v>
      </c>
      <c r="E527" s="94">
        <v>71.349999999999994</v>
      </c>
    </row>
    <row r="528" spans="1:5" ht="13.5" customHeight="1" x14ac:dyDescent="0.25">
      <c r="A528" s="96">
        <v>5853</v>
      </c>
      <c r="B528" s="93" t="s">
        <v>824</v>
      </c>
      <c r="C528" s="93" t="s">
        <v>268</v>
      </c>
      <c r="D528" s="93" t="s">
        <v>365</v>
      </c>
      <c r="E528" s="94">
        <v>71.62</v>
      </c>
    </row>
    <row r="529" spans="1:5" ht="13.5" customHeight="1" x14ac:dyDescent="0.25">
      <c r="A529" s="96">
        <v>5857</v>
      </c>
      <c r="B529" s="93" t="s">
        <v>825</v>
      </c>
      <c r="C529" s="93" t="s">
        <v>268</v>
      </c>
      <c r="D529" s="93" t="s">
        <v>365</v>
      </c>
      <c r="E529" s="94">
        <v>171.32</v>
      </c>
    </row>
    <row r="530" spans="1:5" ht="13.5" customHeight="1" x14ac:dyDescent="0.25">
      <c r="A530" s="96">
        <v>5865</v>
      </c>
      <c r="B530" s="93" t="s">
        <v>826</v>
      </c>
      <c r="C530" s="93" t="s">
        <v>268</v>
      </c>
      <c r="D530" s="93" t="s">
        <v>365</v>
      </c>
      <c r="E530" s="94">
        <v>10.78</v>
      </c>
    </row>
    <row r="531" spans="1:5" ht="13.5" customHeight="1" x14ac:dyDescent="0.25">
      <c r="A531" s="96">
        <v>5869</v>
      </c>
      <c r="B531" s="93" t="s">
        <v>827</v>
      </c>
      <c r="C531" s="93" t="s">
        <v>268</v>
      </c>
      <c r="D531" s="93" t="s">
        <v>365</v>
      </c>
      <c r="E531" s="94">
        <v>67.44</v>
      </c>
    </row>
    <row r="532" spans="1:5" ht="13.5" customHeight="1" x14ac:dyDescent="0.25">
      <c r="A532" s="96">
        <v>5877</v>
      </c>
      <c r="B532" s="93" t="s">
        <v>828</v>
      </c>
      <c r="C532" s="93" t="s">
        <v>268</v>
      </c>
      <c r="D532" s="93" t="s">
        <v>667</v>
      </c>
      <c r="E532" s="94">
        <v>61.03</v>
      </c>
    </row>
    <row r="533" spans="1:5" ht="13.5" customHeight="1" x14ac:dyDescent="0.25">
      <c r="A533" s="96">
        <v>5881</v>
      </c>
      <c r="B533" s="93" t="s">
        <v>829</v>
      </c>
      <c r="C533" s="93" t="s">
        <v>268</v>
      </c>
      <c r="D533" s="93" t="s">
        <v>365</v>
      </c>
      <c r="E533" s="94">
        <v>72.400000000000006</v>
      </c>
    </row>
    <row r="534" spans="1:5" ht="13.5" customHeight="1" x14ac:dyDescent="0.25">
      <c r="A534" s="96">
        <v>5884</v>
      </c>
      <c r="B534" s="93" t="s">
        <v>830</v>
      </c>
      <c r="C534" s="93" t="s">
        <v>268</v>
      </c>
      <c r="D534" s="93" t="s">
        <v>365</v>
      </c>
      <c r="E534" s="94">
        <v>47.37</v>
      </c>
    </row>
    <row r="535" spans="1:5" ht="13.5" customHeight="1" x14ac:dyDescent="0.25">
      <c r="A535" s="96">
        <v>5892</v>
      </c>
      <c r="B535" s="93" t="s">
        <v>831</v>
      </c>
      <c r="C535" s="93" t="s">
        <v>268</v>
      </c>
      <c r="D535" s="93" t="s">
        <v>299</v>
      </c>
      <c r="E535" s="94">
        <v>52.42</v>
      </c>
    </row>
    <row r="536" spans="1:5" ht="13.5" customHeight="1" x14ac:dyDescent="0.25">
      <c r="A536" s="96">
        <v>5896</v>
      </c>
      <c r="B536" s="93" t="s">
        <v>832</v>
      </c>
      <c r="C536" s="93" t="s">
        <v>268</v>
      </c>
      <c r="D536" s="93" t="s">
        <v>299</v>
      </c>
      <c r="E536" s="94">
        <v>54.73</v>
      </c>
    </row>
    <row r="537" spans="1:5" ht="13.5" customHeight="1" x14ac:dyDescent="0.25">
      <c r="A537" s="96">
        <v>5903</v>
      </c>
      <c r="B537" s="93" t="s">
        <v>833</v>
      </c>
      <c r="C537" s="93" t="s">
        <v>268</v>
      </c>
      <c r="D537" s="93" t="s">
        <v>365</v>
      </c>
      <c r="E537" s="94">
        <v>67.790000000000006</v>
      </c>
    </row>
    <row r="538" spans="1:5" ht="13.5" customHeight="1" x14ac:dyDescent="0.25">
      <c r="A538" s="96">
        <v>5911</v>
      </c>
      <c r="B538" s="93" t="s">
        <v>834</v>
      </c>
      <c r="C538" s="93" t="s">
        <v>268</v>
      </c>
      <c r="D538" s="93" t="s">
        <v>365</v>
      </c>
      <c r="E538" s="94">
        <v>24.38</v>
      </c>
    </row>
    <row r="539" spans="1:5" ht="13.5" customHeight="1" x14ac:dyDescent="0.25">
      <c r="A539" s="96">
        <v>5923</v>
      </c>
      <c r="B539" s="93" t="s">
        <v>835</v>
      </c>
      <c r="C539" s="93" t="s">
        <v>268</v>
      </c>
      <c r="D539" s="93" t="s">
        <v>365</v>
      </c>
      <c r="E539" s="94">
        <v>3.28</v>
      </c>
    </row>
    <row r="540" spans="1:5" ht="13.5" customHeight="1" x14ac:dyDescent="0.25">
      <c r="A540" s="96">
        <v>5930</v>
      </c>
      <c r="B540" s="93" t="s">
        <v>836</v>
      </c>
      <c r="C540" s="93" t="s">
        <v>268</v>
      </c>
      <c r="D540" s="93" t="s">
        <v>365</v>
      </c>
      <c r="E540" s="94">
        <v>67.5</v>
      </c>
    </row>
    <row r="541" spans="1:5" ht="13.5" customHeight="1" x14ac:dyDescent="0.25">
      <c r="A541" s="96">
        <v>5934</v>
      </c>
      <c r="B541" s="93" t="s">
        <v>837</v>
      </c>
      <c r="C541" s="93" t="s">
        <v>268</v>
      </c>
      <c r="D541" s="93" t="s">
        <v>299</v>
      </c>
      <c r="E541" s="94">
        <v>92.27</v>
      </c>
    </row>
    <row r="542" spans="1:5" ht="13.5" customHeight="1" x14ac:dyDescent="0.25">
      <c r="A542" s="96">
        <v>5942</v>
      </c>
      <c r="B542" s="93" t="s">
        <v>838</v>
      </c>
      <c r="C542" s="93" t="s">
        <v>268</v>
      </c>
      <c r="D542" s="93" t="s">
        <v>299</v>
      </c>
      <c r="E542" s="94">
        <v>83.73</v>
      </c>
    </row>
    <row r="543" spans="1:5" ht="13.5" customHeight="1" x14ac:dyDescent="0.25">
      <c r="A543" s="96">
        <v>5946</v>
      </c>
      <c r="B543" s="93" t="s">
        <v>839</v>
      </c>
      <c r="C543" s="93" t="s">
        <v>268</v>
      </c>
      <c r="D543" s="93" t="s">
        <v>299</v>
      </c>
      <c r="E543" s="94">
        <v>104.38</v>
      </c>
    </row>
    <row r="544" spans="1:5" ht="13.5" customHeight="1" x14ac:dyDescent="0.25">
      <c r="A544" s="96">
        <v>5952</v>
      </c>
      <c r="B544" s="93" t="s">
        <v>840</v>
      </c>
      <c r="C544" s="93" t="s">
        <v>268</v>
      </c>
      <c r="D544" s="93" t="s">
        <v>299</v>
      </c>
      <c r="E544" s="94">
        <v>24.67</v>
      </c>
    </row>
    <row r="545" spans="1:5" ht="13.5" customHeight="1" x14ac:dyDescent="0.25">
      <c r="A545" s="96">
        <v>5954</v>
      </c>
      <c r="B545" s="93" t="s">
        <v>841</v>
      </c>
      <c r="C545" s="93" t="s">
        <v>268</v>
      </c>
      <c r="D545" s="93" t="s">
        <v>365</v>
      </c>
      <c r="E545" s="94">
        <v>5.18</v>
      </c>
    </row>
    <row r="546" spans="1:5" ht="13.5" customHeight="1" x14ac:dyDescent="0.25">
      <c r="A546" s="96">
        <v>5961</v>
      </c>
      <c r="B546" s="93" t="s">
        <v>842</v>
      </c>
      <c r="C546" s="93" t="s">
        <v>268</v>
      </c>
      <c r="D546" s="93" t="s">
        <v>299</v>
      </c>
      <c r="E546" s="94">
        <v>59.08</v>
      </c>
    </row>
    <row r="547" spans="1:5" ht="13.5" customHeight="1" x14ac:dyDescent="0.25">
      <c r="A547" s="96">
        <v>6260</v>
      </c>
      <c r="B547" s="93" t="s">
        <v>843</v>
      </c>
      <c r="C547" s="93" t="s">
        <v>268</v>
      </c>
      <c r="D547" s="93" t="s">
        <v>365</v>
      </c>
      <c r="E547" s="94">
        <v>56.89</v>
      </c>
    </row>
    <row r="548" spans="1:5" ht="13.5" customHeight="1" x14ac:dyDescent="0.25">
      <c r="A548" s="96">
        <v>6880</v>
      </c>
      <c r="B548" s="93" t="s">
        <v>844</v>
      </c>
      <c r="C548" s="93" t="s">
        <v>268</v>
      </c>
      <c r="D548" s="93" t="s">
        <v>365</v>
      </c>
      <c r="E548" s="94">
        <v>79.41</v>
      </c>
    </row>
    <row r="549" spans="1:5" ht="13.5" customHeight="1" x14ac:dyDescent="0.25">
      <c r="A549" s="96">
        <v>7031</v>
      </c>
      <c r="B549" s="93" t="s">
        <v>845</v>
      </c>
      <c r="C549" s="93" t="s">
        <v>268</v>
      </c>
      <c r="D549" s="93" t="s">
        <v>365</v>
      </c>
      <c r="E549" s="94">
        <v>6.32</v>
      </c>
    </row>
    <row r="550" spans="1:5" ht="13.5" customHeight="1" x14ac:dyDescent="0.25">
      <c r="A550" s="96">
        <v>7043</v>
      </c>
      <c r="B550" s="93" t="s">
        <v>846</v>
      </c>
      <c r="C550" s="93" t="s">
        <v>268</v>
      </c>
      <c r="D550" s="93" t="s">
        <v>299</v>
      </c>
      <c r="E550" s="94">
        <v>0.42</v>
      </c>
    </row>
    <row r="551" spans="1:5" ht="13.5" customHeight="1" x14ac:dyDescent="0.25">
      <c r="A551" s="96">
        <v>7050</v>
      </c>
      <c r="B551" s="93" t="s">
        <v>847</v>
      </c>
      <c r="C551" s="93" t="s">
        <v>268</v>
      </c>
      <c r="D551" s="93" t="s">
        <v>365</v>
      </c>
      <c r="E551" s="94">
        <v>73.099999999999994</v>
      </c>
    </row>
    <row r="552" spans="1:5" ht="13.5" customHeight="1" x14ac:dyDescent="0.25">
      <c r="A552" s="96">
        <v>67827</v>
      </c>
      <c r="B552" s="93" t="s">
        <v>848</v>
      </c>
      <c r="C552" s="93" t="s">
        <v>268</v>
      </c>
      <c r="D552" s="93" t="s">
        <v>299</v>
      </c>
      <c r="E552" s="94">
        <v>60.11</v>
      </c>
    </row>
    <row r="553" spans="1:5" ht="13.5" customHeight="1" x14ac:dyDescent="0.25">
      <c r="A553" s="96">
        <v>73395</v>
      </c>
      <c r="B553" s="93" t="s">
        <v>849</v>
      </c>
      <c r="C553" s="93" t="s">
        <v>268</v>
      </c>
      <c r="D553" s="93" t="s">
        <v>365</v>
      </c>
      <c r="E553" s="94">
        <v>7.77</v>
      </c>
    </row>
    <row r="554" spans="1:5" ht="13.5" customHeight="1" x14ac:dyDescent="0.25">
      <c r="A554" s="96">
        <v>83766</v>
      </c>
      <c r="B554" s="93" t="s">
        <v>850</v>
      </c>
      <c r="C554" s="93" t="s">
        <v>268</v>
      </c>
      <c r="D554" s="93" t="s">
        <v>365</v>
      </c>
      <c r="E554" s="94">
        <v>38.43</v>
      </c>
    </row>
    <row r="555" spans="1:5" ht="13.5" customHeight="1" x14ac:dyDescent="0.25">
      <c r="A555" s="96">
        <v>84013</v>
      </c>
      <c r="B555" s="93" t="s">
        <v>851</v>
      </c>
      <c r="C555" s="93" t="s">
        <v>268</v>
      </c>
      <c r="D555" s="93" t="s">
        <v>299</v>
      </c>
      <c r="E555" s="94">
        <v>83.26</v>
      </c>
    </row>
    <row r="556" spans="1:5" ht="13.5" customHeight="1" x14ac:dyDescent="0.25">
      <c r="A556" s="96">
        <v>87446</v>
      </c>
      <c r="B556" s="93" t="s">
        <v>852</v>
      </c>
      <c r="C556" s="93" t="s">
        <v>268</v>
      </c>
      <c r="D556" s="93" t="s">
        <v>299</v>
      </c>
      <c r="E556" s="94">
        <v>0.56999999999999995</v>
      </c>
    </row>
    <row r="557" spans="1:5" ht="13.5" customHeight="1" x14ac:dyDescent="0.25">
      <c r="A557" s="96">
        <v>88392</v>
      </c>
      <c r="B557" s="93" t="s">
        <v>853</v>
      </c>
      <c r="C557" s="93" t="s">
        <v>268</v>
      </c>
      <c r="D557" s="93" t="s">
        <v>299</v>
      </c>
      <c r="E557" s="94">
        <v>1.1200000000000001</v>
      </c>
    </row>
    <row r="558" spans="1:5" ht="13.5" customHeight="1" x14ac:dyDescent="0.25">
      <c r="A558" s="96">
        <v>88398</v>
      </c>
      <c r="B558" s="93" t="s">
        <v>854</v>
      </c>
      <c r="C558" s="93" t="s">
        <v>268</v>
      </c>
      <c r="D558" s="93" t="s">
        <v>299</v>
      </c>
      <c r="E558" s="94">
        <v>1.33</v>
      </c>
    </row>
    <row r="559" spans="1:5" ht="13.5" customHeight="1" x14ac:dyDescent="0.25">
      <c r="A559" s="96">
        <v>88404</v>
      </c>
      <c r="B559" s="93" t="s">
        <v>855</v>
      </c>
      <c r="C559" s="93" t="s">
        <v>268</v>
      </c>
      <c r="D559" s="93" t="s">
        <v>299</v>
      </c>
      <c r="E559" s="94">
        <v>1.06</v>
      </c>
    </row>
    <row r="560" spans="1:5" ht="13.5" customHeight="1" x14ac:dyDescent="0.25">
      <c r="A560" s="96">
        <v>88430</v>
      </c>
      <c r="B560" s="93" t="s">
        <v>856</v>
      </c>
      <c r="C560" s="93" t="s">
        <v>268</v>
      </c>
      <c r="D560" s="93" t="s">
        <v>299</v>
      </c>
      <c r="E560" s="94">
        <v>7.07</v>
      </c>
    </row>
    <row r="561" spans="1:5" ht="13.5" customHeight="1" x14ac:dyDescent="0.25">
      <c r="A561" s="96">
        <v>88438</v>
      </c>
      <c r="B561" s="93" t="s">
        <v>857</v>
      </c>
      <c r="C561" s="93" t="s">
        <v>268</v>
      </c>
      <c r="D561" s="93" t="s">
        <v>299</v>
      </c>
      <c r="E561" s="94">
        <v>9.36</v>
      </c>
    </row>
    <row r="562" spans="1:5" ht="13.5" customHeight="1" x14ac:dyDescent="0.25">
      <c r="A562" s="96">
        <v>88831</v>
      </c>
      <c r="B562" s="93" t="s">
        <v>858</v>
      </c>
      <c r="C562" s="93" t="s">
        <v>268</v>
      </c>
      <c r="D562" s="93" t="s">
        <v>667</v>
      </c>
      <c r="E562" s="94">
        <v>0.42</v>
      </c>
    </row>
    <row r="563" spans="1:5" ht="13.5" customHeight="1" x14ac:dyDescent="0.25">
      <c r="A563" s="96">
        <v>88844</v>
      </c>
      <c r="B563" s="93" t="s">
        <v>859</v>
      </c>
      <c r="C563" s="93" t="s">
        <v>268</v>
      </c>
      <c r="D563" s="93" t="s">
        <v>365</v>
      </c>
      <c r="E563" s="94">
        <v>63.17</v>
      </c>
    </row>
    <row r="564" spans="1:5" ht="13.5" customHeight="1" x14ac:dyDescent="0.25">
      <c r="A564" s="96">
        <v>88908</v>
      </c>
      <c r="B564" s="93" t="s">
        <v>860</v>
      </c>
      <c r="C564" s="93" t="s">
        <v>268</v>
      </c>
      <c r="D564" s="93" t="s">
        <v>299</v>
      </c>
      <c r="E564" s="94">
        <v>92.02</v>
      </c>
    </row>
    <row r="565" spans="1:5" ht="13.5" customHeight="1" x14ac:dyDescent="0.25">
      <c r="A565" s="96">
        <v>89022</v>
      </c>
      <c r="B565" s="93" t="s">
        <v>861</v>
      </c>
      <c r="C565" s="93" t="s">
        <v>268</v>
      </c>
      <c r="D565" s="93" t="s">
        <v>299</v>
      </c>
      <c r="E565" s="94">
        <v>0.48</v>
      </c>
    </row>
    <row r="566" spans="1:5" ht="13.5" customHeight="1" x14ac:dyDescent="0.25">
      <c r="A566" s="96">
        <v>89027</v>
      </c>
      <c r="B566" s="93" t="s">
        <v>862</v>
      </c>
      <c r="C566" s="93" t="s">
        <v>268</v>
      </c>
      <c r="D566" s="93" t="s">
        <v>365</v>
      </c>
      <c r="E566" s="94">
        <v>5.13</v>
      </c>
    </row>
    <row r="567" spans="1:5" ht="13.5" customHeight="1" x14ac:dyDescent="0.25">
      <c r="A567" s="96">
        <v>89031</v>
      </c>
      <c r="B567" s="93" t="s">
        <v>863</v>
      </c>
      <c r="C567" s="93" t="s">
        <v>268</v>
      </c>
      <c r="D567" s="93" t="s">
        <v>365</v>
      </c>
      <c r="E567" s="94">
        <v>61.59</v>
      </c>
    </row>
    <row r="568" spans="1:5" ht="13.5" customHeight="1" x14ac:dyDescent="0.25">
      <c r="A568" s="96">
        <v>89036</v>
      </c>
      <c r="B568" s="93" t="s">
        <v>864</v>
      </c>
      <c r="C568" s="93" t="s">
        <v>268</v>
      </c>
      <c r="D568" s="93" t="s">
        <v>299</v>
      </c>
      <c r="E568" s="94">
        <v>46.92</v>
      </c>
    </row>
    <row r="569" spans="1:5" ht="13.5" customHeight="1" x14ac:dyDescent="0.25">
      <c r="A569" s="96">
        <v>89218</v>
      </c>
      <c r="B569" s="93" t="s">
        <v>865</v>
      </c>
      <c r="C569" s="93" t="s">
        <v>268</v>
      </c>
      <c r="D569" s="93" t="s">
        <v>365</v>
      </c>
      <c r="E569" s="94">
        <v>95.3</v>
      </c>
    </row>
    <row r="570" spans="1:5" ht="13.5" customHeight="1" x14ac:dyDescent="0.25">
      <c r="A570" s="96">
        <v>89226</v>
      </c>
      <c r="B570" s="93" t="s">
        <v>866</v>
      </c>
      <c r="C570" s="93" t="s">
        <v>268</v>
      </c>
      <c r="D570" s="93" t="s">
        <v>299</v>
      </c>
      <c r="E570" s="94">
        <v>1.71</v>
      </c>
    </row>
    <row r="571" spans="1:5" ht="13.5" customHeight="1" x14ac:dyDescent="0.25">
      <c r="A571" s="96">
        <v>89235</v>
      </c>
      <c r="B571" s="93" t="s">
        <v>867</v>
      </c>
      <c r="C571" s="93" t="s">
        <v>268</v>
      </c>
      <c r="D571" s="93" t="s">
        <v>365</v>
      </c>
      <c r="E571" s="94">
        <v>179.65</v>
      </c>
    </row>
    <row r="572" spans="1:5" ht="13.5" customHeight="1" x14ac:dyDescent="0.25">
      <c r="A572" s="96">
        <v>89243</v>
      </c>
      <c r="B572" s="93" t="s">
        <v>868</v>
      </c>
      <c r="C572" s="93" t="s">
        <v>268</v>
      </c>
      <c r="D572" s="93" t="s">
        <v>365</v>
      </c>
      <c r="E572" s="94">
        <v>380.48</v>
      </c>
    </row>
    <row r="573" spans="1:5" ht="13.5" customHeight="1" x14ac:dyDescent="0.25">
      <c r="A573" s="96">
        <v>89251</v>
      </c>
      <c r="B573" s="93" t="s">
        <v>869</v>
      </c>
      <c r="C573" s="93" t="s">
        <v>268</v>
      </c>
      <c r="D573" s="93" t="s">
        <v>365</v>
      </c>
      <c r="E573" s="94">
        <v>334.45</v>
      </c>
    </row>
    <row r="574" spans="1:5" ht="13.5" customHeight="1" x14ac:dyDescent="0.25">
      <c r="A574" s="96">
        <v>89258</v>
      </c>
      <c r="B574" s="93" t="s">
        <v>870</v>
      </c>
      <c r="C574" s="93" t="s">
        <v>268</v>
      </c>
      <c r="D574" s="93" t="s">
        <v>365</v>
      </c>
      <c r="E574" s="94">
        <v>119.28</v>
      </c>
    </row>
    <row r="575" spans="1:5" ht="13.5" customHeight="1" x14ac:dyDescent="0.25">
      <c r="A575" s="96">
        <v>89273</v>
      </c>
      <c r="B575" s="93" t="s">
        <v>871</v>
      </c>
      <c r="C575" s="93" t="s">
        <v>268</v>
      </c>
      <c r="D575" s="93" t="s">
        <v>365</v>
      </c>
      <c r="E575" s="94">
        <v>90.7</v>
      </c>
    </row>
    <row r="576" spans="1:5" ht="13.5" customHeight="1" x14ac:dyDescent="0.25">
      <c r="A576" s="96">
        <v>89279</v>
      </c>
      <c r="B576" s="93" t="s">
        <v>872</v>
      </c>
      <c r="C576" s="93" t="s">
        <v>268</v>
      </c>
      <c r="D576" s="93" t="s">
        <v>299</v>
      </c>
      <c r="E576" s="94">
        <v>2.08</v>
      </c>
    </row>
    <row r="577" spans="1:5" ht="13.5" customHeight="1" x14ac:dyDescent="0.25">
      <c r="A577" s="96">
        <v>89877</v>
      </c>
      <c r="B577" s="93" t="s">
        <v>873</v>
      </c>
      <c r="C577" s="93" t="s">
        <v>268</v>
      </c>
      <c r="D577" s="93" t="s">
        <v>299</v>
      </c>
      <c r="E577" s="94">
        <v>82.59</v>
      </c>
    </row>
    <row r="578" spans="1:5" ht="13.5" customHeight="1" x14ac:dyDescent="0.25">
      <c r="A578" s="96">
        <v>89884</v>
      </c>
      <c r="B578" s="93" t="s">
        <v>874</v>
      </c>
      <c r="C578" s="93" t="s">
        <v>268</v>
      </c>
      <c r="D578" s="93" t="s">
        <v>299</v>
      </c>
      <c r="E578" s="94">
        <v>86.09</v>
      </c>
    </row>
    <row r="579" spans="1:5" ht="13.5" customHeight="1" x14ac:dyDescent="0.25">
      <c r="A579" s="96">
        <v>90587</v>
      </c>
      <c r="B579" s="93" t="s">
        <v>875</v>
      </c>
      <c r="C579" s="93" t="s">
        <v>268</v>
      </c>
      <c r="D579" s="93" t="s">
        <v>365</v>
      </c>
      <c r="E579" s="94">
        <v>0.49</v>
      </c>
    </row>
    <row r="580" spans="1:5" ht="13.5" customHeight="1" x14ac:dyDescent="0.25">
      <c r="A580" s="96">
        <v>90626</v>
      </c>
      <c r="B580" s="93" t="s">
        <v>876</v>
      </c>
      <c r="C580" s="93" t="s">
        <v>268</v>
      </c>
      <c r="D580" s="93" t="s">
        <v>299</v>
      </c>
      <c r="E580" s="94">
        <v>2.4300000000000002</v>
      </c>
    </row>
    <row r="581" spans="1:5" ht="13.5" customHeight="1" x14ac:dyDescent="0.25">
      <c r="A581" s="96">
        <v>90632</v>
      </c>
      <c r="B581" s="93" t="s">
        <v>877</v>
      </c>
      <c r="C581" s="93" t="s">
        <v>268</v>
      </c>
      <c r="D581" s="93" t="s">
        <v>299</v>
      </c>
      <c r="E581" s="94">
        <v>83.01</v>
      </c>
    </row>
    <row r="582" spans="1:5" ht="13.5" customHeight="1" x14ac:dyDescent="0.25">
      <c r="A582" s="96">
        <v>90638</v>
      </c>
      <c r="B582" s="93" t="s">
        <v>878</v>
      </c>
      <c r="C582" s="93" t="s">
        <v>268</v>
      </c>
      <c r="D582" s="93" t="s">
        <v>299</v>
      </c>
      <c r="E582" s="94">
        <v>5.43</v>
      </c>
    </row>
    <row r="583" spans="1:5" ht="13.5" customHeight="1" x14ac:dyDescent="0.25">
      <c r="A583" s="96">
        <v>90644</v>
      </c>
      <c r="B583" s="93" t="s">
        <v>879</v>
      </c>
      <c r="C583" s="93" t="s">
        <v>268</v>
      </c>
      <c r="D583" s="93" t="s">
        <v>299</v>
      </c>
      <c r="E583" s="94">
        <v>8.11</v>
      </c>
    </row>
    <row r="584" spans="1:5" ht="13.5" customHeight="1" x14ac:dyDescent="0.25">
      <c r="A584" s="96">
        <v>90651</v>
      </c>
      <c r="B584" s="93" t="s">
        <v>880</v>
      </c>
      <c r="C584" s="93" t="s">
        <v>268</v>
      </c>
      <c r="D584" s="93" t="s">
        <v>299</v>
      </c>
      <c r="E584" s="94">
        <v>1.19</v>
      </c>
    </row>
    <row r="585" spans="1:5" ht="13.5" customHeight="1" x14ac:dyDescent="0.25">
      <c r="A585" s="96">
        <v>90657</v>
      </c>
      <c r="B585" s="93" t="s">
        <v>881</v>
      </c>
      <c r="C585" s="93" t="s">
        <v>268</v>
      </c>
      <c r="D585" s="93" t="s">
        <v>299</v>
      </c>
      <c r="E585" s="94">
        <v>5.28</v>
      </c>
    </row>
    <row r="586" spans="1:5" ht="13.5" customHeight="1" x14ac:dyDescent="0.25">
      <c r="A586" s="96">
        <v>90663</v>
      </c>
      <c r="B586" s="93" t="s">
        <v>882</v>
      </c>
      <c r="C586" s="93" t="s">
        <v>268</v>
      </c>
      <c r="D586" s="93" t="s">
        <v>299</v>
      </c>
      <c r="E586" s="94">
        <v>5.66</v>
      </c>
    </row>
    <row r="587" spans="1:5" ht="13.5" customHeight="1" x14ac:dyDescent="0.25">
      <c r="A587" s="96">
        <v>90669</v>
      </c>
      <c r="B587" s="93" t="s">
        <v>883</v>
      </c>
      <c r="C587" s="93" t="s">
        <v>268</v>
      </c>
      <c r="D587" s="93" t="s">
        <v>365</v>
      </c>
      <c r="E587" s="94">
        <v>7.27</v>
      </c>
    </row>
    <row r="588" spans="1:5" ht="13.5" customHeight="1" x14ac:dyDescent="0.25">
      <c r="A588" s="96">
        <v>90675</v>
      </c>
      <c r="B588" s="93" t="s">
        <v>884</v>
      </c>
      <c r="C588" s="93" t="s">
        <v>268</v>
      </c>
      <c r="D588" s="93" t="s">
        <v>299</v>
      </c>
      <c r="E588" s="94">
        <v>285.69</v>
      </c>
    </row>
    <row r="589" spans="1:5" ht="13.5" customHeight="1" x14ac:dyDescent="0.25">
      <c r="A589" s="96">
        <v>90681</v>
      </c>
      <c r="B589" s="93" t="s">
        <v>885</v>
      </c>
      <c r="C589" s="93" t="s">
        <v>268</v>
      </c>
      <c r="D589" s="93" t="s">
        <v>299</v>
      </c>
      <c r="E589" s="94">
        <v>165.68</v>
      </c>
    </row>
    <row r="590" spans="1:5" ht="13.5" customHeight="1" x14ac:dyDescent="0.25">
      <c r="A590" s="96">
        <v>90687</v>
      </c>
      <c r="B590" s="93" t="s">
        <v>886</v>
      </c>
      <c r="C590" s="93" t="s">
        <v>268</v>
      </c>
      <c r="D590" s="93" t="s">
        <v>365</v>
      </c>
      <c r="E590" s="94">
        <v>66.709999999999994</v>
      </c>
    </row>
    <row r="591" spans="1:5" ht="13.5" customHeight="1" x14ac:dyDescent="0.25">
      <c r="A591" s="96">
        <v>90693</v>
      </c>
      <c r="B591" s="93" t="s">
        <v>887</v>
      </c>
      <c r="C591" s="93" t="s">
        <v>268</v>
      </c>
      <c r="D591" s="93" t="s">
        <v>365</v>
      </c>
      <c r="E591" s="94">
        <v>54.53</v>
      </c>
    </row>
    <row r="592" spans="1:5" ht="13.5" customHeight="1" x14ac:dyDescent="0.25">
      <c r="A592" s="96">
        <v>90965</v>
      </c>
      <c r="B592" s="93" t="s">
        <v>888</v>
      </c>
      <c r="C592" s="93" t="s">
        <v>268</v>
      </c>
      <c r="D592" s="93" t="s">
        <v>365</v>
      </c>
      <c r="E592" s="94">
        <v>6.92</v>
      </c>
    </row>
    <row r="593" spans="1:5" ht="13.5" customHeight="1" x14ac:dyDescent="0.25">
      <c r="A593" s="96">
        <v>90973</v>
      </c>
      <c r="B593" s="93" t="s">
        <v>889</v>
      </c>
      <c r="C593" s="93" t="s">
        <v>268</v>
      </c>
      <c r="D593" s="93" t="s">
        <v>365</v>
      </c>
      <c r="E593" s="94">
        <v>6.94</v>
      </c>
    </row>
    <row r="594" spans="1:5" ht="13.5" customHeight="1" x14ac:dyDescent="0.25">
      <c r="A594" s="96">
        <v>90982</v>
      </c>
      <c r="B594" s="93" t="s">
        <v>890</v>
      </c>
      <c r="C594" s="93" t="s">
        <v>268</v>
      </c>
      <c r="D594" s="93" t="s">
        <v>365</v>
      </c>
      <c r="E594" s="94">
        <v>17.64</v>
      </c>
    </row>
    <row r="595" spans="1:5" ht="13.5" customHeight="1" x14ac:dyDescent="0.25">
      <c r="A595" s="96">
        <v>91001</v>
      </c>
      <c r="B595" s="93" t="s">
        <v>891</v>
      </c>
      <c r="C595" s="93" t="s">
        <v>268</v>
      </c>
      <c r="D595" s="93" t="s">
        <v>365</v>
      </c>
      <c r="E595" s="94">
        <v>8.23</v>
      </c>
    </row>
    <row r="596" spans="1:5" ht="13.5" customHeight="1" x14ac:dyDescent="0.25">
      <c r="A596" s="96">
        <v>91032</v>
      </c>
      <c r="B596" s="93" t="s">
        <v>892</v>
      </c>
      <c r="C596" s="93" t="s">
        <v>268</v>
      </c>
      <c r="D596" s="93" t="s">
        <v>299</v>
      </c>
      <c r="E596" s="94">
        <v>61.84</v>
      </c>
    </row>
    <row r="597" spans="1:5" ht="13.5" customHeight="1" x14ac:dyDescent="0.25">
      <c r="A597" s="96">
        <v>91278</v>
      </c>
      <c r="B597" s="93" t="s">
        <v>893</v>
      </c>
      <c r="C597" s="93" t="s">
        <v>268</v>
      </c>
      <c r="D597" s="93" t="s">
        <v>299</v>
      </c>
      <c r="E597" s="94">
        <v>0.46</v>
      </c>
    </row>
    <row r="598" spans="1:5" ht="13.5" customHeight="1" x14ac:dyDescent="0.25">
      <c r="A598" s="96">
        <v>91285</v>
      </c>
      <c r="B598" s="93" t="s">
        <v>894</v>
      </c>
      <c r="C598" s="93" t="s">
        <v>268</v>
      </c>
      <c r="D598" s="93" t="s">
        <v>299</v>
      </c>
      <c r="E598" s="94">
        <v>0.83</v>
      </c>
    </row>
    <row r="599" spans="1:5" ht="13.5" customHeight="1" x14ac:dyDescent="0.25">
      <c r="A599" s="96">
        <v>91387</v>
      </c>
      <c r="B599" s="93" t="s">
        <v>895</v>
      </c>
      <c r="C599" s="93" t="s">
        <v>268</v>
      </c>
      <c r="D599" s="93" t="s">
        <v>299</v>
      </c>
      <c r="E599" s="94">
        <v>68.36</v>
      </c>
    </row>
    <row r="600" spans="1:5" ht="13.5" customHeight="1" x14ac:dyDescent="0.25">
      <c r="A600" s="96">
        <v>91395</v>
      </c>
      <c r="B600" s="93" t="s">
        <v>896</v>
      </c>
      <c r="C600" s="93" t="s">
        <v>268</v>
      </c>
      <c r="D600" s="93" t="s">
        <v>299</v>
      </c>
      <c r="E600" s="94">
        <v>54.45</v>
      </c>
    </row>
    <row r="601" spans="1:5" ht="13.5" customHeight="1" x14ac:dyDescent="0.25">
      <c r="A601" s="96">
        <v>91486</v>
      </c>
      <c r="B601" s="93" t="s">
        <v>897</v>
      </c>
      <c r="C601" s="93" t="s">
        <v>268</v>
      </c>
      <c r="D601" s="93" t="s">
        <v>365</v>
      </c>
      <c r="E601" s="94">
        <v>66.12</v>
      </c>
    </row>
    <row r="602" spans="1:5" ht="13.5" customHeight="1" x14ac:dyDescent="0.25">
      <c r="A602" s="96">
        <v>91534</v>
      </c>
      <c r="B602" s="93" t="s">
        <v>898</v>
      </c>
      <c r="C602" s="93" t="s">
        <v>268</v>
      </c>
      <c r="D602" s="93" t="s">
        <v>299</v>
      </c>
      <c r="E602" s="94">
        <v>27.35</v>
      </c>
    </row>
    <row r="603" spans="1:5" ht="13.5" customHeight="1" x14ac:dyDescent="0.25">
      <c r="A603" s="96">
        <v>91635</v>
      </c>
      <c r="B603" s="93" t="s">
        <v>899</v>
      </c>
      <c r="C603" s="93" t="s">
        <v>268</v>
      </c>
      <c r="D603" s="93" t="s">
        <v>365</v>
      </c>
      <c r="E603" s="94">
        <v>60.22</v>
      </c>
    </row>
    <row r="604" spans="1:5" ht="13.5" customHeight="1" x14ac:dyDescent="0.25">
      <c r="A604" s="96">
        <v>91646</v>
      </c>
      <c r="B604" s="93" t="s">
        <v>900</v>
      </c>
      <c r="C604" s="93" t="s">
        <v>268</v>
      </c>
      <c r="D604" s="93" t="s">
        <v>365</v>
      </c>
      <c r="E604" s="94">
        <v>91.45</v>
      </c>
    </row>
    <row r="605" spans="1:5" ht="13.5" customHeight="1" x14ac:dyDescent="0.25">
      <c r="A605" s="96">
        <v>91693</v>
      </c>
      <c r="B605" s="93" t="s">
        <v>901</v>
      </c>
      <c r="C605" s="93" t="s">
        <v>268</v>
      </c>
      <c r="D605" s="93" t="s">
        <v>299</v>
      </c>
      <c r="E605" s="94">
        <v>26.76</v>
      </c>
    </row>
    <row r="606" spans="1:5" ht="13.5" customHeight="1" x14ac:dyDescent="0.25">
      <c r="A606" s="96">
        <v>92044</v>
      </c>
      <c r="B606" s="93" t="s">
        <v>902</v>
      </c>
      <c r="C606" s="93" t="s">
        <v>268</v>
      </c>
      <c r="D606" s="93" t="s">
        <v>365</v>
      </c>
      <c r="E606" s="94">
        <v>7.15</v>
      </c>
    </row>
    <row r="607" spans="1:5" ht="13.5" customHeight="1" x14ac:dyDescent="0.25">
      <c r="A607" s="96">
        <v>92107</v>
      </c>
      <c r="B607" s="93" t="s">
        <v>903</v>
      </c>
      <c r="C607" s="93" t="s">
        <v>268</v>
      </c>
      <c r="D607" s="93" t="s">
        <v>365</v>
      </c>
      <c r="E607" s="94">
        <v>83.46</v>
      </c>
    </row>
    <row r="608" spans="1:5" ht="13.5" customHeight="1" x14ac:dyDescent="0.25">
      <c r="A608" s="96">
        <v>92113</v>
      </c>
      <c r="B608" s="93" t="s">
        <v>904</v>
      </c>
      <c r="C608" s="93" t="s">
        <v>268</v>
      </c>
      <c r="D608" s="93" t="s">
        <v>299</v>
      </c>
      <c r="E608" s="94">
        <v>1.23</v>
      </c>
    </row>
    <row r="609" spans="1:5" ht="13.5" customHeight="1" x14ac:dyDescent="0.25">
      <c r="A609" s="96">
        <v>92119</v>
      </c>
      <c r="B609" s="93" t="s">
        <v>905</v>
      </c>
      <c r="C609" s="93" t="s">
        <v>268</v>
      </c>
      <c r="D609" s="93" t="s">
        <v>299</v>
      </c>
      <c r="E609" s="94">
        <v>0.32</v>
      </c>
    </row>
    <row r="610" spans="1:5" ht="13.5" customHeight="1" x14ac:dyDescent="0.25">
      <c r="A610" s="96">
        <v>92139</v>
      </c>
      <c r="B610" s="93" t="s">
        <v>906</v>
      </c>
      <c r="C610" s="93" t="s">
        <v>268</v>
      </c>
      <c r="D610" s="93" t="s">
        <v>299</v>
      </c>
      <c r="E610" s="94">
        <v>42.86</v>
      </c>
    </row>
    <row r="611" spans="1:5" ht="13.5" customHeight="1" x14ac:dyDescent="0.25">
      <c r="A611" s="96">
        <v>92146</v>
      </c>
      <c r="B611" s="93" t="s">
        <v>907</v>
      </c>
      <c r="C611" s="93" t="s">
        <v>268</v>
      </c>
      <c r="D611" s="93" t="s">
        <v>299</v>
      </c>
      <c r="E611" s="94">
        <v>32.04</v>
      </c>
    </row>
    <row r="612" spans="1:5" ht="13.5" customHeight="1" x14ac:dyDescent="0.25">
      <c r="A612" s="96">
        <v>92243</v>
      </c>
      <c r="B612" s="93" t="s">
        <v>908</v>
      </c>
      <c r="C612" s="93" t="s">
        <v>268</v>
      </c>
      <c r="D612" s="93" t="s">
        <v>365</v>
      </c>
      <c r="E612" s="94">
        <v>76.02</v>
      </c>
    </row>
    <row r="613" spans="1:5" ht="13.5" customHeight="1" x14ac:dyDescent="0.25">
      <c r="A613" s="96">
        <v>92717</v>
      </c>
      <c r="B613" s="93" t="s">
        <v>909</v>
      </c>
      <c r="C613" s="93" t="s">
        <v>268</v>
      </c>
      <c r="D613" s="93" t="s">
        <v>299</v>
      </c>
      <c r="E613" s="94">
        <v>0.21</v>
      </c>
    </row>
    <row r="614" spans="1:5" ht="13.5" customHeight="1" x14ac:dyDescent="0.25">
      <c r="A614" s="96">
        <v>92961</v>
      </c>
      <c r="B614" s="93" t="s">
        <v>910</v>
      </c>
      <c r="C614" s="93" t="s">
        <v>268</v>
      </c>
      <c r="D614" s="93" t="s">
        <v>299</v>
      </c>
      <c r="E614" s="94">
        <v>5.89</v>
      </c>
    </row>
    <row r="615" spans="1:5" ht="13.5" customHeight="1" x14ac:dyDescent="0.25">
      <c r="A615" s="96">
        <v>92967</v>
      </c>
      <c r="B615" s="93" t="s">
        <v>911</v>
      </c>
      <c r="C615" s="93" t="s">
        <v>268</v>
      </c>
      <c r="D615" s="93" t="s">
        <v>299</v>
      </c>
      <c r="E615" s="94">
        <v>24.72</v>
      </c>
    </row>
    <row r="616" spans="1:5" ht="13.5" customHeight="1" x14ac:dyDescent="0.25">
      <c r="A616" s="96">
        <v>93225</v>
      </c>
      <c r="B616" s="93" t="s">
        <v>912</v>
      </c>
      <c r="C616" s="93" t="s">
        <v>268</v>
      </c>
      <c r="D616" s="93" t="s">
        <v>299</v>
      </c>
      <c r="E616" s="94">
        <v>429.45</v>
      </c>
    </row>
    <row r="617" spans="1:5" ht="13.5" customHeight="1" x14ac:dyDescent="0.25">
      <c r="A617" s="96">
        <v>93234</v>
      </c>
      <c r="B617" s="93" t="s">
        <v>913</v>
      </c>
      <c r="C617" s="93" t="s">
        <v>268</v>
      </c>
      <c r="D617" s="93" t="s">
        <v>299</v>
      </c>
      <c r="E617" s="94">
        <v>0.53</v>
      </c>
    </row>
    <row r="618" spans="1:5" ht="13.5" customHeight="1" x14ac:dyDescent="0.25">
      <c r="A618" s="96">
        <v>93244</v>
      </c>
      <c r="B618" s="93" t="s">
        <v>914</v>
      </c>
      <c r="C618" s="93" t="s">
        <v>268</v>
      </c>
      <c r="D618" s="93" t="s">
        <v>365</v>
      </c>
      <c r="E618" s="94">
        <v>60.72</v>
      </c>
    </row>
    <row r="619" spans="1:5" ht="13.5" customHeight="1" x14ac:dyDescent="0.25">
      <c r="A619" s="96">
        <v>93274</v>
      </c>
      <c r="B619" s="93" t="s">
        <v>915</v>
      </c>
      <c r="C619" s="93" t="s">
        <v>268</v>
      </c>
      <c r="D619" s="93" t="s">
        <v>365</v>
      </c>
      <c r="E619" s="94">
        <v>60.13</v>
      </c>
    </row>
    <row r="620" spans="1:5" ht="13.5" customHeight="1" x14ac:dyDescent="0.25">
      <c r="A620" s="96">
        <v>93282</v>
      </c>
      <c r="B620" s="93" t="s">
        <v>916</v>
      </c>
      <c r="C620" s="93" t="s">
        <v>268</v>
      </c>
      <c r="D620" s="93" t="s">
        <v>299</v>
      </c>
      <c r="E620" s="94">
        <v>25.85</v>
      </c>
    </row>
    <row r="621" spans="1:5" ht="13.5" customHeight="1" x14ac:dyDescent="0.25">
      <c r="A621" s="96">
        <v>93288</v>
      </c>
      <c r="B621" s="93" t="s">
        <v>917</v>
      </c>
      <c r="C621" s="93" t="s">
        <v>268</v>
      </c>
      <c r="D621" s="93" t="s">
        <v>365</v>
      </c>
      <c r="E621" s="94">
        <v>152.15</v>
      </c>
    </row>
    <row r="622" spans="1:5" ht="13.5" customHeight="1" x14ac:dyDescent="0.25">
      <c r="A622" s="96">
        <v>93403</v>
      </c>
      <c r="B622" s="93" t="s">
        <v>918</v>
      </c>
      <c r="C622" s="93" t="s">
        <v>268</v>
      </c>
      <c r="D622" s="93" t="s">
        <v>365</v>
      </c>
      <c r="E622" s="94">
        <v>64.75</v>
      </c>
    </row>
    <row r="623" spans="1:5" ht="13.5" customHeight="1" x14ac:dyDescent="0.25">
      <c r="A623" s="96">
        <v>93409</v>
      </c>
      <c r="B623" s="93" t="s">
        <v>919</v>
      </c>
      <c r="C623" s="93" t="s">
        <v>268</v>
      </c>
      <c r="D623" s="93" t="s">
        <v>365</v>
      </c>
      <c r="E623" s="94">
        <v>35.229999999999997</v>
      </c>
    </row>
    <row r="624" spans="1:5" ht="13.5" customHeight="1" x14ac:dyDescent="0.25">
      <c r="A624" s="96">
        <v>93416</v>
      </c>
      <c r="B624" s="93" t="s">
        <v>920</v>
      </c>
      <c r="C624" s="93" t="s">
        <v>268</v>
      </c>
      <c r="D624" s="93" t="s">
        <v>365</v>
      </c>
      <c r="E624" s="94">
        <v>0.36</v>
      </c>
    </row>
    <row r="625" spans="1:5" ht="13.5" customHeight="1" x14ac:dyDescent="0.25">
      <c r="A625" s="96">
        <v>93422</v>
      </c>
      <c r="B625" s="93" t="s">
        <v>921</v>
      </c>
      <c r="C625" s="93" t="s">
        <v>268</v>
      </c>
      <c r="D625" s="93" t="s">
        <v>365</v>
      </c>
      <c r="E625" s="94">
        <v>4.88</v>
      </c>
    </row>
    <row r="626" spans="1:5" ht="13.5" customHeight="1" x14ac:dyDescent="0.25">
      <c r="A626" s="96">
        <v>93428</v>
      </c>
      <c r="B626" s="93" t="s">
        <v>922</v>
      </c>
      <c r="C626" s="93" t="s">
        <v>268</v>
      </c>
      <c r="D626" s="93" t="s">
        <v>365</v>
      </c>
      <c r="E626" s="94">
        <v>6.91</v>
      </c>
    </row>
    <row r="627" spans="1:5" ht="13.5" customHeight="1" x14ac:dyDescent="0.25">
      <c r="A627" s="96">
        <v>93434</v>
      </c>
      <c r="B627" s="93" t="s">
        <v>923</v>
      </c>
      <c r="C627" s="93" t="s">
        <v>268</v>
      </c>
      <c r="D627" s="93" t="s">
        <v>365</v>
      </c>
      <c r="E627" s="94">
        <v>280</v>
      </c>
    </row>
    <row r="628" spans="1:5" ht="13.5" customHeight="1" x14ac:dyDescent="0.25">
      <c r="A628" s="96">
        <v>93440</v>
      </c>
      <c r="B628" s="93" t="s">
        <v>924</v>
      </c>
      <c r="C628" s="93" t="s">
        <v>268</v>
      </c>
      <c r="D628" s="93" t="s">
        <v>365</v>
      </c>
      <c r="E628" s="94">
        <v>115.9</v>
      </c>
    </row>
    <row r="629" spans="1:5" ht="13.5" customHeight="1" x14ac:dyDescent="0.25">
      <c r="A629" s="96">
        <v>95122</v>
      </c>
      <c r="B629" s="93" t="s">
        <v>925</v>
      </c>
      <c r="C629" s="93" t="s">
        <v>268</v>
      </c>
      <c r="D629" s="93" t="s">
        <v>365</v>
      </c>
      <c r="E629" s="94">
        <v>184.51</v>
      </c>
    </row>
    <row r="630" spans="1:5" ht="13.5" customHeight="1" x14ac:dyDescent="0.25">
      <c r="A630" s="96">
        <v>95128</v>
      </c>
      <c r="B630" s="93" t="s">
        <v>926</v>
      </c>
      <c r="C630" s="93" t="s">
        <v>268</v>
      </c>
      <c r="D630" s="93" t="s">
        <v>365</v>
      </c>
      <c r="E630" s="94">
        <v>47.35</v>
      </c>
    </row>
    <row r="631" spans="1:5" ht="13.5" customHeight="1" x14ac:dyDescent="0.25">
      <c r="A631" s="96">
        <v>95140</v>
      </c>
      <c r="B631" s="93" t="s">
        <v>927</v>
      </c>
      <c r="C631" s="93" t="s">
        <v>268</v>
      </c>
      <c r="D631" s="93" t="s">
        <v>667</v>
      </c>
      <c r="E631" s="94">
        <v>0.03</v>
      </c>
    </row>
    <row r="632" spans="1:5" ht="13.5" customHeight="1" x14ac:dyDescent="0.25">
      <c r="A632" s="96">
        <v>95213</v>
      </c>
      <c r="B632" s="93" t="s">
        <v>928</v>
      </c>
      <c r="C632" s="93" t="s">
        <v>268</v>
      </c>
      <c r="D632" s="93" t="s">
        <v>365</v>
      </c>
      <c r="E632" s="94">
        <v>64.91</v>
      </c>
    </row>
    <row r="633" spans="1:5" ht="13.5" customHeight="1" x14ac:dyDescent="0.25">
      <c r="A633" s="96">
        <v>95259</v>
      </c>
      <c r="B633" s="93" t="s">
        <v>929</v>
      </c>
      <c r="C633" s="93" t="s">
        <v>268</v>
      </c>
      <c r="D633" s="93" t="s">
        <v>299</v>
      </c>
      <c r="E633" s="94">
        <v>24.46</v>
      </c>
    </row>
    <row r="634" spans="1:5" ht="13.5" customHeight="1" x14ac:dyDescent="0.25">
      <c r="A634" s="96">
        <v>95265</v>
      </c>
      <c r="B634" s="93" t="s">
        <v>930</v>
      </c>
      <c r="C634" s="93" t="s">
        <v>268</v>
      </c>
      <c r="D634" s="93" t="s">
        <v>299</v>
      </c>
      <c r="E634" s="94">
        <v>0.65</v>
      </c>
    </row>
    <row r="635" spans="1:5" ht="13.5" customHeight="1" x14ac:dyDescent="0.25">
      <c r="A635" s="96">
        <v>95271</v>
      </c>
      <c r="B635" s="93" t="s">
        <v>931</v>
      </c>
      <c r="C635" s="93" t="s">
        <v>268</v>
      </c>
      <c r="D635" s="93" t="s">
        <v>365</v>
      </c>
      <c r="E635" s="94">
        <v>0.54</v>
      </c>
    </row>
    <row r="636" spans="1:5" ht="13.5" customHeight="1" x14ac:dyDescent="0.25">
      <c r="A636" s="96">
        <v>95277</v>
      </c>
      <c r="B636" s="93" t="s">
        <v>932</v>
      </c>
      <c r="C636" s="93" t="s">
        <v>268</v>
      </c>
      <c r="D636" s="93" t="s">
        <v>365</v>
      </c>
      <c r="E636" s="94">
        <v>0.52</v>
      </c>
    </row>
    <row r="637" spans="1:5" ht="13.5" customHeight="1" x14ac:dyDescent="0.25">
      <c r="A637" s="96">
        <v>95283</v>
      </c>
      <c r="B637" s="93" t="s">
        <v>933</v>
      </c>
      <c r="C637" s="93" t="s">
        <v>268</v>
      </c>
      <c r="D637" s="93" t="s">
        <v>365</v>
      </c>
      <c r="E637" s="94">
        <v>0.65</v>
      </c>
    </row>
    <row r="638" spans="1:5" ht="13.5" customHeight="1" x14ac:dyDescent="0.25">
      <c r="A638" s="96">
        <v>95621</v>
      </c>
      <c r="B638" s="93" t="s">
        <v>934</v>
      </c>
      <c r="C638" s="93" t="s">
        <v>268</v>
      </c>
      <c r="D638" s="93" t="s">
        <v>299</v>
      </c>
      <c r="E638" s="94">
        <v>24.17</v>
      </c>
    </row>
    <row r="639" spans="1:5" ht="13.5" customHeight="1" x14ac:dyDescent="0.25">
      <c r="A639" s="96">
        <v>95632</v>
      </c>
      <c r="B639" s="93" t="s">
        <v>935</v>
      </c>
      <c r="C639" s="93" t="s">
        <v>268</v>
      </c>
      <c r="D639" s="93" t="s">
        <v>365</v>
      </c>
      <c r="E639" s="94">
        <v>77.02</v>
      </c>
    </row>
    <row r="640" spans="1:5" ht="13.5" customHeight="1" x14ac:dyDescent="0.25">
      <c r="A640" s="96">
        <v>95703</v>
      </c>
      <c r="B640" s="93" t="s">
        <v>936</v>
      </c>
      <c r="C640" s="93" t="s">
        <v>268</v>
      </c>
      <c r="D640" s="93" t="s">
        <v>299</v>
      </c>
      <c r="E640" s="94">
        <v>32.08</v>
      </c>
    </row>
    <row r="641" spans="1:5" ht="13.5" customHeight="1" x14ac:dyDescent="0.25">
      <c r="A641" s="96">
        <v>95709</v>
      </c>
      <c r="B641" s="93" t="s">
        <v>937</v>
      </c>
      <c r="C641" s="93" t="s">
        <v>268</v>
      </c>
      <c r="D641" s="93" t="s">
        <v>299</v>
      </c>
      <c r="E641" s="94">
        <v>80.67</v>
      </c>
    </row>
    <row r="642" spans="1:5" ht="13.5" customHeight="1" x14ac:dyDescent="0.25">
      <c r="A642" s="96">
        <v>95715</v>
      </c>
      <c r="B642" s="93" t="s">
        <v>938</v>
      </c>
      <c r="C642" s="93" t="s">
        <v>268</v>
      </c>
      <c r="D642" s="93" t="s">
        <v>299</v>
      </c>
      <c r="E642" s="94">
        <v>95.34</v>
      </c>
    </row>
    <row r="643" spans="1:5" ht="13.5" customHeight="1" x14ac:dyDescent="0.25">
      <c r="A643" s="96">
        <v>95721</v>
      </c>
      <c r="B643" s="93" t="s">
        <v>939</v>
      </c>
      <c r="C643" s="93" t="s">
        <v>268</v>
      </c>
      <c r="D643" s="93" t="s">
        <v>299</v>
      </c>
      <c r="E643" s="94">
        <v>92.92</v>
      </c>
    </row>
    <row r="644" spans="1:5" ht="13.5" customHeight="1" x14ac:dyDescent="0.25">
      <c r="A644" s="96">
        <v>95873</v>
      </c>
      <c r="B644" s="93" t="s">
        <v>940</v>
      </c>
      <c r="C644" s="93" t="s">
        <v>268</v>
      </c>
      <c r="D644" s="93" t="s">
        <v>365</v>
      </c>
      <c r="E644" s="94">
        <v>11.05</v>
      </c>
    </row>
    <row r="645" spans="1:5" ht="13.5" customHeight="1" x14ac:dyDescent="0.25">
      <c r="A645" s="96">
        <v>96014</v>
      </c>
      <c r="B645" s="93" t="s">
        <v>941</v>
      </c>
      <c r="C645" s="93" t="s">
        <v>268</v>
      </c>
      <c r="D645" s="93" t="s">
        <v>365</v>
      </c>
      <c r="E645" s="94">
        <v>58.49</v>
      </c>
    </row>
    <row r="646" spans="1:5" ht="13.5" customHeight="1" x14ac:dyDescent="0.25">
      <c r="A646" s="96">
        <v>96021</v>
      </c>
      <c r="B646" s="93" t="s">
        <v>942</v>
      </c>
      <c r="C646" s="93" t="s">
        <v>268</v>
      </c>
      <c r="D646" s="93" t="s">
        <v>365</v>
      </c>
      <c r="E646" s="94">
        <v>58.24</v>
      </c>
    </row>
    <row r="647" spans="1:5" ht="13.5" customHeight="1" x14ac:dyDescent="0.25">
      <c r="A647" s="96">
        <v>96029</v>
      </c>
      <c r="B647" s="93" t="s">
        <v>943</v>
      </c>
      <c r="C647" s="93" t="s">
        <v>268</v>
      </c>
      <c r="D647" s="93" t="s">
        <v>365</v>
      </c>
      <c r="E647" s="94">
        <v>51.27</v>
      </c>
    </row>
    <row r="648" spans="1:5" ht="13.5" customHeight="1" x14ac:dyDescent="0.25">
      <c r="A648" s="96">
        <v>96036</v>
      </c>
      <c r="B648" s="93" t="s">
        <v>944</v>
      </c>
      <c r="C648" s="93" t="s">
        <v>268</v>
      </c>
      <c r="D648" s="93" t="s">
        <v>365</v>
      </c>
      <c r="E648" s="94">
        <v>73.62</v>
      </c>
    </row>
    <row r="649" spans="1:5" ht="13.5" customHeight="1" x14ac:dyDescent="0.25">
      <c r="A649" s="96">
        <v>96155</v>
      </c>
      <c r="B649" s="93" t="s">
        <v>945</v>
      </c>
      <c r="C649" s="93" t="s">
        <v>268</v>
      </c>
      <c r="D649" s="93" t="s">
        <v>365</v>
      </c>
      <c r="E649" s="94">
        <v>51.52</v>
      </c>
    </row>
    <row r="650" spans="1:5" ht="13.5" customHeight="1" x14ac:dyDescent="0.25">
      <c r="A650" s="96">
        <v>96156</v>
      </c>
      <c r="B650" s="93" t="s">
        <v>946</v>
      </c>
      <c r="C650" s="93" t="s">
        <v>268</v>
      </c>
      <c r="D650" s="93" t="s">
        <v>365</v>
      </c>
      <c r="E650" s="94">
        <v>61.21</v>
      </c>
    </row>
    <row r="651" spans="1:5" ht="13.5" customHeight="1" x14ac:dyDescent="0.25">
      <c r="A651" s="96">
        <v>96159</v>
      </c>
      <c r="B651" s="93" t="s">
        <v>947</v>
      </c>
      <c r="C651" s="93" t="s">
        <v>268</v>
      </c>
      <c r="D651" s="93" t="s">
        <v>365</v>
      </c>
      <c r="E651" s="94">
        <v>84.93</v>
      </c>
    </row>
    <row r="652" spans="1:5" ht="13.5" customHeight="1" x14ac:dyDescent="0.25">
      <c r="A652" s="96">
        <v>96246</v>
      </c>
      <c r="B652" s="93" t="s">
        <v>948</v>
      </c>
      <c r="C652" s="93" t="s">
        <v>268</v>
      </c>
      <c r="D652" s="93" t="s">
        <v>365</v>
      </c>
      <c r="E652" s="94">
        <v>57.05</v>
      </c>
    </row>
    <row r="653" spans="1:5" ht="13.5" customHeight="1" x14ac:dyDescent="0.25">
      <c r="A653" s="96">
        <v>96464</v>
      </c>
      <c r="B653" s="93" t="s">
        <v>949</v>
      </c>
      <c r="C653" s="93" t="s">
        <v>268</v>
      </c>
      <c r="D653" s="93" t="s">
        <v>365</v>
      </c>
      <c r="E653" s="94">
        <v>82.85</v>
      </c>
    </row>
    <row r="654" spans="1:5" ht="13.5" customHeight="1" x14ac:dyDescent="0.25">
      <c r="A654" s="96">
        <v>98765</v>
      </c>
      <c r="B654" s="93" t="s">
        <v>950</v>
      </c>
      <c r="C654" s="93" t="s">
        <v>268</v>
      </c>
      <c r="D654" s="93" t="s">
        <v>667</v>
      </c>
      <c r="E654" s="94">
        <v>0.08</v>
      </c>
    </row>
    <row r="655" spans="1:5" ht="13.5" customHeight="1" x14ac:dyDescent="0.25">
      <c r="A655" s="96">
        <v>99834</v>
      </c>
      <c r="B655" s="93" t="s">
        <v>951</v>
      </c>
      <c r="C655" s="93" t="s">
        <v>268</v>
      </c>
      <c r="D655" s="93" t="s">
        <v>667</v>
      </c>
      <c r="E655" s="94">
        <v>0.2</v>
      </c>
    </row>
    <row r="656" spans="1:5" ht="13.5" customHeight="1" x14ac:dyDescent="0.25">
      <c r="A656" s="96">
        <v>100642</v>
      </c>
      <c r="B656" s="93" t="s">
        <v>952</v>
      </c>
      <c r="C656" s="93" t="s">
        <v>268</v>
      </c>
      <c r="D656" s="93" t="s">
        <v>365</v>
      </c>
      <c r="E656" s="94">
        <v>239.16</v>
      </c>
    </row>
    <row r="657" spans="1:5" ht="13.5" customHeight="1" x14ac:dyDescent="0.25">
      <c r="A657" s="96">
        <v>100648</v>
      </c>
      <c r="B657" s="93" t="s">
        <v>953</v>
      </c>
      <c r="C657" s="93" t="s">
        <v>268</v>
      </c>
      <c r="D657" s="93" t="s">
        <v>365</v>
      </c>
      <c r="E657" s="94">
        <v>471.44</v>
      </c>
    </row>
    <row r="658" spans="1:5" ht="13.5" customHeight="1" x14ac:dyDescent="0.25">
      <c r="A658" s="96">
        <v>102274</v>
      </c>
      <c r="B658" s="93" t="s">
        <v>954</v>
      </c>
      <c r="C658" s="93" t="s">
        <v>268</v>
      </c>
      <c r="D658" s="93" t="s">
        <v>299</v>
      </c>
      <c r="E658" s="94">
        <v>23.64</v>
      </c>
    </row>
    <row r="659" spans="1:5" ht="13.5" customHeight="1" x14ac:dyDescent="0.25">
      <c r="A659" s="96">
        <v>104092</v>
      </c>
      <c r="B659" s="93" t="s">
        <v>955</v>
      </c>
      <c r="C659" s="93" t="s">
        <v>268</v>
      </c>
      <c r="D659" s="93" t="s">
        <v>299</v>
      </c>
      <c r="E659" s="94">
        <v>0.11</v>
      </c>
    </row>
    <row r="660" spans="1:5" ht="13.5" customHeight="1" x14ac:dyDescent="0.25">
      <c r="A660" s="96">
        <v>104098</v>
      </c>
      <c r="B660" s="93" t="s">
        <v>956</v>
      </c>
      <c r="C660" s="93" t="s">
        <v>268</v>
      </c>
      <c r="D660" s="93" t="s">
        <v>299</v>
      </c>
      <c r="E660" s="94">
        <v>0.17</v>
      </c>
    </row>
    <row r="661" spans="1:5" ht="13.5" customHeight="1" x14ac:dyDescent="0.25">
      <c r="A661" s="96">
        <v>5089</v>
      </c>
      <c r="B661" s="93" t="s">
        <v>957</v>
      </c>
      <c r="C661" s="93" t="s">
        <v>31</v>
      </c>
      <c r="D661" s="93" t="s">
        <v>365</v>
      </c>
      <c r="E661" s="94">
        <v>40.82</v>
      </c>
    </row>
    <row r="662" spans="1:5" ht="13.5" customHeight="1" x14ac:dyDescent="0.25">
      <c r="A662" s="96">
        <v>5627</v>
      </c>
      <c r="B662" s="93" t="s">
        <v>958</v>
      </c>
      <c r="C662" s="93" t="s">
        <v>31</v>
      </c>
      <c r="D662" s="93" t="s">
        <v>667</v>
      </c>
      <c r="E662" s="94">
        <v>48.69</v>
      </c>
    </row>
    <row r="663" spans="1:5" ht="13.5" customHeight="1" x14ac:dyDescent="0.25">
      <c r="A663" s="96">
        <v>5628</v>
      </c>
      <c r="B663" s="93" t="s">
        <v>959</v>
      </c>
      <c r="C663" s="93" t="s">
        <v>31</v>
      </c>
      <c r="D663" s="93" t="s">
        <v>667</v>
      </c>
      <c r="E663" s="94">
        <v>6.6</v>
      </c>
    </row>
    <row r="664" spans="1:5" ht="13.5" customHeight="1" x14ac:dyDescent="0.25">
      <c r="A664" s="96">
        <v>5629</v>
      </c>
      <c r="B664" s="93" t="s">
        <v>960</v>
      </c>
      <c r="C664" s="93" t="s">
        <v>31</v>
      </c>
      <c r="D664" s="93" t="s">
        <v>667</v>
      </c>
      <c r="E664" s="94">
        <v>60.86</v>
      </c>
    </row>
    <row r="665" spans="1:5" ht="13.5" customHeight="1" x14ac:dyDescent="0.25">
      <c r="A665" s="96">
        <v>5630</v>
      </c>
      <c r="B665" s="93" t="s">
        <v>961</v>
      </c>
      <c r="C665" s="93" t="s">
        <v>31</v>
      </c>
      <c r="D665" s="93" t="s">
        <v>667</v>
      </c>
      <c r="E665" s="94">
        <v>49.86</v>
      </c>
    </row>
    <row r="666" spans="1:5" ht="13.5" customHeight="1" x14ac:dyDescent="0.25">
      <c r="A666" s="96">
        <v>5658</v>
      </c>
      <c r="B666" s="93" t="s">
        <v>962</v>
      </c>
      <c r="C666" s="93" t="s">
        <v>31</v>
      </c>
      <c r="D666" s="93" t="s">
        <v>365</v>
      </c>
      <c r="E666" s="94">
        <v>2.5499999999999998</v>
      </c>
    </row>
    <row r="667" spans="1:5" ht="13.5" customHeight="1" x14ac:dyDescent="0.25">
      <c r="A667" s="96">
        <v>5664</v>
      </c>
      <c r="B667" s="93" t="s">
        <v>963</v>
      </c>
      <c r="C667" s="93" t="s">
        <v>31</v>
      </c>
      <c r="D667" s="93" t="s">
        <v>299</v>
      </c>
      <c r="E667" s="94">
        <v>34.82</v>
      </c>
    </row>
    <row r="668" spans="1:5" ht="13.5" customHeight="1" x14ac:dyDescent="0.25">
      <c r="A668" s="96">
        <v>5667</v>
      </c>
      <c r="B668" s="93" t="s">
        <v>964</v>
      </c>
      <c r="C668" s="93" t="s">
        <v>31</v>
      </c>
      <c r="D668" s="93" t="s">
        <v>299</v>
      </c>
      <c r="E668" s="94">
        <v>30.97</v>
      </c>
    </row>
    <row r="669" spans="1:5" ht="13.5" customHeight="1" x14ac:dyDescent="0.25">
      <c r="A669" s="96">
        <v>5668</v>
      </c>
      <c r="B669" s="93" t="s">
        <v>965</v>
      </c>
      <c r="C669" s="93" t="s">
        <v>31</v>
      </c>
      <c r="D669" s="93" t="s">
        <v>667</v>
      </c>
      <c r="E669" s="94">
        <v>35.46</v>
      </c>
    </row>
    <row r="670" spans="1:5" ht="13.5" customHeight="1" x14ac:dyDescent="0.25">
      <c r="A670" s="96">
        <v>5674</v>
      </c>
      <c r="B670" s="93" t="s">
        <v>966</v>
      </c>
      <c r="C670" s="93" t="s">
        <v>31</v>
      </c>
      <c r="D670" s="93" t="s">
        <v>365</v>
      </c>
      <c r="E670" s="94">
        <v>39.26</v>
      </c>
    </row>
    <row r="671" spans="1:5" ht="13.5" customHeight="1" x14ac:dyDescent="0.25">
      <c r="A671" s="96">
        <v>5692</v>
      </c>
      <c r="B671" s="93" t="s">
        <v>967</v>
      </c>
      <c r="C671" s="93" t="s">
        <v>31</v>
      </c>
      <c r="D671" s="93" t="s">
        <v>299</v>
      </c>
      <c r="E671" s="94">
        <v>0.33</v>
      </c>
    </row>
    <row r="672" spans="1:5" ht="13.5" customHeight="1" x14ac:dyDescent="0.25">
      <c r="A672" s="96">
        <v>5693</v>
      </c>
      <c r="B672" s="93" t="s">
        <v>968</v>
      </c>
      <c r="C672" s="93" t="s">
        <v>31</v>
      </c>
      <c r="D672" s="93" t="s">
        <v>667</v>
      </c>
      <c r="E672" s="94">
        <v>17.809999999999999</v>
      </c>
    </row>
    <row r="673" spans="1:5" ht="13.5" customHeight="1" x14ac:dyDescent="0.25">
      <c r="A673" s="96">
        <v>5695</v>
      </c>
      <c r="B673" s="93" t="s">
        <v>969</v>
      </c>
      <c r="C673" s="93" t="s">
        <v>31</v>
      </c>
      <c r="D673" s="93" t="s">
        <v>299</v>
      </c>
      <c r="E673" s="94">
        <v>39.18</v>
      </c>
    </row>
    <row r="674" spans="1:5" ht="13.5" customHeight="1" x14ac:dyDescent="0.25">
      <c r="A674" s="96">
        <v>5703</v>
      </c>
      <c r="B674" s="93" t="s">
        <v>970</v>
      </c>
      <c r="C674" s="93" t="s">
        <v>31</v>
      </c>
      <c r="D674" s="93" t="s">
        <v>299</v>
      </c>
      <c r="E674" s="94">
        <v>19.989999999999998</v>
      </c>
    </row>
    <row r="675" spans="1:5" ht="13.5" customHeight="1" x14ac:dyDescent="0.25">
      <c r="A675" s="96">
        <v>5705</v>
      </c>
      <c r="B675" s="93" t="s">
        <v>971</v>
      </c>
      <c r="C675" s="93" t="s">
        <v>31</v>
      </c>
      <c r="D675" s="93" t="s">
        <v>299</v>
      </c>
      <c r="E675" s="94">
        <v>37.61</v>
      </c>
    </row>
    <row r="676" spans="1:5" ht="13.5" customHeight="1" x14ac:dyDescent="0.25">
      <c r="A676" s="96">
        <v>5707</v>
      </c>
      <c r="B676" s="93" t="s">
        <v>972</v>
      </c>
      <c r="C676" s="93" t="s">
        <v>31</v>
      </c>
      <c r="D676" s="93" t="s">
        <v>365</v>
      </c>
      <c r="E676" s="94">
        <v>75.290000000000006</v>
      </c>
    </row>
    <row r="677" spans="1:5" ht="13.5" customHeight="1" x14ac:dyDescent="0.25">
      <c r="A677" s="96">
        <v>5710</v>
      </c>
      <c r="B677" s="93" t="s">
        <v>973</v>
      </c>
      <c r="C677" s="93" t="s">
        <v>31</v>
      </c>
      <c r="D677" s="93" t="s">
        <v>365</v>
      </c>
      <c r="E677" s="94">
        <v>149.53</v>
      </c>
    </row>
    <row r="678" spans="1:5" ht="13.5" customHeight="1" x14ac:dyDescent="0.25">
      <c r="A678" s="96">
        <v>5711</v>
      </c>
      <c r="B678" s="93" t="s">
        <v>974</v>
      </c>
      <c r="C678" s="93" t="s">
        <v>31</v>
      </c>
      <c r="D678" s="93" t="s">
        <v>667</v>
      </c>
      <c r="E678" s="94">
        <v>68.89</v>
      </c>
    </row>
    <row r="679" spans="1:5" ht="13.5" customHeight="1" x14ac:dyDescent="0.25">
      <c r="A679" s="96">
        <v>5714</v>
      </c>
      <c r="B679" s="93" t="s">
        <v>975</v>
      </c>
      <c r="C679" s="93" t="s">
        <v>31</v>
      </c>
      <c r="D679" s="93" t="s">
        <v>667</v>
      </c>
      <c r="E679" s="94">
        <v>18.36</v>
      </c>
    </row>
    <row r="680" spans="1:5" ht="13.5" customHeight="1" x14ac:dyDescent="0.25">
      <c r="A680" s="96">
        <v>5715</v>
      </c>
      <c r="B680" s="93" t="s">
        <v>976</v>
      </c>
      <c r="C680" s="93" t="s">
        <v>31</v>
      </c>
      <c r="D680" s="93" t="s">
        <v>667</v>
      </c>
      <c r="E680" s="94">
        <v>52.13</v>
      </c>
    </row>
    <row r="681" spans="1:5" ht="13.5" customHeight="1" x14ac:dyDescent="0.25">
      <c r="A681" s="96">
        <v>5718</v>
      </c>
      <c r="B681" s="93" t="s">
        <v>977</v>
      </c>
      <c r="C681" s="93" t="s">
        <v>31</v>
      </c>
      <c r="D681" s="93" t="s">
        <v>667</v>
      </c>
      <c r="E681" s="94">
        <v>82.22</v>
      </c>
    </row>
    <row r="682" spans="1:5" ht="13.5" customHeight="1" x14ac:dyDescent="0.25">
      <c r="A682" s="96">
        <v>5721</v>
      </c>
      <c r="B682" s="93" t="s">
        <v>978</v>
      </c>
      <c r="C682" s="93" t="s">
        <v>31</v>
      </c>
      <c r="D682" s="93" t="s">
        <v>667</v>
      </c>
      <c r="E682" s="94">
        <v>72.55</v>
      </c>
    </row>
    <row r="683" spans="1:5" ht="13.5" customHeight="1" x14ac:dyDescent="0.25">
      <c r="A683" s="96">
        <v>5722</v>
      </c>
      <c r="B683" s="93" t="s">
        <v>979</v>
      </c>
      <c r="C683" s="93" t="s">
        <v>31</v>
      </c>
      <c r="D683" s="93" t="s">
        <v>667</v>
      </c>
      <c r="E683" s="94">
        <v>167.79</v>
      </c>
    </row>
    <row r="684" spans="1:5" ht="13.5" customHeight="1" x14ac:dyDescent="0.25">
      <c r="A684" s="96">
        <v>5724</v>
      </c>
      <c r="B684" s="93" t="s">
        <v>980</v>
      </c>
      <c r="C684" s="93" t="s">
        <v>31</v>
      </c>
      <c r="D684" s="93" t="s">
        <v>365</v>
      </c>
      <c r="E684" s="94">
        <v>49.32</v>
      </c>
    </row>
    <row r="685" spans="1:5" ht="13.5" customHeight="1" x14ac:dyDescent="0.25">
      <c r="A685" s="96">
        <v>5727</v>
      </c>
      <c r="B685" s="93" t="s">
        <v>981</v>
      </c>
      <c r="C685" s="93" t="s">
        <v>31</v>
      </c>
      <c r="D685" s="93" t="s">
        <v>365</v>
      </c>
      <c r="E685" s="94">
        <v>11.85</v>
      </c>
    </row>
    <row r="686" spans="1:5" ht="13.5" customHeight="1" x14ac:dyDescent="0.25">
      <c r="A686" s="96">
        <v>5729</v>
      </c>
      <c r="B686" s="93" t="s">
        <v>982</v>
      </c>
      <c r="C686" s="93" t="s">
        <v>31</v>
      </c>
      <c r="D686" s="93" t="s">
        <v>365</v>
      </c>
      <c r="E686" s="94">
        <v>48.21</v>
      </c>
    </row>
    <row r="687" spans="1:5" ht="13.5" customHeight="1" x14ac:dyDescent="0.25">
      <c r="A687" s="96">
        <v>5730</v>
      </c>
      <c r="B687" s="93" t="s">
        <v>983</v>
      </c>
      <c r="C687" s="93" t="s">
        <v>31</v>
      </c>
      <c r="D687" s="93" t="s">
        <v>667</v>
      </c>
      <c r="E687" s="94">
        <v>31.62</v>
      </c>
    </row>
    <row r="688" spans="1:5" ht="13.5" customHeight="1" x14ac:dyDescent="0.25">
      <c r="A688" s="96">
        <v>5735</v>
      </c>
      <c r="B688" s="93" t="s">
        <v>984</v>
      </c>
      <c r="C688" s="93" t="s">
        <v>31</v>
      </c>
      <c r="D688" s="93" t="s">
        <v>667</v>
      </c>
      <c r="E688" s="94">
        <v>33.6</v>
      </c>
    </row>
    <row r="689" spans="1:5" ht="13.5" customHeight="1" x14ac:dyDescent="0.25">
      <c r="A689" s="96">
        <v>5736</v>
      </c>
      <c r="B689" s="93" t="s">
        <v>985</v>
      </c>
      <c r="C689" s="93" t="s">
        <v>31</v>
      </c>
      <c r="D689" s="93" t="s">
        <v>667</v>
      </c>
      <c r="E689" s="94">
        <v>32.31</v>
      </c>
    </row>
    <row r="690" spans="1:5" ht="13.5" customHeight="1" x14ac:dyDescent="0.25">
      <c r="A690" s="96">
        <v>5738</v>
      </c>
      <c r="B690" s="93" t="s">
        <v>986</v>
      </c>
      <c r="C690" s="93" t="s">
        <v>31</v>
      </c>
      <c r="D690" s="93" t="s">
        <v>365</v>
      </c>
      <c r="E690" s="94">
        <v>42.87</v>
      </c>
    </row>
    <row r="691" spans="1:5" ht="13.5" customHeight="1" x14ac:dyDescent="0.25">
      <c r="A691" s="96">
        <v>5739</v>
      </c>
      <c r="B691" s="93" t="s">
        <v>987</v>
      </c>
      <c r="C691" s="93" t="s">
        <v>31</v>
      </c>
      <c r="D691" s="93" t="s">
        <v>365</v>
      </c>
      <c r="E691" s="94">
        <v>53.64</v>
      </c>
    </row>
    <row r="692" spans="1:5" ht="13.5" customHeight="1" x14ac:dyDescent="0.25">
      <c r="A692" s="96">
        <v>5741</v>
      </c>
      <c r="B692" s="93" t="s">
        <v>988</v>
      </c>
      <c r="C692" s="93" t="s">
        <v>31</v>
      </c>
      <c r="D692" s="93" t="s">
        <v>365</v>
      </c>
      <c r="E692" s="94">
        <v>42.78</v>
      </c>
    </row>
    <row r="693" spans="1:5" ht="13.5" customHeight="1" x14ac:dyDescent="0.25">
      <c r="A693" s="96">
        <v>5742</v>
      </c>
      <c r="B693" s="93" t="s">
        <v>989</v>
      </c>
      <c r="C693" s="93" t="s">
        <v>31</v>
      </c>
      <c r="D693" s="93" t="s">
        <v>667</v>
      </c>
      <c r="E693" s="94">
        <v>21.34</v>
      </c>
    </row>
    <row r="694" spans="1:5" ht="13.5" customHeight="1" x14ac:dyDescent="0.25">
      <c r="A694" s="96">
        <v>5747</v>
      </c>
      <c r="B694" s="93" t="s">
        <v>990</v>
      </c>
      <c r="C694" s="93" t="s">
        <v>31</v>
      </c>
      <c r="D694" s="93" t="s">
        <v>667</v>
      </c>
      <c r="E694" s="94">
        <v>122.37</v>
      </c>
    </row>
    <row r="695" spans="1:5" ht="13.5" customHeight="1" x14ac:dyDescent="0.25">
      <c r="A695" s="96">
        <v>5751</v>
      </c>
      <c r="B695" s="93" t="s">
        <v>991</v>
      </c>
      <c r="C695" s="93" t="s">
        <v>31</v>
      </c>
      <c r="D695" s="93" t="s">
        <v>299</v>
      </c>
      <c r="E695" s="94">
        <v>32.24</v>
      </c>
    </row>
    <row r="696" spans="1:5" ht="13.5" customHeight="1" x14ac:dyDescent="0.25">
      <c r="A696" s="96">
        <v>5754</v>
      </c>
      <c r="B696" s="93" t="s">
        <v>992</v>
      </c>
      <c r="C696" s="93" t="s">
        <v>31</v>
      </c>
      <c r="D696" s="93" t="s">
        <v>299</v>
      </c>
      <c r="E696" s="94">
        <v>35.4</v>
      </c>
    </row>
    <row r="697" spans="1:5" ht="13.5" customHeight="1" x14ac:dyDescent="0.25">
      <c r="A697" s="96">
        <v>5763</v>
      </c>
      <c r="B697" s="93" t="s">
        <v>993</v>
      </c>
      <c r="C697" s="93" t="s">
        <v>31</v>
      </c>
      <c r="D697" s="93" t="s">
        <v>365</v>
      </c>
      <c r="E697" s="94">
        <v>50.98</v>
      </c>
    </row>
    <row r="698" spans="1:5" ht="13.5" customHeight="1" x14ac:dyDescent="0.25">
      <c r="A698" s="96">
        <v>5765</v>
      </c>
      <c r="B698" s="93" t="s">
        <v>994</v>
      </c>
      <c r="C698" s="93" t="s">
        <v>31</v>
      </c>
      <c r="D698" s="93" t="s">
        <v>365</v>
      </c>
      <c r="E698" s="94">
        <v>4.6399999999999997</v>
      </c>
    </row>
    <row r="699" spans="1:5" ht="13.5" customHeight="1" x14ac:dyDescent="0.25">
      <c r="A699" s="96">
        <v>5766</v>
      </c>
      <c r="B699" s="93" t="s">
        <v>995</v>
      </c>
      <c r="C699" s="93" t="s">
        <v>31</v>
      </c>
      <c r="D699" s="93" t="s">
        <v>667</v>
      </c>
      <c r="E699" s="94">
        <v>2.48</v>
      </c>
    </row>
    <row r="700" spans="1:5" ht="13.5" customHeight="1" x14ac:dyDescent="0.25">
      <c r="A700" s="96">
        <v>5779</v>
      </c>
      <c r="B700" s="93" t="s">
        <v>996</v>
      </c>
      <c r="C700" s="93" t="s">
        <v>31</v>
      </c>
      <c r="D700" s="93" t="s">
        <v>667</v>
      </c>
      <c r="E700" s="94">
        <v>79.34</v>
      </c>
    </row>
    <row r="701" spans="1:5" ht="13.5" customHeight="1" x14ac:dyDescent="0.25">
      <c r="A701" s="96">
        <v>5787</v>
      </c>
      <c r="B701" s="93" t="s">
        <v>997</v>
      </c>
      <c r="C701" s="93" t="s">
        <v>31</v>
      </c>
      <c r="D701" s="93" t="s">
        <v>667</v>
      </c>
      <c r="E701" s="94">
        <v>54.44</v>
      </c>
    </row>
    <row r="702" spans="1:5" ht="13.5" customHeight="1" x14ac:dyDescent="0.25">
      <c r="A702" s="96">
        <v>5797</v>
      </c>
      <c r="B702" s="93" t="s">
        <v>998</v>
      </c>
      <c r="C702" s="93" t="s">
        <v>31</v>
      </c>
      <c r="D702" s="93" t="s">
        <v>365</v>
      </c>
      <c r="E702" s="94">
        <v>5.7</v>
      </c>
    </row>
    <row r="703" spans="1:5" ht="13.5" customHeight="1" x14ac:dyDescent="0.25">
      <c r="A703" s="96">
        <v>5800</v>
      </c>
      <c r="B703" s="93" t="s">
        <v>999</v>
      </c>
      <c r="C703" s="93" t="s">
        <v>31</v>
      </c>
      <c r="D703" s="93" t="s">
        <v>299</v>
      </c>
      <c r="E703" s="94">
        <v>0.48</v>
      </c>
    </row>
    <row r="704" spans="1:5" ht="13.5" customHeight="1" x14ac:dyDescent="0.25">
      <c r="A704" s="96">
        <v>7032</v>
      </c>
      <c r="B704" s="93" t="s">
        <v>1000</v>
      </c>
      <c r="C704" s="93" t="s">
        <v>31</v>
      </c>
      <c r="D704" s="93" t="s">
        <v>365</v>
      </c>
      <c r="E704" s="94">
        <v>4.74</v>
      </c>
    </row>
    <row r="705" spans="1:5" ht="13.5" customHeight="1" x14ac:dyDescent="0.25">
      <c r="A705" s="96">
        <v>7033</v>
      </c>
      <c r="B705" s="93" t="s">
        <v>1001</v>
      </c>
      <c r="C705" s="93" t="s">
        <v>31</v>
      </c>
      <c r="D705" s="93" t="s">
        <v>365</v>
      </c>
      <c r="E705" s="94">
        <v>1.58</v>
      </c>
    </row>
    <row r="706" spans="1:5" ht="13.5" customHeight="1" x14ac:dyDescent="0.25">
      <c r="A706" s="96">
        <v>7034</v>
      </c>
      <c r="B706" s="93" t="s">
        <v>1002</v>
      </c>
      <c r="C706" s="93" t="s">
        <v>31</v>
      </c>
      <c r="D706" s="93" t="s">
        <v>365</v>
      </c>
      <c r="E706" s="94">
        <v>6.32</v>
      </c>
    </row>
    <row r="707" spans="1:5" ht="13.5" customHeight="1" x14ac:dyDescent="0.25">
      <c r="A707" s="96">
        <v>7035</v>
      </c>
      <c r="B707" s="93" t="s">
        <v>1003</v>
      </c>
      <c r="C707" s="93" t="s">
        <v>31</v>
      </c>
      <c r="D707" s="93" t="s">
        <v>667</v>
      </c>
      <c r="E707" s="94">
        <v>198.45</v>
      </c>
    </row>
    <row r="708" spans="1:5" ht="13.5" customHeight="1" x14ac:dyDescent="0.25">
      <c r="A708" s="96">
        <v>7038</v>
      </c>
      <c r="B708" s="93" t="s">
        <v>1004</v>
      </c>
      <c r="C708" s="93" t="s">
        <v>31</v>
      </c>
      <c r="D708" s="93" t="s">
        <v>365</v>
      </c>
      <c r="E708" s="94">
        <v>49.03</v>
      </c>
    </row>
    <row r="709" spans="1:5" ht="13.5" customHeight="1" x14ac:dyDescent="0.25">
      <c r="A709" s="96">
        <v>7039</v>
      </c>
      <c r="B709" s="93" t="s">
        <v>1005</v>
      </c>
      <c r="C709" s="93" t="s">
        <v>31</v>
      </c>
      <c r="D709" s="93" t="s">
        <v>365</v>
      </c>
      <c r="E709" s="94">
        <v>6.8</v>
      </c>
    </row>
    <row r="710" spans="1:5" ht="13.5" customHeight="1" x14ac:dyDescent="0.25">
      <c r="A710" s="96">
        <v>7040</v>
      </c>
      <c r="B710" s="93" t="s">
        <v>1006</v>
      </c>
      <c r="C710" s="93" t="s">
        <v>31</v>
      </c>
      <c r="D710" s="93" t="s">
        <v>365</v>
      </c>
      <c r="E710" s="94">
        <v>61.36</v>
      </c>
    </row>
    <row r="711" spans="1:5" ht="13.5" customHeight="1" x14ac:dyDescent="0.25">
      <c r="A711" s="96">
        <v>7044</v>
      </c>
      <c r="B711" s="93" t="s">
        <v>1007</v>
      </c>
      <c r="C711" s="93" t="s">
        <v>31</v>
      </c>
      <c r="D711" s="93" t="s">
        <v>299</v>
      </c>
      <c r="E711" s="94">
        <v>0.38</v>
      </c>
    </row>
    <row r="712" spans="1:5" ht="13.5" customHeight="1" x14ac:dyDescent="0.25">
      <c r="A712" s="96">
        <v>7045</v>
      </c>
      <c r="B712" s="93" t="s">
        <v>1008</v>
      </c>
      <c r="C712" s="93" t="s">
        <v>31</v>
      </c>
      <c r="D712" s="93" t="s">
        <v>299</v>
      </c>
      <c r="E712" s="94">
        <v>0.04</v>
      </c>
    </row>
    <row r="713" spans="1:5" ht="13.5" customHeight="1" x14ac:dyDescent="0.25">
      <c r="A713" s="96">
        <v>7046</v>
      </c>
      <c r="B713" s="93" t="s">
        <v>1009</v>
      </c>
      <c r="C713" s="93" t="s">
        <v>31</v>
      </c>
      <c r="D713" s="93" t="s">
        <v>299</v>
      </c>
      <c r="E713" s="94">
        <v>0.41</v>
      </c>
    </row>
    <row r="714" spans="1:5" ht="13.5" customHeight="1" x14ac:dyDescent="0.25">
      <c r="A714" s="96">
        <v>7047</v>
      </c>
      <c r="B714" s="93" t="s">
        <v>1010</v>
      </c>
      <c r="C714" s="93" t="s">
        <v>31</v>
      </c>
      <c r="D714" s="93" t="s">
        <v>667</v>
      </c>
      <c r="E714" s="94">
        <v>21.03</v>
      </c>
    </row>
    <row r="715" spans="1:5" ht="13.5" customHeight="1" x14ac:dyDescent="0.25">
      <c r="A715" s="96">
        <v>7051</v>
      </c>
      <c r="B715" s="93" t="s">
        <v>1011</v>
      </c>
      <c r="C715" s="93" t="s">
        <v>31</v>
      </c>
      <c r="D715" s="93" t="s">
        <v>365</v>
      </c>
      <c r="E715" s="94">
        <v>43.49</v>
      </c>
    </row>
    <row r="716" spans="1:5" ht="13.5" customHeight="1" x14ac:dyDescent="0.25">
      <c r="A716" s="96">
        <v>7052</v>
      </c>
      <c r="B716" s="93" t="s">
        <v>1012</v>
      </c>
      <c r="C716" s="93" t="s">
        <v>31</v>
      </c>
      <c r="D716" s="93" t="s">
        <v>365</v>
      </c>
      <c r="E716" s="94">
        <v>6.03</v>
      </c>
    </row>
    <row r="717" spans="1:5" ht="13.5" customHeight="1" x14ac:dyDescent="0.25">
      <c r="A717" s="96">
        <v>7053</v>
      </c>
      <c r="B717" s="93" t="s">
        <v>1013</v>
      </c>
      <c r="C717" s="93" t="s">
        <v>31</v>
      </c>
      <c r="D717" s="93" t="s">
        <v>365</v>
      </c>
      <c r="E717" s="94">
        <v>54.42</v>
      </c>
    </row>
    <row r="718" spans="1:5" ht="13.5" customHeight="1" x14ac:dyDescent="0.25">
      <c r="A718" s="96">
        <v>7054</v>
      </c>
      <c r="B718" s="93" t="s">
        <v>1014</v>
      </c>
      <c r="C718" s="93" t="s">
        <v>31</v>
      </c>
      <c r="D718" s="93" t="s">
        <v>667</v>
      </c>
      <c r="E718" s="94">
        <v>69.069999999999993</v>
      </c>
    </row>
    <row r="719" spans="1:5" ht="13.5" customHeight="1" x14ac:dyDescent="0.25">
      <c r="A719" s="96">
        <v>7058</v>
      </c>
      <c r="B719" s="93" t="s">
        <v>1015</v>
      </c>
      <c r="C719" s="93" t="s">
        <v>31</v>
      </c>
      <c r="D719" s="93" t="s">
        <v>299</v>
      </c>
      <c r="E719" s="94">
        <v>22.51</v>
      </c>
    </row>
    <row r="720" spans="1:5" ht="13.5" customHeight="1" x14ac:dyDescent="0.25">
      <c r="A720" s="96">
        <v>7059</v>
      </c>
      <c r="B720" s="93" t="s">
        <v>1016</v>
      </c>
      <c r="C720" s="93" t="s">
        <v>31</v>
      </c>
      <c r="D720" s="93" t="s">
        <v>299</v>
      </c>
      <c r="E720" s="94">
        <v>4.41</v>
      </c>
    </row>
    <row r="721" spans="1:5" ht="13.5" customHeight="1" x14ac:dyDescent="0.25">
      <c r="A721" s="96">
        <v>7060</v>
      </c>
      <c r="B721" s="93" t="s">
        <v>1017</v>
      </c>
      <c r="C721" s="93" t="s">
        <v>31</v>
      </c>
      <c r="D721" s="93" t="s">
        <v>299</v>
      </c>
      <c r="E721" s="94">
        <v>40.53</v>
      </c>
    </row>
    <row r="722" spans="1:5" ht="13.5" customHeight="1" x14ac:dyDescent="0.25">
      <c r="A722" s="96">
        <v>7061</v>
      </c>
      <c r="B722" s="93" t="s">
        <v>1018</v>
      </c>
      <c r="C722" s="93" t="s">
        <v>31</v>
      </c>
      <c r="D722" s="93" t="s">
        <v>667</v>
      </c>
      <c r="E722" s="94">
        <v>63.06</v>
      </c>
    </row>
    <row r="723" spans="1:5" ht="13.5" customHeight="1" x14ac:dyDescent="0.25">
      <c r="A723" s="96">
        <v>7063</v>
      </c>
      <c r="B723" s="93" t="s">
        <v>1019</v>
      </c>
      <c r="C723" s="93" t="s">
        <v>31</v>
      </c>
      <c r="D723" s="93" t="s">
        <v>299</v>
      </c>
      <c r="E723" s="94">
        <v>22.9</v>
      </c>
    </row>
    <row r="724" spans="1:5" ht="13.5" customHeight="1" x14ac:dyDescent="0.25">
      <c r="A724" s="96">
        <v>7064</v>
      </c>
      <c r="B724" s="93" t="s">
        <v>1020</v>
      </c>
      <c r="C724" s="93" t="s">
        <v>31</v>
      </c>
      <c r="D724" s="93" t="s">
        <v>299</v>
      </c>
      <c r="E724" s="94">
        <v>3.18</v>
      </c>
    </row>
    <row r="725" spans="1:5" ht="13.5" customHeight="1" x14ac:dyDescent="0.25">
      <c r="A725" s="96">
        <v>7065</v>
      </c>
      <c r="B725" s="93" t="s">
        <v>1021</v>
      </c>
      <c r="C725" s="93" t="s">
        <v>31</v>
      </c>
      <c r="D725" s="93" t="s">
        <v>299</v>
      </c>
      <c r="E725" s="94">
        <v>25.05</v>
      </c>
    </row>
    <row r="726" spans="1:5" ht="13.5" customHeight="1" x14ac:dyDescent="0.25">
      <c r="A726" s="96">
        <v>7066</v>
      </c>
      <c r="B726" s="93" t="s">
        <v>1022</v>
      </c>
      <c r="C726" s="93" t="s">
        <v>31</v>
      </c>
      <c r="D726" s="93" t="s">
        <v>667</v>
      </c>
      <c r="E726" s="94">
        <v>74.819999999999993</v>
      </c>
    </row>
    <row r="727" spans="1:5" ht="13.5" customHeight="1" x14ac:dyDescent="0.25">
      <c r="A727" s="96">
        <v>53786</v>
      </c>
      <c r="B727" s="93" t="s">
        <v>1023</v>
      </c>
      <c r="C727" s="93" t="s">
        <v>31</v>
      </c>
      <c r="D727" s="93" t="s">
        <v>667</v>
      </c>
      <c r="E727" s="94">
        <v>39.49</v>
      </c>
    </row>
    <row r="728" spans="1:5" ht="13.5" customHeight="1" x14ac:dyDescent="0.25">
      <c r="A728" s="96">
        <v>53788</v>
      </c>
      <c r="B728" s="93" t="s">
        <v>1024</v>
      </c>
      <c r="C728" s="93" t="s">
        <v>31</v>
      </c>
      <c r="D728" s="93" t="s">
        <v>667</v>
      </c>
      <c r="E728" s="94">
        <v>44.21</v>
      </c>
    </row>
    <row r="729" spans="1:5" ht="13.5" customHeight="1" x14ac:dyDescent="0.25">
      <c r="A729" s="96">
        <v>53792</v>
      </c>
      <c r="B729" s="93" t="s">
        <v>1025</v>
      </c>
      <c r="C729" s="93" t="s">
        <v>31</v>
      </c>
      <c r="D729" s="93" t="s">
        <v>667</v>
      </c>
      <c r="E729" s="94">
        <v>78.38</v>
      </c>
    </row>
    <row r="730" spans="1:5" ht="13.5" customHeight="1" x14ac:dyDescent="0.25">
      <c r="A730" s="96">
        <v>53794</v>
      </c>
      <c r="B730" s="93" t="s">
        <v>1026</v>
      </c>
      <c r="C730" s="93" t="s">
        <v>31</v>
      </c>
      <c r="D730" s="93" t="s">
        <v>365</v>
      </c>
      <c r="E730" s="94">
        <v>35.619999999999997</v>
      </c>
    </row>
    <row r="731" spans="1:5" ht="13.5" customHeight="1" x14ac:dyDescent="0.25">
      <c r="A731" s="96">
        <v>53797</v>
      </c>
      <c r="B731" s="93" t="s">
        <v>1027</v>
      </c>
      <c r="C731" s="93" t="s">
        <v>31</v>
      </c>
      <c r="D731" s="93" t="s">
        <v>667</v>
      </c>
      <c r="E731" s="94">
        <v>90.14</v>
      </c>
    </row>
    <row r="732" spans="1:5" ht="13.5" customHeight="1" x14ac:dyDescent="0.25">
      <c r="A732" s="96">
        <v>53804</v>
      </c>
      <c r="B732" s="93" t="s">
        <v>1028</v>
      </c>
      <c r="C732" s="93" t="s">
        <v>31</v>
      </c>
      <c r="D732" s="93" t="s">
        <v>365</v>
      </c>
      <c r="E732" s="94">
        <v>5.31</v>
      </c>
    </row>
    <row r="733" spans="1:5" ht="13.5" customHeight="1" x14ac:dyDescent="0.25">
      <c r="A733" s="96">
        <v>53806</v>
      </c>
      <c r="B733" s="93" t="s">
        <v>1029</v>
      </c>
      <c r="C733" s="93" t="s">
        <v>31</v>
      </c>
      <c r="D733" s="93" t="s">
        <v>365</v>
      </c>
      <c r="E733" s="94">
        <v>63.54</v>
      </c>
    </row>
    <row r="734" spans="1:5" ht="13.5" customHeight="1" x14ac:dyDescent="0.25">
      <c r="A734" s="96">
        <v>53810</v>
      </c>
      <c r="B734" s="93" t="s">
        <v>1030</v>
      </c>
      <c r="C734" s="93" t="s">
        <v>31</v>
      </c>
      <c r="D734" s="93" t="s">
        <v>365</v>
      </c>
      <c r="E734" s="94">
        <v>63.94</v>
      </c>
    </row>
    <row r="735" spans="1:5" ht="13.5" customHeight="1" x14ac:dyDescent="0.25">
      <c r="A735" s="96">
        <v>53814</v>
      </c>
      <c r="B735" s="93" t="s">
        <v>1031</v>
      </c>
      <c r="C735" s="93" t="s">
        <v>31</v>
      </c>
      <c r="D735" s="93" t="s">
        <v>365</v>
      </c>
      <c r="E735" s="94">
        <v>209.43</v>
      </c>
    </row>
    <row r="736" spans="1:5" ht="13.5" customHeight="1" x14ac:dyDescent="0.25">
      <c r="A736" s="96">
        <v>53817</v>
      </c>
      <c r="B736" s="93" t="s">
        <v>1032</v>
      </c>
      <c r="C736" s="93" t="s">
        <v>31</v>
      </c>
      <c r="D736" s="93" t="s">
        <v>667</v>
      </c>
      <c r="E736" s="94">
        <v>48.33</v>
      </c>
    </row>
    <row r="737" spans="1:5" ht="13.5" customHeight="1" x14ac:dyDescent="0.25">
      <c r="A737" s="96">
        <v>53818</v>
      </c>
      <c r="B737" s="93" t="s">
        <v>1033</v>
      </c>
      <c r="C737" s="93" t="s">
        <v>31</v>
      </c>
      <c r="D737" s="93" t="s">
        <v>365</v>
      </c>
      <c r="E737" s="94">
        <v>9.4700000000000006</v>
      </c>
    </row>
    <row r="738" spans="1:5" ht="13.5" customHeight="1" x14ac:dyDescent="0.25">
      <c r="A738" s="96">
        <v>53827</v>
      </c>
      <c r="B738" s="93" t="s">
        <v>1034</v>
      </c>
      <c r="C738" s="93" t="s">
        <v>31</v>
      </c>
      <c r="D738" s="93" t="s">
        <v>667</v>
      </c>
      <c r="E738" s="94">
        <v>88.24</v>
      </c>
    </row>
    <row r="739" spans="1:5" ht="13.5" customHeight="1" x14ac:dyDescent="0.25">
      <c r="A739" s="96">
        <v>53829</v>
      </c>
      <c r="B739" s="93" t="s">
        <v>1035</v>
      </c>
      <c r="C739" s="93" t="s">
        <v>31</v>
      </c>
      <c r="D739" s="93" t="s">
        <v>667</v>
      </c>
      <c r="E739" s="94">
        <v>90.14</v>
      </c>
    </row>
    <row r="740" spans="1:5" ht="13.5" customHeight="1" x14ac:dyDescent="0.25">
      <c r="A740" s="96">
        <v>53831</v>
      </c>
      <c r="B740" s="93" t="s">
        <v>1036</v>
      </c>
      <c r="C740" s="93" t="s">
        <v>31</v>
      </c>
      <c r="D740" s="93" t="s">
        <v>667</v>
      </c>
      <c r="E740" s="94">
        <v>148.9</v>
      </c>
    </row>
    <row r="741" spans="1:5" ht="13.5" customHeight="1" x14ac:dyDescent="0.25">
      <c r="A741" s="96">
        <v>53840</v>
      </c>
      <c r="B741" s="93" t="s">
        <v>1037</v>
      </c>
      <c r="C741" s="93" t="s">
        <v>31</v>
      </c>
      <c r="D741" s="93" t="s">
        <v>365</v>
      </c>
      <c r="E741" s="94">
        <v>2.88</v>
      </c>
    </row>
    <row r="742" spans="1:5" ht="13.5" customHeight="1" x14ac:dyDescent="0.25">
      <c r="A742" s="96">
        <v>53841</v>
      </c>
      <c r="B742" s="93" t="s">
        <v>1038</v>
      </c>
      <c r="C742" s="93" t="s">
        <v>31</v>
      </c>
      <c r="D742" s="93" t="s">
        <v>365</v>
      </c>
      <c r="E742" s="94">
        <v>2</v>
      </c>
    </row>
    <row r="743" spans="1:5" ht="13.5" customHeight="1" x14ac:dyDescent="0.25">
      <c r="A743" s="96">
        <v>53849</v>
      </c>
      <c r="B743" s="93" t="s">
        <v>1039</v>
      </c>
      <c r="C743" s="93" t="s">
        <v>31</v>
      </c>
      <c r="D743" s="93" t="s">
        <v>667</v>
      </c>
      <c r="E743" s="94">
        <v>64.77</v>
      </c>
    </row>
    <row r="744" spans="1:5" ht="13.5" customHeight="1" x14ac:dyDescent="0.25">
      <c r="A744" s="96">
        <v>53857</v>
      </c>
      <c r="B744" s="93" t="s">
        <v>1040</v>
      </c>
      <c r="C744" s="93" t="s">
        <v>31</v>
      </c>
      <c r="D744" s="93" t="s">
        <v>667</v>
      </c>
      <c r="E744" s="94">
        <v>84</v>
      </c>
    </row>
    <row r="745" spans="1:5" ht="13.5" customHeight="1" x14ac:dyDescent="0.25">
      <c r="A745" s="96">
        <v>53858</v>
      </c>
      <c r="B745" s="93" t="s">
        <v>1041</v>
      </c>
      <c r="C745" s="93" t="s">
        <v>31</v>
      </c>
      <c r="D745" s="93" t="s">
        <v>667</v>
      </c>
      <c r="E745" s="94">
        <v>35.369999999999997</v>
      </c>
    </row>
    <row r="746" spans="1:5" ht="13.5" customHeight="1" x14ac:dyDescent="0.25">
      <c r="A746" s="96">
        <v>53861</v>
      </c>
      <c r="B746" s="93" t="s">
        <v>1042</v>
      </c>
      <c r="C746" s="93" t="s">
        <v>31</v>
      </c>
      <c r="D746" s="93" t="s">
        <v>299</v>
      </c>
      <c r="E746" s="94">
        <v>81.53</v>
      </c>
    </row>
    <row r="747" spans="1:5" ht="13.5" customHeight="1" x14ac:dyDescent="0.25">
      <c r="A747" s="96">
        <v>53863</v>
      </c>
      <c r="B747" s="93" t="s">
        <v>1043</v>
      </c>
      <c r="C747" s="93" t="s">
        <v>31</v>
      </c>
      <c r="D747" s="93" t="s">
        <v>299</v>
      </c>
      <c r="E747" s="94">
        <v>2.0499999999999998</v>
      </c>
    </row>
    <row r="748" spans="1:5" ht="13.5" customHeight="1" x14ac:dyDescent="0.25">
      <c r="A748" s="96">
        <v>53865</v>
      </c>
      <c r="B748" s="93" t="s">
        <v>1044</v>
      </c>
      <c r="C748" s="93" t="s">
        <v>31</v>
      </c>
      <c r="D748" s="93" t="s">
        <v>667</v>
      </c>
      <c r="E748" s="94">
        <v>36.479999999999997</v>
      </c>
    </row>
    <row r="749" spans="1:5" ht="13.5" customHeight="1" x14ac:dyDescent="0.25">
      <c r="A749" s="96">
        <v>53866</v>
      </c>
      <c r="B749" s="93" t="s">
        <v>1045</v>
      </c>
      <c r="C749" s="93" t="s">
        <v>31</v>
      </c>
      <c r="D749" s="93" t="s">
        <v>667</v>
      </c>
      <c r="E749" s="94">
        <v>1.61</v>
      </c>
    </row>
    <row r="750" spans="1:5" ht="13.5" customHeight="1" x14ac:dyDescent="0.25">
      <c r="A750" s="96">
        <v>53882</v>
      </c>
      <c r="B750" s="93" t="s">
        <v>1046</v>
      </c>
      <c r="C750" s="93" t="s">
        <v>31</v>
      </c>
      <c r="D750" s="93" t="s">
        <v>365</v>
      </c>
      <c r="E750" s="94">
        <v>36.5</v>
      </c>
    </row>
    <row r="751" spans="1:5" ht="13.5" customHeight="1" x14ac:dyDescent="0.25">
      <c r="A751" s="96">
        <v>55263</v>
      </c>
      <c r="B751" s="93" t="s">
        <v>1047</v>
      </c>
      <c r="C751" s="93" t="s">
        <v>31</v>
      </c>
      <c r="D751" s="93" t="s">
        <v>667</v>
      </c>
      <c r="E751" s="94">
        <v>49.86</v>
      </c>
    </row>
    <row r="752" spans="1:5" ht="13.5" customHeight="1" x14ac:dyDescent="0.25">
      <c r="A752" s="96">
        <v>73303</v>
      </c>
      <c r="B752" s="93" t="s">
        <v>1048</v>
      </c>
      <c r="C752" s="93" t="s">
        <v>31</v>
      </c>
      <c r="D752" s="93" t="s">
        <v>365</v>
      </c>
      <c r="E752" s="94">
        <v>6.59</v>
      </c>
    </row>
    <row r="753" spans="1:5" ht="13.5" customHeight="1" x14ac:dyDescent="0.25">
      <c r="A753" s="96">
        <v>73307</v>
      </c>
      <c r="B753" s="93" t="s">
        <v>1049</v>
      </c>
      <c r="C753" s="93" t="s">
        <v>31</v>
      </c>
      <c r="D753" s="93" t="s">
        <v>365</v>
      </c>
      <c r="E753" s="94">
        <v>5.88</v>
      </c>
    </row>
    <row r="754" spans="1:5" ht="13.5" customHeight="1" x14ac:dyDescent="0.25">
      <c r="A754" s="96">
        <v>73309</v>
      </c>
      <c r="B754" s="93" t="s">
        <v>1050</v>
      </c>
      <c r="C754" s="93" t="s">
        <v>31</v>
      </c>
      <c r="D754" s="93" t="s">
        <v>365</v>
      </c>
      <c r="E754" s="94">
        <v>32.619999999999997</v>
      </c>
    </row>
    <row r="755" spans="1:5" ht="13.5" customHeight="1" x14ac:dyDescent="0.25">
      <c r="A755" s="96">
        <v>73311</v>
      </c>
      <c r="B755" s="93" t="s">
        <v>1051</v>
      </c>
      <c r="C755" s="93" t="s">
        <v>31</v>
      </c>
      <c r="D755" s="93" t="s">
        <v>667</v>
      </c>
      <c r="E755" s="94">
        <v>137.83000000000001</v>
      </c>
    </row>
    <row r="756" spans="1:5" ht="13.5" customHeight="1" x14ac:dyDescent="0.25">
      <c r="A756" s="96">
        <v>73313</v>
      </c>
      <c r="B756" s="93" t="s">
        <v>1052</v>
      </c>
      <c r="C756" s="93" t="s">
        <v>31</v>
      </c>
      <c r="D756" s="93" t="s">
        <v>365</v>
      </c>
      <c r="E756" s="94">
        <v>4.5199999999999996</v>
      </c>
    </row>
    <row r="757" spans="1:5" ht="13.5" customHeight="1" x14ac:dyDescent="0.25">
      <c r="A757" s="96">
        <v>73315</v>
      </c>
      <c r="B757" s="93" t="s">
        <v>1053</v>
      </c>
      <c r="C757" s="93" t="s">
        <v>31</v>
      </c>
      <c r="D757" s="93" t="s">
        <v>667</v>
      </c>
      <c r="E757" s="94">
        <v>44.21</v>
      </c>
    </row>
    <row r="758" spans="1:5" ht="13.5" customHeight="1" x14ac:dyDescent="0.25">
      <c r="A758" s="96">
        <v>73335</v>
      </c>
      <c r="B758" s="93" t="s">
        <v>1054</v>
      </c>
      <c r="C758" s="93" t="s">
        <v>31</v>
      </c>
      <c r="D758" s="93" t="s">
        <v>299</v>
      </c>
      <c r="E758" s="94">
        <v>34.299999999999997</v>
      </c>
    </row>
    <row r="759" spans="1:5" ht="13.5" customHeight="1" x14ac:dyDescent="0.25">
      <c r="A759" s="96">
        <v>73340</v>
      </c>
      <c r="B759" s="93" t="s">
        <v>1055</v>
      </c>
      <c r="C759" s="93" t="s">
        <v>31</v>
      </c>
      <c r="D759" s="93" t="s">
        <v>667</v>
      </c>
      <c r="E759" s="94">
        <v>119.77</v>
      </c>
    </row>
    <row r="760" spans="1:5" ht="13.5" customHeight="1" x14ac:dyDescent="0.25">
      <c r="A760" s="96">
        <v>83361</v>
      </c>
      <c r="B760" s="93" t="s">
        <v>1056</v>
      </c>
      <c r="C760" s="93" t="s">
        <v>31</v>
      </c>
      <c r="D760" s="93" t="s">
        <v>365</v>
      </c>
      <c r="E760" s="94">
        <v>42.03</v>
      </c>
    </row>
    <row r="761" spans="1:5" ht="13.5" customHeight="1" x14ac:dyDescent="0.25">
      <c r="A761" s="96">
        <v>83761</v>
      </c>
      <c r="B761" s="93" t="s">
        <v>1057</v>
      </c>
      <c r="C761" s="93" t="s">
        <v>31</v>
      </c>
      <c r="D761" s="93" t="s">
        <v>365</v>
      </c>
      <c r="E761" s="94">
        <v>8.7799999999999994</v>
      </c>
    </row>
    <row r="762" spans="1:5" ht="13.5" customHeight="1" x14ac:dyDescent="0.25">
      <c r="A762" s="96">
        <v>83762</v>
      </c>
      <c r="B762" s="93" t="s">
        <v>1058</v>
      </c>
      <c r="C762" s="93" t="s">
        <v>31</v>
      </c>
      <c r="D762" s="93" t="s">
        <v>365</v>
      </c>
      <c r="E762" s="94">
        <v>7.83</v>
      </c>
    </row>
    <row r="763" spans="1:5" ht="13.5" customHeight="1" x14ac:dyDescent="0.25">
      <c r="A763" s="96">
        <v>83763</v>
      </c>
      <c r="B763" s="93" t="s">
        <v>1059</v>
      </c>
      <c r="C763" s="93" t="s">
        <v>31</v>
      </c>
      <c r="D763" s="93" t="s">
        <v>667</v>
      </c>
      <c r="E763" s="94">
        <v>38.840000000000003</v>
      </c>
    </row>
    <row r="764" spans="1:5" ht="13.5" customHeight="1" x14ac:dyDescent="0.25">
      <c r="A764" s="96">
        <v>83764</v>
      </c>
      <c r="B764" s="93" t="s">
        <v>1060</v>
      </c>
      <c r="C764" s="93" t="s">
        <v>31</v>
      </c>
      <c r="D764" s="93" t="s">
        <v>365</v>
      </c>
      <c r="E764" s="94">
        <v>1.58</v>
      </c>
    </row>
    <row r="765" spans="1:5" ht="13.5" customHeight="1" x14ac:dyDescent="0.25">
      <c r="A765" s="96">
        <v>87026</v>
      </c>
      <c r="B765" s="93" t="s">
        <v>1061</v>
      </c>
      <c r="C765" s="93" t="s">
        <v>31</v>
      </c>
      <c r="D765" s="93" t="s">
        <v>365</v>
      </c>
      <c r="E765" s="94">
        <v>0.4</v>
      </c>
    </row>
    <row r="766" spans="1:5" ht="13.5" customHeight="1" x14ac:dyDescent="0.25">
      <c r="A766" s="96">
        <v>87441</v>
      </c>
      <c r="B766" s="93" t="s">
        <v>1062</v>
      </c>
      <c r="C766" s="93" t="s">
        <v>31</v>
      </c>
      <c r="D766" s="93" t="s">
        <v>299</v>
      </c>
      <c r="E766" s="94">
        <v>0.49</v>
      </c>
    </row>
    <row r="767" spans="1:5" ht="13.5" customHeight="1" x14ac:dyDescent="0.25">
      <c r="A767" s="96">
        <v>87442</v>
      </c>
      <c r="B767" s="93" t="s">
        <v>1063</v>
      </c>
      <c r="C767" s="93" t="s">
        <v>31</v>
      </c>
      <c r="D767" s="93" t="s">
        <v>299</v>
      </c>
      <c r="E767" s="94">
        <v>0.08</v>
      </c>
    </row>
    <row r="768" spans="1:5" ht="13.5" customHeight="1" x14ac:dyDescent="0.25">
      <c r="A768" s="96">
        <v>87443</v>
      </c>
      <c r="B768" s="93" t="s">
        <v>1064</v>
      </c>
      <c r="C768" s="93" t="s">
        <v>31</v>
      </c>
      <c r="D768" s="93" t="s">
        <v>299</v>
      </c>
      <c r="E768" s="94">
        <v>0.66</v>
      </c>
    </row>
    <row r="769" spans="1:5" ht="13.5" customHeight="1" x14ac:dyDescent="0.25">
      <c r="A769" s="96">
        <v>87444</v>
      </c>
      <c r="B769" s="93" t="s">
        <v>1065</v>
      </c>
      <c r="C769" s="93" t="s">
        <v>31</v>
      </c>
      <c r="D769" s="93" t="s">
        <v>667</v>
      </c>
      <c r="E769" s="94">
        <v>3.28</v>
      </c>
    </row>
    <row r="770" spans="1:5" ht="13.5" customHeight="1" x14ac:dyDescent="0.25">
      <c r="A770" s="96">
        <v>88387</v>
      </c>
      <c r="B770" s="93" t="s">
        <v>1066</v>
      </c>
      <c r="C770" s="93" t="s">
        <v>31</v>
      </c>
      <c r="D770" s="93" t="s">
        <v>299</v>
      </c>
      <c r="E770" s="94">
        <v>0.96</v>
      </c>
    </row>
    <row r="771" spans="1:5" ht="13.5" customHeight="1" x14ac:dyDescent="0.25">
      <c r="A771" s="96">
        <v>88389</v>
      </c>
      <c r="B771" s="93" t="s">
        <v>1067</v>
      </c>
      <c r="C771" s="93" t="s">
        <v>31</v>
      </c>
      <c r="D771" s="93" t="s">
        <v>299</v>
      </c>
      <c r="E771" s="94">
        <v>0.16</v>
      </c>
    </row>
    <row r="772" spans="1:5" ht="13.5" customHeight="1" x14ac:dyDescent="0.25">
      <c r="A772" s="96">
        <v>88390</v>
      </c>
      <c r="B772" s="93" t="s">
        <v>1068</v>
      </c>
      <c r="C772" s="93" t="s">
        <v>31</v>
      </c>
      <c r="D772" s="93" t="s">
        <v>299</v>
      </c>
      <c r="E772" s="94">
        <v>1.1200000000000001</v>
      </c>
    </row>
    <row r="773" spans="1:5" ht="13.5" customHeight="1" x14ac:dyDescent="0.25">
      <c r="A773" s="96">
        <v>88391</v>
      </c>
      <c r="B773" s="93" t="s">
        <v>1069</v>
      </c>
      <c r="C773" s="93" t="s">
        <v>31</v>
      </c>
      <c r="D773" s="93" t="s">
        <v>299</v>
      </c>
      <c r="E773" s="94">
        <v>2.62</v>
      </c>
    </row>
    <row r="774" spans="1:5" ht="13.5" customHeight="1" x14ac:dyDescent="0.25">
      <c r="A774" s="96">
        <v>88394</v>
      </c>
      <c r="B774" s="93" t="s">
        <v>1070</v>
      </c>
      <c r="C774" s="93" t="s">
        <v>31</v>
      </c>
      <c r="D774" s="93" t="s">
        <v>299</v>
      </c>
      <c r="E774" s="94">
        <v>1.1399999999999999</v>
      </c>
    </row>
    <row r="775" spans="1:5" ht="13.5" customHeight="1" x14ac:dyDescent="0.25">
      <c r="A775" s="96">
        <v>88395</v>
      </c>
      <c r="B775" s="93" t="s">
        <v>1071</v>
      </c>
      <c r="C775" s="93" t="s">
        <v>31</v>
      </c>
      <c r="D775" s="93" t="s">
        <v>299</v>
      </c>
      <c r="E775" s="94">
        <v>0.19</v>
      </c>
    </row>
    <row r="776" spans="1:5" ht="13.5" customHeight="1" x14ac:dyDescent="0.25">
      <c r="A776" s="96">
        <v>88396</v>
      </c>
      <c r="B776" s="93" t="s">
        <v>1072</v>
      </c>
      <c r="C776" s="93" t="s">
        <v>31</v>
      </c>
      <c r="D776" s="93" t="s">
        <v>299</v>
      </c>
      <c r="E776" s="94">
        <v>1.33</v>
      </c>
    </row>
    <row r="777" spans="1:5" ht="13.5" customHeight="1" x14ac:dyDescent="0.25">
      <c r="A777" s="96">
        <v>88397</v>
      </c>
      <c r="B777" s="93" t="s">
        <v>1073</v>
      </c>
      <c r="C777" s="93" t="s">
        <v>31</v>
      </c>
      <c r="D777" s="93" t="s">
        <v>299</v>
      </c>
      <c r="E777" s="94">
        <v>3.94</v>
      </c>
    </row>
    <row r="778" spans="1:5" ht="13.5" customHeight="1" x14ac:dyDescent="0.25">
      <c r="A778" s="96">
        <v>88400</v>
      </c>
      <c r="B778" s="93" t="s">
        <v>1074</v>
      </c>
      <c r="C778" s="93" t="s">
        <v>31</v>
      </c>
      <c r="D778" s="93" t="s">
        <v>299</v>
      </c>
      <c r="E778" s="94">
        <v>0.91</v>
      </c>
    </row>
    <row r="779" spans="1:5" ht="13.5" customHeight="1" x14ac:dyDescent="0.25">
      <c r="A779" s="96">
        <v>88401</v>
      </c>
      <c r="B779" s="93" t="s">
        <v>1075</v>
      </c>
      <c r="C779" s="93" t="s">
        <v>31</v>
      </c>
      <c r="D779" s="93" t="s">
        <v>299</v>
      </c>
      <c r="E779" s="94">
        <v>0.15</v>
      </c>
    </row>
    <row r="780" spans="1:5" ht="13.5" customHeight="1" x14ac:dyDescent="0.25">
      <c r="A780" s="96">
        <v>88402</v>
      </c>
      <c r="B780" s="93" t="s">
        <v>1076</v>
      </c>
      <c r="C780" s="93" t="s">
        <v>31</v>
      </c>
      <c r="D780" s="93" t="s">
        <v>299</v>
      </c>
      <c r="E780" s="94">
        <v>1.06</v>
      </c>
    </row>
    <row r="781" spans="1:5" ht="13.5" customHeight="1" x14ac:dyDescent="0.25">
      <c r="A781" s="96">
        <v>88403</v>
      </c>
      <c r="B781" s="93" t="s">
        <v>1077</v>
      </c>
      <c r="C781" s="93" t="s">
        <v>31</v>
      </c>
      <c r="D781" s="93" t="s">
        <v>299</v>
      </c>
      <c r="E781" s="94">
        <v>1.57</v>
      </c>
    </row>
    <row r="782" spans="1:5" ht="13.5" customHeight="1" x14ac:dyDescent="0.25">
      <c r="A782" s="96">
        <v>88419</v>
      </c>
      <c r="B782" s="93" t="s">
        <v>1078</v>
      </c>
      <c r="C782" s="93" t="s">
        <v>31</v>
      </c>
      <c r="D782" s="93" t="s">
        <v>299</v>
      </c>
      <c r="E782" s="94">
        <v>6.32</v>
      </c>
    </row>
    <row r="783" spans="1:5" ht="13.5" customHeight="1" x14ac:dyDescent="0.25">
      <c r="A783" s="96">
        <v>88422</v>
      </c>
      <c r="B783" s="93" t="s">
        <v>1079</v>
      </c>
      <c r="C783" s="93" t="s">
        <v>31</v>
      </c>
      <c r="D783" s="93" t="s">
        <v>299</v>
      </c>
      <c r="E783" s="94">
        <v>0.75</v>
      </c>
    </row>
    <row r="784" spans="1:5" ht="13.5" customHeight="1" x14ac:dyDescent="0.25">
      <c r="A784" s="96">
        <v>88425</v>
      </c>
      <c r="B784" s="93" t="s">
        <v>1080</v>
      </c>
      <c r="C784" s="93" t="s">
        <v>31</v>
      </c>
      <c r="D784" s="93" t="s">
        <v>299</v>
      </c>
      <c r="E784" s="94">
        <v>7.9</v>
      </c>
    </row>
    <row r="785" spans="1:5" ht="13.5" customHeight="1" x14ac:dyDescent="0.25">
      <c r="A785" s="96">
        <v>88427</v>
      </c>
      <c r="B785" s="93" t="s">
        <v>1081</v>
      </c>
      <c r="C785" s="93" t="s">
        <v>31</v>
      </c>
      <c r="D785" s="93" t="s">
        <v>299</v>
      </c>
      <c r="E785" s="94">
        <v>0.89</v>
      </c>
    </row>
    <row r="786" spans="1:5" ht="13.5" customHeight="1" x14ac:dyDescent="0.25">
      <c r="A786" s="96">
        <v>88434</v>
      </c>
      <c r="B786" s="93" t="s">
        <v>1082</v>
      </c>
      <c r="C786" s="93" t="s">
        <v>31</v>
      </c>
      <c r="D786" s="93" t="s">
        <v>299</v>
      </c>
      <c r="E786" s="94">
        <v>8.3699999999999992</v>
      </c>
    </row>
    <row r="787" spans="1:5" ht="13.5" customHeight="1" x14ac:dyDescent="0.25">
      <c r="A787" s="96">
        <v>88435</v>
      </c>
      <c r="B787" s="93" t="s">
        <v>1083</v>
      </c>
      <c r="C787" s="93" t="s">
        <v>31</v>
      </c>
      <c r="D787" s="93" t="s">
        <v>299</v>
      </c>
      <c r="E787" s="94">
        <v>0.99</v>
      </c>
    </row>
    <row r="788" spans="1:5" ht="13.5" customHeight="1" x14ac:dyDescent="0.25">
      <c r="A788" s="96">
        <v>88436</v>
      </c>
      <c r="B788" s="93" t="s">
        <v>1084</v>
      </c>
      <c r="C788" s="93" t="s">
        <v>31</v>
      </c>
      <c r="D788" s="93" t="s">
        <v>299</v>
      </c>
      <c r="E788" s="94">
        <v>10.47</v>
      </c>
    </row>
    <row r="789" spans="1:5" ht="13.5" customHeight="1" x14ac:dyDescent="0.25">
      <c r="A789" s="96">
        <v>88437</v>
      </c>
      <c r="B789" s="93" t="s">
        <v>1085</v>
      </c>
      <c r="C789" s="93" t="s">
        <v>31</v>
      </c>
      <c r="D789" s="93" t="s">
        <v>299</v>
      </c>
      <c r="E789" s="94">
        <v>0.89</v>
      </c>
    </row>
    <row r="790" spans="1:5" ht="13.5" customHeight="1" x14ac:dyDescent="0.25">
      <c r="A790" s="96">
        <v>88569</v>
      </c>
      <c r="B790" s="93" t="s">
        <v>1086</v>
      </c>
      <c r="C790" s="93" t="s">
        <v>31</v>
      </c>
      <c r="D790" s="93" t="s">
        <v>365</v>
      </c>
      <c r="E790" s="94">
        <v>3.96</v>
      </c>
    </row>
    <row r="791" spans="1:5" ht="13.5" customHeight="1" x14ac:dyDescent="0.25">
      <c r="A791" s="96">
        <v>88570</v>
      </c>
      <c r="B791" s="93" t="s">
        <v>1087</v>
      </c>
      <c r="C791" s="93" t="s">
        <v>31</v>
      </c>
      <c r="D791" s="93" t="s">
        <v>365</v>
      </c>
      <c r="E791" s="94">
        <v>0.66</v>
      </c>
    </row>
    <row r="792" spans="1:5" ht="13.5" customHeight="1" x14ac:dyDescent="0.25">
      <c r="A792" s="96">
        <v>88826</v>
      </c>
      <c r="B792" s="93" t="s">
        <v>1088</v>
      </c>
      <c r="C792" s="93" t="s">
        <v>31</v>
      </c>
      <c r="D792" s="93" t="s">
        <v>667</v>
      </c>
      <c r="E792" s="94">
        <v>0.36</v>
      </c>
    </row>
    <row r="793" spans="1:5" ht="13.5" customHeight="1" x14ac:dyDescent="0.25">
      <c r="A793" s="96">
        <v>88827</v>
      </c>
      <c r="B793" s="93" t="s">
        <v>1089</v>
      </c>
      <c r="C793" s="93" t="s">
        <v>31</v>
      </c>
      <c r="D793" s="93" t="s">
        <v>667</v>
      </c>
      <c r="E793" s="94">
        <v>0.06</v>
      </c>
    </row>
    <row r="794" spans="1:5" ht="13.5" customHeight="1" x14ac:dyDescent="0.25">
      <c r="A794" s="96">
        <v>88828</v>
      </c>
      <c r="B794" s="93" t="s">
        <v>1090</v>
      </c>
      <c r="C794" s="93" t="s">
        <v>31</v>
      </c>
      <c r="D794" s="93" t="s">
        <v>667</v>
      </c>
      <c r="E794" s="94">
        <v>0.42</v>
      </c>
    </row>
    <row r="795" spans="1:5" ht="13.5" customHeight="1" x14ac:dyDescent="0.25">
      <c r="A795" s="96">
        <v>88829</v>
      </c>
      <c r="B795" s="93" t="s">
        <v>1091</v>
      </c>
      <c r="C795" s="93" t="s">
        <v>31</v>
      </c>
      <c r="D795" s="93" t="s">
        <v>299</v>
      </c>
      <c r="E795" s="94">
        <v>1.05</v>
      </c>
    </row>
    <row r="796" spans="1:5" ht="13.5" customHeight="1" x14ac:dyDescent="0.25">
      <c r="A796" s="96">
        <v>88832</v>
      </c>
      <c r="B796" s="93" t="s">
        <v>1092</v>
      </c>
      <c r="C796" s="93" t="s">
        <v>31</v>
      </c>
      <c r="D796" s="93" t="s">
        <v>299</v>
      </c>
      <c r="E796" s="94">
        <v>46.45</v>
      </c>
    </row>
    <row r="797" spans="1:5" ht="13.5" customHeight="1" x14ac:dyDescent="0.25">
      <c r="A797" s="96">
        <v>88834</v>
      </c>
      <c r="B797" s="93" t="s">
        <v>1093</v>
      </c>
      <c r="C797" s="93" t="s">
        <v>31</v>
      </c>
      <c r="D797" s="93" t="s">
        <v>299</v>
      </c>
      <c r="E797" s="94">
        <v>6.3</v>
      </c>
    </row>
    <row r="798" spans="1:5" ht="13.5" customHeight="1" x14ac:dyDescent="0.25">
      <c r="A798" s="96">
        <v>88835</v>
      </c>
      <c r="B798" s="93" t="s">
        <v>1094</v>
      </c>
      <c r="C798" s="93" t="s">
        <v>31</v>
      </c>
      <c r="D798" s="93" t="s">
        <v>299</v>
      </c>
      <c r="E798" s="94">
        <v>58.07</v>
      </c>
    </row>
    <row r="799" spans="1:5" ht="13.5" customHeight="1" x14ac:dyDescent="0.25">
      <c r="A799" s="96">
        <v>88836</v>
      </c>
      <c r="B799" s="93" t="s">
        <v>1095</v>
      </c>
      <c r="C799" s="93" t="s">
        <v>31</v>
      </c>
      <c r="D799" s="93" t="s">
        <v>667</v>
      </c>
      <c r="E799" s="94">
        <v>49.4</v>
      </c>
    </row>
    <row r="800" spans="1:5" ht="13.5" customHeight="1" x14ac:dyDescent="0.25">
      <c r="A800" s="96">
        <v>88839</v>
      </c>
      <c r="B800" s="93" t="s">
        <v>1096</v>
      </c>
      <c r="C800" s="93" t="s">
        <v>31</v>
      </c>
      <c r="D800" s="93" t="s">
        <v>365</v>
      </c>
      <c r="E800" s="94">
        <v>28.87</v>
      </c>
    </row>
    <row r="801" spans="1:5" ht="13.5" customHeight="1" x14ac:dyDescent="0.25">
      <c r="A801" s="96">
        <v>88840</v>
      </c>
      <c r="B801" s="93" t="s">
        <v>1097</v>
      </c>
      <c r="C801" s="93" t="s">
        <v>31</v>
      </c>
      <c r="D801" s="93" t="s">
        <v>365</v>
      </c>
      <c r="E801" s="94">
        <v>6.49</v>
      </c>
    </row>
    <row r="802" spans="1:5" ht="13.5" customHeight="1" x14ac:dyDescent="0.25">
      <c r="A802" s="96">
        <v>88841</v>
      </c>
      <c r="B802" s="93" t="s">
        <v>1098</v>
      </c>
      <c r="C802" s="93" t="s">
        <v>31</v>
      </c>
      <c r="D802" s="93" t="s">
        <v>365</v>
      </c>
      <c r="E802" s="94">
        <v>51.62</v>
      </c>
    </row>
    <row r="803" spans="1:5" ht="13.5" customHeight="1" x14ac:dyDescent="0.25">
      <c r="A803" s="96">
        <v>88842</v>
      </c>
      <c r="B803" s="93" t="s">
        <v>1099</v>
      </c>
      <c r="C803" s="93" t="s">
        <v>31</v>
      </c>
      <c r="D803" s="93" t="s">
        <v>667</v>
      </c>
      <c r="E803" s="94">
        <v>60.46</v>
      </c>
    </row>
    <row r="804" spans="1:5" ht="13.5" customHeight="1" x14ac:dyDescent="0.25">
      <c r="A804" s="96">
        <v>88847</v>
      </c>
      <c r="B804" s="93" t="s">
        <v>1100</v>
      </c>
      <c r="C804" s="93" t="s">
        <v>31</v>
      </c>
      <c r="D804" s="93" t="s">
        <v>365</v>
      </c>
      <c r="E804" s="94">
        <v>22.82</v>
      </c>
    </row>
    <row r="805" spans="1:5" ht="13.5" customHeight="1" x14ac:dyDescent="0.25">
      <c r="A805" s="96">
        <v>88848</v>
      </c>
      <c r="B805" s="93" t="s">
        <v>1101</v>
      </c>
      <c r="C805" s="93" t="s">
        <v>31</v>
      </c>
      <c r="D805" s="93" t="s">
        <v>365</v>
      </c>
      <c r="E805" s="94">
        <v>4.79</v>
      </c>
    </row>
    <row r="806" spans="1:5" ht="13.5" customHeight="1" x14ac:dyDescent="0.25">
      <c r="A806" s="96">
        <v>88853</v>
      </c>
      <c r="B806" s="93" t="s">
        <v>1102</v>
      </c>
      <c r="C806" s="93" t="s">
        <v>31</v>
      </c>
      <c r="D806" s="93" t="s">
        <v>299</v>
      </c>
      <c r="E806" s="94">
        <v>0.3</v>
      </c>
    </row>
    <row r="807" spans="1:5" ht="13.5" customHeight="1" x14ac:dyDescent="0.25">
      <c r="A807" s="96">
        <v>88854</v>
      </c>
      <c r="B807" s="93" t="s">
        <v>1103</v>
      </c>
      <c r="C807" s="93" t="s">
        <v>31</v>
      </c>
      <c r="D807" s="93" t="s">
        <v>299</v>
      </c>
      <c r="E807" s="94">
        <v>0.03</v>
      </c>
    </row>
    <row r="808" spans="1:5" ht="13.5" customHeight="1" x14ac:dyDescent="0.25">
      <c r="A808" s="96">
        <v>88855</v>
      </c>
      <c r="B808" s="93" t="s">
        <v>1104</v>
      </c>
      <c r="C808" s="93" t="s">
        <v>31</v>
      </c>
      <c r="D808" s="93" t="s">
        <v>365</v>
      </c>
      <c r="E808" s="94">
        <v>3.68</v>
      </c>
    </row>
    <row r="809" spans="1:5" ht="13.5" customHeight="1" x14ac:dyDescent="0.25">
      <c r="A809" s="96">
        <v>88856</v>
      </c>
      <c r="B809" s="93" t="s">
        <v>1105</v>
      </c>
      <c r="C809" s="93" t="s">
        <v>31</v>
      </c>
      <c r="D809" s="93" t="s">
        <v>365</v>
      </c>
      <c r="E809" s="94">
        <v>0.51</v>
      </c>
    </row>
    <row r="810" spans="1:5" ht="13.5" customHeight="1" x14ac:dyDescent="0.25">
      <c r="A810" s="96">
        <v>88857</v>
      </c>
      <c r="B810" s="93" t="s">
        <v>1106</v>
      </c>
      <c r="C810" s="93" t="s">
        <v>31</v>
      </c>
      <c r="D810" s="93" t="s">
        <v>299</v>
      </c>
      <c r="E810" s="94">
        <v>27.86</v>
      </c>
    </row>
    <row r="811" spans="1:5" ht="13.5" customHeight="1" x14ac:dyDescent="0.25">
      <c r="A811" s="96">
        <v>88858</v>
      </c>
      <c r="B811" s="93" t="s">
        <v>1107</v>
      </c>
      <c r="C811" s="93" t="s">
        <v>31</v>
      </c>
      <c r="D811" s="93" t="s">
        <v>299</v>
      </c>
      <c r="E811" s="94">
        <v>3.78</v>
      </c>
    </row>
    <row r="812" spans="1:5" ht="13.5" customHeight="1" x14ac:dyDescent="0.25">
      <c r="A812" s="96">
        <v>88859</v>
      </c>
      <c r="B812" s="93" t="s">
        <v>1108</v>
      </c>
      <c r="C812" s="93" t="s">
        <v>31</v>
      </c>
      <c r="D812" s="93" t="s">
        <v>299</v>
      </c>
      <c r="E812" s="94">
        <v>24.78</v>
      </c>
    </row>
    <row r="813" spans="1:5" ht="13.5" customHeight="1" x14ac:dyDescent="0.25">
      <c r="A813" s="96">
        <v>88860</v>
      </c>
      <c r="B813" s="93" t="s">
        <v>1109</v>
      </c>
      <c r="C813" s="93" t="s">
        <v>31</v>
      </c>
      <c r="D813" s="93" t="s">
        <v>299</v>
      </c>
      <c r="E813" s="94">
        <v>3.36</v>
      </c>
    </row>
    <row r="814" spans="1:5" ht="13.5" customHeight="1" x14ac:dyDescent="0.25">
      <c r="A814" s="96">
        <v>88900</v>
      </c>
      <c r="B814" s="93" t="s">
        <v>1110</v>
      </c>
      <c r="C814" s="93" t="s">
        <v>31</v>
      </c>
      <c r="D814" s="93" t="s">
        <v>299</v>
      </c>
      <c r="E814" s="94">
        <v>54.16</v>
      </c>
    </row>
    <row r="815" spans="1:5" ht="13.5" customHeight="1" x14ac:dyDescent="0.25">
      <c r="A815" s="96">
        <v>88902</v>
      </c>
      <c r="B815" s="93" t="s">
        <v>1111</v>
      </c>
      <c r="C815" s="93" t="s">
        <v>31</v>
      </c>
      <c r="D815" s="93" t="s">
        <v>299</v>
      </c>
      <c r="E815" s="94">
        <v>7.35</v>
      </c>
    </row>
    <row r="816" spans="1:5" ht="13.5" customHeight="1" x14ac:dyDescent="0.25">
      <c r="A816" s="96">
        <v>88903</v>
      </c>
      <c r="B816" s="93" t="s">
        <v>1112</v>
      </c>
      <c r="C816" s="93" t="s">
        <v>31</v>
      </c>
      <c r="D816" s="93" t="s">
        <v>299</v>
      </c>
      <c r="E816" s="94">
        <v>67.709999999999994</v>
      </c>
    </row>
    <row r="817" spans="1:5" ht="13.5" customHeight="1" x14ac:dyDescent="0.25">
      <c r="A817" s="96">
        <v>88904</v>
      </c>
      <c r="B817" s="93" t="s">
        <v>1113</v>
      </c>
      <c r="C817" s="93" t="s">
        <v>31</v>
      </c>
      <c r="D817" s="93" t="s">
        <v>667</v>
      </c>
      <c r="E817" s="94">
        <v>69.58</v>
      </c>
    </row>
    <row r="818" spans="1:5" ht="13.5" customHeight="1" x14ac:dyDescent="0.25">
      <c r="A818" s="96">
        <v>89009</v>
      </c>
      <c r="B818" s="93" t="s">
        <v>1114</v>
      </c>
      <c r="C818" s="93" t="s">
        <v>31</v>
      </c>
      <c r="D818" s="93" t="s">
        <v>365</v>
      </c>
      <c r="E818" s="94">
        <v>35.76</v>
      </c>
    </row>
    <row r="819" spans="1:5" ht="13.5" customHeight="1" x14ac:dyDescent="0.25">
      <c r="A819" s="96">
        <v>89010</v>
      </c>
      <c r="B819" s="93" t="s">
        <v>1115</v>
      </c>
      <c r="C819" s="93" t="s">
        <v>31</v>
      </c>
      <c r="D819" s="93" t="s">
        <v>365</v>
      </c>
      <c r="E819" s="94">
        <v>8.0500000000000007</v>
      </c>
    </row>
    <row r="820" spans="1:5" ht="13.5" customHeight="1" x14ac:dyDescent="0.25">
      <c r="A820" s="96">
        <v>89011</v>
      </c>
      <c r="B820" s="93" t="s">
        <v>1116</v>
      </c>
      <c r="C820" s="93" t="s">
        <v>31</v>
      </c>
      <c r="D820" s="93" t="s">
        <v>667</v>
      </c>
      <c r="E820" s="94">
        <v>26.88</v>
      </c>
    </row>
    <row r="821" spans="1:5" ht="13.5" customHeight="1" x14ac:dyDescent="0.25">
      <c r="A821" s="96">
        <v>89012</v>
      </c>
      <c r="B821" s="93" t="s">
        <v>1117</v>
      </c>
      <c r="C821" s="93" t="s">
        <v>31</v>
      </c>
      <c r="D821" s="93" t="s">
        <v>667</v>
      </c>
      <c r="E821" s="94">
        <v>3.64</v>
      </c>
    </row>
    <row r="822" spans="1:5" ht="13.5" customHeight="1" x14ac:dyDescent="0.25">
      <c r="A822" s="96">
        <v>89013</v>
      </c>
      <c r="B822" s="93" t="s">
        <v>1118</v>
      </c>
      <c r="C822" s="93" t="s">
        <v>31</v>
      </c>
      <c r="D822" s="93" t="s">
        <v>365</v>
      </c>
      <c r="E822" s="94">
        <v>117.15</v>
      </c>
    </row>
    <row r="823" spans="1:5" ht="13.5" customHeight="1" x14ac:dyDescent="0.25">
      <c r="A823" s="96">
        <v>89014</v>
      </c>
      <c r="B823" s="93" t="s">
        <v>1119</v>
      </c>
      <c r="C823" s="93" t="s">
        <v>31</v>
      </c>
      <c r="D823" s="93" t="s">
        <v>365</v>
      </c>
      <c r="E823" s="94">
        <v>26.36</v>
      </c>
    </row>
    <row r="824" spans="1:5" ht="13.5" customHeight="1" x14ac:dyDescent="0.25">
      <c r="A824" s="96">
        <v>89015</v>
      </c>
      <c r="B824" s="93" t="s">
        <v>1120</v>
      </c>
      <c r="C824" s="93" t="s">
        <v>31</v>
      </c>
      <c r="D824" s="93" t="s">
        <v>365</v>
      </c>
      <c r="E824" s="94">
        <v>4.25</v>
      </c>
    </row>
    <row r="825" spans="1:5" ht="13.5" customHeight="1" x14ac:dyDescent="0.25">
      <c r="A825" s="96">
        <v>89016</v>
      </c>
      <c r="B825" s="93" t="s">
        <v>1121</v>
      </c>
      <c r="C825" s="93" t="s">
        <v>31</v>
      </c>
      <c r="D825" s="93" t="s">
        <v>365</v>
      </c>
      <c r="E825" s="94">
        <v>0.56999999999999995</v>
      </c>
    </row>
    <row r="826" spans="1:5" ht="13.5" customHeight="1" x14ac:dyDescent="0.25">
      <c r="A826" s="96">
        <v>89017</v>
      </c>
      <c r="B826" s="93" t="s">
        <v>1122</v>
      </c>
      <c r="C826" s="93" t="s">
        <v>31</v>
      </c>
      <c r="D826" s="93" t="s">
        <v>365</v>
      </c>
      <c r="E826" s="94">
        <v>35.54</v>
      </c>
    </row>
    <row r="827" spans="1:5" ht="13.5" customHeight="1" x14ac:dyDescent="0.25">
      <c r="A827" s="96">
        <v>89018</v>
      </c>
      <c r="B827" s="93" t="s">
        <v>1123</v>
      </c>
      <c r="C827" s="93" t="s">
        <v>31</v>
      </c>
      <c r="D827" s="93" t="s">
        <v>365</v>
      </c>
      <c r="E827" s="94">
        <v>8</v>
      </c>
    </row>
    <row r="828" spans="1:5" ht="13.5" customHeight="1" x14ac:dyDescent="0.25">
      <c r="A828" s="96">
        <v>89019</v>
      </c>
      <c r="B828" s="93" t="s">
        <v>1124</v>
      </c>
      <c r="C828" s="93" t="s">
        <v>31</v>
      </c>
      <c r="D828" s="93" t="s">
        <v>299</v>
      </c>
      <c r="E828" s="94">
        <v>0.43</v>
      </c>
    </row>
    <row r="829" spans="1:5" ht="13.5" customHeight="1" x14ac:dyDescent="0.25">
      <c r="A829" s="96">
        <v>89020</v>
      </c>
      <c r="B829" s="93" t="s">
        <v>1125</v>
      </c>
      <c r="C829" s="93" t="s">
        <v>31</v>
      </c>
      <c r="D829" s="93" t="s">
        <v>299</v>
      </c>
      <c r="E829" s="94">
        <v>0.05</v>
      </c>
    </row>
    <row r="830" spans="1:5" ht="13.5" customHeight="1" x14ac:dyDescent="0.25">
      <c r="A830" s="96">
        <v>89023</v>
      </c>
      <c r="B830" s="93" t="s">
        <v>1126</v>
      </c>
      <c r="C830" s="93" t="s">
        <v>31</v>
      </c>
      <c r="D830" s="93" t="s">
        <v>365</v>
      </c>
      <c r="E830" s="94">
        <v>3.85</v>
      </c>
    </row>
    <row r="831" spans="1:5" ht="13.5" customHeight="1" x14ac:dyDescent="0.25">
      <c r="A831" s="96">
        <v>89024</v>
      </c>
      <c r="B831" s="93" t="s">
        <v>1127</v>
      </c>
      <c r="C831" s="93" t="s">
        <v>31</v>
      </c>
      <c r="D831" s="93" t="s">
        <v>365</v>
      </c>
      <c r="E831" s="94">
        <v>1.28</v>
      </c>
    </row>
    <row r="832" spans="1:5" ht="13.5" customHeight="1" x14ac:dyDescent="0.25">
      <c r="A832" s="96">
        <v>89025</v>
      </c>
      <c r="B832" s="93" t="s">
        <v>1128</v>
      </c>
      <c r="C832" s="93" t="s">
        <v>31</v>
      </c>
      <c r="D832" s="93" t="s">
        <v>365</v>
      </c>
      <c r="E832" s="94">
        <v>5.14</v>
      </c>
    </row>
    <row r="833" spans="1:5" ht="13.5" customHeight="1" x14ac:dyDescent="0.25">
      <c r="A833" s="96">
        <v>89026</v>
      </c>
      <c r="B833" s="93" t="s">
        <v>1129</v>
      </c>
      <c r="C833" s="93" t="s">
        <v>31</v>
      </c>
      <c r="D833" s="93" t="s">
        <v>667</v>
      </c>
      <c r="E833" s="94">
        <v>132.30000000000001</v>
      </c>
    </row>
    <row r="834" spans="1:5" ht="13.5" customHeight="1" x14ac:dyDescent="0.25">
      <c r="A834" s="96">
        <v>89029</v>
      </c>
      <c r="B834" s="93" t="s">
        <v>1130</v>
      </c>
      <c r="C834" s="93" t="s">
        <v>31</v>
      </c>
      <c r="D834" s="93" t="s">
        <v>365</v>
      </c>
      <c r="E834" s="94">
        <v>27.58</v>
      </c>
    </row>
    <row r="835" spans="1:5" ht="13.5" customHeight="1" x14ac:dyDescent="0.25">
      <c r="A835" s="96">
        <v>89030</v>
      </c>
      <c r="B835" s="93" t="s">
        <v>1131</v>
      </c>
      <c r="C835" s="93" t="s">
        <v>31</v>
      </c>
      <c r="D835" s="93" t="s">
        <v>365</v>
      </c>
      <c r="E835" s="94">
        <v>6.2</v>
      </c>
    </row>
    <row r="836" spans="1:5" ht="13.5" customHeight="1" x14ac:dyDescent="0.25">
      <c r="A836" s="96">
        <v>89033</v>
      </c>
      <c r="B836" s="93" t="s">
        <v>1132</v>
      </c>
      <c r="C836" s="93" t="s">
        <v>31</v>
      </c>
      <c r="D836" s="93" t="s">
        <v>667</v>
      </c>
      <c r="E836" s="94">
        <v>16.78</v>
      </c>
    </row>
    <row r="837" spans="1:5" ht="13.5" customHeight="1" x14ac:dyDescent="0.25">
      <c r="A837" s="96">
        <v>89034</v>
      </c>
      <c r="B837" s="93" t="s">
        <v>1133</v>
      </c>
      <c r="C837" s="93" t="s">
        <v>31</v>
      </c>
      <c r="D837" s="93" t="s">
        <v>667</v>
      </c>
      <c r="E837" s="94">
        <v>2.33</v>
      </c>
    </row>
    <row r="838" spans="1:5" ht="13.5" customHeight="1" x14ac:dyDescent="0.25">
      <c r="A838" s="96">
        <v>89128</v>
      </c>
      <c r="B838" s="93" t="s">
        <v>1134</v>
      </c>
      <c r="C838" s="93" t="s">
        <v>31</v>
      </c>
      <c r="D838" s="93" t="s">
        <v>667</v>
      </c>
      <c r="E838" s="94">
        <v>47.04</v>
      </c>
    </row>
    <row r="839" spans="1:5" ht="13.5" customHeight="1" x14ac:dyDescent="0.25">
      <c r="A839" s="96">
        <v>89129</v>
      </c>
      <c r="B839" s="93" t="s">
        <v>1135</v>
      </c>
      <c r="C839" s="93" t="s">
        <v>31</v>
      </c>
      <c r="D839" s="93" t="s">
        <v>667</v>
      </c>
      <c r="E839" s="94">
        <v>6.38</v>
      </c>
    </row>
    <row r="840" spans="1:5" ht="13.5" customHeight="1" x14ac:dyDescent="0.25">
      <c r="A840" s="96">
        <v>89130</v>
      </c>
      <c r="B840" s="93" t="s">
        <v>1136</v>
      </c>
      <c r="C840" s="93" t="s">
        <v>31</v>
      </c>
      <c r="D840" s="93" t="s">
        <v>299</v>
      </c>
      <c r="E840" s="94">
        <v>65.22</v>
      </c>
    </row>
    <row r="841" spans="1:5" ht="13.5" customHeight="1" x14ac:dyDescent="0.25">
      <c r="A841" s="96">
        <v>89131</v>
      </c>
      <c r="B841" s="93" t="s">
        <v>1137</v>
      </c>
      <c r="C841" s="93" t="s">
        <v>31</v>
      </c>
      <c r="D841" s="93" t="s">
        <v>299</v>
      </c>
      <c r="E841" s="94">
        <v>8.85</v>
      </c>
    </row>
    <row r="842" spans="1:5" ht="13.5" customHeight="1" x14ac:dyDescent="0.25">
      <c r="A842" s="96">
        <v>89210</v>
      </c>
      <c r="B842" s="93" t="s">
        <v>1138</v>
      </c>
      <c r="C842" s="93" t="s">
        <v>31</v>
      </c>
      <c r="D842" s="93" t="s">
        <v>365</v>
      </c>
      <c r="E842" s="94">
        <v>31.37</v>
      </c>
    </row>
    <row r="843" spans="1:5" ht="13.5" customHeight="1" x14ac:dyDescent="0.25">
      <c r="A843" s="96">
        <v>89211</v>
      </c>
      <c r="B843" s="93" t="s">
        <v>1139</v>
      </c>
      <c r="C843" s="93" t="s">
        <v>31</v>
      </c>
      <c r="D843" s="93" t="s">
        <v>365</v>
      </c>
      <c r="E843" s="94">
        <v>4.3499999999999996</v>
      </c>
    </row>
    <row r="844" spans="1:5" ht="13.5" customHeight="1" x14ac:dyDescent="0.25">
      <c r="A844" s="96">
        <v>89212</v>
      </c>
      <c r="B844" s="93" t="s">
        <v>1140</v>
      </c>
      <c r="C844" s="93" t="s">
        <v>31</v>
      </c>
      <c r="D844" s="93" t="s">
        <v>365</v>
      </c>
      <c r="E844" s="94">
        <v>28.91</v>
      </c>
    </row>
    <row r="845" spans="1:5" ht="13.5" customHeight="1" x14ac:dyDescent="0.25">
      <c r="A845" s="96">
        <v>89213</v>
      </c>
      <c r="B845" s="93" t="s">
        <v>1141</v>
      </c>
      <c r="C845" s="93" t="s">
        <v>31</v>
      </c>
      <c r="D845" s="93" t="s">
        <v>365</v>
      </c>
      <c r="E845" s="94">
        <v>4.55</v>
      </c>
    </row>
    <row r="846" spans="1:5" ht="13.5" customHeight="1" x14ac:dyDescent="0.25">
      <c r="A846" s="96">
        <v>89214</v>
      </c>
      <c r="B846" s="93" t="s">
        <v>1142</v>
      </c>
      <c r="C846" s="93" t="s">
        <v>31</v>
      </c>
      <c r="D846" s="93" t="s">
        <v>365</v>
      </c>
      <c r="E846" s="94">
        <v>27.14</v>
      </c>
    </row>
    <row r="847" spans="1:5" ht="13.5" customHeight="1" x14ac:dyDescent="0.25">
      <c r="A847" s="96">
        <v>89215</v>
      </c>
      <c r="B847" s="93" t="s">
        <v>1143</v>
      </c>
      <c r="C847" s="93" t="s">
        <v>31</v>
      </c>
      <c r="D847" s="93" t="s">
        <v>667</v>
      </c>
      <c r="E847" s="94">
        <v>71.849999999999994</v>
      </c>
    </row>
    <row r="848" spans="1:5" ht="13.5" customHeight="1" x14ac:dyDescent="0.25">
      <c r="A848" s="96">
        <v>89221</v>
      </c>
      <c r="B848" s="93" t="s">
        <v>1144</v>
      </c>
      <c r="C848" s="93" t="s">
        <v>31</v>
      </c>
      <c r="D848" s="93" t="s">
        <v>299</v>
      </c>
      <c r="E848" s="94">
        <v>1.47</v>
      </c>
    </row>
    <row r="849" spans="1:5" ht="13.5" customHeight="1" x14ac:dyDescent="0.25">
      <c r="A849" s="96">
        <v>89222</v>
      </c>
      <c r="B849" s="93" t="s">
        <v>1145</v>
      </c>
      <c r="C849" s="93" t="s">
        <v>31</v>
      </c>
      <c r="D849" s="93" t="s">
        <v>299</v>
      </c>
      <c r="E849" s="94">
        <v>0.24</v>
      </c>
    </row>
    <row r="850" spans="1:5" ht="13.5" customHeight="1" x14ac:dyDescent="0.25">
      <c r="A850" s="96">
        <v>89223</v>
      </c>
      <c r="B850" s="93" t="s">
        <v>1146</v>
      </c>
      <c r="C850" s="93" t="s">
        <v>31</v>
      </c>
      <c r="D850" s="93" t="s">
        <v>299</v>
      </c>
      <c r="E850" s="94">
        <v>1.72</v>
      </c>
    </row>
    <row r="851" spans="1:5" ht="13.5" customHeight="1" x14ac:dyDescent="0.25">
      <c r="A851" s="96">
        <v>89224</v>
      </c>
      <c r="B851" s="93" t="s">
        <v>1147</v>
      </c>
      <c r="C851" s="93" t="s">
        <v>31</v>
      </c>
      <c r="D851" s="93" t="s">
        <v>299</v>
      </c>
      <c r="E851" s="94">
        <v>2.1</v>
      </c>
    </row>
    <row r="852" spans="1:5" ht="13.5" customHeight="1" x14ac:dyDescent="0.25">
      <c r="A852" s="96">
        <v>89228</v>
      </c>
      <c r="B852" s="93" t="s">
        <v>1148</v>
      </c>
      <c r="C852" s="93" t="s">
        <v>31</v>
      </c>
      <c r="D852" s="93" t="s">
        <v>667</v>
      </c>
      <c r="E852" s="94">
        <v>49.36</v>
      </c>
    </row>
    <row r="853" spans="1:5" ht="13.5" customHeight="1" x14ac:dyDescent="0.25">
      <c r="A853" s="96">
        <v>89229</v>
      </c>
      <c r="B853" s="93" t="s">
        <v>1149</v>
      </c>
      <c r="C853" s="93" t="s">
        <v>31</v>
      </c>
      <c r="D853" s="93" t="s">
        <v>667</v>
      </c>
      <c r="E853" s="94">
        <v>8.8800000000000008</v>
      </c>
    </row>
    <row r="854" spans="1:5" ht="13.5" customHeight="1" x14ac:dyDescent="0.25">
      <c r="A854" s="96">
        <v>89230</v>
      </c>
      <c r="B854" s="93" t="s">
        <v>1150</v>
      </c>
      <c r="C854" s="93" t="s">
        <v>31</v>
      </c>
      <c r="D854" s="93" t="s">
        <v>365</v>
      </c>
      <c r="E854" s="94">
        <v>129.76</v>
      </c>
    </row>
    <row r="855" spans="1:5" ht="13.5" customHeight="1" x14ac:dyDescent="0.25">
      <c r="A855" s="96">
        <v>89231</v>
      </c>
      <c r="B855" s="93" t="s">
        <v>1151</v>
      </c>
      <c r="C855" s="93" t="s">
        <v>31</v>
      </c>
      <c r="D855" s="93" t="s">
        <v>365</v>
      </c>
      <c r="E855" s="94">
        <v>20.56</v>
      </c>
    </row>
    <row r="856" spans="1:5" ht="13.5" customHeight="1" x14ac:dyDescent="0.25">
      <c r="A856" s="96">
        <v>89232</v>
      </c>
      <c r="B856" s="93" t="s">
        <v>1152</v>
      </c>
      <c r="C856" s="93" t="s">
        <v>31</v>
      </c>
      <c r="D856" s="93" t="s">
        <v>365</v>
      </c>
      <c r="E856" s="94">
        <v>231.45</v>
      </c>
    </row>
    <row r="857" spans="1:5" ht="13.5" customHeight="1" x14ac:dyDescent="0.25">
      <c r="A857" s="96">
        <v>89233</v>
      </c>
      <c r="B857" s="93" t="s">
        <v>1153</v>
      </c>
      <c r="C857" s="93" t="s">
        <v>31</v>
      </c>
      <c r="D857" s="93" t="s">
        <v>667</v>
      </c>
      <c r="E857" s="94">
        <v>129.31</v>
      </c>
    </row>
    <row r="858" spans="1:5" ht="13.5" customHeight="1" x14ac:dyDescent="0.25">
      <c r="A858" s="96">
        <v>89236</v>
      </c>
      <c r="B858" s="93" t="s">
        <v>1154</v>
      </c>
      <c r="C858" s="93" t="s">
        <v>31</v>
      </c>
      <c r="D858" s="93" t="s">
        <v>365</v>
      </c>
      <c r="E858" s="94">
        <v>303.12</v>
      </c>
    </row>
    <row r="859" spans="1:5" ht="13.5" customHeight="1" x14ac:dyDescent="0.25">
      <c r="A859" s="96">
        <v>89237</v>
      </c>
      <c r="B859" s="93" t="s">
        <v>1155</v>
      </c>
      <c r="C859" s="93" t="s">
        <v>31</v>
      </c>
      <c r="D859" s="93" t="s">
        <v>365</v>
      </c>
      <c r="E859" s="94">
        <v>48.03</v>
      </c>
    </row>
    <row r="860" spans="1:5" ht="13.5" customHeight="1" x14ac:dyDescent="0.25">
      <c r="A860" s="96">
        <v>89238</v>
      </c>
      <c r="B860" s="93" t="s">
        <v>1156</v>
      </c>
      <c r="C860" s="93" t="s">
        <v>31</v>
      </c>
      <c r="D860" s="93" t="s">
        <v>365</v>
      </c>
      <c r="E860" s="94">
        <v>540.67999999999995</v>
      </c>
    </row>
    <row r="861" spans="1:5" ht="13.5" customHeight="1" x14ac:dyDescent="0.25">
      <c r="A861" s="96">
        <v>89239</v>
      </c>
      <c r="B861" s="93" t="s">
        <v>1157</v>
      </c>
      <c r="C861" s="93" t="s">
        <v>31</v>
      </c>
      <c r="D861" s="93" t="s">
        <v>667</v>
      </c>
      <c r="E861" s="94">
        <v>341.97</v>
      </c>
    </row>
    <row r="862" spans="1:5" ht="13.5" customHeight="1" x14ac:dyDescent="0.25">
      <c r="A862" s="96">
        <v>89240</v>
      </c>
      <c r="B862" s="93" t="s">
        <v>1158</v>
      </c>
      <c r="C862" s="93" t="s">
        <v>31</v>
      </c>
      <c r="D862" s="93" t="s">
        <v>365</v>
      </c>
      <c r="E862" s="94">
        <v>93.02</v>
      </c>
    </row>
    <row r="863" spans="1:5" ht="13.5" customHeight="1" x14ac:dyDescent="0.25">
      <c r="A863" s="96">
        <v>89241</v>
      </c>
      <c r="B863" s="93" t="s">
        <v>1159</v>
      </c>
      <c r="C863" s="93" t="s">
        <v>31</v>
      </c>
      <c r="D863" s="93" t="s">
        <v>365</v>
      </c>
      <c r="E863" s="94">
        <v>16.739999999999998</v>
      </c>
    </row>
    <row r="864" spans="1:5" ht="13.5" customHeight="1" x14ac:dyDescent="0.25">
      <c r="A864" s="96">
        <v>89246</v>
      </c>
      <c r="B864" s="93" t="s">
        <v>1160</v>
      </c>
      <c r="C864" s="93" t="s">
        <v>31</v>
      </c>
      <c r="D864" s="93" t="s">
        <v>365</v>
      </c>
      <c r="E864" s="94">
        <v>263.39</v>
      </c>
    </row>
    <row r="865" spans="1:5" ht="13.5" customHeight="1" x14ac:dyDescent="0.25">
      <c r="A865" s="96">
        <v>89247</v>
      </c>
      <c r="B865" s="93" t="s">
        <v>1161</v>
      </c>
      <c r="C865" s="93" t="s">
        <v>31</v>
      </c>
      <c r="D865" s="93" t="s">
        <v>365</v>
      </c>
      <c r="E865" s="94">
        <v>41.73</v>
      </c>
    </row>
    <row r="866" spans="1:5" ht="13.5" customHeight="1" x14ac:dyDescent="0.25">
      <c r="A866" s="96">
        <v>89248</v>
      </c>
      <c r="B866" s="93" t="s">
        <v>1162</v>
      </c>
      <c r="C866" s="93" t="s">
        <v>31</v>
      </c>
      <c r="D866" s="93" t="s">
        <v>365</v>
      </c>
      <c r="E866" s="94">
        <v>469.82</v>
      </c>
    </row>
    <row r="867" spans="1:5" ht="13.5" customHeight="1" x14ac:dyDescent="0.25">
      <c r="A867" s="96">
        <v>89249</v>
      </c>
      <c r="B867" s="93" t="s">
        <v>1163</v>
      </c>
      <c r="C867" s="93" t="s">
        <v>31</v>
      </c>
      <c r="D867" s="93" t="s">
        <v>667</v>
      </c>
      <c r="E867" s="94">
        <v>291.5</v>
      </c>
    </row>
    <row r="868" spans="1:5" ht="13.5" customHeight="1" x14ac:dyDescent="0.25">
      <c r="A868" s="96">
        <v>89253</v>
      </c>
      <c r="B868" s="93" t="s">
        <v>1164</v>
      </c>
      <c r="C868" s="93" t="s">
        <v>31</v>
      </c>
      <c r="D868" s="93" t="s">
        <v>365</v>
      </c>
      <c r="E868" s="94">
        <v>76.23</v>
      </c>
    </row>
    <row r="869" spans="1:5" ht="13.5" customHeight="1" x14ac:dyDescent="0.25">
      <c r="A869" s="96">
        <v>89254</v>
      </c>
      <c r="B869" s="93" t="s">
        <v>1165</v>
      </c>
      <c r="C869" s="93" t="s">
        <v>31</v>
      </c>
      <c r="D869" s="93" t="s">
        <v>365</v>
      </c>
      <c r="E869" s="94">
        <v>13.72</v>
      </c>
    </row>
    <row r="870" spans="1:5" ht="13.5" customHeight="1" x14ac:dyDescent="0.25">
      <c r="A870" s="96">
        <v>89255</v>
      </c>
      <c r="B870" s="93" t="s">
        <v>1166</v>
      </c>
      <c r="C870" s="93" t="s">
        <v>31</v>
      </c>
      <c r="D870" s="93" t="s">
        <v>365</v>
      </c>
      <c r="E870" s="94">
        <v>122.54</v>
      </c>
    </row>
    <row r="871" spans="1:5" ht="13.5" customHeight="1" x14ac:dyDescent="0.25">
      <c r="A871" s="96">
        <v>89256</v>
      </c>
      <c r="B871" s="93" t="s">
        <v>1167</v>
      </c>
      <c r="C871" s="93" t="s">
        <v>31</v>
      </c>
      <c r="D871" s="93" t="s">
        <v>667</v>
      </c>
      <c r="E871" s="94">
        <v>65.599999999999994</v>
      </c>
    </row>
    <row r="872" spans="1:5" ht="13.5" customHeight="1" x14ac:dyDescent="0.25">
      <c r="A872" s="96">
        <v>89259</v>
      </c>
      <c r="B872" s="93" t="s">
        <v>1168</v>
      </c>
      <c r="C872" s="93" t="s">
        <v>31</v>
      </c>
      <c r="D872" s="93" t="s">
        <v>365</v>
      </c>
      <c r="E872" s="94">
        <v>26.57</v>
      </c>
    </row>
    <row r="873" spans="1:5" ht="13.5" customHeight="1" x14ac:dyDescent="0.25">
      <c r="A873" s="96">
        <v>89260</v>
      </c>
      <c r="B873" s="93" t="s">
        <v>1169</v>
      </c>
      <c r="C873" s="93" t="s">
        <v>31</v>
      </c>
      <c r="D873" s="93" t="s">
        <v>365</v>
      </c>
      <c r="E873" s="94">
        <v>4.97</v>
      </c>
    </row>
    <row r="874" spans="1:5" ht="13.5" customHeight="1" x14ac:dyDescent="0.25">
      <c r="A874" s="96">
        <v>89262</v>
      </c>
      <c r="B874" s="93" t="s">
        <v>1170</v>
      </c>
      <c r="C874" s="93" t="s">
        <v>31</v>
      </c>
      <c r="D874" s="93" t="s">
        <v>365</v>
      </c>
      <c r="E874" s="94">
        <v>45.02</v>
      </c>
    </row>
    <row r="875" spans="1:5" ht="13.5" customHeight="1" x14ac:dyDescent="0.25">
      <c r="A875" s="96">
        <v>89264</v>
      </c>
      <c r="B875" s="93" t="s">
        <v>1171</v>
      </c>
      <c r="C875" s="93" t="s">
        <v>31</v>
      </c>
      <c r="D875" s="93" t="s">
        <v>299</v>
      </c>
      <c r="E875" s="94">
        <v>20.65</v>
      </c>
    </row>
    <row r="876" spans="1:5" ht="13.5" customHeight="1" x14ac:dyDescent="0.25">
      <c r="A876" s="96">
        <v>89265</v>
      </c>
      <c r="B876" s="93" t="s">
        <v>1172</v>
      </c>
      <c r="C876" s="93" t="s">
        <v>31</v>
      </c>
      <c r="D876" s="93" t="s">
        <v>299</v>
      </c>
      <c r="E876" s="94">
        <v>4.1900000000000004</v>
      </c>
    </row>
    <row r="877" spans="1:5" ht="13.5" customHeight="1" x14ac:dyDescent="0.25">
      <c r="A877" s="96">
        <v>89266</v>
      </c>
      <c r="B877" s="93" t="s">
        <v>1173</v>
      </c>
      <c r="C877" s="93" t="s">
        <v>31</v>
      </c>
      <c r="D877" s="93" t="s">
        <v>299</v>
      </c>
      <c r="E877" s="94">
        <v>3.31</v>
      </c>
    </row>
    <row r="878" spans="1:5" ht="13.5" customHeight="1" x14ac:dyDescent="0.25">
      <c r="A878" s="96">
        <v>89267</v>
      </c>
      <c r="B878" s="93" t="s">
        <v>1174</v>
      </c>
      <c r="C878" s="93" t="s">
        <v>31</v>
      </c>
      <c r="D878" s="93" t="s">
        <v>365</v>
      </c>
      <c r="E878" s="94">
        <v>50.32</v>
      </c>
    </row>
    <row r="879" spans="1:5" ht="13.5" customHeight="1" x14ac:dyDescent="0.25">
      <c r="A879" s="96">
        <v>89268</v>
      </c>
      <c r="B879" s="93" t="s">
        <v>1175</v>
      </c>
      <c r="C879" s="93" t="s">
        <v>31</v>
      </c>
      <c r="D879" s="93" t="s">
        <v>365</v>
      </c>
      <c r="E879" s="94">
        <v>9.0500000000000007</v>
      </c>
    </row>
    <row r="880" spans="1:5" ht="13.5" customHeight="1" x14ac:dyDescent="0.25">
      <c r="A880" s="96">
        <v>89269</v>
      </c>
      <c r="B880" s="93" t="s">
        <v>1176</v>
      </c>
      <c r="C880" s="93" t="s">
        <v>31</v>
      </c>
      <c r="D880" s="93" t="s">
        <v>365</v>
      </c>
      <c r="E880" s="94">
        <v>7.17</v>
      </c>
    </row>
    <row r="881" spans="1:5" ht="13.5" customHeight="1" x14ac:dyDescent="0.25">
      <c r="A881" s="96">
        <v>89270</v>
      </c>
      <c r="B881" s="93" t="s">
        <v>1177</v>
      </c>
      <c r="C881" s="93" t="s">
        <v>31</v>
      </c>
      <c r="D881" s="93" t="s">
        <v>365</v>
      </c>
      <c r="E881" s="94">
        <v>80.900000000000006</v>
      </c>
    </row>
    <row r="882" spans="1:5" ht="13.5" customHeight="1" x14ac:dyDescent="0.25">
      <c r="A882" s="96">
        <v>89271</v>
      </c>
      <c r="B882" s="93" t="s">
        <v>1178</v>
      </c>
      <c r="C882" s="93" t="s">
        <v>31</v>
      </c>
      <c r="D882" s="93" t="s">
        <v>667</v>
      </c>
      <c r="E882" s="94">
        <v>22.45</v>
      </c>
    </row>
    <row r="883" spans="1:5" ht="13.5" customHeight="1" x14ac:dyDescent="0.25">
      <c r="A883" s="96">
        <v>89274</v>
      </c>
      <c r="B883" s="93" t="s">
        <v>1179</v>
      </c>
      <c r="C883" s="93" t="s">
        <v>31</v>
      </c>
      <c r="D883" s="93" t="s">
        <v>299</v>
      </c>
      <c r="E883" s="94">
        <v>1.79</v>
      </c>
    </row>
    <row r="884" spans="1:5" ht="13.5" customHeight="1" x14ac:dyDescent="0.25">
      <c r="A884" s="96">
        <v>89275</v>
      </c>
      <c r="B884" s="93" t="s">
        <v>1180</v>
      </c>
      <c r="C884" s="93" t="s">
        <v>31</v>
      </c>
      <c r="D884" s="93" t="s">
        <v>299</v>
      </c>
      <c r="E884" s="94">
        <v>0.28999999999999998</v>
      </c>
    </row>
    <row r="885" spans="1:5" ht="13.5" customHeight="1" x14ac:dyDescent="0.25">
      <c r="A885" s="96">
        <v>89276</v>
      </c>
      <c r="B885" s="93" t="s">
        <v>1181</v>
      </c>
      <c r="C885" s="93" t="s">
        <v>31</v>
      </c>
      <c r="D885" s="93" t="s">
        <v>299</v>
      </c>
      <c r="E885" s="94">
        <v>2.39</v>
      </c>
    </row>
    <row r="886" spans="1:5" ht="13.5" customHeight="1" x14ac:dyDescent="0.25">
      <c r="A886" s="96">
        <v>89277</v>
      </c>
      <c r="B886" s="93" t="s">
        <v>1182</v>
      </c>
      <c r="C886" s="93" t="s">
        <v>31</v>
      </c>
      <c r="D886" s="93" t="s">
        <v>667</v>
      </c>
      <c r="E886" s="94">
        <v>6.56</v>
      </c>
    </row>
    <row r="887" spans="1:5" ht="13.5" customHeight="1" x14ac:dyDescent="0.25">
      <c r="A887" s="96">
        <v>89280</v>
      </c>
      <c r="B887" s="93" t="s">
        <v>1183</v>
      </c>
      <c r="C887" s="93" t="s">
        <v>31</v>
      </c>
      <c r="D887" s="93" t="s">
        <v>365</v>
      </c>
      <c r="E887" s="94">
        <v>38.520000000000003</v>
      </c>
    </row>
    <row r="888" spans="1:5" ht="13.5" customHeight="1" x14ac:dyDescent="0.25">
      <c r="A888" s="96">
        <v>89281</v>
      </c>
      <c r="B888" s="93" t="s">
        <v>1184</v>
      </c>
      <c r="C888" s="93" t="s">
        <v>31</v>
      </c>
      <c r="D888" s="93" t="s">
        <v>365</v>
      </c>
      <c r="E888" s="94">
        <v>5.34</v>
      </c>
    </row>
    <row r="889" spans="1:5" ht="13.5" customHeight="1" x14ac:dyDescent="0.25">
      <c r="A889" s="96">
        <v>89870</v>
      </c>
      <c r="B889" s="93" t="s">
        <v>1185</v>
      </c>
      <c r="C889" s="93" t="s">
        <v>31</v>
      </c>
      <c r="D889" s="93" t="s">
        <v>299</v>
      </c>
      <c r="E889" s="94">
        <v>40.04</v>
      </c>
    </row>
    <row r="890" spans="1:5" ht="13.5" customHeight="1" x14ac:dyDescent="0.25">
      <c r="A890" s="96">
        <v>89871</v>
      </c>
      <c r="B890" s="93" t="s">
        <v>1186</v>
      </c>
      <c r="C890" s="93" t="s">
        <v>31</v>
      </c>
      <c r="D890" s="93" t="s">
        <v>299</v>
      </c>
      <c r="E890" s="94">
        <v>7.16</v>
      </c>
    </row>
    <row r="891" spans="1:5" ht="13.5" customHeight="1" x14ac:dyDescent="0.25">
      <c r="A891" s="96">
        <v>89872</v>
      </c>
      <c r="B891" s="93" t="s">
        <v>1187</v>
      </c>
      <c r="C891" s="93" t="s">
        <v>31</v>
      </c>
      <c r="D891" s="93" t="s">
        <v>299</v>
      </c>
      <c r="E891" s="94">
        <v>5.69</v>
      </c>
    </row>
    <row r="892" spans="1:5" ht="13.5" customHeight="1" x14ac:dyDescent="0.25">
      <c r="A892" s="96">
        <v>89873</v>
      </c>
      <c r="B892" s="93" t="s">
        <v>1188</v>
      </c>
      <c r="C892" s="93" t="s">
        <v>31</v>
      </c>
      <c r="D892" s="93" t="s">
        <v>299</v>
      </c>
      <c r="E892" s="94">
        <v>68.45</v>
      </c>
    </row>
    <row r="893" spans="1:5" ht="13.5" customHeight="1" x14ac:dyDescent="0.25">
      <c r="A893" s="96">
        <v>89874</v>
      </c>
      <c r="B893" s="93" t="s">
        <v>1189</v>
      </c>
      <c r="C893" s="93" t="s">
        <v>31</v>
      </c>
      <c r="D893" s="93" t="s">
        <v>667</v>
      </c>
      <c r="E893" s="94">
        <v>136.44</v>
      </c>
    </row>
    <row r="894" spans="1:5" ht="13.5" customHeight="1" x14ac:dyDescent="0.25">
      <c r="A894" s="96">
        <v>89878</v>
      </c>
      <c r="B894" s="93" t="s">
        <v>1190</v>
      </c>
      <c r="C894" s="93" t="s">
        <v>31</v>
      </c>
      <c r="D894" s="93" t="s">
        <v>299</v>
      </c>
      <c r="E894" s="94">
        <v>42.87</v>
      </c>
    </row>
    <row r="895" spans="1:5" ht="13.5" customHeight="1" x14ac:dyDescent="0.25">
      <c r="A895" s="96">
        <v>89879</v>
      </c>
      <c r="B895" s="93" t="s">
        <v>1191</v>
      </c>
      <c r="C895" s="93" t="s">
        <v>31</v>
      </c>
      <c r="D895" s="93" t="s">
        <v>299</v>
      </c>
      <c r="E895" s="94">
        <v>7.54</v>
      </c>
    </row>
    <row r="896" spans="1:5" ht="13.5" customHeight="1" x14ac:dyDescent="0.25">
      <c r="A896" s="96">
        <v>89880</v>
      </c>
      <c r="B896" s="93" t="s">
        <v>1192</v>
      </c>
      <c r="C896" s="93" t="s">
        <v>31</v>
      </c>
      <c r="D896" s="93" t="s">
        <v>299</v>
      </c>
      <c r="E896" s="94">
        <v>5.98</v>
      </c>
    </row>
    <row r="897" spans="1:5" ht="13.5" customHeight="1" x14ac:dyDescent="0.25">
      <c r="A897" s="96">
        <v>89881</v>
      </c>
      <c r="B897" s="93" t="s">
        <v>1193</v>
      </c>
      <c r="C897" s="93" t="s">
        <v>31</v>
      </c>
      <c r="D897" s="93" t="s">
        <v>299</v>
      </c>
      <c r="E897" s="94">
        <v>72.58</v>
      </c>
    </row>
    <row r="898" spans="1:5" ht="13.5" customHeight="1" x14ac:dyDescent="0.25">
      <c r="A898" s="96">
        <v>89882</v>
      </c>
      <c r="B898" s="93" t="s">
        <v>1194</v>
      </c>
      <c r="C898" s="93" t="s">
        <v>31</v>
      </c>
      <c r="D898" s="93" t="s">
        <v>667</v>
      </c>
      <c r="E898" s="94">
        <v>157.41999999999999</v>
      </c>
    </row>
    <row r="899" spans="1:5" ht="13.5" customHeight="1" x14ac:dyDescent="0.25">
      <c r="A899" s="96">
        <v>90582</v>
      </c>
      <c r="B899" s="93" t="s">
        <v>1195</v>
      </c>
      <c r="C899" s="93" t="s">
        <v>31</v>
      </c>
      <c r="D899" s="93" t="s">
        <v>365</v>
      </c>
      <c r="E899" s="94">
        <v>0.44</v>
      </c>
    </row>
    <row r="900" spans="1:5" ht="13.5" customHeight="1" x14ac:dyDescent="0.25">
      <c r="A900" s="96">
        <v>90583</v>
      </c>
      <c r="B900" s="93" t="s">
        <v>1196</v>
      </c>
      <c r="C900" s="93" t="s">
        <v>31</v>
      </c>
      <c r="D900" s="93" t="s">
        <v>365</v>
      </c>
      <c r="E900" s="94">
        <v>0.05</v>
      </c>
    </row>
    <row r="901" spans="1:5" ht="13.5" customHeight="1" x14ac:dyDescent="0.25">
      <c r="A901" s="96">
        <v>90584</v>
      </c>
      <c r="B901" s="93" t="s">
        <v>1197</v>
      </c>
      <c r="C901" s="93" t="s">
        <v>31</v>
      </c>
      <c r="D901" s="93" t="s">
        <v>365</v>
      </c>
      <c r="E901" s="94">
        <v>0.34</v>
      </c>
    </row>
    <row r="902" spans="1:5" ht="13.5" customHeight="1" x14ac:dyDescent="0.25">
      <c r="A902" s="96">
        <v>90585</v>
      </c>
      <c r="B902" s="93" t="s">
        <v>1198</v>
      </c>
      <c r="C902" s="93" t="s">
        <v>31</v>
      </c>
      <c r="D902" s="93" t="s">
        <v>299</v>
      </c>
      <c r="E902" s="94">
        <v>0.43</v>
      </c>
    </row>
    <row r="903" spans="1:5" ht="13.5" customHeight="1" x14ac:dyDescent="0.25">
      <c r="A903" s="96">
        <v>90621</v>
      </c>
      <c r="B903" s="93" t="s">
        <v>1199</v>
      </c>
      <c r="C903" s="93" t="s">
        <v>31</v>
      </c>
      <c r="D903" s="93" t="s">
        <v>299</v>
      </c>
      <c r="E903" s="94">
        <v>2.1800000000000002</v>
      </c>
    </row>
    <row r="904" spans="1:5" ht="13.5" customHeight="1" x14ac:dyDescent="0.25">
      <c r="A904" s="96">
        <v>90622</v>
      </c>
      <c r="B904" s="93" t="s">
        <v>1200</v>
      </c>
      <c r="C904" s="93" t="s">
        <v>31</v>
      </c>
      <c r="D904" s="93" t="s">
        <v>299</v>
      </c>
      <c r="E904" s="94">
        <v>0.25</v>
      </c>
    </row>
    <row r="905" spans="1:5" ht="13.5" customHeight="1" x14ac:dyDescent="0.25">
      <c r="A905" s="96">
        <v>90623</v>
      </c>
      <c r="B905" s="93" t="s">
        <v>1201</v>
      </c>
      <c r="C905" s="93" t="s">
        <v>31</v>
      </c>
      <c r="D905" s="93" t="s">
        <v>299</v>
      </c>
      <c r="E905" s="94">
        <v>2.73</v>
      </c>
    </row>
    <row r="906" spans="1:5" ht="13.5" customHeight="1" x14ac:dyDescent="0.25">
      <c r="A906" s="96">
        <v>90624</v>
      </c>
      <c r="B906" s="93" t="s">
        <v>1202</v>
      </c>
      <c r="C906" s="93" t="s">
        <v>31</v>
      </c>
      <c r="D906" s="93" t="s">
        <v>299</v>
      </c>
      <c r="E906" s="94">
        <v>2.62</v>
      </c>
    </row>
    <row r="907" spans="1:5" ht="13.5" customHeight="1" x14ac:dyDescent="0.25">
      <c r="A907" s="96">
        <v>90627</v>
      </c>
      <c r="B907" s="93" t="s">
        <v>1203</v>
      </c>
      <c r="C907" s="93" t="s">
        <v>31</v>
      </c>
      <c r="D907" s="93" t="s">
        <v>299</v>
      </c>
      <c r="E907" s="94">
        <v>49.56</v>
      </c>
    </row>
    <row r="908" spans="1:5" ht="13.5" customHeight="1" x14ac:dyDescent="0.25">
      <c r="A908" s="96">
        <v>90628</v>
      </c>
      <c r="B908" s="93" t="s">
        <v>1204</v>
      </c>
      <c r="C908" s="93" t="s">
        <v>31</v>
      </c>
      <c r="D908" s="93" t="s">
        <v>299</v>
      </c>
      <c r="E908" s="94">
        <v>6.78</v>
      </c>
    </row>
    <row r="909" spans="1:5" ht="13.5" customHeight="1" x14ac:dyDescent="0.25">
      <c r="A909" s="96">
        <v>90629</v>
      </c>
      <c r="B909" s="93" t="s">
        <v>1205</v>
      </c>
      <c r="C909" s="93" t="s">
        <v>31</v>
      </c>
      <c r="D909" s="93" t="s">
        <v>299</v>
      </c>
      <c r="E909" s="94">
        <v>62.02</v>
      </c>
    </row>
    <row r="910" spans="1:5" ht="13.5" customHeight="1" x14ac:dyDescent="0.25">
      <c r="A910" s="96">
        <v>90630</v>
      </c>
      <c r="B910" s="93" t="s">
        <v>1206</v>
      </c>
      <c r="C910" s="93" t="s">
        <v>31</v>
      </c>
      <c r="D910" s="93" t="s">
        <v>299</v>
      </c>
      <c r="E910" s="94">
        <v>1.25</v>
      </c>
    </row>
    <row r="911" spans="1:5" ht="13.5" customHeight="1" x14ac:dyDescent="0.25">
      <c r="A911" s="96">
        <v>90633</v>
      </c>
      <c r="B911" s="93" t="s">
        <v>1207</v>
      </c>
      <c r="C911" s="93" t="s">
        <v>31</v>
      </c>
      <c r="D911" s="93" t="s">
        <v>299</v>
      </c>
      <c r="E911" s="94">
        <v>4.8600000000000003</v>
      </c>
    </row>
    <row r="912" spans="1:5" ht="13.5" customHeight="1" x14ac:dyDescent="0.25">
      <c r="A912" s="96">
        <v>90634</v>
      </c>
      <c r="B912" s="93" t="s">
        <v>1208</v>
      </c>
      <c r="C912" s="93" t="s">
        <v>31</v>
      </c>
      <c r="D912" s="93" t="s">
        <v>299</v>
      </c>
      <c r="E912" s="94">
        <v>0.56999999999999995</v>
      </c>
    </row>
    <row r="913" spans="1:5" ht="13.5" customHeight="1" x14ac:dyDescent="0.25">
      <c r="A913" s="96">
        <v>90635</v>
      </c>
      <c r="B913" s="93" t="s">
        <v>1209</v>
      </c>
      <c r="C913" s="93" t="s">
        <v>31</v>
      </c>
      <c r="D913" s="93" t="s">
        <v>299</v>
      </c>
      <c r="E913" s="94">
        <v>5.31</v>
      </c>
    </row>
    <row r="914" spans="1:5" ht="13.5" customHeight="1" x14ac:dyDescent="0.25">
      <c r="A914" s="96">
        <v>90636</v>
      </c>
      <c r="B914" s="93" t="s">
        <v>1210</v>
      </c>
      <c r="C914" s="93" t="s">
        <v>31</v>
      </c>
      <c r="D914" s="93" t="s">
        <v>299</v>
      </c>
      <c r="E914" s="94">
        <v>5.25</v>
      </c>
    </row>
    <row r="915" spans="1:5" ht="13.5" customHeight="1" x14ac:dyDescent="0.25">
      <c r="A915" s="96">
        <v>90639</v>
      </c>
      <c r="B915" s="93" t="s">
        <v>1211</v>
      </c>
      <c r="C915" s="93" t="s">
        <v>31</v>
      </c>
      <c r="D915" s="93" t="s">
        <v>299</v>
      </c>
      <c r="E915" s="94">
        <v>7.25</v>
      </c>
    </row>
    <row r="916" spans="1:5" ht="13.5" customHeight="1" x14ac:dyDescent="0.25">
      <c r="A916" s="96">
        <v>90640</v>
      </c>
      <c r="B916" s="93" t="s">
        <v>1212</v>
      </c>
      <c r="C916" s="93" t="s">
        <v>31</v>
      </c>
      <c r="D916" s="93" t="s">
        <v>299</v>
      </c>
      <c r="E916" s="94">
        <v>0.86</v>
      </c>
    </row>
    <row r="917" spans="1:5" ht="13.5" customHeight="1" x14ac:dyDescent="0.25">
      <c r="A917" s="96">
        <v>90641</v>
      </c>
      <c r="B917" s="93" t="s">
        <v>1213</v>
      </c>
      <c r="C917" s="93" t="s">
        <v>31</v>
      </c>
      <c r="D917" s="93" t="s">
        <v>299</v>
      </c>
      <c r="E917" s="94">
        <v>7.93</v>
      </c>
    </row>
    <row r="918" spans="1:5" ht="13.5" customHeight="1" x14ac:dyDescent="0.25">
      <c r="A918" s="96">
        <v>90642</v>
      </c>
      <c r="B918" s="93" t="s">
        <v>1214</v>
      </c>
      <c r="C918" s="93" t="s">
        <v>31</v>
      </c>
      <c r="D918" s="93" t="s">
        <v>667</v>
      </c>
      <c r="E918" s="94">
        <v>9.7200000000000006</v>
      </c>
    </row>
    <row r="919" spans="1:5" ht="13.5" customHeight="1" x14ac:dyDescent="0.25">
      <c r="A919" s="96">
        <v>90646</v>
      </c>
      <c r="B919" s="93" t="s">
        <v>1215</v>
      </c>
      <c r="C919" s="93" t="s">
        <v>31</v>
      </c>
      <c r="D919" s="93" t="s">
        <v>299</v>
      </c>
      <c r="E919" s="94">
        <v>1.07</v>
      </c>
    </row>
    <row r="920" spans="1:5" ht="13.5" customHeight="1" x14ac:dyDescent="0.25">
      <c r="A920" s="96">
        <v>90647</v>
      </c>
      <c r="B920" s="93" t="s">
        <v>1216</v>
      </c>
      <c r="C920" s="93" t="s">
        <v>31</v>
      </c>
      <c r="D920" s="93" t="s">
        <v>299</v>
      </c>
      <c r="E920" s="94">
        <v>0.12</v>
      </c>
    </row>
    <row r="921" spans="1:5" ht="13.5" customHeight="1" x14ac:dyDescent="0.25">
      <c r="A921" s="96">
        <v>90648</v>
      </c>
      <c r="B921" s="93" t="s">
        <v>1217</v>
      </c>
      <c r="C921" s="93" t="s">
        <v>31</v>
      </c>
      <c r="D921" s="93" t="s">
        <v>299</v>
      </c>
      <c r="E921" s="94">
        <v>1.18</v>
      </c>
    </row>
    <row r="922" spans="1:5" ht="13.5" customHeight="1" x14ac:dyDescent="0.25">
      <c r="A922" s="96">
        <v>90649</v>
      </c>
      <c r="B922" s="93" t="s">
        <v>1218</v>
      </c>
      <c r="C922" s="93" t="s">
        <v>31</v>
      </c>
      <c r="D922" s="93" t="s">
        <v>667</v>
      </c>
      <c r="E922" s="94">
        <v>8.17</v>
      </c>
    </row>
    <row r="923" spans="1:5" ht="13.5" customHeight="1" x14ac:dyDescent="0.25">
      <c r="A923" s="96">
        <v>90652</v>
      </c>
      <c r="B923" s="93" t="s">
        <v>1219</v>
      </c>
      <c r="C923" s="93" t="s">
        <v>31</v>
      </c>
      <c r="D923" s="93" t="s">
        <v>299</v>
      </c>
      <c r="E923" s="94">
        <v>4.72</v>
      </c>
    </row>
    <row r="924" spans="1:5" ht="13.5" customHeight="1" x14ac:dyDescent="0.25">
      <c r="A924" s="96">
        <v>90653</v>
      </c>
      <c r="B924" s="93" t="s">
        <v>1220</v>
      </c>
      <c r="C924" s="93" t="s">
        <v>31</v>
      </c>
      <c r="D924" s="93" t="s">
        <v>299</v>
      </c>
      <c r="E924" s="94">
        <v>0.56000000000000005</v>
      </c>
    </row>
    <row r="925" spans="1:5" ht="13.5" customHeight="1" x14ac:dyDescent="0.25">
      <c r="A925" s="96">
        <v>90654</v>
      </c>
      <c r="B925" s="93" t="s">
        <v>1221</v>
      </c>
      <c r="C925" s="93" t="s">
        <v>31</v>
      </c>
      <c r="D925" s="93" t="s">
        <v>299</v>
      </c>
      <c r="E925" s="94">
        <v>5.16</v>
      </c>
    </row>
    <row r="926" spans="1:5" ht="13.5" customHeight="1" x14ac:dyDescent="0.25">
      <c r="A926" s="96">
        <v>90655</v>
      </c>
      <c r="B926" s="93" t="s">
        <v>1222</v>
      </c>
      <c r="C926" s="93" t="s">
        <v>31</v>
      </c>
      <c r="D926" s="93" t="s">
        <v>667</v>
      </c>
      <c r="E926" s="94">
        <v>5.38</v>
      </c>
    </row>
    <row r="927" spans="1:5" ht="13.5" customHeight="1" x14ac:dyDescent="0.25">
      <c r="A927" s="96">
        <v>90658</v>
      </c>
      <c r="B927" s="93" t="s">
        <v>1223</v>
      </c>
      <c r="C927" s="93" t="s">
        <v>31</v>
      </c>
      <c r="D927" s="93" t="s">
        <v>299</v>
      </c>
      <c r="E927" s="94">
        <v>5.0599999999999996</v>
      </c>
    </row>
    <row r="928" spans="1:5" ht="13.5" customHeight="1" x14ac:dyDescent="0.25">
      <c r="A928" s="96">
        <v>90659</v>
      </c>
      <c r="B928" s="93" t="s">
        <v>1224</v>
      </c>
      <c r="C928" s="93" t="s">
        <v>31</v>
      </c>
      <c r="D928" s="93" t="s">
        <v>299</v>
      </c>
      <c r="E928" s="94">
        <v>0.6</v>
      </c>
    </row>
    <row r="929" spans="1:5" ht="13.5" customHeight="1" x14ac:dyDescent="0.25">
      <c r="A929" s="96">
        <v>90660</v>
      </c>
      <c r="B929" s="93" t="s">
        <v>1225</v>
      </c>
      <c r="C929" s="93" t="s">
        <v>31</v>
      </c>
      <c r="D929" s="93" t="s">
        <v>299</v>
      </c>
      <c r="E929" s="94">
        <v>5.53</v>
      </c>
    </row>
    <row r="930" spans="1:5" ht="13.5" customHeight="1" x14ac:dyDescent="0.25">
      <c r="A930" s="96">
        <v>90661</v>
      </c>
      <c r="B930" s="93" t="s">
        <v>1226</v>
      </c>
      <c r="C930" s="93" t="s">
        <v>31</v>
      </c>
      <c r="D930" s="93" t="s">
        <v>667</v>
      </c>
      <c r="E930" s="94">
        <v>5.38</v>
      </c>
    </row>
    <row r="931" spans="1:5" ht="13.5" customHeight="1" x14ac:dyDescent="0.25">
      <c r="A931" s="96">
        <v>90664</v>
      </c>
      <c r="B931" s="93" t="s">
        <v>1227</v>
      </c>
      <c r="C931" s="93" t="s">
        <v>31</v>
      </c>
      <c r="D931" s="93" t="s">
        <v>365</v>
      </c>
      <c r="E931" s="94">
        <v>6.13</v>
      </c>
    </row>
    <row r="932" spans="1:5" ht="13.5" customHeight="1" x14ac:dyDescent="0.25">
      <c r="A932" s="96">
        <v>90665</v>
      </c>
      <c r="B932" s="93" t="s">
        <v>1228</v>
      </c>
      <c r="C932" s="93" t="s">
        <v>31</v>
      </c>
      <c r="D932" s="93" t="s">
        <v>365</v>
      </c>
      <c r="E932" s="94">
        <v>1.1399999999999999</v>
      </c>
    </row>
    <row r="933" spans="1:5" ht="13.5" customHeight="1" x14ac:dyDescent="0.25">
      <c r="A933" s="96">
        <v>90666</v>
      </c>
      <c r="B933" s="93" t="s">
        <v>1229</v>
      </c>
      <c r="C933" s="93" t="s">
        <v>31</v>
      </c>
      <c r="D933" s="93" t="s">
        <v>365</v>
      </c>
      <c r="E933" s="94">
        <v>8.0500000000000007</v>
      </c>
    </row>
    <row r="934" spans="1:5" ht="13.5" customHeight="1" x14ac:dyDescent="0.25">
      <c r="A934" s="96">
        <v>90667</v>
      </c>
      <c r="B934" s="93" t="s">
        <v>1230</v>
      </c>
      <c r="C934" s="93" t="s">
        <v>31</v>
      </c>
      <c r="D934" s="93" t="s">
        <v>667</v>
      </c>
      <c r="E934" s="94">
        <v>11.58</v>
      </c>
    </row>
    <row r="935" spans="1:5" ht="13.5" customHeight="1" x14ac:dyDescent="0.25">
      <c r="A935" s="96">
        <v>90670</v>
      </c>
      <c r="B935" s="93" t="s">
        <v>1231</v>
      </c>
      <c r="C935" s="93" t="s">
        <v>31</v>
      </c>
      <c r="D935" s="93" t="s">
        <v>299</v>
      </c>
      <c r="E935" s="94">
        <v>227.45</v>
      </c>
    </row>
    <row r="936" spans="1:5" ht="13.5" customHeight="1" x14ac:dyDescent="0.25">
      <c r="A936" s="96">
        <v>90671</v>
      </c>
      <c r="B936" s="93" t="s">
        <v>1232</v>
      </c>
      <c r="C936" s="93" t="s">
        <v>31</v>
      </c>
      <c r="D936" s="93" t="s">
        <v>299</v>
      </c>
      <c r="E936" s="94">
        <v>31.57</v>
      </c>
    </row>
    <row r="937" spans="1:5" ht="13.5" customHeight="1" x14ac:dyDescent="0.25">
      <c r="A937" s="96">
        <v>90672</v>
      </c>
      <c r="B937" s="93" t="s">
        <v>1233</v>
      </c>
      <c r="C937" s="93" t="s">
        <v>31</v>
      </c>
      <c r="D937" s="93" t="s">
        <v>299</v>
      </c>
      <c r="E937" s="94">
        <v>284.63</v>
      </c>
    </row>
    <row r="938" spans="1:5" ht="13.5" customHeight="1" x14ac:dyDescent="0.25">
      <c r="A938" s="96">
        <v>90673</v>
      </c>
      <c r="B938" s="93" t="s">
        <v>1234</v>
      </c>
      <c r="C938" s="93" t="s">
        <v>31</v>
      </c>
      <c r="D938" s="93" t="s">
        <v>667</v>
      </c>
      <c r="E938" s="94">
        <v>92.55</v>
      </c>
    </row>
    <row r="939" spans="1:5" ht="13.5" customHeight="1" x14ac:dyDescent="0.25">
      <c r="A939" s="96">
        <v>90676</v>
      </c>
      <c r="B939" s="93" t="s">
        <v>1235</v>
      </c>
      <c r="C939" s="93" t="s">
        <v>31</v>
      </c>
      <c r="D939" s="93" t="s">
        <v>299</v>
      </c>
      <c r="E939" s="94">
        <v>109.09</v>
      </c>
    </row>
    <row r="940" spans="1:5" ht="13.5" customHeight="1" x14ac:dyDescent="0.25">
      <c r="A940" s="96">
        <v>90677</v>
      </c>
      <c r="B940" s="93" t="s">
        <v>1236</v>
      </c>
      <c r="C940" s="93" t="s">
        <v>31</v>
      </c>
      <c r="D940" s="93" t="s">
        <v>299</v>
      </c>
      <c r="E940" s="94">
        <v>16.75</v>
      </c>
    </row>
    <row r="941" spans="1:5" ht="13.5" customHeight="1" x14ac:dyDescent="0.25">
      <c r="A941" s="96">
        <v>90678</v>
      </c>
      <c r="B941" s="93" t="s">
        <v>1237</v>
      </c>
      <c r="C941" s="93" t="s">
        <v>31</v>
      </c>
      <c r="D941" s="93" t="s">
        <v>299</v>
      </c>
      <c r="E941" s="94">
        <v>150.61000000000001</v>
      </c>
    </row>
    <row r="942" spans="1:5" ht="13.5" customHeight="1" x14ac:dyDescent="0.25">
      <c r="A942" s="96">
        <v>90679</v>
      </c>
      <c r="B942" s="93" t="s">
        <v>1238</v>
      </c>
      <c r="C942" s="93" t="s">
        <v>31</v>
      </c>
      <c r="D942" s="93" t="s">
        <v>667</v>
      </c>
      <c r="E942" s="94">
        <v>70.97</v>
      </c>
    </row>
    <row r="943" spans="1:5" ht="13.5" customHeight="1" x14ac:dyDescent="0.25">
      <c r="A943" s="96">
        <v>90682</v>
      </c>
      <c r="B943" s="93" t="s">
        <v>1239</v>
      </c>
      <c r="C943" s="93" t="s">
        <v>31</v>
      </c>
      <c r="D943" s="93" t="s">
        <v>365</v>
      </c>
      <c r="E943" s="94">
        <v>31.2</v>
      </c>
    </row>
    <row r="944" spans="1:5" ht="13.5" customHeight="1" x14ac:dyDescent="0.25">
      <c r="A944" s="96">
        <v>90683</v>
      </c>
      <c r="B944" s="93" t="s">
        <v>1240</v>
      </c>
      <c r="C944" s="93" t="s">
        <v>31</v>
      </c>
      <c r="D944" s="93" t="s">
        <v>365</v>
      </c>
      <c r="E944" s="94">
        <v>5.2</v>
      </c>
    </row>
    <row r="945" spans="1:5" ht="13.5" customHeight="1" x14ac:dyDescent="0.25">
      <c r="A945" s="96">
        <v>90684</v>
      </c>
      <c r="B945" s="93" t="s">
        <v>1241</v>
      </c>
      <c r="C945" s="93" t="s">
        <v>31</v>
      </c>
      <c r="D945" s="93" t="s">
        <v>365</v>
      </c>
      <c r="E945" s="94">
        <v>36.4</v>
      </c>
    </row>
    <row r="946" spans="1:5" ht="13.5" customHeight="1" x14ac:dyDescent="0.25">
      <c r="A946" s="96">
        <v>90685</v>
      </c>
      <c r="B946" s="93" t="s">
        <v>1242</v>
      </c>
      <c r="C946" s="93" t="s">
        <v>31</v>
      </c>
      <c r="D946" s="93" t="s">
        <v>667</v>
      </c>
      <c r="E946" s="94">
        <v>44.03</v>
      </c>
    </row>
    <row r="947" spans="1:5" ht="13.5" customHeight="1" x14ac:dyDescent="0.25">
      <c r="A947" s="96">
        <v>90688</v>
      </c>
      <c r="B947" s="93" t="s">
        <v>1243</v>
      </c>
      <c r="C947" s="93" t="s">
        <v>31</v>
      </c>
      <c r="D947" s="93" t="s">
        <v>365</v>
      </c>
      <c r="E947" s="94">
        <v>22</v>
      </c>
    </row>
    <row r="948" spans="1:5" ht="13.5" customHeight="1" x14ac:dyDescent="0.25">
      <c r="A948" s="96">
        <v>90689</v>
      </c>
      <c r="B948" s="93" t="s">
        <v>1244</v>
      </c>
      <c r="C948" s="93" t="s">
        <v>31</v>
      </c>
      <c r="D948" s="93" t="s">
        <v>365</v>
      </c>
      <c r="E948" s="94">
        <v>2.2200000000000002</v>
      </c>
    </row>
    <row r="949" spans="1:5" ht="13.5" customHeight="1" x14ac:dyDescent="0.25">
      <c r="A949" s="96">
        <v>90690</v>
      </c>
      <c r="B949" s="93" t="s">
        <v>1245</v>
      </c>
      <c r="C949" s="93" t="s">
        <v>31</v>
      </c>
      <c r="D949" s="93" t="s">
        <v>365</v>
      </c>
      <c r="E949" s="94">
        <v>27.5</v>
      </c>
    </row>
    <row r="950" spans="1:5" ht="13.5" customHeight="1" x14ac:dyDescent="0.25">
      <c r="A950" s="96">
        <v>90691</v>
      </c>
      <c r="B950" s="93" t="s">
        <v>1246</v>
      </c>
      <c r="C950" s="93" t="s">
        <v>31</v>
      </c>
      <c r="D950" s="93" t="s">
        <v>667</v>
      </c>
      <c r="E950" s="94">
        <v>30.83</v>
      </c>
    </row>
    <row r="951" spans="1:5" ht="13.5" customHeight="1" x14ac:dyDescent="0.25">
      <c r="A951" s="96">
        <v>90957</v>
      </c>
      <c r="B951" s="93" t="s">
        <v>1247</v>
      </c>
      <c r="C951" s="93" t="s">
        <v>31</v>
      </c>
      <c r="D951" s="93" t="s">
        <v>365</v>
      </c>
      <c r="E951" s="94">
        <v>4.55</v>
      </c>
    </row>
    <row r="952" spans="1:5" ht="13.5" customHeight="1" x14ac:dyDescent="0.25">
      <c r="A952" s="96">
        <v>90958</v>
      </c>
      <c r="B952" s="93" t="s">
        <v>1248</v>
      </c>
      <c r="C952" s="93" t="s">
        <v>31</v>
      </c>
      <c r="D952" s="93" t="s">
        <v>365</v>
      </c>
      <c r="E952" s="94">
        <v>0.63</v>
      </c>
    </row>
    <row r="953" spans="1:5" ht="13.5" customHeight="1" x14ac:dyDescent="0.25">
      <c r="A953" s="96">
        <v>90960</v>
      </c>
      <c r="B953" s="93" t="s">
        <v>1249</v>
      </c>
      <c r="C953" s="93" t="s">
        <v>31</v>
      </c>
      <c r="D953" s="93" t="s">
        <v>365</v>
      </c>
      <c r="E953" s="94">
        <v>6.08</v>
      </c>
    </row>
    <row r="954" spans="1:5" ht="13.5" customHeight="1" x14ac:dyDescent="0.25">
      <c r="A954" s="96">
        <v>90961</v>
      </c>
      <c r="B954" s="93" t="s">
        <v>1250</v>
      </c>
      <c r="C954" s="93" t="s">
        <v>31</v>
      </c>
      <c r="D954" s="93" t="s">
        <v>365</v>
      </c>
      <c r="E954" s="94">
        <v>0.84</v>
      </c>
    </row>
    <row r="955" spans="1:5" ht="13.5" customHeight="1" x14ac:dyDescent="0.25">
      <c r="A955" s="96">
        <v>90962</v>
      </c>
      <c r="B955" s="93" t="s">
        <v>1251</v>
      </c>
      <c r="C955" s="93" t="s">
        <v>31</v>
      </c>
      <c r="D955" s="93" t="s">
        <v>365</v>
      </c>
      <c r="E955" s="94">
        <v>7.61</v>
      </c>
    </row>
    <row r="956" spans="1:5" ht="13.5" customHeight="1" x14ac:dyDescent="0.25">
      <c r="A956" s="96">
        <v>90963</v>
      </c>
      <c r="B956" s="93" t="s">
        <v>1252</v>
      </c>
      <c r="C956" s="93" t="s">
        <v>31</v>
      </c>
      <c r="D956" s="93" t="s">
        <v>667</v>
      </c>
      <c r="E956" s="94">
        <v>11.57</v>
      </c>
    </row>
    <row r="957" spans="1:5" ht="13.5" customHeight="1" x14ac:dyDescent="0.25">
      <c r="A957" s="96">
        <v>90968</v>
      </c>
      <c r="B957" s="93" t="s">
        <v>1253</v>
      </c>
      <c r="C957" s="93" t="s">
        <v>31</v>
      </c>
      <c r="D957" s="93" t="s">
        <v>365</v>
      </c>
      <c r="E957" s="94">
        <v>6.1</v>
      </c>
    </row>
    <row r="958" spans="1:5" ht="13.5" customHeight="1" x14ac:dyDescent="0.25">
      <c r="A958" s="96">
        <v>90969</v>
      </c>
      <c r="B958" s="93" t="s">
        <v>1254</v>
      </c>
      <c r="C958" s="93" t="s">
        <v>31</v>
      </c>
      <c r="D958" s="93" t="s">
        <v>365</v>
      </c>
      <c r="E958" s="94">
        <v>0.84</v>
      </c>
    </row>
    <row r="959" spans="1:5" ht="13.5" customHeight="1" x14ac:dyDescent="0.25">
      <c r="A959" s="96">
        <v>90970</v>
      </c>
      <c r="B959" s="93" t="s">
        <v>1255</v>
      </c>
      <c r="C959" s="93" t="s">
        <v>31</v>
      </c>
      <c r="D959" s="93" t="s">
        <v>365</v>
      </c>
      <c r="E959" s="94">
        <v>7.63</v>
      </c>
    </row>
    <row r="960" spans="1:5" ht="13.5" customHeight="1" x14ac:dyDescent="0.25">
      <c r="A960" s="96">
        <v>90971</v>
      </c>
      <c r="B960" s="93" t="s">
        <v>1256</v>
      </c>
      <c r="C960" s="93" t="s">
        <v>31</v>
      </c>
      <c r="D960" s="93" t="s">
        <v>667</v>
      </c>
      <c r="E960" s="94">
        <v>46.9</v>
      </c>
    </row>
    <row r="961" spans="1:5" ht="13.5" customHeight="1" x14ac:dyDescent="0.25">
      <c r="A961" s="96">
        <v>90975</v>
      </c>
      <c r="B961" s="93" t="s">
        <v>1257</v>
      </c>
      <c r="C961" s="93" t="s">
        <v>31</v>
      </c>
      <c r="D961" s="93" t="s">
        <v>365</v>
      </c>
      <c r="E961" s="94">
        <v>15.49</v>
      </c>
    </row>
    <row r="962" spans="1:5" ht="13.5" customHeight="1" x14ac:dyDescent="0.25">
      <c r="A962" s="96">
        <v>90976</v>
      </c>
      <c r="B962" s="93" t="s">
        <v>1258</v>
      </c>
      <c r="C962" s="93" t="s">
        <v>31</v>
      </c>
      <c r="D962" s="93" t="s">
        <v>365</v>
      </c>
      <c r="E962" s="94">
        <v>2.15</v>
      </c>
    </row>
    <row r="963" spans="1:5" ht="13.5" customHeight="1" x14ac:dyDescent="0.25">
      <c r="A963" s="96">
        <v>90977</v>
      </c>
      <c r="B963" s="93" t="s">
        <v>1259</v>
      </c>
      <c r="C963" s="93" t="s">
        <v>31</v>
      </c>
      <c r="D963" s="93" t="s">
        <v>365</v>
      </c>
      <c r="E963" s="94">
        <v>19.38</v>
      </c>
    </row>
    <row r="964" spans="1:5" ht="13.5" customHeight="1" x14ac:dyDescent="0.25">
      <c r="A964" s="96">
        <v>90978</v>
      </c>
      <c r="B964" s="93" t="s">
        <v>1260</v>
      </c>
      <c r="C964" s="93" t="s">
        <v>31</v>
      </c>
      <c r="D964" s="93" t="s">
        <v>667</v>
      </c>
      <c r="E964" s="94">
        <v>121.67</v>
      </c>
    </row>
    <row r="965" spans="1:5" ht="13.5" customHeight="1" x14ac:dyDescent="0.25">
      <c r="A965" s="96">
        <v>90992</v>
      </c>
      <c r="B965" s="93" t="s">
        <v>1261</v>
      </c>
      <c r="C965" s="93" t="s">
        <v>31</v>
      </c>
      <c r="D965" s="93" t="s">
        <v>365</v>
      </c>
      <c r="E965" s="94">
        <v>7.23</v>
      </c>
    </row>
    <row r="966" spans="1:5" ht="13.5" customHeight="1" x14ac:dyDescent="0.25">
      <c r="A966" s="96">
        <v>90993</v>
      </c>
      <c r="B966" s="93" t="s">
        <v>1262</v>
      </c>
      <c r="C966" s="93" t="s">
        <v>31</v>
      </c>
      <c r="D966" s="93" t="s">
        <v>365</v>
      </c>
      <c r="E966" s="94">
        <v>1</v>
      </c>
    </row>
    <row r="967" spans="1:5" ht="13.5" customHeight="1" x14ac:dyDescent="0.25">
      <c r="A967" s="96">
        <v>90994</v>
      </c>
      <c r="B967" s="93" t="s">
        <v>1263</v>
      </c>
      <c r="C967" s="93" t="s">
        <v>31</v>
      </c>
      <c r="D967" s="93" t="s">
        <v>365</v>
      </c>
      <c r="E967" s="94">
        <v>9.0500000000000007</v>
      </c>
    </row>
    <row r="968" spans="1:5" ht="13.5" customHeight="1" x14ac:dyDescent="0.25">
      <c r="A968" s="96">
        <v>90995</v>
      </c>
      <c r="B968" s="93" t="s">
        <v>1264</v>
      </c>
      <c r="C968" s="93" t="s">
        <v>31</v>
      </c>
      <c r="D968" s="93" t="s">
        <v>667</v>
      </c>
      <c r="E968" s="94">
        <v>63.7</v>
      </c>
    </row>
    <row r="969" spans="1:5" ht="13.5" customHeight="1" x14ac:dyDescent="0.25">
      <c r="A969" s="96">
        <v>91021</v>
      </c>
      <c r="B969" s="93" t="s">
        <v>1265</v>
      </c>
      <c r="C969" s="93" t="s">
        <v>31</v>
      </c>
      <c r="D969" s="93" t="s">
        <v>299</v>
      </c>
      <c r="E969" s="94">
        <v>13.17</v>
      </c>
    </row>
    <row r="970" spans="1:5" ht="13.5" customHeight="1" x14ac:dyDescent="0.25">
      <c r="A970" s="96">
        <v>91026</v>
      </c>
      <c r="B970" s="93" t="s">
        <v>1266</v>
      </c>
      <c r="C970" s="93" t="s">
        <v>31</v>
      </c>
      <c r="D970" s="93" t="s">
        <v>299</v>
      </c>
      <c r="E970" s="94">
        <v>24.22</v>
      </c>
    </row>
    <row r="971" spans="1:5" ht="13.5" customHeight="1" x14ac:dyDescent="0.25">
      <c r="A971" s="96">
        <v>91027</v>
      </c>
      <c r="B971" s="93" t="s">
        <v>1267</v>
      </c>
      <c r="C971" s="93" t="s">
        <v>31</v>
      </c>
      <c r="D971" s="93" t="s">
        <v>299</v>
      </c>
      <c r="E971" s="94">
        <v>4.9400000000000004</v>
      </c>
    </row>
    <row r="972" spans="1:5" ht="13.5" customHeight="1" x14ac:dyDescent="0.25">
      <c r="A972" s="96">
        <v>91028</v>
      </c>
      <c r="B972" s="93" t="s">
        <v>1268</v>
      </c>
      <c r="C972" s="93" t="s">
        <v>31</v>
      </c>
      <c r="D972" s="93" t="s">
        <v>299</v>
      </c>
      <c r="E972" s="94">
        <v>3.92</v>
      </c>
    </row>
    <row r="973" spans="1:5" ht="13.5" customHeight="1" x14ac:dyDescent="0.25">
      <c r="A973" s="96">
        <v>91029</v>
      </c>
      <c r="B973" s="93" t="s">
        <v>1269</v>
      </c>
      <c r="C973" s="93" t="s">
        <v>31</v>
      </c>
      <c r="D973" s="93" t="s">
        <v>299</v>
      </c>
      <c r="E973" s="94">
        <v>44.37</v>
      </c>
    </row>
    <row r="974" spans="1:5" ht="13.5" customHeight="1" x14ac:dyDescent="0.25">
      <c r="A974" s="96">
        <v>91030</v>
      </c>
      <c r="B974" s="93" t="s">
        <v>1270</v>
      </c>
      <c r="C974" s="93" t="s">
        <v>31</v>
      </c>
      <c r="D974" s="93" t="s">
        <v>667</v>
      </c>
      <c r="E974" s="94">
        <v>113.52</v>
      </c>
    </row>
    <row r="975" spans="1:5" ht="13.5" customHeight="1" x14ac:dyDescent="0.25">
      <c r="A975" s="96">
        <v>91273</v>
      </c>
      <c r="B975" s="93" t="s">
        <v>1271</v>
      </c>
      <c r="C975" s="93" t="s">
        <v>31</v>
      </c>
      <c r="D975" s="93" t="s">
        <v>299</v>
      </c>
      <c r="E975" s="94">
        <v>0.41</v>
      </c>
    </row>
    <row r="976" spans="1:5" ht="13.5" customHeight="1" x14ac:dyDescent="0.25">
      <c r="A976" s="96">
        <v>91274</v>
      </c>
      <c r="B976" s="93" t="s">
        <v>1272</v>
      </c>
      <c r="C976" s="93" t="s">
        <v>31</v>
      </c>
      <c r="D976" s="93" t="s">
        <v>299</v>
      </c>
      <c r="E976" s="94">
        <v>0.05</v>
      </c>
    </row>
    <row r="977" spans="1:5" ht="13.5" customHeight="1" x14ac:dyDescent="0.25">
      <c r="A977" s="96">
        <v>91275</v>
      </c>
      <c r="B977" s="93" t="s">
        <v>1273</v>
      </c>
      <c r="C977" s="93" t="s">
        <v>31</v>
      </c>
      <c r="D977" s="93" t="s">
        <v>299</v>
      </c>
      <c r="E977" s="94">
        <v>0.51</v>
      </c>
    </row>
    <row r="978" spans="1:5" ht="13.5" customHeight="1" x14ac:dyDescent="0.25">
      <c r="A978" s="96">
        <v>91276</v>
      </c>
      <c r="B978" s="93" t="s">
        <v>1274</v>
      </c>
      <c r="C978" s="93" t="s">
        <v>31</v>
      </c>
      <c r="D978" s="93" t="s">
        <v>667</v>
      </c>
      <c r="E978" s="94">
        <v>7.45</v>
      </c>
    </row>
    <row r="979" spans="1:5" ht="13.5" customHeight="1" x14ac:dyDescent="0.25">
      <c r="A979" s="96">
        <v>91279</v>
      </c>
      <c r="B979" s="93" t="s">
        <v>1275</v>
      </c>
      <c r="C979" s="93" t="s">
        <v>31</v>
      </c>
      <c r="D979" s="93" t="s">
        <v>299</v>
      </c>
      <c r="E979" s="94">
        <v>0.75</v>
      </c>
    </row>
    <row r="980" spans="1:5" ht="13.5" customHeight="1" x14ac:dyDescent="0.25">
      <c r="A980" s="96">
        <v>91280</v>
      </c>
      <c r="B980" s="93" t="s">
        <v>1276</v>
      </c>
      <c r="C980" s="93" t="s">
        <v>31</v>
      </c>
      <c r="D980" s="93" t="s">
        <v>299</v>
      </c>
      <c r="E980" s="94">
        <v>0.08</v>
      </c>
    </row>
    <row r="981" spans="1:5" ht="13.5" customHeight="1" x14ac:dyDescent="0.25">
      <c r="A981" s="96">
        <v>91281</v>
      </c>
      <c r="B981" s="93" t="s">
        <v>1277</v>
      </c>
      <c r="C981" s="93" t="s">
        <v>31</v>
      </c>
      <c r="D981" s="93" t="s">
        <v>299</v>
      </c>
      <c r="E981" s="94">
        <v>0.95</v>
      </c>
    </row>
    <row r="982" spans="1:5" ht="13.5" customHeight="1" x14ac:dyDescent="0.25">
      <c r="A982" s="96">
        <v>91282</v>
      </c>
      <c r="B982" s="93" t="s">
        <v>1278</v>
      </c>
      <c r="C982" s="93" t="s">
        <v>31</v>
      </c>
      <c r="D982" s="93" t="s">
        <v>667</v>
      </c>
      <c r="E982" s="94">
        <v>7.51</v>
      </c>
    </row>
    <row r="983" spans="1:5" ht="13.5" customHeight="1" x14ac:dyDescent="0.25">
      <c r="A983" s="96">
        <v>91354</v>
      </c>
      <c r="B983" s="93" t="s">
        <v>1279</v>
      </c>
      <c r="C983" s="93" t="s">
        <v>31</v>
      </c>
      <c r="D983" s="93" t="s">
        <v>299</v>
      </c>
      <c r="E983" s="94">
        <v>17.2</v>
      </c>
    </row>
    <row r="984" spans="1:5" ht="13.5" customHeight="1" x14ac:dyDescent="0.25">
      <c r="A984" s="96">
        <v>91355</v>
      </c>
      <c r="B984" s="93" t="s">
        <v>1280</v>
      </c>
      <c r="C984" s="93" t="s">
        <v>31</v>
      </c>
      <c r="D984" s="93" t="s">
        <v>299</v>
      </c>
      <c r="E984" s="94">
        <v>3.61</v>
      </c>
    </row>
    <row r="985" spans="1:5" ht="13.5" customHeight="1" x14ac:dyDescent="0.25">
      <c r="A985" s="96">
        <v>91356</v>
      </c>
      <c r="B985" s="93" t="s">
        <v>1281</v>
      </c>
      <c r="C985" s="93" t="s">
        <v>31</v>
      </c>
      <c r="D985" s="93" t="s">
        <v>299</v>
      </c>
      <c r="E985" s="94">
        <v>2.85</v>
      </c>
    </row>
    <row r="986" spans="1:5" ht="13.5" customHeight="1" x14ac:dyDescent="0.25">
      <c r="A986" s="96">
        <v>91359</v>
      </c>
      <c r="B986" s="93" t="s">
        <v>1282</v>
      </c>
      <c r="C986" s="93" t="s">
        <v>31</v>
      </c>
      <c r="D986" s="93" t="s">
        <v>365</v>
      </c>
      <c r="E986" s="94">
        <v>20.88</v>
      </c>
    </row>
    <row r="987" spans="1:5" ht="13.5" customHeight="1" x14ac:dyDescent="0.25">
      <c r="A987" s="96">
        <v>91360</v>
      </c>
      <c r="B987" s="93" t="s">
        <v>1283</v>
      </c>
      <c r="C987" s="93" t="s">
        <v>31</v>
      </c>
      <c r="D987" s="93" t="s">
        <v>365</v>
      </c>
      <c r="E987" s="94">
        <v>4.05</v>
      </c>
    </row>
    <row r="988" spans="1:5" ht="13.5" customHeight="1" x14ac:dyDescent="0.25">
      <c r="A988" s="96">
        <v>91361</v>
      </c>
      <c r="B988" s="93" t="s">
        <v>1284</v>
      </c>
      <c r="C988" s="93" t="s">
        <v>31</v>
      </c>
      <c r="D988" s="93" t="s">
        <v>365</v>
      </c>
      <c r="E988" s="94">
        <v>3.2</v>
      </c>
    </row>
    <row r="989" spans="1:5" ht="13.5" customHeight="1" x14ac:dyDescent="0.25">
      <c r="A989" s="96">
        <v>91367</v>
      </c>
      <c r="B989" s="93" t="s">
        <v>1285</v>
      </c>
      <c r="C989" s="93" t="s">
        <v>31</v>
      </c>
      <c r="D989" s="93" t="s">
        <v>299</v>
      </c>
      <c r="E989" s="94">
        <v>21.76</v>
      </c>
    </row>
    <row r="990" spans="1:5" ht="13.5" customHeight="1" x14ac:dyDescent="0.25">
      <c r="A990" s="96">
        <v>91368</v>
      </c>
      <c r="B990" s="93" t="s">
        <v>1286</v>
      </c>
      <c r="C990" s="93" t="s">
        <v>31</v>
      </c>
      <c r="D990" s="93" t="s">
        <v>299</v>
      </c>
      <c r="E990" s="94">
        <v>4.25</v>
      </c>
    </row>
    <row r="991" spans="1:5" ht="13.5" customHeight="1" x14ac:dyDescent="0.25">
      <c r="A991" s="96">
        <v>91369</v>
      </c>
      <c r="B991" s="93" t="s">
        <v>1287</v>
      </c>
      <c r="C991" s="93" t="s">
        <v>31</v>
      </c>
      <c r="D991" s="93" t="s">
        <v>299</v>
      </c>
      <c r="E991" s="94">
        <v>3.37</v>
      </c>
    </row>
    <row r="992" spans="1:5" ht="13.5" customHeight="1" x14ac:dyDescent="0.25">
      <c r="A992" s="96">
        <v>91375</v>
      </c>
      <c r="B992" s="93" t="s">
        <v>1288</v>
      </c>
      <c r="C992" s="93" t="s">
        <v>31</v>
      </c>
      <c r="D992" s="93" t="s">
        <v>299</v>
      </c>
      <c r="E992" s="94">
        <v>18.88</v>
      </c>
    </row>
    <row r="993" spans="1:5" ht="13.5" customHeight="1" x14ac:dyDescent="0.25">
      <c r="A993" s="96">
        <v>91376</v>
      </c>
      <c r="B993" s="93" t="s">
        <v>1289</v>
      </c>
      <c r="C993" s="93" t="s">
        <v>31</v>
      </c>
      <c r="D993" s="93" t="s">
        <v>299</v>
      </c>
      <c r="E993" s="94">
        <v>3.96</v>
      </c>
    </row>
    <row r="994" spans="1:5" ht="13.5" customHeight="1" x14ac:dyDescent="0.25">
      <c r="A994" s="96">
        <v>91377</v>
      </c>
      <c r="B994" s="93" t="s">
        <v>1290</v>
      </c>
      <c r="C994" s="93" t="s">
        <v>31</v>
      </c>
      <c r="D994" s="93" t="s">
        <v>299</v>
      </c>
      <c r="E994" s="94">
        <v>3.13</v>
      </c>
    </row>
    <row r="995" spans="1:5" ht="13.5" customHeight="1" x14ac:dyDescent="0.25">
      <c r="A995" s="96">
        <v>91380</v>
      </c>
      <c r="B995" s="93" t="s">
        <v>1291</v>
      </c>
      <c r="C995" s="93" t="s">
        <v>31</v>
      </c>
      <c r="D995" s="93" t="s">
        <v>299</v>
      </c>
      <c r="E995" s="94">
        <v>28.64</v>
      </c>
    </row>
    <row r="996" spans="1:5" ht="13.5" customHeight="1" x14ac:dyDescent="0.25">
      <c r="A996" s="96">
        <v>91381</v>
      </c>
      <c r="B996" s="93" t="s">
        <v>1292</v>
      </c>
      <c r="C996" s="93" t="s">
        <v>31</v>
      </c>
      <c r="D996" s="93" t="s">
        <v>299</v>
      </c>
      <c r="E996" s="94">
        <v>5.59</v>
      </c>
    </row>
    <row r="997" spans="1:5" ht="13.5" customHeight="1" x14ac:dyDescent="0.25">
      <c r="A997" s="96">
        <v>91382</v>
      </c>
      <c r="B997" s="93" t="s">
        <v>1293</v>
      </c>
      <c r="C997" s="93" t="s">
        <v>31</v>
      </c>
      <c r="D997" s="93" t="s">
        <v>299</v>
      </c>
      <c r="E997" s="94">
        <v>4.43</v>
      </c>
    </row>
    <row r="998" spans="1:5" ht="13.5" customHeight="1" x14ac:dyDescent="0.25">
      <c r="A998" s="96">
        <v>91383</v>
      </c>
      <c r="B998" s="93" t="s">
        <v>1294</v>
      </c>
      <c r="C998" s="93" t="s">
        <v>31</v>
      </c>
      <c r="D998" s="93" t="s">
        <v>299</v>
      </c>
      <c r="E998" s="94">
        <v>51.47</v>
      </c>
    </row>
    <row r="999" spans="1:5" ht="13.5" customHeight="1" x14ac:dyDescent="0.25">
      <c r="A999" s="96">
        <v>91384</v>
      </c>
      <c r="B999" s="93" t="s">
        <v>1295</v>
      </c>
      <c r="C999" s="93" t="s">
        <v>31</v>
      </c>
      <c r="D999" s="93" t="s">
        <v>667</v>
      </c>
      <c r="E999" s="94">
        <v>109.73</v>
      </c>
    </row>
    <row r="1000" spans="1:5" ht="13.5" customHeight="1" x14ac:dyDescent="0.25">
      <c r="A1000" s="96">
        <v>91390</v>
      </c>
      <c r="B1000" s="93" t="s">
        <v>1296</v>
      </c>
      <c r="C1000" s="93" t="s">
        <v>31</v>
      </c>
      <c r="D1000" s="93" t="s">
        <v>299</v>
      </c>
      <c r="E1000" s="94">
        <v>18.850000000000001</v>
      </c>
    </row>
    <row r="1001" spans="1:5" ht="13.5" customHeight="1" x14ac:dyDescent="0.25">
      <c r="A1001" s="96">
        <v>91391</v>
      </c>
      <c r="B1001" s="93" t="s">
        <v>1297</v>
      </c>
      <c r="C1001" s="93" t="s">
        <v>31</v>
      </c>
      <c r="D1001" s="93" t="s">
        <v>299</v>
      </c>
      <c r="E1001" s="94">
        <v>3.82</v>
      </c>
    </row>
    <row r="1002" spans="1:5" ht="13.5" customHeight="1" x14ac:dyDescent="0.25">
      <c r="A1002" s="96">
        <v>91392</v>
      </c>
      <c r="B1002" s="93" t="s">
        <v>1298</v>
      </c>
      <c r="C1002" s="93" t="s">
        <v>31</v>
      </c>
      <c r="D1002" s="93" t="s">
        <v>299</v>
      </c>
      <c r="E1002" s="94">
        <v>3.02</v>
      </c>
    </row>
    <row r="1003" spans="1:5" ht="13.5" customHeight="1" x14ac:dyDescent="0.25">
      <c r="A1003" s="96">
        <v>91396</v>
      </c>
      <c r="B1003" s="93" t="s">
        <v>1299</v>
      </c>
      <c r="C1003" s="93" t="s">
        <v>31</v>
      </c>
      <c r="D1003" s="93" t="s">
        <v>365</v>
      </c>
      <c r="E1003" s="94">
        <v>28.89</v>
      </c>
    </row>
    <row r="1004" spans="1:5" ht="13.5" customHeight="1" x14ac:dyDescent="0.25">
      <c r="A1004" s="96">
        <v>91397</v>
      </c>
      <c r="B1004" s="93" t="s">
        <v>1300</v>
      </c>
      <c r="C1004" s="93" t="s">
        <v>31</v>
      </c>
      <c r="D1004" s="93" t="s">
        <v>365</v>
      </c>
      <c r="E1004" s="94">
        <v>5.66</v>
      </c>
    </row>
    <row r="1005" spans="1:5" ht="13.5" customHeight="1" x14ac:dyDescent="0.25">
      <c r="A1005" s="96">
        <v>91398</v>
      </c>
      <c r="B1005" s="93" t="s">
        <v>1301</v>
      </c>
      <c r="C1005" s="93" t="s">
        <v>31</v>
      </c>
      <c r="D1005" s="93" t="s">
        <v>365</v>
      </c>
      <c r="E1005" s="94">
        <v>4.4800000000000004</v>
      </c>
    </row>
    <row r="1006" spans="1:5" ht="13.5" customHeight="1" x14ac:dyDescent="0.25">
      <c r="A1006" s="96">
        <v>91402</v>
      </c>
      <c r="B1006" s="93" t="s">
        <v>1302</v>
      </c>
      <c r="C1006" s="93" t="s">
        <v>31</v>
      </c>
      <c r="D1006" s="93" t="s">
        <v>299</v>
      </c>
      <c r="E1006" s="94">
        <v>3.49</v>
      </c>
    </row>
    <row r="1007" spans="1:5" ht="13.5" customHeight="1" x14ac:dyDescent="0.25">
      <c r="A1007" s="96">
        <v>91466</v>
      </c>
      <c r="B1007" s="93" t="s">
        <v>1303</v>
      </c>
      <c r="C1007" s="93" t="s">
        <v>31</v>
      </c>
      <c r="D1007" s="93" t="s">
        <v>365</v>
      </c>
      <c r="E1007" s="94">
        <v>3.93</v>
      </c>
    </row>
    <row r="1008" spans="1:5" ht="13.5" customHeight="1" x14ac:dyDescent="0.25">
      <c r="A1008" s="96">
        <v>91467</v>
      </c>
      <c r="B1008" s="93" t="s">
        <v>1304</v>
      </c>
      <c r="C1008" s="93" t="s">
        <v>31</v>
      </c>
      <c r="D1008" s="93" t="s">
        <v>667</v>
      </c>
      <c r="E1008" s="94">
        <v>122.37</v>
      </c>
    </row>
    <row r="1009" spans="1:5" ht="13.5" customHeight="1" x14ac:dyDescent="0.25">
      <c r="A1009" s="96">
        <v>91468</v>
      </c>
      <c r="B1009" s="93" t="s">
        <v>1305</v>
      </c>
      <c r="C1009" s="93" t="s">
        <v>31</v>
      </c>
      <c r="D1009" s="93" t="s">
        <v>365</v>
      </c>
      <c r="E1009" s="94">
        <v>22.42</v>
      </c>
    </row>
    <row r="1010" spans="1:5" ht="13.5" customHeight="1" x14ac:dyDescent="0.25">
      <c r="A1010" s="96">
        <v>91469</v>
      </c>
      <c r="B1010" s="93" t="s">
        <v>1306</v>
      </c>
      <c r="C1010" s="93" t="s">
        <v>31</v>
      </c>
      <c r="D1010" s="93" t="s">
        <v>365</v>
      </c>
      <c r="E1010" s="94">
        <v>7.47</v>
      </c>
    </row>
    <row r="1011" spans="1:5" ht="13.5" customHeight="1" x14ac:dyDescent="0.25">
      <c r="A1011" s="96">
        <v>91484</v>
      </c>
      <c r="B1011" s="93" t="s">
        <v>1307</v>
      </c>
      <c r="C1011" s="93" t="s">
        <v>31</v>
      </c>
      <c r="D1011" s="93" t="s">
        <v>365</v>
      </c>
      <c r="E1011" s="94">
        <v>7.47</v>
      </c>
    </row>
    <row r="1012" spans="1:5" ht="13.5" customHeight="1" x14ac:dyDescent="0.25">
      <c r="A1012" s="96">
        <v>91485</v>
      </c>
      <c r="B1012" s="93" t="s">
        <v>1308</v>
      </c>
      <c r="C1012" s="93" t="s">
        <v>31</v>
      </c>
      <c r="D1012" s="93" t="s">
        <v>667</v>
      </c>
      <c r="E1012" s="94">
        <v>126.26</v>
      </c>
    </row>
    <row r="1013" spans="1:5" ht="13.5" customHeight="1" x14ac:dyDescent="0.25">
      <c r="A1013" s="96">
        <v>91529</v>
      </c>
      <c r="B1013" s="93" t="s">
        <v>1309</v>
      </c>
      <c r="C1013" s="93" t="s">
        <v>31</v>
      </c>
      <c r="D1013" s="93" t="s">
        <v>299</v>
      </c>
      <c r="E1013" s="94">
        <v>0.6</v>
      </c>
    </row>
    <row r="1014" spans="1:5" ht="13.5" customHeight="1" x14ac:dyDescent="0.25">
      <c r="A1014" s="96">
        <v>91530</v>
      </c>
      <c r="B1014" s="93" t="s">
        <v>1310</v>
      </c>
      <c r="C1014" s="93" t="s">
        <v>31</v>
      </c>
      <c r="D1014" s="93" t="s">
        <v>299</v>
      </c>
      <c r="E1014" s="94">
        <v>0.08</v>
      </c>
    </row>
    <row r="1015" spans="1:5" ht="13.5" customHeight="1" x14ac:dyDescent="0.25">
      <c r="A1015" s="96">
        <v>91531</v>
      </c>
      <c r="B1015" s="93" t="s">
        <v>1311</v>
      </c>
      <c r="C1015" s="93" t="s">
        <v>31</v>
      </c>
      <c r="D1015" s="93" t="s">
        <v>299</v>
      </c>
      <c r="E1015" s="94">
        <v>0.76</v>
      </c>
    </row>
    <row r="1016" spans="1:5" ht="13.5" customHeight="1" x14ac:dyDescent="0.25">
      <c r="A1016" s="96">
        <v>91532</v>
      </c>
      <c r="B1016" s="93" t="s">
        <v>1312</v>
      </c>
      <c r="C1016" s="93" t="s">
        <v>31</v>
      </c>
      <c r="D1016" s="93" t="s">
        <v>667</v>
      </c>
      <c r="E1016" s="94">
        <v>5.33</v>
      </c>
    </row>
    <row r="1017" spans="1:5" ht="13.5" customHeight="1" x14ac:dyDescent="0.25">
      <c r="A1017" s="96">
        <v>91629</v>
      </c>
      <c r="B1017" s="93" t="s">
        <v>1313</v>
      </c>
      <c r="C1017" s="93" t="s">
        <v>31</v>
      </c>
      <c r="D1017" s="93" t="s">
        <v>365</v>
      </c>
      <c r="E1017" s="94">
        <v>21.04</v>
      </c>
    </row>
    <row r="1018" spans="1:5" ht="13.5" customHeight="1" x14ac:dyDescent="0.25">
      <c r="A1018" s="96">
        <v>91630</v>
      </c>
      <c r="B1018" s="93" t="s">
        <v>1314</v>
      </c>
      <c r="C1018" s="93" t="s">
        <v>31</v>
      </c>
      <c r="D1018" s="93" t="s">
        <v>365</v>
      </c>
      <c r="E1018" s="94">
        <v>3.99</v>
      </c>
    </row>
    <row r="1019" spans="1:5" ht="13.5" customHeight="1" x14ac:dyDescent="0.25">
      <c r="A1019" s="96">
        <v>91631</v>
      </c>
      <c r="B1019" s="93" t="s">
        <v>1315</v>
      </c>
      <c r="C1019" s="93" t="s">
        <v>31</v>
      </c>
      <c r="D1019" s="93" t="s">
        <v>365</v>
      </c>
      <c r="E1019" s="94">
        <v>3.16</v>
      </c>
    </row>
    <row r="1020" spans="1:5" ht="13.5" customHeight="1" x14ac:dyDescent="0.25">
      <c r="A1020" s="96">
        <v>91632</v>
      </c>
      <c r="B1020" s="93" t="s">
        <v>1316</v>
      </c>
      <c r="C1020" s="93" t="s">
        <v>31</v>
      </c>
      <c r="D1020" s="93" t="s">
        <v>365</v>
      </c>
      <c r="E1020" s="94">
        <v>36.049999999999997</v>
      </c>
    </row>
    <row r="1021" spans="1:5" ht="13.5" customHeight="1" x14ac:dyDescent="0.25">
      <c r="A1021" s="96">
        <v>91633</v>
      </c>
      <c r="B1021" s="93" t="s">
        <v>1317</v>
      </c>
      <c r="C1021" s="93" t="s">
        <v>31</v>
      </c>
      <c r="D1021" s="93" t="s">
        <v>667</v>
      </c>
      <c r="E1021" s="94">
        <v>103.57</v>
      </c>
    </row>
    <row r="1022" spans="1:5" ht="13.5" customHeight="1" x14ac:dyDescent="0.25">
      <c r="A1022" s="96">
        <v>91640</v>
      </c>
      <c r="B1022" s="93" t="s">
        <v>1318</v>
      </c>
      <c r="C1022" s="93" t="s">
        <v>31</v>
      </c>
      <c r="D1022" s="93" t="s">
        <v>365</v>
      </c>
      <c r="E1022" s="94">
        <v>41.48</v>
      </c>
    </row>
    <row r="1023" spans="1:5" ht="13.5" customHeight="1" x14ac:dyDescent="0.25">
      <c r="A1023" s="96">
        <v>91641</v>
      </c>
      <c r="B1023" s="93" t="s">
        <v>1319</v>
      </c>
      <c r="C1023" s="93" t="s">
        <v>31</v>
      </c>
      <c r="D1023" s="93" t="s">
        <v>365</v>
      </c>
      <c r="E1023" s="94">
        <v>8.52</v>
      </c>
    </row>
    <row r="1024" spans="1:5" ht="13.5" customHeight="1" x14ac:dyDescent="0.25">
      <c r="A1024" s="96">
        <v>91642</v>
      </c>
      <c r="B1024" s="93" t="s">
        <v>1320</v>
      </c>
      <c r="C1024" s="93" t="s">
        <v>31</v>
      </c>
      <c r="D1024" s="93" t="s">
        <v>365</v>
      </c>
      <c r="E1024" s="94">
        <v>6.76</v>
      </c>
    </row>
    <row r="1025" spans="1:5" ht="13.5" customHeight="1" x14ac:dyDescent="0.25">
      <c r="A1025" s="96">
        <v>91643</v>
      </c>
      <c r="B1025" s="93" t="s">
        <v>1321</v>
      </c>
      <c r="C1025" s="93" t="s">
        <v>31</v>
      </c>
      <c r="D1025" s="93" t="s">
        <v>365</v>
      </c>
      <c r="E1025" s="94">
        <v>74.599999999999994</v>
      </c>
    </row>
    <row r="1026" spans="1:5" ht="13.5" customHeight="1" x14ac:dyDescent="0.25">
      <c r="A1026" s="96">
        <v>91644</v>
      </c>
      <c r="B1026" s="93" t="s">
        <v>1322</v>
      </c>
      <c r="C1026" s="93" t="s">
        <v>31</v>
      </c>
      <c r="D1026" s="93" t="s">
        <v>667</v>
      </c>
      <c r="E1026" s="94">
        <v>233.07</v>
      </c>
    </row>
    <row r="1027" spans="1:5" ht="13.5" customHeight="1" x14ac:dyDescent="0.25">
      <c r="A1027" s="96">
        <v>91688</v>
      </c>
      <c r="B1027" s="93" t="s">
        <v>1323</v>
      </c>
      <c r="C1027" s="93" t="s">
        <v>31</v>
      </c>
      <c r="D1027" s="93" t="s">
        <v>299</v>
      </c>
      <c r="E1027" s="94">
        <v>0.08</v>
      </c>
    </row>
    <row r="1028" spans="1:5" ht="13.5" customHeight="1" x14ac:dyDescent="0.25">
      <c r="A1028" s="96">
        <v>91689</v>
      </c>
      <c r="B1028" s="93" t="s">
        <v>1324</v>
      </c>
      <c r="C1028" s="93" t="s">
        <v>31</v>
      </c>
      <c r="D1028" s="93" t="s">
        <v>299</v>
      </c>
      <c r="E1028" s="94">
        <v>0.01</v>
      </c>
    </row>
    <row r="1029" spans="1:5" ht="13.5" customHeight="1" x14ac:dyDescent="0.25">
      <c r="A1029" s="96">
        <v>91690</v>
      </c>
      <c r="B1029" s="93" t="s">
        <v>1325</v>
      </c>
      <c r="C1029" s="93" t="s">
        <v>31</v>
      </c>
      <c r="D1029" s="93" t="s">
        <v>299</v>
      </c>
      <c r="E1029" s="94">
        <v>0.06</v>
      </c>
    </row>
    <row r="1030" spans="1:5" ht="13.5" customHeight="1" x14ac:dyDescent="0.25">
      <c r="A1030" s="96">
        <v>91691</v>
      </c>
      <c r="B1030" s="93" t="s">
        <v>1326</v>
      </c>
      <c r="C1030" s="93" t="s">
        <v>31</v>
      </c>
      <c r="D1030" s="93" t="s">
        <v>299</v>
      </c>
      <c r="E1030" s="94">
        <v>1.1399999999999999</v>
      </c>
    </row>
    <row r="1031" spans="1:5" ht="13.5" customHeight="1" x14ac:dyDescent="0.25">
      <c r="A1031" s="96">
        <v>92040</v>
      </c>
      <c r="B1031" s="93" t="s">
        <v>1327</v>
      </c>
      <c r="C1031" s="93" t="s">
        <v>31</v>
      </c>
      <c r="D1031" s="93" t="s">
        <v>365</v>
      </c>
      <c r="E1031" s="94">
        <v>6.47</v>
      </c>
    </row>
    <row r="1032" spans="1:5" ht="13.5" customHeight="1" x14ac:dyDescent="0.25">
      <c r="A1032" s="96">
        <v>92041</v>
      </c>
      <c r="B1032" s="93" t="s">
        <v>1328</v>
      </c>
      <c r="C1032" s="93" t="s">
        <v>31</v>
      </c>
      <c r="D1032" s="93" t="s">
        <v>365</v>
      </c>
      <c r="E1032" s="94">
        <v>0.68</v>
      </c>
    </row>
    <row r="1033" spans="1:5" ht="13.5" customHeight="1" x14ac:dyDescent="0.25">
      <c r="A1033" s="96">
        <v>92042</v>
      </c>
      <c r="B1033" s="93" t="s">
        <v>1329</v>
      </c>
      <c r="C1033" s="93" t="s">
        <v>31</v>
      </c>
      <c r="D1033" s="93" t="s">
        <v>365</v>
      </c>
      <c r="E1033" s="94">
        <v>5.39</v>
      </c>
    </row>
    <row r="1034" spans="1:5" ht="13.5" customHeight="1" x14ac:dyDescent="0.25">
      <c r="A1034" s="96">
        <v>92101</v>
      </c>
      <c r="B1034" s="93" t="s">
        <v>1330</v>
      </c>
      <c r="C1034" s="93" t="s">
        <v>31</v>
      </c>
      <c r="D1034" s="93" t="s">
        <v>365</v>
      </c>
      <c r="E1034" s="94">
        <v>36.58</v>
      </c>
    </row>
    <row r="1035" spans="1:5" ht="13.5" customHeight="1" x14ac:dyDescent="0.25">
      <c r="A1035" s="96">
        <v>92102</v>
      </c>
      <c r="B1035" s="93" t="s">
        <v>1331</v>
      </c>
      <c r="C1035" s="93" t="s">
        <v>31</v>
      </c>
      <c r="D1035" s="93" t="s">
        <v>365</v>
      </c>
      <c r="E1035" s="94">
        <v>9.06</v>
      </c>
    </row>
    <row r="1036" spans="1:5" ht="13.5" customHeight="1" x14ac:dyDescent="0.25">
      <c r="A1036" s="96">
        <v>92103</v>
      </c>
      <c r="B1036" s="93" t="s">
        <v>1332</v>
      </c>
      <c r="C1036" s="93" t="s">
        <v>31</v>
      </c>
      <c r="D1036" s="93" t="s">
        <v>365</v>
      </c>
      <c r="E1036" s="94">
        <v>9.06</v>
      </c>
    </row>
    <row r="1037" spans="1:5" ht="13.5" customHeight="1" x14ac:dyDescent="0.25">
      <c r="A1037" s="96">
        <v>92104</v>
      </c>
      <c r="B1037" s="93" t="s">
        <v>1333</v>
      </c>
      <c r="C1037" s="93" t="s">
        <v>31</v>
      </c>
      <c r="D1037" s="93" t="s">
        <v>365</v>
      </c>
      <c r="E1037" s="94">
        <v>61.42</v>
      </c>
    </row>
    <row r="1038" spans="1:5" ht="13.5" customHeight="1" x14ac:dyDescent="0.25">
      <c r="A1038" s="96">
        <v>92105</v>
      </c>
      <c r="B1038" s="93" t="s">
        <v>1334</v>
      </c>
      <c r="C1038" s="93" t="s">
        <v>31</v>
      </c>
      <c r="D1038" s="93" t="s">
        <v>667</v>
      </c>
      <c r="E1038" s="94">
        <v>136.44</v>
      </c>
    </row>
    <row r="1039" spans="1:5" ht="13.5" customHeight="1" x14ac:dyDescent="0.25">
      <c r="A1039" s="96">
        <v>92108</v>
      </c>
      <c r="B1039" s="93" t="s">
        <v>1335</v>
      </c>
      <c r="C1039" s="93" t="s">
        <v>31</v>
      </c>
      <c r="D1039" s="93" t="s">
        <v>299</v>
      </c>
      <c r="E1039" s="94">
        <v>1.06</v>
      </c>
    </row>
    <row r="1040" spans="1:5" ht="13.5" customHeight="1" x14ac:dyDescent="0.25">
      <c r="A1040" s="96">
        <v>92109</v>
      </c>
      <c r="B1040" s="93" t="s">
        <v>1336</v>
      </c>
      <c r="C1040" s="93" t="s">
        <v>31</v>
      </c>
      <c r="D1040" s="93" t="s">
        <v>299</v>
      </c>
      <c r="E1040" s="94">
        <v>0.17</v>
      </c>
    </row>
    <row r="1041" spans="1:5" ht="13.5" customHeight="1" x14ac:dyDescent="0.25">
      <c r="A1041" s="96">
        <v>92110</v>
      </c>
      <c r="B1041" s="93" t="s">
        <v>1337</v>
      </c>
      <c r="C1041" s="93" t="s">
        <v>31</v>
      </c>
      <c r="D1041" s="93" t="s">
        <v>299</v>
      </c>
      <c r="E1041" s="94">
        <v>1.42</v>
      </c>
    </row>
    <row r="1042" spans="1:5" ht="13.5" customHeight="1" x14ac:dyDescent="0.25">
      <c r="A1042" s="96">
        <v>92111</v>
      </c>
      <c r="B1042" s="93" t="s">
        <v>1338</v>
      </c>
      <c r="C1042" s="93" t="s">
        <v>31</v>
      </c>
      <c r="D1042" s="93" t="s">
        <v>299</v>
      </c>
      <c r="E1042" s="94">
        <v>1.05</v>
      </c>
    </row>
    <row r="1043" spans="1:5" ht="13.5" customHeight="1" x14ac:dyDescent="0.25">
      <c r="A1043" s="96">
        <v>92114</v>
      </c>
      <c r="B1043" s="93" t="s">
        <v>1339</v>
      </c>
      <c r="C1043" s="93" t="s">
        <v>31</v>
      </c>
      <c r="D1043" s="93" t="s">
        <v>299</v>
      </c>
      <c r="E1043" s="94">
        <v>0.28000000000000003</v>
      </c>
    </row>
    <row r="1044" spans="1:5" ht="13.5" customHeight="1" x14ac:dyDescent="0.25">
      <c r="A1044" s="96">
        <v>92115</v>
      </c>
      <c r="B1044" s="93" t="s">
        <v>1340</v>
      </c>
      <c r="C1044" s="93" t="s">
        <v>31</v>
      </c>
      <c r="D1044" s="93" t="s">
        <v>299</v>
      </c>
      <c r="E1044" s="94">
        <v>0.04</v>
      </c>
    </row>
    <row r="1045" spans="1:5" ht="13.5" customHeight="1" x14ac:dyDescent="0.25">
      <c r="A1045" s="96">
        <v>92116</v>
      </c>
      <c r="B1045" s="93" t="s">
        <v>1341</v>
      </c>
      <c r="C1045" s="93" t="s">
        <v>31</v>
      </c>
      <c r="D1045" s="93" t="s">
        <v>299</v>
      </c>
      <c r="E1045" s="94">
        <v>0.2</v>
      </c>
    </row>
    <row r="1046" spans="1:5" ht="13.5" customHeight="1" x14ac:dyDescent="0.25">
      <c r="A1046" s="96">
        <v>92133</v>
      </c>
      <c r="B1046" s="93" t="s">
        <v>1342</v>
      </c>
      <c r="C1046" s="93" t="s">
        <v>31</v>
      </c>
      <c r="D1046" s="93" t="s">
        <v>667</v>
      </c>
      <c r="E1046" s="94">
        <v>13.32</v>
      </c>
    </row>
    <row r="1047" spans="1:5" ht="13.5" customHeight="1" x14ac:dyDescent="0.25">
      <c r="A1047" s="96">
        <v>92134</v>
      </c>
      <c r="B1047" s="93" t="s">
        <v>1343</v>
      </c>
      <c r="C1047" s="93" t="s">
        <v>31</v>
      </c>
      <c r="D1047" s="93" t="s">
        <v>667</v>
      </c>
      <c r="E1047" s="94">
        <v>2.1</v>
      </c>
    </row>
    <row r="1048" spans="1:5" ht="13.5" customHeight="1" x14ac:dyDescent="0.25">
      <c r="A1048" s="96">
        <v>92135</v>
      </c>
      <c r="B1048" s="93" t="s">
        <v>1344</v>
      </c>
      <c r="C1048" s="93" t="s">
        <v>31</v>
      </c>
      <c r="D1048" s="93" t="s">
        <v>667</v>
      </c>
      <c r="E1048" s="94">
        <v>1.66</v>
      </c>
    </row>
    <row r="1049" spans="1:5" ht="13.5" customHeight="1" x14ac:dyDescent="0.25">
      <c r="A1049" s="96">
        <v>92136</v>
      </c>
      <c r="B1049" s="93" t="s">
        <v>1345</v>
      </c>
      <c r="C1049" s="93" t="s">
        <v>31</v>
      </c>
      <c r="D1049" s="93" t="s">
        <v>667</v>
      </c>
      <c r="E1049" s="94">
        <v>16.649999999999999</v>
      </c>
    </row>
    <row r="1050" spans="1:5" ht="13.5" customHeight="1" x14ac:dyDescent="0.25">
      <c r="A1050" s="96">
        <v>92137</v>
      </c>
      <c r="B1050" s="93" t="s">
        <v>1346</v>
      </c>
      <c r="C1050" s="93" t="s">
        <v>31</v>
      </c>
      <c r="D1050" s="93" t="s">
        <v>667</v>
      </c>
      <c r="E1050" s="94">
        <v>27.27</v>
      </c>
    </row>
    <row r="1051" spans="1:5" ht="13.5" customHeight="1" x14ac:dyDescent="0.25">
      <c r="A1051" s="96">
        <v>92140</v>
      </c>
      <c r="B1051" s="93" t="s">
        <v>1347</v>
      </c>
      <c r="C1051" s="93" t="s">
        <v>31</v>
      </c>
      <c r="D1051" s="93" t="s">
        <v>299</v>
      </c>
      <c r="E1051" s="94">
        <v>4.88</v>
      </c>
    </row>
    <row r="1052" spans="1:5" ht="13.5" customHeight="1" x14ac:dyDescent="0.25">
      <c r="A1052" s="96">
        <v>92141</v>
      </c>
      <c r="B1052" s="93" t="s">
        <v>1348</v>
      </c>
      <c r="C1052" s="93" t="s">
        <v>31</v>
      </c>
      <c r="D1052" s="93" t="s">
        <v>299</v>
      </c>
      <c r="E1052" s="94">
        <v>0.77</v>
      </c>
    </row>
    <row r="1053" spans="1:5" ht="13.5" customHeight="1" x14ac:dyDescent="0.25">
      <c r="A1053" s="96">
        <v>92142</v>
      </c>
      <c r="B1053" s="93" t="s">
        <v>1349</v>
      </c>
      <c r="C1053" s="93" t="s">
        <v>31</v>
      </c>
      <c r="D1053" s="93" t="s">
        <v>299</v>
      </c>
      <c r="E1053" s="94">
        <v>0.61</v>
      </c>
    </row>
    <row r="1054" spans="1:5" ht="13.5" customHeight="1" x14ac:dyDescent="0.25">
      <c r="A1054" s="96">
        <v>92143</v>
      </c>
      <c r="B1054" s="93" t="s">
        <v>1350</v>
      </c>
      <c r="C1054" s="93" t="s">
        <v>31</v>
      </c>
      <c r="D1054" s="93" t="s">
        <v>299</v>
      </c>
      <c r="E1054" s="94">
        <v>6.1</v>
      </c>
    </row>
    <row r="1055" spans="1:5" ht="13.5" customHeight="1" x14ac:dyDescent="0.25">
      <c r="A1055" s="96">
        <v>92144</v>
      </c>
      <c r="B1055" s="93" t="s">
        <v>1351</v>
      </c>
      <c r="C1055" s="93" t="s">
        <v>31</v>
      </c>
      <c r="D1055" s="93" t="s">
        <v>667</v>
      </c>
      <c r="E1055" s="94">
        <v>34.65</v>
      </c>
    </row>
    <row r="1056" spans="1:5" ht="13.5" customHeight="1" x14ac:dyDescent="0.25">
      <c r="A1056" s="96">
        <v>92237</v>
      </c>
      <c r="B1056" s="93" t="s">
        <v>1352</v>
      </c>
      <c r="C1056" s="93" t="s">
        <v>31</v>
      </c>
      <c r="D1056" s="93" t="s">
        <v>365</v>
      </c>
      <c r="E1056" s="94">
        <v>30.23</v>
      </c>
    </row>
    <row r="1057" spans="1:5" ht="13.5" customHeight="1" x14ac:dyDescent="0.25">
      <c r="A1057" s="96">
        <v>92238</v>
      </c>
      <c r="B1057" s="93" t="s">
        <v>1353</v>
      </c>
      <c r="C1057" s="93" t="s">
        <v>31</v>
      </c>
      <c r="D1057" s="93" t="s">
        <v>365</v>
      </c>
      <c r="E1057" s="94">
        <v>6.19</v>
      </c>
    </row>
    <row r="1058" spans="1:5" ht="13.5" customHeight="1" x14ac:dyDescent="0.25">
      <c r="A1058" s="96">
        <v>92239</v>
      </c>
      <c r="B1058" s="93" t="s">
        <v>1354</v>
      </c>
      <c r="C1058" s="93" t="s">
        <v>31</v>
      </c>
      <c r="D1058" s="93" t="s">
        <v>365</v>
      </c>
      <c r="E1058" s="94">
        <v>4.91</v>
      </c>
    </row>
    <row r="1059" spans="1:5" ht="13.5" customHeight="1" x14ac:dyDescent="0.25">
      <c r="A1059" s="96">
        <v>92240</v>
      </c>
      <c r="B1059" s="93" t="s">
        <v>1355</v>
      </c>
      <c r="C1059" s="93" t="s">
        <v>31</v>
      </c>
      <c r="D1059" s="93" t="s">
        <v>365</v>
      </c>
      <c r="E1059" s="94">
        <v>54.12</v>
      </c>
    </row>
    <row r="1060" spans="1:5" ht="13.5" customHeight="1" x14ac:dyDescent="0.25">
      <c r="A1060" s="96">
        <v>92241</v>
      </c>
      <c r="B1060" s="93" t="s">
        <v>1356</v>
      </c>
      <c r="C1060" s="93" t="s">
        <v>31</v>
      </c>
      <c r="D1060" s="93" t="s">
        <v>667</v>
      </c>
      <c r="E1060" s="94">
        <v>213.67</v>
      </c>
    </row>
    <row r="1061" spans="1:5" ht="13.5" customHeight="1" x14ac:dyDescent="0.25">
      <c r="A1061" s="96">
        <v>92712</v>
      </c>
      <c r="B1061" s="93" t="s">
        <v>1357</v>
      </c>
      <c r="C1061" s="93" t="s">
        <v>31</v>
      </c>
      <c r="D1061" s="93" t="s">
        <v>299</v>
      </c>
      <c r="E1061" s="94">
        <v>0.18</v>
      </c>
    </row>
    <row r="1062" spans="1:5" ht="13.5" customHeight="1" x14ac:dyDescent="0.25">
      <c r="A1062" s="96">
        <v>92713</v>
      </c>
      <c r="B1062" s="93" t="s">
        <v>1358</v>
      </c>
      <c r="C1062" s="93" t="s">
        <v>31</v>
      </c>
      <c r="D1062" s="93" t="s">
        <v>299</v>
      </c>
      <c r="E1062" s="94">
        <v>0.03</v>
      </c>
    </row>
    <row r="1063" spans="1:5" ht="13.5" customHeight="1" x14ac:dyDescent="0.25">
      <c r="A1063" s="96">
        <v>92714</v>
      </c>
      <c r="B1063" s="93" t="s">
        <v>1359</v>
      </c>
      <c r="C1063" s="93" t="s">
        <v>31</v>
      </c>
      <c r="D1063" s="93" t="s">
        <v>299</v>
      </c>
      <c r="E1063" s="94">
        <v>0.24</v>
      </c>
    </row>
    <row r="1064" spans="1:5" ht="13.5" customHeight="1" x14ac:dyDescent="0.25">
      <c r="A1064" s="96">
        <v>92715</v>
      </c>
      <c r="B1064" s="93" t="s">
        <v>1360</v>
      </c>
      <c r="C1064" s="93" t="s">
        <v>31</v>
      </c>
      <c r="D1064" s="93" t="s">
        <v>299</v>
      </c>
      <c r="E1064" s="94">
        <v>101.68</v>
      </c>
    </row>
    <row r="1065" spans="1:5" ht="13.5" customHeight="1" x14ac:dyDescent="0.25">
      <c r="A1065" s="96">
        <v>92956</v>
      </c>
      <c r="B1065" s="93" t="s">
        <v>1361</v>
      </c>
      <c r="C1065" s="93" t="s">
        <v>31</v>
      </c>
      <c r="D1065" s="93" t="s">
        <v>299</v>
      </c>
      <c r="E1065" s="94">
        <v>5.27</v>
      </c>
    </row>
    <row r="1066" spans="1:5" ht="13.5" customHeight="1" x14ac:dyDescent="0.25">
      <c r="A1066" s="96">
        <v>92957</v>
      </c>
      <c r="B1066" s="93" t="s">
        <v>1362</v>
      </c>
      <c r="C1066" s="93" t="s">
        <v>31</v>
      </c>
      <c r="D1066" s="93" t="s">
        <v>299</v>
      </c>
      <c r="E1066" s="94">
        <v>0.62</v>
      </c>
    </row>
    <row r="1067" spans="1:5" ht="13.5" customHeight="1" x14ac:dyDescent="0.25">
      <c r="A1067" s="96">
        <v>92958</v>
      </c>
      <c r="B1067" s="93" t="s">
        <v>1363</v>
      </c>
      <c r="C1067" s="93" t="s">
        <v>31</v>
      </c>
      <c r="D1067" s="93" t="s">
        <v>299</v>
      </c>
      <c r="E1067" s="94">
        <v>5.77</v>
      </c>
    </row>
    <row r="1068" spans="1:5" ht="13.5" customHeight="1" x14ac:dyDescent="0.25">
      <c r="A1068" s="96">
        <v>92959</v>
      </c>
      <c r="B1068" s="93" t="s">
        <v>1364</v>
      </c>
      <c r="C1068" s="93" t="s">
        <v>31</v>
      </c>
      <c r="D1068" s="93" t="s">
        <v>667</v>
      </c>
      <c r="E1068" s="94">
        <v>7.17</v>
      </c>
    </row>
    <row r="1069" spans="1:5" ht="13.5" customHeight="1" x14ac:dyDescent="0.25">
      <c r="A1069" s="96">
        <v>92963</v>
      </c>
      <c r="B1069" s="93" t="s">
        <v>1365</v>
      </c>
      <c r="C1069" s="93" t="s">
        <v>31</v>
      </c>
      <c r="D1069" s="93" t="s">
        <v>299</v>
      </c>
      <c r="E1069" s="94">
        <v>1.68</v>
      </c>
    </row>
    <row r="1070" spans="1:5" ht="13.5" customHeight="1" x14ac:dyDescent="0.25">
      <c r="A1070" s="96">
        <v>92964</v>
      </c>
      <c r="B1070" s="93" t="s">
        <v>1366</v>
      </c>
      <c r="C1070" s="93" t="s">
        <v>31</v>
      </c>
      <c r="D1070" s="93" t="s">
        <v>299</v>
      </c>
      <c r="E1070" s="94">
        <v>0.2</v>
      </c>
    </row>
    <row r="1071" spans="1:5" ht="13.5" customHeight="1" x14ac:dyDescent="0.25">
      <c r="A1071" s="96">
        <v>92965</v>
      </c>
      <c r="B1071" s="93" t="s">
        <v>1367</v>
      </c>
      <c r="C1071" s="93" t="s">
        <v>31</v>
      </c>
      <c r="D1071" s="93" t="s">
        <v>299</v>
      </c>
      <c r="E1071" s="94">
        <v>2.11</v>
      </c>
    </row>
    <row r="1072" spans="1:5" ht="13.5" customHeight="1" x14ac:dyDescent="0.25">
      <c r="A1072" s="96">
        <v>93220</v>
      </c>
      <c r="B1072" s="93" t="s">
        <v>1368</v>
      </c>
      <c r="C1072" s="93" t="s">
        <v>31</v>
      </c>
      <c r="D1072" s="93" t="s">
        <v>299</v>
      </c>
      <c r="E1072" s="94">
        <v>353.68</v>
      </c>
    </row>
    <row r="1073" spans="1:5" ht="13.5" customHeight="1" x14ac:dyDescent="0.25">
      <c r="A1073" s="96">
        <v>93221</v>
      </c>
      <c r="B1073" s="93" t="s">
        <v>1369</v>
      </c>
      <c r="C1073" s="93" t="s">
        <v>31</v>
      </c>
      <c r="D1073" s="93" t="s">
        <v>299</v>
      </c>
      <c r="E1073" s="94">
        <v>49.1</v>
      </c>
    </row>
    <row r="1074" spans="1:5" ht="13.5" customHeight="1" x14ac:dyDescent="0.25">
      <c r="A1074" s="96">
        <v>93222</v>
      </c>
      <c r="B1074" s="93" t="s">
        <v>1370</v>
      </c>
      <c r="C1074" s="93" t="s">
        <v>31</v>
      </c>
      <c r="D1074" s="93" t="s">
        <v>299</v>
      </c>
      <c r="E1074" s="94">
        <v>442.59</v>
      </c>
    </row>
    <row r="1075" spans="1:5" ht="13.5" customHeight="1" x14ac:dyDescent="0.25">
      <c r="A1075" s="96">
        <v>93223</v>
      </c>
      <c r="B1075" s="93" t="s">
        <v>1371</v>
      </c>
      <c r="C1075" s="93" t="s">
        <v>31</v>
      </c>
      <c r="D1075" s="93" t="s">
        <v>667</v>
      </c>
      <c r="E1075" s="94">
        <v>120.88</v>
      </c>
    </row>
    <row r="1076" spans="1:5" ht="13.5" customHeight="1" x14ac:dyDescent="0.25">
      <c r="A1076" s="96">
        <v>93229</v>
      </c>
      <c r="B1076" s="93" t="s">
        <v>1372</v>
      </c>
      <c r="C1076" s="93" t="s">
        <v>31</v>
      </c>
      <c r="D1076" s="93" t="s">
        <v>299</v>
      </c>
      <c r="E1076" s="94">
        <v>0.48</v>
      </c>
    </row>
    <row r="1077" spans="1:5" ht="13.5" customHeight="1" x14ac:dyDescent="0.25">
      <c r="A1077" s="96">
        <v>93230</v>
      </c>
      <c r="B1077" s="93" t="s">
        <v>1373</v>
      </c>
      <c r="C1077" s="93" t="s">
        <v>31</v>
      </c>
      <c r="D1077" s="93" t="s">
        <v>299</v>
      </c>
      <c r="E1077" s="94">
        <v>0.05</v>
      </c>
    </row>
    <row r="1078" spans="1:5" ht="13.5" customHeight="1" x14ac:dyDescent="0.25">
      <c r="A1078" s="96">
        <v>93231</v>
      </c>
      <c r="B1078" s="93" t="s">
        <v>1374</v>
      </c>
      <c r="C1078" s="93" t="s">
        <v>31</v>
      </c>
      <c r="D1078" s="93" t="s">
        <v>299</v>
      </c>
      <c r="E1078" s="94">
        <v>0.6</v>
      </c>
    </row>
    <row r="1079" spans="1:5" ht="13.5" customHeight="1" x14ac:dyDescent="0.25">
      <c r="A1079" s="96">
        <v>93232</v>
      </c>
      <c r="B1079" s="93" t="s">
        <v>1375</v>
      </c>
      <c r="C1079" s="93" t="s">
        <v>31</v>
      </c>
      <c r="D1079" s="93" t="s">
        <v>667</v>
      </c>
      <c r="E1079" s="94">
        <v>3.98</v>
      </c>
    </row>
    <row r="1080" spans="1:5" ht="13.5" customHeight="1" x14ac:dyDescent="0.25">
      <c r="A1080" s="96">
        <v>93235</v>
      </c>
      <c r="B1080" s="93" t="s">
        <v>1376</v>
      </c>
      <c r="C1080" s="93" t="s">
        <v>31</v>
      </c>
      <c r="D1080" s="93" t="s">
        <v>365</v>
      </c>
      <c r="E1080" s="94">
        <v>1.18</v>
      </c>
    </row>
    <row r="1081" spans="1:5" ht="13.5" customHeight="1" x14ac:dyDescent="0.25">
      <c r="A1081" s="96">
        <v>93238</v>
      </c>
      <c r="B1081" s="93" t="s">
        <v>1377</v>
      </c>
      <c r="C1081" s="93" t="s">
        <v>31</v>
      </c>
      <c r="D1081" s="93" t="s">
        <v>365</v>
      </c>
      <c r="E1081" s="94">
        <v>1.31</v>
      </c>
    </row>
    <row r="1082" spans="1:5" ht="13.5" customHeight="1" x14ac:dyDescent="0.25">
      <c r="A1082" s="96">
        <v>93239</v>
      </c>
      <c r="B1082" s="93" t="s">
        <v>1378</v>
      </c>
      <c r="C1082" s="93" t="s">
        <v>31</v>
      </c>
      <c r="D1082" s="93" t="s">
        <v>365</v>
      </c>
      <c r="E1082" s="94">
        <v>5.95</v>
      </c>
    </row>
    <row r="1083" spans="1:5" ht="13.5" customHeight="1" x14ac:dyDescent="0.25">
      <c r="A1083" s="96">
        <v>93240</v>
      </c>
      <c r="B1083" s="93" t="s">
        <v>1379</v>
      </c>
      <c r="C1083" s="93" t="s">
        <v>31</v>
      </c>
      <c r="D1083" s="93" t="s">
        <v>667</v>
      </c>
      <c r="E1083" s="94">
        <v>9.26</v>
      </c>
    </row>
    <row r="1084" spans="1:5" ht="13.5" customHeight="1" x14ac:dyDescent="0.25">
      <c r="A1084" s="96">
        <v>93267</v>
      </c>
      <c r="B1084" s="93" t="s">
        <v>1380</v>
      </c>
      <c r="C1084" s="93" t="s">
        <v>31</v>
      </c>
      <c r="D1084" s="93" t="s">
        <v>365</v>
      </c>
      <c r="E1084" s="94">
        <v>28.78</v>
      </c>
    </row>
    <row r="1085" spans="1:5" ht="13.5" customHeight="1" x14ac:dyDescent="0.25">
      <c r="A1085" s="96">
        <v>93269</v>
      </c>
      <c r="B1085" s="93" t="s">
        <v>1381</v>
      </c>
      <c r="C1085" s="93" t="s">
        <v>31</v>
      </c>
      <c r="D1085" s="93" t="s">
        <v>365</v>
      </c>
      <c r="E1085" s="94">
        <v>7.19</v>
      </c>
    </row>
    <row r="1086" spans="1:5" ht="13.5" customHeight="1" x14ac:dyDescent="0.25">
      <c r="A1086" s="96">
        <v>93270</v>
      </c>
      <c r="B1086" s="93" t="s">
        <v>1382</v>
      </c>
      <c r="C1086" s="93" t="s">
        <v>31</v>
      </c>
      <c r="D1086" s="93" t="s">
        <v>365</v>
      </c>
      <c r="E1086" s="94">
        <v>28.78</v>
      </c>
    </row>
    <row r="1087" spans="1:5" ht="13.5" customHeight="1" x14ac:dyDescent="0.25">
      <c r="A1087" s="96">
        <v>93271</v>
      </c>
      <c r="B1087" s="93" t="s">
        <v>1383</v>
      </c>
      <c r="C1087" s="93" t="s">
        <v>31</v>
      </c>
      <c r="D1087" s="93" t="s">
        <v>299</v>
      </c>
      <c r="E1087" s="94">
        <v>7.85</v>
      </c>
    </row>
    <row r="1088" spans="1:5" ht="13.5" customHeight="1" x14ac:dyDescent="0.25">
      <c r="A1088" s="96">
        <v>93277</v>
      </c>
      <c r="B1088" s="93" t="s">
        <v>1384</v>
      </c>
      <c r="C1088" s="93" t="s">
        <v>31</v>
      </c>
      <c r="D1088" s="93" t="s">
        <v>299</v>
      </c>
      <c r="E1088" s="94">
        <v>0.25</v>
      </c>
    </row>
    <row r="1089" spans="1:5" ht="13.5" customHeight="1" x14ac:dyDescent="0.25">
      <c r="A1089" s="96">
        <v>93278</v>
      </c>
      <c r="B1089" s="93" t="s">
        <v>1385</v>
      </c>
      <c r="C1089" s="93" t="s">
        <v>31</v>
      </c>
      <c r="D1089" s="93" t="s">
        <v>299</v>
      </c>
      <c r="E1089" s="94">
        <v>0.03</v>
      </c>
    </row>
    <row r="1090" spans="1:5" ht="13.5" customHeight="1" x14ac:dyDescent="0.25">
      <c r="A1090" s="96">
        <v>93279</v>
      </c>
      <c r="B1090" s="93" t="s">
        <v>1386</v>
      </c>
      <c r="C1090" s="93" t="s">
        <v>31</v>
      </c>
      <c r="D1090" s="93" t="s">
        <v>299</v>
      </c>
      <c r="E1090" s="94">
        <v>0.24</v>
      </c>
    </row>
    <row r="1091" spans="1:5" ht="13.5" customHeight="1" x14ac:dyDescent="0.25">
      <c r="A1091" s="96">
        <v>93280</v>
      </c>
      <c r="B1091" s="93" t="s">
        <v>1387</v>
      </c>
      <c r="C1091" s="93" t="s">
        <v>31</v>
      </c>
      <c r="D1091" s="93" t="s">
        <v>299</v>
      </c>
      <c r="E1091" s="94">
        <v>0.65</v>
      </c>
    </row>
    <row r="1092" spans="1:5" ht="13.5" customHeight="1" x14ac:dyDescent="0.25">
      <c r="A1092" s="96">
        <v>93283</v>
      </c>
      <c r="B1092" s="93" t="s">
        <v>1388</v>
      </c>
      <c r="C1092" s="93" t="s">
        <v>31</v>
      </c>
      <c r="D1092" s="93" t="s">
        <v>365</v>
      </c>
      <c r="E1092" s="94">
        <v>96.78</v>
      </c>
    </row>
    <row r="1093" spans="1:5" ht="13.5" customHeight="1" x14ac:dyDescent="0.25">
      <c r="A1093" s="96">
        <v>93284</v>
      </c>
      <c r="B1093" s="93" t="s">
        <v>1389</v>
      </c>
      <c r="C1093" s="93" t="s">
        <v>31</v>
      </c>
      <c r="D1093" s="93" t="s">
        <v>365</v>
      </c>
      <c r="E1093" s="94">
        <v>17.420000000000002</v>
      </c>
    </row>
    <row r="1094" spans="1:5" ht="13.5" customHeight="1" x14ac:dyDescent="0.25">
      <c r="A1094" s="96">
        <v>93285</v>
      </c>
      <c r="B1094" s="93" t="s">
        <v>1390</v>
      </c>
      <c r="C1094" s="93" t="s">
        <v>31</v>
      </c>
      <c r="D1094" s="93" t="s">
        <v>365</v>
      </c>
      <c r="E1094" s="94">
        <v>155.57</v>
      </c>
    </row>
    <row r="1095" spans="1:5" ht="13.5" customHeight="1" x14ac:dyDescent="0.25">
      <c r="A1095" s="96">
        <v>93286</v>
      </c>
      <c r="B1095" s="93" t="s">
        <v>1391</v>
      </c>
      <c r="C1095" s="93" t="s">
        <v>31</v>
      </c>
      <c r="D1095" s="93" t="s">
        <v>299</v>
      </c>
      <c r="E1095" s="94">
        <v>10.92</v>
      </c>
    </row>
    <row r="1096" spans="1:5" ht="13.5" customHeight="1" x14ac:dyDescent="0.25">
      <c r="A1096" s="96">
        <v>93296</v>
      </c>
      <c r="B1096" s="93" t="s">
        <v>1392</v>
      </c>
      <c r="C1096" s="93" t="s">
        <v>31</v>
      </c>
      <c r="D1096" s="93" t="s">
        <v>365</v>
      </c>
      <c r="E1096" s="94">
        <v>13.79</v>
      </c>
    </row>
    <row r="1097" spans="1:5" ht="13.5" customHeight="1" x14ac:dyDescent="0.25">
      <c r="A1097" s="96">
        <v>93397</v>
      </c>
      <c r="B1097" s="93" t="s">
        <v>1393</v>
      </c>
      <c r="C1097" s="93" t="s">
        <v>31</v>
      </c>
      <c r="D1097" s="93" t="s">
        <v>365</v>
      </c>
      <c r="E1097" s="94">
        <v>24.34</v>
      </c>
    </row>
    <row r="1098" spans="1:5" ht="13.5" customHeight="1" x14ac:dyDescent="0.25">
      <c r="A1098" s="96">
        <v>93398</v>
      </c>
      <c r="B1098" s="93" t="s">
        <v>1394</v>
      </c>
      <c r="C1098" s="93" t="s">
        <v>31</v>
      </c>
      <c r="D1098" s="93" t="s">
        <v>365</v>
      </c>
      <c r="E1098" s="94">
        <v>4.68</v>
      </c>
    </row>
    <row r="1099" spans="1:5" ht="13.5" customHeight="1" x14ac:dyDescent="0.25">
      <c r="A1099" s="96">
        <v>93399</v>
      </c>
      <c r="B1099" s="93" t="s">
        <v>1395</v>
      </c>
      <c r="C1099" s="93" t="s">
        <v>31</v>
      </c>
      <c r="D1099" s="93" t="s">
        <v>365</v>
      </c>
      <c r="E1099" s="94">
        <v>3.7</v>
      </c>
    </row>
    <row r="1100" spans="1:5" ht="13.5" customHeight="1" x14ac:dyDescent="0.25">
      <c r="A1100" s="96">
        <v>93400</v>
      </c>
      <c r="B1100" s="93" t="s">
        <v>1396</v>
      </c>
      <c r="C1100" s="93" t="s">
        <v>31</v>
      </c>
      <c r="D1100" s="93" t="s">
        <v>365</v>
      </c>
      <c r="E1100" s="94">
        <v>42.23</v>
      </c>
    </row>
    <row r="1101" spans="1:5" ht="13.5" customHeight="1" x14ac:dyDescent="0.25">
      <c r="A1101" s="96">
        <v>93401</v>
      </c>
      <c r="B1101" s="93" t="s">
        <v>1397</v>
      </c>
      <c r="C1101" s="93" t="s">
        <v>31</v>
      </c>
      <c r="D1101" s="93" t="s">
        <v>667</v>
      </c>
      <c r="E1101" s="94">
        <v>122.37</v>
      </c>
    </row>
    <row r="1102" spans="1:5" ht="13.5" customHeight="1" x14ac:dyDescent="0.25">
      <c r="A1102" s="96">
        <v>93404</v>
      </c>
      <c r="B1102" s="93" t="s">
        <v>1398</v>
      </c>
      <c r="C1102" s="93" t="s">
        <v>31</v>
      </c>
      <c r="D1102" s="93" t="s">
        <v>365</v>
      </c>
      <c r="E1102" s="94">
        <v>6.29</v>
      </c>
    </row>
    <row r="1103" spans="1:5" ht="13.5" customHeight="1" x14ac:dyDescent="0.25">
      <c r="A1103" s="96">
        <v>93405</v>
      </c>
      <c r="B1103" s="93" t="s">
        <v>1399</v>
      </c>
      <c r="C1103" s="93" t="s">
        <v>31</v>
      </c>
      <c r="D1103" s="93" t="s">
        <v>365</v>
      </c>
      <c r="E1103" s="94">
        <v>1.18</v>
      </c>
    </row>
    <row r="1104" spans="1:5" ht="13.5" customHeight="1" x14ac:dyDescent="0.25">
      <c r="A1104" s="96">
        <v>93406</v>
      </c>
      <c r="B1104" s="93" t="s">
        <v>1400</v>
      </c>
      <c r="C1104" s="93" t="s">
        <v>31</v>
      </c>
      <c r="D1104" s="93" t="s">
        <v>365</v>
      </c>
      <c r="E1104" s="94">
        <v>8.34</v>
      </c>
    </row>
    <row r="1105" spans="1:5" ht="13.5" customHeight="1" x14ac:dyDescent="0.25">
      <c r="A1105" s="96">
        <v>93407</v>
      </c>
      <c r="B1105" s="93" t="s">
        <v>1401</v>
      </c>
      <c r="C1105" s="93" t="s">
        <v>31</v>
      </c>
      <c r="D1105" s="93" t="s">
        <v>667</v>
      </c>
      <c r="E1105" s="94">
        <v>36.49</v>
      </c>
    </row>
    <row r="1106" spans="1:5" ht="13.5" customHeight="1" x14ac:dyDescent="0.25">
      <c r="A1106" s="96">
        <v>93411</v>
      </c>
      <c r="B1106" s="93" t="s">
        <v>1402</v>
      </c>
      <c r="C1106" s="93" t="s">
        <v>31</v>
      </c>
      <c r="D1106" s="93" t="s">
        <v>365</v>
      </c>
      <c r="E1106" s="94">
        <v>0.31</v>
      </c>
    </row>
    <row r="1107" spans="1:5" ht="13.5" customHeight="1" x14ac:dyDescent="0.25">
      <c r="A1107" s="96">
        <v>93412</v>
      </c>
      <c r="B1107" s="93" t="s">
        <v>1403</v>
      </c>
      <c r="C1107" s="93" t="s">
        <v>31</v>
      </c>
      <c r="D1107" s="93" t="s">
        <v>365</v>
      </c>
      <c r="E1107" s="94">
        <v>0.05</v>
      </c>
    </row>
    <row r="1108" spans="1:5" ht="13.5" customHeight="1" x14ac:dyDescent="0.25">
      <c r="A1108" s="96">
        <v>93413</v>
      </c>
      <c r="B1108" s="93" t="s">
        <v>1404</v>
      </c>
      <c r="C1108" s="93" t="s">
        <v>31</v>
      </c>
      <c r="D1108" s="93" t="s">
        <v>365</v>
      </c>
      <c r="E1108" s="94">
        <v>0.28000000000000003</v>
      </c>
    </row>
    <row r="1109" spans="1:5" ht="13.5" customHeight="1" x14ac:dyDescent="0.25">
      <c r="A1109" s="96">
        <v>93414</v>
      </c>
      <c r="B1109" s="93" t="s">
        <v>1405</v>
      </c>
      <c r="C1109" s="93" t="s">
        <v>31</v>
      </c>
      <c r="D1109" s="93" t="s">
        <v>667</v>
      </c>
      <c r="E1109" s="94">
        <v>12.89</v>
      </c>
    </row>
    <row r="1110" spans="1:5" ht="13.5" customHeight="1" x14ac:dyDescent="0.25">
      <c r="A1110" s="96">
        <v>93417</v>
      </c>
      <c r="B1110" s="93" t="s">
        <v>1406</v>
      </c>
      <c r="C1110" s="93" t="s">
        <v>31</v>
      </c>
      <c r="D1110" s="93" t="s">
        <v>365</v>
      </c>
      <c r="E1110" s="94">
        <v>4.1399999999999997</v>
      </c>
    </row>
    <row r="1111" spans="1:5" ht="13.5" customHeight="1" x14ac:dyDescent="0.25">
      <c r="A1111" s="96">
        <v>93418</v>
      </c>
      <c r="B1111" s="93" t="s">
        <v>1407</v>
      </c>
      <c r="C1111" s="93" t="s">
        <v>31</v>
      </c>
      <c r="D1111" s="93" t="s">
        <v>365</v>
      </c>
      <c r="E1111" s="94">
        <v>0.74</v>
      </c>
    </row>
    <row r="1112" spans="1:5" ht="13.5" customHeight="1" x14ac:dyDescent="0.25">
      <c r="A1112" s="96">
        <v>93419</v>
      </c>
      <c r="B1112" s="93" t="s">
        <v>1408</v>
      </c>
      <c r="C1112" s="93" t="s">
        <v>31</v>
      </c>
      <c r="D1112" s="93" t="s">
        <v>365</v>
      </c>
      <c r="E1112" s="94">
        <v>3.7</v>
      </c>
    </row>
    <row r="1113" spans="1:5" ht="13.5" customHeight="1" x14ac:dyDescent="0.25">
      <c r="A1113" s="96">
        <v>93420</v>
      </c>
      <c r="B1113" s="93" t="s">
        <v>1409</v>
      </c>
      <c r="C1113" s="93" t="s">
        <v>31</v>
      </c>
      <c r="D1113" s="93" t="s">
        <v>667</v>
      </c>
      <c r="E1113" s="94">
        <v>51.9</v>
      </c>
    </row>
    <row r="1114" spans="1:5" ht="13.5" customHeight="1" x14ac:dyDescent="0.25">
      <c r="A1114" s="96">
        <v>93423</v>
      </c>
      <c r="B1114" s="93" t="s">
        <v>1410</v>
      </c>
      <c r="C1114" s="93" t="s">
        <v>31</v>
      </c>
      <c r="D1114" s="93" t="s">
        <v>365</v>
      </c>
      <c r="E1114" s="94">
        <v>5.86</v>
      </c>
    </row>
    <row r="1115" spans="1:5" ht="13.5" customHeight="1" x14ac:dyDescent="0.25">
      <c r="A1115" s="96">
        <v>93424</v>
      </c>
      <c r="B1115" s="93" t="s">
        <v>1411</v>
      </c>
      <c r="C1115" s="93" t="s">
        <v>31</v>
      </c>
      <c r="D1115" s="93" t="s">
        <v>365</v>
      </c>
      <c r="E1115" s="94">
        <v>1.05</v>
      </c>
    </row>
    <row r="1116" spans="1:5" ht="13.5" customHeight="1" x14ac:dyDescent="0.25">
      <c r="A1116" s="96">
        <v>93425</v>
      </c>
      <c r="B1116" s="93" t="s">
        <v>1412</v>
      </c>
      <c r="C1116" s="93" t="s">
        <v>31</v>
      </c>
      <c r="D1116" s="93" t="s">
        <v>365</v>
      </c>
      <c r="E1116" s="94">
        <v>5.23</v>
      </c>
    </row>
    <row r="1117" spans="1:5" ht="13.5" customHeight="1" x14ac:dyDescent="0.25">
      <c r="A1117" s="96">
        <v>93426</v>
      </c>
      <c r="B1117" s="93" t="s">
        <v>1413</v>
      </c>
      <c r="C1117" s="93" t="s">
        <v>31</v>
      </c>
      <c r="D1117" s="93" t="s">
        <v>667</v>
      </c>
      <c r="E1117" s="94">
        <v>124.03</v>
      </c>
    </row>
    <row r="1118" spans="1:5" ht="13.5" customHeight="1" x14ac:dyDescent="0.25">
      <c r="A1118" s="96">
        <v>93429</v>
      </c>
      <c r="B1118" s="93" t="s">
        <v>1414</v>
      </c>
      <c r="C1118" s="93" t="s">
        <v>31</v>
      </c>
      <c r="D1118" s="93" t="s">
        <v>365</v>
      </c>
      <c r="E1118" s="94">
        <v>145.96</v>
      </c>
    </row>
    <row r="1119" spans="1:5" ht="13.5" customHeight="1" x14ac:dyDescent="0.25">
      <c r="A1119" s="96">
        <v>93430</v>
      </c>
      <c r="B1119" s="93" t="s">
        <v>1415</v>
      </c>
      <c r="C1119" s="93" t="s">
        <v>31</v>
      </c>
      <c r="D1119" s="93" t="s">
        <v>365</v>
      </c>
      <c r="E1119" s="94">
        <v>29.19</v>
      </c>
    </row>
    <row r="1120" spans="1:5" ht="13.5" customHeight="1" x14ac:dyDescent="0.25">
      <c r="A1120" s="96">
        <v>93431</v>
      </c>
      <c r="B1120" s="93" t="s">
        <v>1416</v>
      </c>
      <c r="C1120" s="93" t="s">
        <v>31</v>
      </c>
      <c r="D1120" s="93" t="s">
        <v>365</v>
      </c>
      <c r="E1120" s="94">
        <v>175.16</v>
      </c>
    </row>
    <row r="1121" spans="1:5" ht="13.5" customHeight="1" x14ac:dyDescent="0.25">
      <c r="A1121" s="96">
        <v>93432</v>
      </c>
      <c r="B1121" s="93" t="s">
        <v>1417</v>
      </c>
      <c r="C1121" s="93" t="s">
        <v>31</v>
      </c>
      <c r="D1121" s="93" t="s">
        <v>667</v>
      </c>
      <c r="E1121" s="95">
        <v>1666.8</v>
      </c>
    </row>
    <row r="1122" spans="1:5" ht="13.5" customHeight="1" x14ac:dyDescent="0.25">
      <c r="A1122" s="96">
        <v>93435</v>
      </c>
      <c r="B1122" s="93" t="s">
        <v>1418</v>
      </c>
      <c r="C1122" s="93" t="s">
        <v>31</v>
      </c>
      <c r="D1122" s="93" t="s">
        <v>365</v>
      </c>
      <c r="E1122" s="94">
        <v>9.2100000000000009</v>
      </c>
    </row>
    <row r="1123" spans="1:5" ht="13.5" customHeight="1" x14ac:dyDescent="0.25">
      <c r="A1123" s="96">
        <v>93436</v>
      </c>
      <c r="B1123" s="93" t="s">
        <v>1419</v>
      </c>
      <c r="C1123" s="93" t="s">
        <v>31</v>
      </c>
      <c r="D1123" s="93" t="s">
        <v>365</v>
      </c>
      <c r="E1123" s="94">
        <v>1.84</v>
      </c>
    </row>
    <row r="1124" spans="1:5" ht="13.5" customHeight="1" x14ac:dyDescent="0.25">
      <c r="A1124" s="96">
        <v>93437</v>
      </c>
      <c r="B1124" s="93" t="s">
        <v>1420</v>
      </c>
      <c r="C1124" s="93" t="s">
        <v>31</v>
      </c>
      <c r="D1124" s="93" t="s">
        <v>365</v>
      </c>
      <c r="E1124" s="94">
        <v>9.2100000000000009</v>
      </c>
    </row>
    <row r="1125" spans="1:5" ht="13.5" customHeight="1" x14ac:dyDescent="0.25">
      <c r="A1125" s="96">
        <v>93438</v>
      </c>
      <c r="B1125" s="93" t="s">
        <v>1421</v>
      </c>
      <c r="C1125" s="93" t="s">
        <v>31</v>
      </c>
      <c r="D1125" s="93" t="s">
        <v>667</v>
      </c>
      <c r="E1125" s="94">
        <v>86.9</v>
      </c>
    </row>
    <row r="1126" spans="1:5" ht="13.5" customHeight="1" x14ac:dyDescent="0.25">
      <c r="A1126" s="96">
        <v>95114</v>
      </c>
      <c r="B1126" s="93" t="s">
        <v>1422</v>
      </c>
      <c r="C1126" s="93" t="s">
        <v>31</v>
      </c>
      <c r="D1126" s="93" t="s">
        <v>299</v>
      </c>
      <c r="E1126" s="94">
        <v>1.64</v>
      </c>
    </row>
    <row r="1127" spans="1:5" ht="13.5" customHeight="1" x14ac:dyDescent="0.25">
      <c r="A1127" s="96">
        <v>95115</v>
      </c>
      <c r="B1127" s="93" t="s">
        <v>1423</v>
      </c>
      <c r="C1127" s="93" t="s">
        <v>31</v>
      </c>
      <c r="D1127" s="93" t="s">
        <v>299</v>
      </c>
      <c r="E1127" s="94">
        <v>0.19</v>
      </c>
    </row>
    <row r="1128" spans="1:5" ht="13.5" customHeight="1" x14ac:dyDescent="0.25">
      <c r="A1128" s="96">
        <v>95116</v>
      </c>
      <c r="B1128" s="93" t="s">
        <v>1424</v>
      </c>
      <c r="C1128" s="93" t="s">
        <v>31</v>
      </c>
      <c r="D1128" s="93" t="s">
        <v>365</v>
      </c>
      <c r="E1128" s="94">
        <v>32.549999999999997</v>
      </c>
    </row>
    <row r="1129" spans="1:5" ht="13.5" customHeight="1" x14ac:dyDescent="0.25">
      <c r="A1129" s="96">
        <v>95117</v>
      </c>
      <c r="B1129" s="93" t="s">
        <v>1425</v>
      </c>
      <c r="C1129" s="93" t="s">
        <v>31</v>
      </c>
      <c r="D1129" s="93" t="s">
        <v>365</v>
      </c>
      <c r="E1129" s="94">
        <v>5.12</v>
      </c>
    </row>
    <row r="1130" spans="1:5" ht="13.5" customHeight="1" x14ac:dyDescent="0.25">
      <c r="A1130" s="96">
        <v>95118</v>
      </c>
      <c r="B1130" s="93" t="s">
        <v>1426</v>
      </c>
      <c r="C1130" s="93" t="s">
        <v>31</v>
      </c>
      <c r="D1130" s="93" t="s">
        <v>365</v>
      </c>
      <c r="E1130" s="94">
        <v>68.819999999999993</v>
      </c>
    </row>
    <row r="1131" spans="1:5" ht="13.5" customHeight="1" x14ac:dyDescent="0.25">
      <c r="A1131" s="96">
        <v>95119</v>
      </c>
      <c r="B1131" s="93" t="s">
        <v>1427</v>
      </c>
      <c r="C1131" s="93" t="s">
        <v>31</v>
      </c>
      <c r="D1131" s="93" t="s">
        <v>365</v>
      </c>
      <c r="E1131" s="94">
        <v>10.84</v>
      </c>
    </row>
    <row r="1132" spans="1:5" ht="13.5" customHeight="1" x14ac:dyDescent="0.25">
      <c r="A1132" s="96">
        <v>95120</v>
      </c>
      <c r="B1132" s="93" t="s">
        <v>1428</v>
      </c>
      <c r="C1132" s="93" t="s">
        <v>31</v>
      </c>
      <c r="D1132" s="93" t="s">
        <v>299</v>
      </c>
      <c r="E1132" s="94">
        <v>53.55</v>
      </c>
    </row>
    <row r="1133" spans="1:5" ht="13.5" customHeight="1" x14ac:dyDescent="0.25">
      <c r="A1133" s="96">
        <v>95123</v>
      </c>
      <c r="B1133" s="93" t="s">
        <v>1429</v>
      </c>
      <c r="C1133" s="93" t="s">
        <v>31</v>
      </c>
      <c r="D1133" s="93" t="s">
        <v>365</v>
      </c>
      <c r="E1133" s="94">
        <v>17.87</v>
      </c>
    </row>
    <row r="1134" spans="1:5" ht="13.5" customHeight="1" x14ac:dyDescent="0.25">
      <c r="A1134" s="96">
        <v>95124</v>
      </c>
      <c r="B1134" s="93" t="s">
        <v>1430</v>
      </c>
      <c r="C1134" s="93" t="s">
        <v>31</v>
      </c>
      <c r="D1134" s="93" t="s">
        <v>365</v>
      </c>
      <c r="E1134" s="94">
        <v>2.81</v>
      </c>
    </row>
    <row r="1135" spans="1:5" ht="13.5" customHeight="1" x14ac:dyDescent="0.25">
      <c r="A1135" s="96">
        <v>95125</v>
      </c>
      <c r="B1135" s="93" t="s">
        <v>1431</v>
      </c>
      <c r="C1135" s="93" t="s">
        <v>31</v>
      </c>
      <c r="D1135" s="93" t="s">
        <v>365</v>
      </c>
      <c r="E1135" s="94">
        <v>19.559999999999999</v>
      </c>
    </row>
    <row r="1136" spans="1:5" ht="13.5" customHeight="1" x14ac:dyDescent="0.25">
      <c r="A1136" s="96">
        <v>95126</v>
      </c>
      <c r="B1136" s="93" t="s">
        <v>1432</v>
      </c>
      <c r="C1136" s="93" t="s">
        <v>31</v>
      </c>
      <c r="D1136" s="93" t="s">
        <v>667</v>
      </c>
      <c r="E1136" s="94">
        <v>113.94</v>
      </c>
    </row>
    <row r="1137" spans="1:5" ht="13.5" customHeight="1" x14ac:dyDescent="0.25">
      <c r="A1137" s="96">
        <v>95129</v>
      </c>
      <c r="B1137" s="93" t="s">
        <v>1433</v>
      </c>
      <c r="C1137" s="93" t="s">
        <v>31</v>
      </c>
      <c r="D1137" s="93" t="s">
        <v>365</v>
      </c>
      <c r="E1137" s="94">
        <v>47.9</v>
      </c>
    </row>
    <row r="1138" spans="1:5" ht="13.5" customHeight="1" x14ac:dyDescent="0.25">
      <c r="A1138" s="96">
        <v>95130</v>
      </c>
      <c r="B1138" s="93" t="s">
        <v>1434</v>
      </c>
      <c r="C1138" s="93" t="s">
        <v>31</v>
      </c>
      <c r="D1138" s="93" t="s">
        <v>365</v>
      </c>
      <c r="E1138" s="94">
        <v>8.8800000000000008</v>
      </c>
    </row>
    <row r="1139" spans="1:5" ht="13.5" customHeight="1" x14ac:dyDescent="0.25">
      <c r="A1139" s="96">
        <v>95131</v>
      </c>
      <c r="B1139" s="93" t="s">
        <v>1435</v>
      </c>
      <c r="C1139" s="93" t="s">
        <v>31</v>
      </c>
      <c r="D1139" s="93" t="s">
        <v>365</v>
      </c>
      <c r="E1139" s="94">
        <v>56.38</v>
      </c>
    </row>
    <row r="1140" spans="1:5" ht="13.5" customHeight="1" x14ac:dyDescent="0.25">
      <c r="A1140" s="96">
        <v>95132</v>
      </c>
      <c r="B1140" s="93" t="s">
        <v>1436</v>
      </c>
      <c r="C1140" s="93" t="s">
        <v>31</v>
      </c>
      <c r="D1140" s="93" t="s">
        <v>667</v>
      </c>
      <c r="E1140" s="94">
        <v>24.95</v>
      </c>
    </row>
    <row r="1141" spans="1:5" ht="13.5" customHeight="1" x14ac:dyDescent="0.25">
      <c r="A1141" s="96">
        <v>95136</v>
      </c>
      <c r="B1141" s="93" t="s">
        <v>1437</v>
      </c>
      <c r="C1141" s="93" t="s">
        <v>31</v>
      </c>
      <c r="D1141" s="93" t="s">
        <v>667</v>
      </c>
      <c r="E1141" s="94">
        <v>0.03</v>
      </c>
    </row>
    <row r="1142" spans="1:5" ht="13.5" customHeight="1" x14ac:dyDescent="0.25">
      <c r="A1142" s="96">
        <v>95137</v>
      </c>
      <c r="B1142" s="93" t="s">
        <v>1438</v>
      </c>
      <c r="C1142" s="93" t="s">
        <v>31</v>
      </c>
      <c r="D1142" s="93" t="s">
        <v>667</v>
      </c>
      <c r="E1142" s="94">
        <v>0</v>
      </c>
    </row>
    <row r="1143" spans="1:5" ht="13.5" customHeight="1" x14ac:dyDescent="0.25">
      <c r="A1143" s="96">
        <v>95138</v>
      </c>
      <c r="B1143" s="93" t="s">
        <v>1439</v>
      </c>
      <c r="C1143" s="93" t="s">
        <v>31</v>
      </c>
      <c r="D1143" s="93" t="s">
        <v>667</v>
      </c>
      <c r="E1143" s="94">
        <v>0.02</v>
      </c>
    </row>
    <row r="1144" spans="1:5" ht="13.5" customHeight="1" x14ac:dyDescent="0.25">
      <c r="A1144" s="96">
        <v>95208</v>
      </c>
      <c r="B1144" s="93" t="s">
        <v>1440</v>
      </c>
      <c r="C1144" s="93" t="s">
        <v>31</v>
      </c>
      <c r="D1144" s="93" t="s">
        <v>365</v>
      </c>
      <c r="E1144" s="94">
        <v>32.6</v>
      </c>
    </row>
    <row r="1145" spans="1:5" ht="13.5" customHeight="1" x14ac:dyDescent="0.25">
      <c r="A1145" s="96">
        <v>95209</v>
      </c>
      <c r="B1145" s="93" t="s">
        <v>1441</v>
      </c>
      <c r="C1145" s="93" t="s">
        <v>31</v>
      </c>
      <c r="D1145" s="93" t="s">
        <v>365</v>
      </c>
      <c r="E1145" s="94">
        <v>8.15</v>
      </c>
    </row>
    <row r="1146" spans="1:5" ht="13.5" customHeight="1" x14ac:dyDescent="0.25">
      <c r="A1146" s="96">
        <v>95210</v>
      </c>
      <c r="B1146" s="93" t="s">
        <v>1442</v>
      </c>
      <c r="C1146" s="93" t="s">
        <v>31</v>
      </c>
      <c r="D1146" s="93" t="s">
        <v>365</v>
      </c>
      <c r="E1146" s="94">
        <v>32.6</v>
      </c>
    </row>
    <row r="1147" spans="1:5" ht="13.5" customHeight="1" x14ac:dyDescent="0.25">
      <c r="A1147" s="96">
        <v>95211</v>
      </c>
      <c r="B1147" s="93" t="s">
        <v>1443</v>
      </c>
      <c r="C1147" s="93" t="s">
        <v>31</v>
      </c>
      <c r="D1147" s="93" t="s">
        <v>299</v>
      </c>
      <c r="E1147" s="94">
        <v>7.85</v>
      </c>
    </row>
    <row r="1148" spans="1:5" ht="13.5" customHeight="1" x14ac:dyDescent="0.25">
      <c r="A1148" s="96">
        <v>95217</v>
      </c>
      <c r="B1148" s="93" t="s">
        <v>1444</v>
      </c>
      <c r="C1148" s="93" t="s">
        <v>31</v>
      </c>
      <c r="D1148" s="93" t="s">
        <v>299</v>
      </c>
      <c r="E1148" s="94">
        <v>0.63</v>
      </c>
    </row>
    <row r="1149" spans="1:5" ht="13.5" customHeight="1" x14ac:dyDescent="0.25">
      <c r="A1149" s="96">
        <v>95255</v>
      </c>
      <c r="B1149" s="93" t="s">
        <v>1445</v>
      </c>
      <c r="C1149" s="93" t="s">
        <v>31</v>
      </c>
      <c r="D1149" s="93" t="s">
        <v>299</v>
      </c>
      <c r="E1149" s="94">
        <v>1.45</v>
      </c>
    </row>
    <row r="1150" spans="1:5" ht="13.5" customHeight="1" x14ac:dyDescent="0.25">
      <c r="A1150" s="96">
        <v>95256</v>
      </c>
      <c r="B1150" s="93" t="s">
        <v>1446</v>
      </c>
      <c r="C1150" s="93" t="s">
        <v>31</v>
      </c>
      <c r="D1150" s="93" t="s">
        <v>299</v>
      </c>
      <c r="E1150" s="94">
        <v>0.17</v>
      </c>
    </row>
    <row r="1151" spans="1:5" ht="13.5" customHeight="1" x14ac:dyDescent="0.25">
      <c r="A1151" s="96">
        <v>95257</v>
      </c>
      <c r="B1151" s="93" t="s">
        <v>1447</v>
      </c>
      <c r="C1151" s="93" t="s">
        <v>31</v>
      </c>
      <c r="D1151" s="93" t="s">
        <v>299</v>
      </c>
      <c r="E1151" s="94">
        <v>1.82</v>
      </c>
    </row>
    <row r="1152" spans="1:5" ht="13.5" customHeight="1" x14ac:dyDescent="0.25">
      <c r="A1152" s="96">
        <v>95260</v>
      </c>
      <c r="B1152" s="93" t="s">
        <v>1448</v>
      </c>
      <c r="C1152" s="93" t="s">
        <v>31</v>
      </c>
      <c r="D1152" s="93" t="s">
        <v>667</v>
      </c>
      <c r="E1152" s="94">
        <v>0.49</v>
      </c>
    </row>
    <row r="1153" spans="1:5" ht="13.5" customHeight="1" x14ac:dyDescent="0.25">
      <c r="A1153" s="96">
        <v>95261</v>
      </c>
      <c r="B1153" s="93" t="s">
        <v>1449</v>
      </c>
      <c r="C1153" s="93" t="s">
        <v>31</v>
      </c>
      <c r="D1153" s="93" t="s">
        <v>299</v>
      </c>
      <c r="E1153" s="94">
        <v>0.16</v>
      </c>
    </row>
    <row r="1154" spans="1:5" ht="13.5" customHeight="1" x14ac:dyDescent="0.25">
      <c r="A1154" s="96">
        <v>95262</v>
      </c>
      <c r="B1154" s="93" t="s">
        <v>1450</v>
      </c>
      <c r="C1154" s="93" t="s">
        <v>31</v>
      </c>
      <c r="D1154" s="93" t="s">
        <v>299</v>
      </c>
      <c r="E1154" s="94">
        <v>1.52</v>
      </c>
    </row>
    <row r="1155" spans="1:5" ht="13.5" customHeight="1" x14ac:dyDescent="0.25">
      <c r="A1155" s="96">
        <v>95263</v>
      </c>
      <c r="B1155" s="93" t="s">
        <v>1451</v>
      </c>
      <c r="C1155" s="93" t="s">
        <v>31</v>
      </c>
      <c r="D1155" s="93" t="s">
        <v>667</v>
      </c>
      <c r="E1155" s="94">
        <v>4.04</v>
      </c>
    </row>
    <row r="1156" spans="1:5" ht="13.5" customHeight="1" x14ac:dyDescent="0.25">
      <c r="A1156" s="96">
        <v>95266</v>
      </c>
      <c r="B1156" s="93" t="s">
        <v>1452</v>
      </c>
      <c r="C1156" s="93" t="s">
        <v>31</v>
      </c>
      <c r="D1156" s="93" t="s">
        <v>365</v>
      </c>
      <c r="E1156" s="94">
        <v>0.49</v>
      </c>
    </row>
    <row r="1157" spans="1:5" ht="13.5" customHeight="1" x14ac:dyDescent="0.25">
      <c r="A1157" s="96">
        <v>95267</v>
      </c>
      <c r="B1157" s="93" t="s">
        <v>1453</v>
      </c>
      <c r="C1157" s="93" t="s">
        <v>31</v>
      </c>
      <c r="D1157" s="93" t="s">
        <v>365</v>
      </c>
      <c r="E1157" s="94">
        <v>0.05</v>
      </c>
    </row>
    <row r="1158" spans="1:5" ht="13.5" customHeight="1" x14ac:dyDescent="0.25">
      <c r="A1158" s="96">
        <v>95268</v>
      </c>
      <c r="B1158" s="93" t="s">
        <v>1454</v>
      </c>
      <c r="C1158" s="93" t="s">
        <v>31</v>
      </c>
      <c r="D1158" s="93" t="s">
        <v>365</v>
      </c>
      <c r="E1158" s="94">
        <v>0.48</v>
      </c>
    </row>
    <row r="1159" spans="1:5" ht="13.5" customHeight="1" x14ac:dyDescent="0.25">
      <c r="A1159" s="96">
        <v>95269</v>
      </c>
      <c r="B1159" s="93" t="s">
        <v>1455</v>
      </c>
      <c r="C1159" s="93" t="s">
        <v>31</v>
      </c>
      <c r="D1159" s="93" t="s">
        <v>667</v>
      </c>
      <c r="E1159" s="94">
        <v>7.45</v>
      </c>
    </row>
    <row r="1160" spans="1:5" ht="13.5" customHeight="1" x14ac:dyDescent="0.25">
      <c r="A1160" s="96">
        <v>95272</v>
      </c>
      <c r="B1160" s="93" t="s">
        <v>1456</v>
      </c>
      <c r="C1160" s="93" t="s">
        <v>31</v>
      </c>
      <c r="D1160" s="93" t="s">
        <v>365</v>
      </c>
      <c r="E1160" s="94">
        <v>0.45</v>
      </c>
    </row>
    <row r="1161" spans="1:5" ht="13.5" customHeight="1" x14ac:dyDescent="0.25">
      <c r="A1161" s="96">
        <v>95273</v>
      </c>
      <c r="B1161" s="93" t="s">
        <v>1457</v>
      </c>
      <c r="C1161" s="93" t="s">
        <v>31</v>
      </c>
      <c r="D1161" s="93" t="s">
        <v>365</v>
      </c>
      <c r="E1161" s="94">
        <v>7.0000000000000007E-2</v>
      </c>
    </row>
    <row r="1162" spans="1:5" ht="13.5" customHeight="1" x14ac:dyDescent="0.25">
      <c r="A1162" s="96">
        <v>95274</v>
      </c>
      <c r="B1162" s="93" t="s">
        <v>1458</v>
      </c>
      <c r="C1162" s="93" t="s">
        <v>31</v>
      </c>
      <c r="D1162" s="93" t="s">
        <v>365</v>
      </c>
      <c r="E1162" s="94">
        <v>0.37</v>
      </c>
    </row>
    <row r="1163" spans="1:5" ht="13.5" customHeight="1" x14ac:dyDescent="0.25">
      <c r="A1163" s="96">
        <v>95275</v>
      </c>
      <c r="B1163" s="93" t="s">
        <v>1459</v>
      </c>
      <c r="C1163" s="93" t="s">
        <v>31</v>
      </c>
      <c r="D1163" s="93" t="s">
        <v>299</v>
      </c>
      <c r="E1163" s="94">
        <v>2.13</v>
      </c>
    </row>
    <row r="1164" spans="1:5" ht="13.5" customHeight="1" x14ac:dyDescent="0.25">
      <c r="A1164" s="96">
        <v>95278</v>
      </c>
      <c r="B1164" s="93" t="s">
        <v>1460</v>
      </c>
      <c r="C1164" s="93" t="s">
        <v>31</v>
      </c>
      <c r="D1164" s="93" t="s">
        <v>365</v>
      </c>
      <c r="E1164" s="94">
        <v>0.56999999999999995</v>
      </c>
    </row>
    <row r="1165" spans="1:5" ht="13.5" customHeight="1" x14ac:dyDescent="0.25">
      <c r="A1165" s="96">
        <v>95279</v>
      </c>
      <c r="B1165" s="93" t="s">
        <v>1461</v>
      </c>
      <c r="C1165" s="93" t="s">
        <v>31</v>
      </c>
      <c r="D1165" s="93" t="s">
        <v>365</v>
      </c>
      <c r="E1165" s="94">
        <v>0.08</v>
      </c>
    </row>
    <row r="1166" spans="1:5" ht="13.5" customHeight="1" x14ac:dyDescent="0.25">
      <c r="A1166" s="96">
        <v>95280</v>
      </c>
      <c r="B1166" s="93" t="s">
        <v>1462</v>
      </c>
      <c r="C1166" s="93" t="s">
        <v>31</v>
      </c>
      <c r="D1166" s="93" t="s">
        <v>365</v>
      </c>
      <c r="E1166" s="94">
        <v>0.56999999999999995</v>
      </c>
    </row>
    <row r="1167" spans="1:5" ht="13.5" customHeight="1" x14ac:dyDescent="0.25">
      <c r="A1167" s="96">
        <v>95281</v>
      </c>
      <c r="B1167" s="93" t="s">
        <v>1463</v>
      </c>
      <c r="C1167" s="93" t="s">
        <v>31</v>
      </c>
      <c r="D1167" s="93" t="s">
        <v>667</v>
      </c>
      <c r="E1167" s="94">
        <v>7.43</v>
      </c>
    </row>
    <row r="1168" spans="1:5" ht="13.5" customHeight="1" x14ac:dyDescent="0.25">
      <c r="A1168" s="96">
        <v>95617</v>
      </c>
      <c r="B1168" s="93" t="s">
        <v>1464</v>
      </c>
      <c r="C1168" s="93" t="s">
        <v>31</v>
      </c>
      <c r="D1168" s="93" t="s">
        <v>299</v>
      </c>
      <c r="E1168" s="94">
        <v>1.19</v>
      </c>
    </row>
    <row r="1169" spans="1:5" ht="13.5" customHeight="1" x14ac:dyDescent="0.25">
      <c r="A1169" s="96">
        <v>95618</v>
      </c>
      <c r="B1169" s="93" t="s">
        <v>1465</v>
      </c>
      <c r="C1169" s="93" t="s">
        <v>31</v>
      </c>
      <c r="D1169" s="93" t="s">
        <v>299</v>
      </c>
      <c r="E1169" s="94">
        <v>0.14000000000000001</v>
      </c>
    </row>
    <row r="1170" spans="1:5" ht="13.5" customHeight="1" x14ac:dyDescent="0.25">
      <c r="A1170" s="96">
        <v>95619</v>
      </c>
      <c r="B1170" s="93" t="s">
        <v>1466</v>
      </c>
      <c r="C1170" s="93" t="s">
        <v>31</v>
      </c>
      <c r="D1170" s="93" t="s">
        <v>299</v>
      </c>
      <c r="E1170" s="94">
        <v>1.49</v>
      </c>
    </row>
    <row r="1171" spans="1:5" ht="13.5" customHeight="1" x14ac:dyDescent="0.25">
      <c r="A1171" s="96">
        <v>95627</v>
      </c>
      <c r="B1171" s="93" t="s">
        <v>1467</v>
      </c>
      <c r="C1171" s="93" t="s">
        <v>31</v>
      </c>
      <c r="D1171" s="93" t="s">
        <v>365</v>
      </c>
      <c r="E1171" s="94">
        <v>46.93</v>
      </c>
    </row>
    <row r="1172" spans="1:5" ht="13.5" customHeight="1" x14ac:dyDescent="0.25">
      <c r="A1172" s="96">
        <v>95628</v>
      </c>
      <c r="B1172" s="93" t="s">
        <v>1468</v>
      </c>
      <c r="C1172" s="93" t="s">
        <v>31</v>
      </c>
      <c r="D1172" s="93" t="s">
        <v>365</v>
      </c>
      <c r="E1172" s="94">
        <v>6.51</v>
      </c>
    </row>
    <row r="1173" spans="1:5" ht="13.5" customHeight="1" x14ac:dyDescent="0.25">
      <c r="A1173" s="96">
        <v>95629</v>
      </c>
      <c r="B1173" s="93" t="s">
        <v>1469</v>
      </c>
      <c r="C1173" s="93" t="s">
        <v>31</v>
      </c>
      <c r="D1173" s="93" t="s">
        <v>365</v>
      </c>
      <c r="E1173" s="94">
        <v>58.73</v>
      </c>
    </row>
    <row r="1174" spans="1:5" ht="13.5" customHeight="1" x14ac:dyDescent="0.25">
      <c r="A1174" s="96">
        <v>95630</v>
      </c>
      <c r="B1174" s="93" t="s">
        <v>1470</v>
      </c>
      <c r="C1174" s="93" t="s">
        <v>31</v>
      </c>
      <c r="D1174" s="93" t="s">
        <v>667</v>
      </c>
      <c r="E1174" s="94">
        <v>69.069999999999993</v>
      </c>
    </row>
    <row r="1175" spans="1:5" ht="13.5" customHeight="1" x14ac:dyDescent="0.25">
      <c r="A1175" s="96">
        <v>95698</v>
      </c>
      <c r="B1175" s="93" t="s">
        <v>1471</v>
      </c>
      <c r="C1175" s="93" t="s">
        <v>31</v>
      </c>
      <c r="D1175" s="93" t="s">
        <v>299</v>
      </c>
      <c r="E1175" s="94">
        <v>4.84</v>
      </c>
    </row>
    <row r="1176" spans="1:5" ht="13.5" customHeight="1" x14ac:dyDescent="0.25">
      <c r="A1176" s="96">
        <v>95699</v>
      </c>
      <c r="B1176" s="93" t="s">
        <v>1472</v>
      </c>
      <c r="C1176" s="93" t="s">
        <v>31</v>
      </c>
      <c r="D1176" s="93" t="s">
        <v>299</v>
      </c>
      <c r="E1176" s="94">
        <v>0.56999999999999995</v>
      </c>
    </row>
    <row r="1177" spans="1:5" ht="13.5" customHeight="1" x14ac:dyDescent="0.25">
      <c r="A1177" s="96">
        <v>95700</v>
      </c>
      <c r="B1177" s="93" t="s">
        <v>1473</v>
      </c>
      <c r="C1177" s="93" t="s">
        <v>31</v>
      </c>
      <c r="D1177" s="93" t="s">
        <v>299</v>
      </c>
      <c r="E1177" s="94">
        <v>6.06</v>
      </c>
    </row>
    <row r="1178" spans="1:5" ht="13.5" customHeight="1" x14ac:dyDescent="0.25">
      <c r="A1178" s="96">
        <v>95701</v>
      </c>
      <c r="B1178" s="93" t="s">
        <v>1474</v>
      </c>
      <c r="C1178" s="93" t="s">
        <v>31</v>
      </c>
      <c r="D1178" s="93" t="s">
        <v>299</v>
      </c>
      <c r="E1178" s="94">
        <v>2.62</v>
      </c>
    </row>
    <row r="1179" spans="1:5" ht="13.5" customHeight="1" x14ac:dyDescent="0.25">
      <c r="A1179" s="96">
        <v>95704</v>
      </c>
      <c r="B1179" s="93" t="s">
        <v>1475</v>
      </c>
      <c r="C1179" s="93" t="s">
        <v>31</v>
      </c>
      <c r="D1179" s="93" t="s">
        <v>299</v>
      </c>
      <c r="E1179" s="94">
        <v>47.5</v>
      </c>
    </row>
    <row r="1180" spans="1:5" ht="13.5" customHeight="1" x14ac:dyDescent="0.25">
      <c r="A1180" s="96">
        <v>95705</v>
      </c>
      <c r="B1180" s="93" t="s">
        <v>1476</v>
      </c>
      <c r="C1180" s="93" t="s">
        <v>31</v>
      </c>
      <c r="D1180" s="93" t="s">
        <v>299</v>
      </c>
      <c r="E1180" s="94">
        <v>6.5</v>
      </c>
    </row>
    <row r="1181" spans="1:5" ht="13.5" customHeight="1" x14ac:dyDescent="0.25">
      <c r="A1181" s="96">
        <v>95706</v>
      </c>
      <c r="B1181" s="93" t="s">
        <v>1477</v>
      </c>
      <c r="C1181" s="93" t="s">
        <v>31</v>
      </c>
      <c r="D1181" s="93" t="s">
        <v>299</v>
      </c>
      <c r="E1181" s="94">
        <v>59.44</v>
      </c>
    </row>
    <row r="1182" spans="1:5" ht="13.5" customHeight="1" x14ac:dyDescent="0.25">
      <c r="A1182" s="96">
        <v>95707</v>
      </c>
      <c r="B1182" s="93" t="s">
        <v>1478</v>
      </c>
      <c r="C1182" s="93" t="s">
        <v>31</v>
      </c>
      <c r="D1182" s="93" t="s">
        <v>299</v>
      </c>
      <c r="E1182" s="94">
        <v>3.44</v>
      </c>
    </row>
    <row r="1183" spans="1:5" ht="13.5" customHeight="1" x14ac:dyDescent="0.25">
      <c r="A1183" s="96">
        <v>95710</v>
      </c>
      <c r="B1183" s="93" t="s">
        <v>1479</v>
      </c>
      <c r="C1183" s="93" t="s">
        <v>31</v>
      </c>
      <c r="D1183" s="93" t="s">
        <v>299</v>
      </c>
      <c r="E1183" s="94">
        <v>57.09</v>
      </c>
    </row>
    <row r="1184" spans="1:5" ht="13.5" customHeight="1" x14ac:dyDescent="0.25">
      <c r="A1184" s="96">
        <v>95711</v>
      </c>
      <c r="B1184" s="93" t="s">
        <v>1480</v>
      </c>
      <c r="C1184" s="93" t="s">
        <v>31</v>
      </c>
      <c r="D1184" s="93" t="s">
        <v>299</v>
      </c>
      <c r="E1184" s="94">
        <v>7.74</v>
      </c>
    </row>
    <row r="1185" spans="1:5" ht="13.5" customHeight="1" x14ac:dyDescent="0.25">
      <c r="A1185" s="96">
        <v>95712</v>
      </c>
      <c r="B1185" s="93" t="s">
        <v>1481</v>
      </c>
      <c r="C1185" s="93" t="s">
        <v>31</v>
      </c>
      <c r="D1185" s="93" t="s">
        <v>299</v>
      </c>
      <c r="E1185" s="94">
        <v>71.36</v>
      </c>
    </row>
    <row r="1186" spans="1:5" ht="13.5" customHeight="1" x14ac:dyDescent="0.25">
      <c r="A1186" s="96">
        <v>95713</v>
      </c>
      <c r="B1186" s="93" t="s">
        <v>1482</v>
      </c>
      <c r="C1186" s="93" t="s">
        <v>31</v>
      </c>
      <c r="D1186" s="93" t="s">
        <v>667</v>
      </c>
      <c r="E1186" s="94">
        <v>69.58</v>
      </c>
    </row>
    <row r="1187" spans="1:5" ht="13.5" customHeight="1" x14ac:dyDescent="0.25">
      <c r="A1187" s="96">
        <v>95716</v>
      </c>
      <c r="B1187" s="93" t="s">
        <v>1483</v>
      </c>
      <c r="C1187" s="93" t="s">
        <v>31</v>
      </c>
      <c r="D1187" s="93" t="s">
        <v>299</v>
      </c>
      <c r="E1187" s="94">
        <v>54.96</v>
      </c>
    </row>
    <row r="1188" spans="1:5" ht="13.5" customHeight="1" x14ac:dyDescent="0.25">
      <c r="A1188" s="96">
        <v>95717</v>
      </c>
      <c r="B1188" s="93" t="s">
        <v>1484</v>
      </c>
      <c r="C1188" s="93" t="s">
        <v>31</v>
      </c>
      <c r="D1188" s="93" t="s">
        <v>299</v>
      </c>
      <c r="E1188" s="94">
        <v>7.45</v>
      </c>
    </row>
    <row r="1189" spans="1:5" ht="13.5" customHeight="1" x14ac:dyDescent="0.25">
      <c r="A1189" s="96">
        <v>95718</v>
      </c>
      <c r="B1189" s="93" t="s">
        <v>1485</v>
      </c>
      <c r="C1189" s="93" t="s">
        <v>31</v>
      </c>
      <c r="D1189" s="93" t="s">
        <v>299</v>
      </c>
      <c r="E1189" s="94">
        <v>68.7</v>
      </c>
    </row>
    <row r="1190" spans="1:5" ht="13.5" customHeight="1" x14ac:dyDescent="0.25">
      <c r="A1190" s="96">
        <v>95719</v>
      </c>
      <c r="B1190" s="93" t="s">
        <v>1486</v>
      </c>
      <c r="C1190" s="93" t="s">
        <v>31</v>
      </c>
      <c r="D1190" s="93" t="s">
        <v>667</v>
      </c>
      <c r="E1190" s="94">
        <v>69.58</v>
      </c>
    </row>
    <row r="1191" spans="1:5" ht="13.5" customHeight="1" x14ac:dyDescent="0.25">
      <c r="A1191" s="96">
        <v>95869</v>
      </c>
      <c r="B1191" s="93" t="s">
        <v>1487</v>
      </c>
      <c r="C1191" s="93" t="s">
        <v>31</v>
      </c>
      <c r="D1191" s="93" t="s">
        <v>365</v>
      </c>
      <c r="E1191" s="94">
        <v>1.68</v>
      </c>
    </row>
    <row r="1192" spans="1:5" ht="13.5" customHeight="1" x14ac:dyDescent="0.25">
      <c r="A1192" s="96">
        <v>95870</v>
      </c>
      <c r="B1192" s="93" t="s">
        <v>1488</v>
      </c>
      <c r="C1192" s="93" t="s">
        <v>31</v>
      </c>
      <c r="D1192" s="93" t="s">
        <v>365</v>
      </c>
      <c r="E1192" s="94">
        <v>8.3699999999999992</v>
      </c>
    </row>
    <row r="1193" spans="1:5" ht="13.5" customHeight="1" x14ac:dyDescent="0.25">
      <c r="A1193" s="96">
        <v>95871</v>
      </c>
      <c r="B1193" s="93" t="s">
        <v>1489</v>
      </c>
      <c r="C1193" s="93" t="s">
        <v>31</v>
      </c>
      <c r="D1193" s="93" t="s">
        <v>667</v>
      </c>
      <c r="E1193" s="94">
        <v>211.31</v>
      </c>
    </row>
    <row r="1194" spans="1:5" ht="13.5" customHeight="1" x14ac:dyDescent="0.25">
      <c r="A1194" s="96">
        <v>95874</v>
      </c>
      <c r="B1194" s="93" t="s">
        <v>1490</v>
      </c>
      <c r="C1194" s="93" t="s">
        <v>31</v>
      </c>
      <c r="D1194" s="93" t="s">
        <v>365</v>
      </c>
      <c r="E1194" s="94">
        <v>9.3699999999999992</v>
      </c>
    </row>
    <row r="1195" spans="1:5" ht="13.5" customHeight="1" x14ac:dyDescent="0.25">
      <c r="A1195" s="96">
        <v>96008</v>
      </c>
      <c r="B1195" s="93" t="s">
        <v>1491</v>
      </c>
      <c r="C1195" s="93" t="s">
        <v>31</v>
      </c>
      <c r="D1195" s="93" t="s">
        <v>365</v>
      </c>
      <c r="E1195" s="94">
        <v>26.94</v>
      </c>
    </row>
    <row r="1196" spans="1:5" ht="13.5" customHeight="1" x14ac:dyDescent="0.25">
      <c r="A1196" s="96">
        <v>96009</v>
      </c>
      <c r="B1196" s="93" t="s">
        <v>1492</v>
      </c>
      <c r="C1196" s="93" t="s">
        <v>31</v>
      </c>
      <c r="D1196" s="93" t="s">
        <v>365</v>
      </c>
      <c r="E1196" s="94">
        <v>3.74</v>
      </c>
    </row>
    <row r="1197" spans="1:5" ht="13.5" customHeight="1" x14ac:dyDescent="0.25">
      <c r="A1197" s="96">
        <v>96011</v>
      </c>
      <c r="B1197" s="93" t="s">
        <v>1493</v>
      </c>
      <c r="C1197" s="93" t="s">
        <v>31</v>
      </c>
      <c r="D1197" s="93" t="s">
        <v>365</v>
      </c>
      <c r="E1197" s="94">
        <v>29.47</v>
      </c>
    </row>
    <row r="1198" spans="1:5" ht="13.5" customHeight="1" x14ac:dyDescent="0.25">
      <c r="A1198" s="96">
        <v>96012</v>
      </c>
      <c r="B1198" s="93" t="s">
        <v>1494</v>
      </c>
      <c r="C1198" s="93" t="s">
        <v>31</v>
      </c>
      <c r="D1198" s="93" t="s">
        <v>667</v>
      </c>
      <c r="E1198" s="94">
        <v>74.819999999999993</v>
      </c>
    </row>
    <row r="1199" spans="1:5" ht="13.5" customHeight="1" x14ac:dyDescent="0.25">
      <c r="A1199" s="96">
        <v>96015</v>
      </c>
      <c r="B1199" s="93" t="s">
        <v>1495</v>
      </c>
      <c r="C1199" s="93" t="s">
        <v>31</v>
      </c>
      <c r="D1199" s="93" t="s">
        <v>365</v>
      </c>
      <c r="E1199" s="94">
        <v>26.72</v>
      </c>
    </row>
    <row r="1200" spans="1:5" ht="13.5" customHeight="1" x14ac:dyDescent="0.25">
      <c r="A1200" s="96">
        <v>96016</v>
      </c>
      <c r="B1200" s="93" t="s">
        <v>1496</v>
      </c>
      <c r="C1200" s="93" t="s">
        <v>31</v>
      </c>
      <c r="D1200" s="93" t="s">
        <v>365</v>
      </c>
      <c r="E1200" s="94">
        <v>3.71</v>
      </c>
    </row>
    <row r="1201" spans="1:5" ht="13.5" customHeight="1" x14ac:dyDescent="0.25">
      <c r="A1201" s="96">
        <v>96018</v>
      </c>
      <c r="B1201" s="93" t="s">
        <v>1497</v>
      </c>
      <c r="C1201" s="93" t="s">
        <v>31</v>
      </c>
      <c r="D1201" s="93" t="s">
        <v>365</v>
      </c>
      <c r="E1201" s="94">
        <v>29.22</v>
      </c>
    </row>
    <row r="1202" spans="1:5" ht="13.5" customHeight="1" x14ac:dyDescent="0.25">
      <c r="A1202" s="96">
        <v>96019</v>
      </c>
      <c r="B1202" s="93" t="s">
        <v>1498</v>
      </c>
      <c r="C1202" s="93" t="s">
        <v>31</v>
      </c>
      <c r="D1202" s="93" t="s">
        <v>667</v>
      </c>
      <c r="E1202" s="94">
        <v>74.819999999999993</v>
      </c>
    </row>
    <row r="1203" spans="1:5" ht="13.5" customHeight="1" x14ac:dyDescent="0.25">
      <c r="A1203" s="96">
        <v>96023</v>
      </c>
      <c r="B1203" s="93" t="s">
        <v>1499</v>
      </c>
      <c r="C1203" s="93" t="s">
        <v>31</v>
      </c>
      <c r="D1203" s="93" t="s">
        <v>365</v>
      </c>
      <c r="E1203" s="94">
        <v>20.6</v>
      </c>
    </row>
    <row r="1204" spans="1:5" ht="13.5" customHeight="1" x14ac:dyDescent="0.25">
      <c r="A1204" s="96">
        <v>96024</v>
      </c>
      <c r="B1204" s="93" t="s">
        <v>1500</v>
      </c>
      <c r="C1204" s="93" t="s">
        <v>31</v>
      </c>
      <c r="D1204" s="93" t="s">
        <v>365</v>
      </c>
      <c r="E1204" s="94">
        <v>2.86</v>
      </c>
    </row>
    <row r="1205" spans="1:5" ht="13.5" customHeight="1" x14ac:dyDescent="0.25">
      <c r="A1205" s="96">
        <v>96026</v>
      </c>
      <c r="B1205" s="93" t="s">
        <v>1501</v>
      </c>
      <c r="C1205" s="93" t="s">
        <v>31</v>
      </c>
      <c r="D1205" s="93" t="s">
        <v>365</v>
      </c>
      <c r="E1205" s="94">
        <v>22.53</v>
      </c>
    </row>
    <row r="1206" spans="1:5" ht="13.5" customHeight="1" x14ac:dyDescent="0.25">
      <c r="A1206" s="96">
        <v>96027</v>
      </c>
      <c r="B1206" s="93" t="s">
        <v>1502</v>
      </c>
      <c r="C1206" s="93" t="s">
        <v>31</v>
      </c>
      <c r="D1206" s="93" t="s">
        <v>667</v>
      </c>
      <c r="E1206" s="94">
        <v>52.13</v>
      </c>
    </row>
    <row r="1207" spans="1:5" ht="13.5" customHeight="1" x14ac:dyDescent="0.25">
      <c r="A1207" s="96">
        <v>96030</v>
      </c>
      <c r="B1207" s="93" t="s">
        <v>1503</v>
      </c>
      <c r="C1207" s="93" t="s">
        <v>31</v>
      </c>
      <c r="D1207" s="93" t="s">
        <v>365</v>
      </c>
      <c r="E1207" s="94">
        <v>32.75</v>
      </c>
    </row>
    <row r="1208" spans="1:5" ht="13.5" customHeight="1" x14ac:dyDescent="0.25">
      <c r="A1208" s="96">
        <v>96031</v>
      </c>
      <c r="B1208" s="93" t="s">
        <v>1504</v>
      </c>
      <c r="C1208" s="93" t="s">
        <v>31</v>
      </c>
      <c r="D1208" s="93" t="s">
        <v>365</v>
      </c>
      <c r="E1208" s="94">
        <v>6.23</v>
      </c>
    </row>
    <row r="1209" spans="1:5" ht="13.5" customHeight="1" x14ac:dyDescent="0.25">
      <c r="A1209" s="96">
        <v>96032</v>
      </c>
      <c r="B1209" s="93" t="s">
        <v>1505</v>
      </c>
      <c r="C1209" s="93" t="s">
        <v>31</v>
      </c>
      <c r="D1209" s="93" t="s">
        <v>365</v>
      </c>
      <c r="E1209" s="94">
        <v>4.9400000000000004</v>
      </c>
    </row>
    <row r="1210" spans="1:5" ht="13.5" customHeight="1" x14ac:dyDescent="0.25">
      <c r="A1210" s="96">
        <v>96033</v>
      </c>
      <c r="B1210" s="93" t="s">
        <v>1506</v>
      </c>
      <c r="C1210" s="93" t="s">
        <v>31</v>
      </c>
      <c r="D1210" s="93" t="s">
        <v>365</v>
      </c>
      <c r="E1210" s="94">
        <v>55.96</v>
      </c>
    </row>
    <row r="1211" spans="1:5" ht="13.5" customHeight="1" x14ac:dyDescent="0.25">
      <c r="A1211" s="96">
        <v>96034</v>
      </c>
      <c r="B1211" s="93" t="s">
        <v>1507</v>
      </c>
      <c r="C1211" s="93" t="s">
        <v>31</v>
      </c>
      <c r="D1211" s="93" t="s">
        <v>667</v>
      </c>
      <c r="E1211" s="94">
        <v>109.73</v>
      </c>
    </row>
    <row r="1212" spans="1:5" ht="13.5" customHeight="1" x14ac:dyDescent="0.25">
      <c r="A1212" s="96">
        <v>96053</v>
      </c>
      <c r="B1212" s="93" t="s">
        <v>1508</v>
      </c>
      <c r="C1212" s="93" t="s">
        <v>31</v>
      </c>
      <c r="D1212" s="93" t="s">
        <v>365</v>
      </c>
      <c r="E1212" s="94">
        <v>20.82</v>
      </c>
    </row>
    <row r="1213" spans="1:5" ht="13.5" customHeight="1" x14ac:dyDescent="0.25">
      <c r="A1213" s="96">
        <v>96054</v>
      </c>
      <c r="B1213" s="93" t="s">
        <v>1509</v>
      </c>
      <c r="C1213" s="93" t="s">
        <v>31</v>
      </c>
      <c r="D1213" s="93" t="s">
        <v>365</v>
      </c>
      <c r="E1213" s="94">
        <v>28.07</v>
      </c>
    </row>
    <row r="1214" spans="1:5" ht="13.5" customHeight="1" x14ac:dyDescent="0.25">
      <c r="A1214" s="96">
        <v>96055</v>
      </c>
      <c r="B1214" s="93" t="s">
        <v>1510</v>
      </c>
      <c r="C1214" s="93" t="s">
        <v>31</v>
      </c>
      <c r="D1214" s="93" t="s">
        <v>365</v>
      </c>
      <c r="E1214" s="94">
        <v>2.89</v>
      </c>
    </row>
    <row r="1215" spans="1:5" ht="13.5" customHeight="1" x14ac:dyDescent="0.25">
      <c r="A1215" s="96">
        <v>96056</v>
      </c>
      <c r="B1215" s="93" t="s">
        <v>1511</v>
      </c>
      <c r="C1215" s="93" t="s">
        <v>31</v>
      </c>
      <c r="D1215" s="93" t="s">
        <v>365</v>
      </c>
      <c r="E1215" s="94">
        <v>22.78</v>
      </c>
    </row>
    <row r="1216" spans="1:5" ht="13.5" customHeight="1" x14ac:dyDescent="0.25">
      <c r="A1216" s="96">
        <v>96057</v>
      </c>
      <c r="B1216" s="93" t="s">
        <v>1512</v>
      </c>
      <c r="C1216" s="93" t="s">
        <v>31</v>
      </c>
      <c r="D1216" s="93" t="s">
        <v>667</v>
      </c>
      <c r="E1216" s="94">
        <v>52.13</v>
      </c>
    </row>
    <row r="1217" spans="1:5" ht="13.5" customHeight="1" x14ac:dyDescent="0.25">
      <c r="A1217" s="96">
        <v>96060</v>
      </c>
      <c r="B1217" s="93" t="s">
        <v>1513</v>
      </c>
      <c r="C1217" s="93" t="s">
        <v>31</v>
      </c>
      <c r="D1217" s="93" t="s">
        <v>365</v>
      </c>
      <c r="E1217" s="94">
        <v>2.83</v>
      </c>
    </row>
    <row r="1218" spans="1:5" ht="13.5" customHeight="1" x14ac:dyDescent="0.25">
      <c r="A1218" s="96">
        <v>96061</v>
      </c>
      <c r="B1218" s="93" t="s">
        <v>1514</v>
      </c>
      <c r="C1218" s="93" t="s">
        <v>31</v>
      </c>
      <c r="D1218" s="93" t="s">
        <v>365</v>
      </c>
      <c r="E1218" s="94">
        <v>35.090000000000003</v>
      </c>
    </row>
    <row r="1219" spans="1:5" ht="13.5" customHeight="1" x14ac:dyDescent="0.25">
      <c r="A1219" s="96">
        <v>96062</v>
      </c>
      <c r="B1219" s="93" t="s">
        <v>1515</v>
      </c>
      <c r="C1219" s="93" t="s">
        <v>31</v>
      </c>
      <c r="D1219" s="93" t="s">
        <v>667</v>
      </c>
      <c r="E1219" s="94">
        <v>30.83</v>
      </c>
    </row>
    <row r="1220" spans="1:5" ht="13.5" customHeight="1" x14ac:dyDescent="0.25">
      <c r="A1220" s="96">
        <v>96241</v>
      </c>
      <c r="B1220" s="93" t="s">
        <v>1516</v>
      </c>
      <c r="C1220" s="93" t="s">
        <v>31</v>
      </c>
      <c r="D1220" s="93" t="s">
        <v>365</v>
      </c>
      <c r="E1220" s="94">
        <v>23.37</v>
      </c>
    </row>
    <row r="1221" spans="1:5" ht="13.5" customHeight="1" x14ac:dyDescent="0.25">
      <c r="A1221" s="96">
        <v>96242</v>
      </c>
      <c r="B1221" s="93" t="s">
        <v>1517</v>
      </c>
      <c r="C1221" s="93" t="s">
        <v>31</v>
      </c>
      <c r="D1221" s="93" t="s">
        <v>365</v>
      </c>
      <c r="E1221" s="94">
        <v>3.17</v>
      </c>
    </row>
    <row r="1222" spans="1:5" ht="13.5" customHeight="1" x14ac:dyDescent="0.25">
      <c r="A1222" s="96">
        <v>96243</v>
      </c>
      <c r="B1222" s="93" t="s">
        <v>1518</v>
      </c>
      <c r="C1222" s="93" t="s">
        <v>31</v>
      </c>
      <c r="D1222" s="93" t="s">
        <v>365</v>
      </c>
      <c r="E1222" s="94">
        <v>29.22</v>
      </c>
    </row>
    <row r="1223" spans="1:5" ht="13.5" customHeight="1" x14ac:dyDescent="0.25">
      <c r="A1223" s="96">
        <v>96244</v>
      </c>
      <c r="B1223" s="93" t="s">
        <v>1519</v>
      </c>
      <c r="C1223" s="93" t="s">
        <v>31</v>
      </c>
      <c r="D1223" s="93" t="s">
        <v>667</v>
      </c>
      <c r="E1223" s="94">
        <v>13.47</v>
      </c>
    </row>
    <row r="1224" spans="1:5" ht="13.5" customHeight="1" x14ac:dyDescent="0.25">
      <c r="A1224" s="96">
        <v>96301</v>
      </c>
      <c r="B1224" s="93" t="s">
        <v>1520</v>
      </c>
      <c r="C1224" s="93" t="s">
        <v>31</v>
      </c>
      <c r="D1224" s="93" t="s">
        <v>667</v>
      </c>
      <c r="E1224" s="94">
        <v>38.01</v>
      </c>
    </row>
    <row r="1225" spans="1:5" ht="13.5" customHeight="1" x14ac:dyDescent="0.25">
      <c r="A1225" s="96">
        <v>96457</v>
      </c>
      <c r="B1225" s="93" t="s">
        <v>1521</v>
      </c>
      <c r="C1225" s="93" t="s">
        <v>31</v>
      </c>
      <c r="D1225" s="93" t="s">
        <v>667</v>
      </c>
      <c r="E1225" s="94">
        <v>49.4</v>
      </c>
    </row>
    <row r="1226" spans="1:5" ht="13.5" customHeight="1" x14ac:dyDescent="0.25">
      <c r="A1226" s="96">
        <v>96458</v>
      </c>
      <c r="B1226" s="93" t="s">
        <v>1522</v>
      </c>
      <c r="C1226" s="93" t="s">
        <v>31</v>
      </c>
      <c r="D1226" s="93" t="s">
        <v>365</v>
      </c>
      <c r="E1226" s="94">
        <v>65.13</v>
      </c>
    </row>
    <row r="1227" spans="1:5" ht="13.5" customHeight="1" x14ac:dyDescent="0.25">
      <c r="A1227" s="96">
        <v>96459</v>
      </c>
      <c r="B1227" s="93" t="s">
        <v>1523</v>
      </c>
      <c r="C1227" s="93" t="s">
        <v>31</v>
      </c>
      <c r="D1227" s="93" t="s">
        <v>365</v>
      </c>
      <c r="E1227" s="94">
        <v>7.22</v>
      </c>
    </row>
    <row r="1228" spans="1:5" ht="13.5" customHeight="1" x14ac:dyDescent="0.25">
      <c r="A1228" s="96">
        <v>96460</v>
      </c>
      <c r="B1228" s="93" t="s">
        <v>1524</v>
      </c>
      <c r="C1228" s="93" t="s">
        <v>31</v>
      </c>
      <c r="D1228" s="93" t="s">
        <v>365</v>
      </c>
      <c r="E1228" s="94">
        <v>52.05</v>
      </c>
    </row>
    <row r="1229" spans="1:5" ht="13.5" customHeight="1" x14ac:dyDescent="0.25">
      <c r="A1229" s="96">
        <v>98760</v>
      </c>
      <c r="B1229" s="93" t="s">
        <v>1525</v>
      </c>
      <c r="C1229" s="93" t="s">
        <v>31</v>
      </c>
      <c r="D1229" s="93" t="s">
        <v>667</v>
      </c>
      <c r="E1229" s="94">
        <v>7.0000000000000007E-2</v>
      </c>
    </row>
    <row r="1230" spans="1:5" ht="13.5" customHeight="1" x14ac:dyDescent="0.25">
      <c r="A1230" s="96">
        <v>98761</v>
      </c>
      <c r="B1230" s="93" t="s">
        <v>1526</v>
      </c>
      <c r="C1230" s="93" t="s">
        <v>31</v>
      </c>
      <c r="D1230" s="93" t="s">
        <v>667</v>
      </c>
      <c r="E1230" s="94">
        <v>0.01</v>
      </c>
    </row>
    <row r="1231" spans="1:5" ht="13.5" customHeight="1" x14ac:dyDescent="0.25">
      <c r="A1231" s="96">
        <v>98762</v>
      </c>
      <c r="B1231" s="93" t="s">
        <v>1527</v>
      </c>
      <c r="C1231" s="93" t="s">
        <v>31</v>
      </c>
      <c r="D1231" s="93" t="s">
        <v>667</v>
      </c>
      <c r="E1231" s="94">
        <v>0.09</v>
      </c>
    </row>
    <row r="1232" spans="1:5" ht="13.5" customHeight="1" x14ac:dyDescent="0.25">
      <c r="A1232" s="96">
        <v>98763</v>
      </c>
      <c r="B1232" s="93" t="s">
        <v>1528</v>
      </c>
      <c r="C1232" s="93" t="s">
        <v>31</v>
      </c>
      <c r="D1232" s="93" t="s">
        <v>299</v>
      </c>
      <c r="E1232" s="94">
        <v>3.85</v>
      </c>
    </row>
    <row r="1233" spans="1:5" ht="13.5" customHeight="1" x14ac:dyDescent="0.25">
      <c r="A1233" s="96">
        <v>99829</v>
      </c>
      <c r="B1233" s="93" t="s">
        <v>1529</v>
      </c>
      <c r="C1233" s="93" t="s">
        <v>31</v>
      </c>
      <c r="D1233" s="93" t="s">
        <v>667</v>
      </c>
      <c r="E1233" s="94">
        <v>0.18</v>
      </c>
    </row>
    <row r="1234" spans="1:5" ht="13.5" customHeight="1" x14ac:dyDescent="0.25">
      <c r="A1234" s="96">
        <v>99830</v>
      </c>
      <c r="B1234" s="93" t="s">
        <v>1530</v>
      </c>
      <c r="C1234" s="93" t="s">
        <v>31</v>
      </c>
      <c r="D1234" s="93" t="s">
        <v>667</v>
      </c>
      <c r="E1234" s="94">
        <v>0.02</v>
      </c>
    </row>
    <row r="1235" spans="1:5" ht="13.5" customHeight="1" x14ac:dyDescent="0.25">
      <c r="A1235" s="96">
        <v>99831</v>
      </c>
      <c r="B1235" s="93" t="s">
        <v>1531</v>
      </c>
      <c r="C1235" s="93" t="s">
        <v>31</v>
      </c>
      <c r="D1235" s="93" t="s">
        <v>667</v>
      </c>
      <c r="E1235" s="94">
        <v>0.13</v>
      </c>
    </row>
    <row r="1236" spans="1:5" ht="13.5" customHeight="1" x14ac:dyDescent="0.25">
      <c r="A1236" s="96">
        <v>99832</v>
      </c>
      <c r="B1236" s="93" t="s">
        <v>1532</v>
      </c>
      <c r="C1236" s="93" t="s">
        <v>31</v>
      </c>
      <c r="D1236" s="93" t="s">
        <v>299</v>
      </c>
      <c r="E1236" s="94">
        <v>1.57</v>
      </c>
    </row>
    <row r="1237" spans="1:5" ht="13.5" customHeight="1" x14ac:dyDescent="0.25">
      <c r="A1237" s="96">
        <v>100637</v>
      </c>
      <c r="B1237" s="93" t="s">
        <v>1533</v>
      </c>
      <c r="C1237" s="93" t="s">
        <v>31</v>
      </c>
      <c r="D1237" s="93" t="s">
        <v>365</v>
      </c>
      <c r="E1237" s="94">
        <v>184.31</v>
      </c>
    </row>
    <row r="1238" spans="1:5" ht="13.5" customHeight="1" x14ac:dyDescent="0.25">
      <c r="A1238" s="96">
        <v>100638</v>
      </c>
      <c r="B1238" s="93" t="s">
        <v>1534</v>
      </c>
      <c r="C1238" s="93" t="s">
        <v>31</v>
      </c>
      <c r="D1238" s="93" t="s">
        <v>365</v>
      </c>
      <c r="E1238" s="94">
        <v>29.04</v>
      </c>
    </row>
    <row r="1239" spans="1:5" ht="13.5" customHeight="1" x14ac:dyDescent="0.25">
      <c r="A1239" s="96">
        <v>100639</v>
      </c>
      <c r="B1239" s="93" t="s">
        <v>1535</v>
      </c>
      <c r="C1239" s="93" t="s">
        <v>31</v>
      </c>
      <c r="D1239" s="93" t="s">
        <v>365</v>
      </c>
      <c r="E1239" s="94">
        <v>230.57</v>
      </c>
    </row>
    <row r="1240" spans="1:5" ht="13.5" customHeight="1" x14ac:dyDescent="0.25">
      <c r="A1240" s="96">
        <v>100640</v>
      </c>
      <c r="B1240" s="93" t="s">
        <v>1536</v>
      </c>
      <c r="C1240" s="93" t="s">
        <v>31</v>
      </c>
      <c r="D1240" s="93" t="s">
        <v>667</v>
      </c>
      <c r="E1240" s="95">
        <v>3333.6</v>
      </c>
    </row>
    <row r="1241" spans="1:5" ht="13.5" customHeight="1" x14ac:dyDescent="0.25">
      <c r="A1241" s="96">
        <v>100643</v>
      </c>
      <c r="B1241" s="93" t="s">
        <v>1537</v>
      </c>
      <c r="C1241" s="93" t="s">
        <v>31</v>
      </c>
      <c r="D1241" s="93" t="s">
        <v>365</v>
      </c>
      <c r="E1241" s="94">
        <v>377.66</v>
      </c>
    </row>
    <row r="1242" spans="1:5" ht="13.5" customHeight="1" x14ac:dyDescent="0.25">
      <c r="A1242" s="96">
        <v>100644</v>
      </c>
      <c r="B1242" s="93" t="s">
        <v>1538</v>
      </c>
      <c r="C1242" s="93" t="s">
        <v>31</v>
      </c>
      <c r="D1242" s="93" t="s">
        <v>365</v>
      </c>
      <c r="E1242" s="94">
        <v>67.97</v>
      </c>
    </row>
    <row r="1243" spans="1:5" ht="13.5" customHeight="1" x14ac:dyDescent="0.25">
      <c r="A1243" s="96">
        <v>100645</v>
      </c>
      <c r="B1243" s="93" t="s">
        <v>1539</v>
      </c>
      <c r="C1243" s="93" t="s">
        <v>31</v>
      </c>
      <c r="D1243" s="93" t="s">
        <v>365</v>
      </c>
      <c r="E1243" s="94">
        <v>607.09</v>
      </c>
    </row>
    <row r="1244" spans="1:5" ht="13.5" customHeight="1" x14ac:dyDescent="0.25">
      <c r="A1244" s="96">
        <v>100646</v>
      </c>
      <c r="B1244" s="93" t="s">
        <v>1540</v>
      </c>
      <c r="C1244" s="93" t="s">
        <v>31</v>
      </c>
      <c r="D1244" s="93" t="s">
        <v>667</v>
      </c>
      <c r="E1244" s="95">
        <v>4167</v>
      </c>
    </row>
    <row r="1245" spans="1:5" ht="13.5" customHeight="1" x14ac:dyDescent="0.25">
      <c r="A1245" s="96">
        <v>102270</v>
      </c>
      <c r="B1245" s="93" t="s">
        <v>1541</v>
      </c>
      <c r="C1245" s="93" t="s">
        <v>31</v>
      </c>
      <c r="D1245" s="93" t="s">
        <v>667</v>
      </c>
      <c r="E1245" s="94">
        <v>0.72</v>
      </c>
    </row>
    <row r="1246" spans="1:5" ht="13.5" customHeight="1" x14ac:dyDescent="0.25">
      <c r="A1246" s="96">
        <v>102271</v>
      </c>
      <c r="B1246" s="93" t="s">
        <v>1542</v>
      </c>
      <c r="C1246" s="93" t="s">
        <v>31</v>
      </c>
      <c r="D1246" s="93" t="s">
        <v>667</v>
      </c>
      <c r="E1246" s="94">
        <v>0.08</v>
      </c>
    </row>
    <row r="1247" spans="1:5" ht="13.5" customHeight="1" x14ac:dyDescent="0.25">
      <c r="A1247" s="96">
        <v>102272</v>
      </c>
      <c r="B1247" s="93" t="s">
        <v>1543</v>
      </c>
      <c r="C1247" s="93" t="s">
        <v>31</v>
      </c>
      <c r="D1247" s="93" t="s">
        <v>667</v>
      </c>
      <c r="E1247" s="94">
        <v>0.9</v>
      </c>
    </row>
    <row r="1248" spans="1:5" ht="13.5" customHeight="1" x14ac:dyDescent="0.25">
      <c r="A1248" s="96">
        <v>102273</v>
      </c>
      <c r="B1248" s="93" t="s">
        <v>1544</v>
      </c>
      <c r="C1248" s="93" t="s">
        <v>31</v>
      </c>
      <c r="D1248" s="93" t="s">
        <v>299</v>
      </c>
      <c r="E1248" s="94">
        <v>1.42</v>
      </c>
    </row>
    <row r="1249" spans="1:5" ht="13.5" customHeight="1" x14ac:dyDescent="0.25">
      <c r="A1249" s="96">
        <v>102809</v>
      </c>
      <c r="B1249" s="93" t="s">
        <v>1545</v>
      </c>
      <c r="C1249" s="93" t="s">
        <v>31</v>
      </c>
      <c r="D1249" s="93" t="s">
        <v>667</v>
      </c>
      <c r="E1249" s="94">
        <v>17.510000000000002</v>
      </c>
    </row>
    <row r="1250" spans="1:5" ht="13.5" customHeight="1" x14ac:dyDescent="0.25">
      <c r="A1250" s="96">
        <v>102815</v>
      </c>
      <c r="B1250" s="93" t="s">
        <v>1546</v>
      </c>
      <c r="C1250" s="93" t="s">
        <v>31</v>
      </c>
      <c r="D1250" s="93" t="s">
        <v>299</v>
      </c>
      <c r="E1250" s="94">
        <v>2.85</v>
      </c>
    </row>
    <row r="1251" spans="1:5" ht="13.5" customHeight="1" x14ac:dyDescent="0.25">
      <c r="A1251" s="96">
        <v>102826</v>
      </c>
      <c r="B1251" s="93" t="s">
        <v>1547</v>
      </c>
      <c r="C1251" s="93" t="s">
        <v>31</v>
      </c>
      <c r="D1251" s="93" t="s">
        <v>299</v>
      </c>
      <c r="E1251" s="94">
        <v>5.35</v>
      </c>
    </row>
    <row r="1252" spans="1:5" ht="13.5" customHeight="1" x14ac:dyDescent="0.25">
      <c r="A1252" s="96">
        <v>102832</v>
      </c>
      <c r="B1252" s="93" t="s">
        <v>1548</v>
      </c>
      <c r="C1252" s="93" t="s">
        <v>31</v>
      </c>
      <c r="D1252" s="93" t="s">
        <v>299</v>
      </c>
      <c r="E1252" s="94">
        <v>7.14</v>
      </c>
    </row>
    <row r="1253" spans="1:5" ht="13.5" customHeight="1" x14ac:dyDescent="0.25">
      <c r="A1253" s="96">
        <v>102843</v>
      </c>
      <c r="B1253" s="93" t="s">
        <v>1549</v>
      </c>
      <c r="C1253" s="93" t="s">
        <v>31</v>
      </c>
      <c r="D1253" s="93" t="s">
        <v>667</v>
      </c>
      <c r="E1253" s="94">
        <v>104.17</v>
      </c>
    </row>
    <row r="1254" spans="1:5" ht="13.5" customHeight="1" x14ac:dyDescent="0.25">
      <c r="A1254" s="96">
        <v>102849</v>
      </c>
      <c r="B1254" s="93" t="s">
        <v>1550</v>
      </c>
      <c r="C1254" s="93" t="s">
        <v>31</v>
      </c>
      <c r="D1254" s="93" t="s">
        <v>667</v>
      </c>
      <c r="E1254" s="94">
        <v>50.93</v>
      </c>
    </row>
    <row r="1255" spans="1:5" ht="13.5" customHeight="1" x14ac:dyDescent="0.25">
      <c r="A1255" s="96">
        <v>102855</v>
      </c>
      <c r="B1255" s="93" t="s">
        <v>1551</v>
      </c>
      <c r="C1255" s="93" t="s">
        <v>31</v>
      </c>
      <c r="D1255" s="93" t="s">
        <v>667</v>
      </c>
      <c r="E1255" s="94">
        <v>50.93</v>
      </c>
    </row>
    <row r="1256" spans="1:5" ht="13.5" customHeight="1" x14ac:dyDescent="0.25">
      <c r="A1256" s="96">
        <v>102861</v>
      </c>
      <c r="B1256" s="93" t="s">
        <v>1552</v>
      </c>
      <c r="C1256" s="93" t="s">
        <v>31</v>
      </c>
      <c r="D1256" s="93" t="s">
        <v>299</v>
      </c>
      <c r="E1256" s="94">
        <v>1.05</v>
      </c>
    </row>
    <row r="1257" spans="1:5" ht="13.5" customHeight="1" x14ac:dyDescent="0.25">
      <c r="A1257" s="96">
        <v>102867</v>
      </c>
      <c r="B1257" s="93" t="s">
        <v>1553</v>
      </c>
      <c r="C1257" s="93" t="s">
        <v>31</v>
      </c>
      <c r="D1257" s="93" t="s">
        <v>299</v>
      </c>
      <c r="E1257" s="94">
        <v>0.56999999999999995</v>
      </c>
    </row>
    <row r="1258" spans="1:5" ht="13.5" customHeight="1" x14ac:dyDescent="0.25">
      <c r="A1258" s="96">
        <v>102873</v>
      </c>
      <c r="B1258" s="93" t="s">
        <v>1554</v>
      </c>
      <c r="C1258" s="93" t="s">
        <v>31</v>
      </c>
      <c r="D1258" s="93" t="s">
        <v>667</v>
      </c>
      <c r="E1258" s="94">
        <v>92.55</v>
      </c>
    </row>
    <row r="1259" spans="1:5" ht="13.5" customHeight="1" x14ac:dyDescent="0.25">
      <c r="A1259" s="96">
        <v>102879</v>
      </c>
      <c r="B1259" s="93" t="s">
        <v>1555</v>
      </c>
      <c r="C1259" s="93" t="s">
        <v>31</v>
      </c>
      <c r="D1259" s="93" t="s">
        <v>667</v>
      </c>
      <c r="E1259" s="94">
        <v>138.9</v>
      </c>
    </row>
    <row r="1260" spans="1:5" ht="13.5" customHeight="1" x14ac:dyDescent="0.25">
      <c r="A1260" s="96">
        <v>102885</v>
      </c>
      <c r="B1260" s="93" t="s">
        <v>1556</v>
      </c>
      <c r="C1260" s="93" t="s">
        <v>31</v>
      </c>
      <c r="D1260" s="93" t="s">
        <v>299</v>
      </c>
      <c r="E1260" s="94">
        <v>1.07</v>
      </c>
    </row>
    <row r="1261" spans="1:5" ht="13.5" customHeight="1" x14ac:dyDescent="0.25">
      <c r="A1261" s="96">
        <v>102891</v>
      </c>
      <c r="B1261" s="93" t="s">
        <v>1557</v>
      </c>
      <c r="C1261" s="93" t="s">
        <v>31</v>
      </c>
      <c r="D1261" s="93" t="s">
        <v>299</v>
      </c>
      <c r="E1261" s="94">
        <v>1.07</v>
      </c>
    </row>
    <row r="1262" spans="1:5" ht="13.5" customHeight="1" x14ac:dyDescent="0.25">
      <c r="A1262" s="96">
        <v>102897</v>
      </c>
      <c r="B1262" s="93" t="s">
        <v>1558</v>
      </c>
      <c r="C1262" s="93" t="s">
        <v>31</v>
      </c>
      <c r="D1262" s="93" t="s">
        <v>667</v>
      </c>
      <c r="E1262" s="94">
        <v>69.58</v>
      </c>
    </row>
    <row r="1263" spans="1:5" ht="13.5" customHeight="1" x14ac:dyDescent="0.25">
      <c r="A1263" s="96">
        <v>102903</v>
      </c>
      <c r="B1263" s="93" t="s">
        <v>1559</v>
      </c>
      <c r="C1263" s="93" t="s">
        <v>31</v>
      </c>
      <c r="D1263" s="93" t="s">
        <v>667</v>
      </c>
      <c r="E1263" s="94">
        <v>9.02</v>
      </c>
    </row>
    <row r="1264" spans="1:5" ht="13.5" customHeight="1" x14ac:dyDescent="0.25">
      <c r="A1264" s="96">
        <v>102909</v>
      </c>
      <c r="B1264" s="93" t="s">
        <v>1560</v>
      </c>
      <c r="C1264" s="93" t="s">
        <v>31</v>
      </c>
      <c r="D1264" s="93" t="s">
        <v>299</v>
      </c>
      <c r="E1264" s="94">
        <v>3.42</v>
      </c>
    </row>
    <row r="1265" spans="1:5" ht="13.5" customHeight="1" x14ac:dyDescent="0.25">
      <c r="A1265" s="96">
        <v>102915</v>
      </c>
      <c r="B1265" s="93" t="s">
        <v>1561</v>
      </c>
      <c r="C1265" s="93" t="s">
        <v>31</v>
      </c>
      <c r="D1265" s="93" t="s">
        <v>299</v>
      </c>
      <c r="E1265" s="94">
        <v>0.53</v>
      </c>
    </row>
    <row r="1266" spans="1:5" ht="13.5" customHeight="1" x14ac:dyDescent="0.25">
      <c r="A1266" s="96">
        <v>102927</v>
      </c>
      <c r="B1266" s="93" t="s">
        <v>1562</v>
      </c>
      <c r="C1266" s="93" t="s">
        <v>31</v>
      </c>
      <c r="D1266" s="93" t="s">
        <v>299</v>
      </c>
      <c r="E1266" s="94">
        <v>0.78</v>
      </c>
    </row>
    <row r="1267" spans="1:5" ht="13.5" customHeight="1" x14ac:dyDescent="0.25">
      <c r="A1267" s="96">
        <v>102933</v>
      </c>
      <c r="B1267" s="93" t="s">
        <v>1563</v>
      </c>
      <c r="C1267" s="93" t="s">
        <v>31</v>
      </c>
      <c r="D1267" s="93" t="s">
        <v>299</v>
      </c>
      <c r="E1267" s="94">
        <v>0.78</v>
      </c>
    </row>
    <row r="1268" spans="1:5" ht="13.5" customHeight="1" x14ac:dyDescent="0.25">
      <c r="A1268" s="96">
        <v>102939</v>
      </c>
      <c r="B1268" s="93" t="s">
        <v>1564</v>
      </c>
      <c r="C1268" s="93" t="s">
        <v>31</v>
      </c>
      <c r="D1268" s="93" t="s">
        <v>299</v>
      </c>
      <c r="E1268" s="94">
        <v>7.85</v>
      </c>
    </row>
    <row r="1269" spans="1:5" ht="13.5" customHeight="1" x14ac:dyDescent="0.25">
      <c r="A1269" s="96">
        <v>102945</v>
      </c>
      <c r="B1269" s="93" t="s">
        <v>1565</v>
      </c>
      <c r="C1269" s="93" t="s">
        <v>31</v>
      </c>
      <c r="D1269" s="93" t="s">
        <v>299</v>
      </c>
      <c r="E1269" s="94">
        <v>0.02</v>
      </c>
    </row>
    <row r="1270" spans="1:5" ht="13.5" customHeight="1" x14ac:dyDescent="0.25">
      <c r="A1270" s="96">
        <v>102951</v>
      </c>
      <c r="B1270" s="93" t="s">
        <v>1566</v>
      </c>
      <c r="C1270" s="93" t="s">
        <v>31</v>
      </c>
      <c r="D1270" s="93" t="s">
        <v>299</v>
      </c>
      <c r="E1270" s="94">
        <v>0.52</v>
      </c>
    </row>
    <row r="1271" spans="1:5" ht="13.5" customHeight="1" x14ac:dyDescent="0.25">
      <c r="A1271" s="96">
        <v>102957</v>
      </c>
      <c r="B1271" s="93" t="s">
        <v>1567</v>
      </c>
      <c r="C1271" s="93" t="s">
        <v>31</v>
      </c>
      <c r="D1271" s="93" t="s">
        <v>667</v>
      </c>
      <c r="E1271" s="94">
        <v>39.49</v>
      </c>
    </row>
    <row r="1272" spans="1:5" ht="13.5" customHeight="1" x14ac:dyDescent="0.25">
      <c r="A1272" s="96">
        <v>102963</v>
      </c>
      <c r="B1272" s="93" t="s">
        <v>1568</v>
      </c>
      <c r="C1272" s="93" t="s">
        <v>31</v>
      </c>
      <c r="D1272" s="93" t="s">
        <v>667</v>
      </c>
      <c r="E1272" s="94">
        <v>65.599999999999994</v>
      </c>
    </row>
    <row r="1273" spans="1:5" ht="13.5" customHeight="1" x14ac:dyDescent="0.25">
      <c r="A1273" s="96">
        <v>102969</v>
      </c>
      <c r="B1273" s="93" t="s">
        <v>1569</v>
      </c>
      <c r="C1273" s="93" t="s">
        <v>31</v>
      </c>
      <c r="D1273" s="93" t="s">
        <v>299</v>
      </c>
      <c r="E1273" s="94">
        <v>1.06</v>
      </c>
    </row>
    <row r="1274" spans="1:5" ht="13.5" customHeight="1" x14ac:dyDescent="0.25">
      <c r="A1274" s="96">
        <v>102985</v>
      </c>
      <c r="B1274" s="93" t="s">
        <v>1570</v>
      </c>
      <c r="C1274" s="93" t="s">
        <v>31</v>
      </c>
      <c r="D1274" s="93" t="s">
        <v>667</v>
      </c>
      <c r="E1274" s="94">
        <v>2.31</v>
      </c>
    </row>
    <row r="1275" spans="1:5" ht="13.5" customHeight="1" x14ac:dyDescent="0.25">
      <c r="A1275" s="96">
        <v>103156</v>
      </c>
      <c r="B1275" s="93" t="s">
        <v>1571</v>
      </c>
      <c r="C1275" s="93" t="s">
        <v>31</v>
      </c>
      <c r="D1275" s="93" t="s">
        <v>299</v>
      </c>
      <c r="E1275" s="94">
        <v>2.0499999999999998</v>
      </c>
    </row>
    <row r="1276" spans="1:5" ht="13.5" customHeight="1" x14ac:dyDescent="0.25">
      <c r="A1276" s="96">
        <v>103162</v>
      </c>
      <c r="B1276" s="93" t="s">
        <v>1572</v>
      </c>
      <c r="C1276" s="93" t="s">
        <v>31</v>
      </c>
      <c r="D1276" s="93" t="s">
        <v>299</v>
      </c>
      <c r="E1276" s="94">
        <v>2.4900000000000002</v>
      </c>
    </row>
    <row r="1277" spans="1:5" ht="13.5" customHeight="1" x14ac:dyDescent="0.25">
      <c r="A1277" s="96">
        <v>103168</v>
      </c>
      <c r="B1277" s="93" t="s">
        <v>1573</v>
      </c>
      <c r="C1277" s="93" t="s">
        <v>31</v>
      </c>
      <c r="D1277" s="93" t="s">
        <v>299</v>
      </c>
      <c r="E1277" s="94">
        <v>2.8</v>
      </c>
    </row>
    <row r="1278" spans="1:5" ht="13.5" customHeight="1" x14ac:dyDescent="0.25">
      <c r="A1278" s="96">
        <v>103174</v>
      </c>
      <c r="B1278" s="93" t="s">
        <v>1574</v>
      </c>
      <c r="C1278" s="93" t="s">
        <v>31</v>
      </c>
      <c r="D1278" s="93" t="s">
        <v>299</v>
      </c>
      <c r="E1278" s="94">
        <v>7.26</v>
      </c>
    </row>
    <row r="1279" spans="1:5" ht="13.5" customHeight="1" x14ac:dyDescent="0.25">
      <c r="A1279" s="96">
        <v>103180</v>
      </c>
      <c r="B1279" s="93" t="s">
        <v>1575</v>
      </c>
      <c r="C1279" s="93" t="s">
        <v>31</v>
      </c>
      <c r="D1279" s="93" t="s">
        <v>299</v>
      </c>
      <c r="E1279" s="94">
        <v>16.239999999999998</v>
      </c>
    </row>
    <row r="1280" spans="1:5" ht="13.5" customHeight="1" x14ac:dyDescent="0.25">
      <c r="A1280" s="96">
        <v>103223</v>
      </c>
      <c r="B1280" s="93" t="s">
        <v>1576</v>
      </c>
      <c r="C1280" s="93" t="s">
        <v>31</v>
      </c>
      <c r="D1280" s="93" t="s">
        <v>667</v>
      </c>
      <c r="E1280" s="94">
        <v>27.14</v>
      </c>
    </row>
    <row r="1281" spans="1:5" ht="13.5" customHeight="1" x14ac:dyDescent="0.25">
      <c r="A1281" s="96">
        <v>103229</v>
      </c>
      <c r="B1281" s="93" t="s">
        <v>1577</v>
      </c>
      <c r="C1281" s="93" t="s">
        <v>31</v>
      </c>
      <c r="D1281" s="93" t="s">
        <v>667</v>
      </c>
      <c r="E1281" s="94">
        <v>75.12</v>
      </c>
    </row>
    <row r="1282" spans="1:5" ht="13.5" customHeight="1" x14ac:dyDescent="0.25">
      <c r="A1282" s="96">
        <v>103235</v>
      </c>
      <c r="B1282" s="93" t="s">
        <v>1578</v>
      </c>
      <c r="C1282" s="93" t="s">
        <v>31</v>
      </c>
      <c r="D1282" s="93" t="s">
        <v>667</v>
      </c>
      <c r="E1282" s="94">
        <v>79.44</v>
      </c>
    </row>
    <row r="1283" spans="1:5" ht="13.5" customHeight="1" x14ac:dyDescent="0.25">
      <c r="A1283" s="96">
        <v>103241</v>
      </c>
      <c r="B1283" s="93" t="s">
        <v>1579</v>
      </c>
      <c r="C1283" s="93" t="s">
        <v>31</v>
      </c>
      <c r="D1283" s="93" t="s">
        <v>299</v>
      </c>
      <c r="E1283" s="94">
        <v>7.6</v>
      </c>
    </row>
    <row r="1284" spans="1:5" ht="13.5" customHeight="1" x14ac:dyDescent="0.25">
      <c r="A1284" s="96">
        <v>103660</v>
      </c>
      <c r="B1284" s="93" t="s">
        <v>1580</v>
      </c>
      <c r="C1284" s="93" t="s">
        <v>31</v>
      </c>
      <c r="D1284" s="93" t="s">
        <v>667</v>
      </c>
      <c r="E1284" s="94">
        <v>10.06</v>
      </c>
    </row>
    <row r="1285" spans="1:5" ht="13.5" customHeight="1" x14ac:dyDescent="0.25">
      <c r="A1285" s="96">
        <v>103666</v>
      </c>
      <c r="B1285" s="93" t="s">
        <v>1581</v>
      </c>
      <c r="C1285" s="93" t="s">
        <v>31</v>
      </c>
      <c r="D1285" s="93" t="s">
        <v>667</v>
      </c>
      <c r="E1285" s="94">
        <v>124.63</v>
      </c>
    </row>
    <row r="1286" spans="1:5" ht="13.5" customHeight="1" x14ac:dyDescent="0.25">
      <c r="A1286" s="96">
        <v>103792</v>
      </c>
      <c r="B1286" s="93" t="s">
        <v>1582</v>
      </c>
      <c r="C1286" s="93" t="s">
        <v>31</v>
      </c>
      <c r="D1286" s="93" t="s">
        <v>299</v>
      </c>
      <c r="E1286" s="94">
        <v>0.23</v>
      </c>
    </row>
    <row r="1287" spans="1:5" ht="13.5" customHeight="1" x14ac:dyDescent="0.25">
      <c r="A1287" s="96">
        <v>103937</v>
      </c>
      <c r="B1287" s="93" t="s">
        <v>1583</v>
      </c>
      <c r="C1287" s="93" t="s">
        <v>31</v>
      </c>
      <c r="D1287" s="93" t="s">
        <v>299</v>
      </c>
      <c r="E1287" s="94">
        <v>1.28</v>
      </c>
    </row>
    <row r="1288" spans="1:5" ht="13.5" customHeight="1" x14ac:dyDescent="0.25">
      <c r="A1288" s="96">
        <v>103943</v>
      </c>
      <c r="B1288" s="93" t="s">
        <v>1584</v>
      </c>
      <c r="C1288" s="93" t="s">
        <v>31</v>
      </c>
      <c r="D1288" s="93" t="s">
        <v>299</v>
      </c>
      <c r="E1288" s="94">
        <v>1.28</v>
      </c>
    </row>
    <row r="1289" spans="1:5" ht="13.5" customHeight="1" x14ac:dyDescent="0.25">
      <c r="A1289" s="96">
        <v>104087</v>
      </c>
      <c r="B1289" s="93" t="s">
        <v>1585</v>
      </c>
      <c r="C1289" s="93" t="s">
        <v>31</v>
      </c>
      <c r="D1289" s="93" t="s">
        <v>299</v>
      </c>
      <c r="E1289" s="94">
        <v>0.05</v>
      </c>
    </row>
    <row r="1290" spans="1:5" ht="13.5" customHeight="1" x14ac:dyDescent="0.25">
      <c r="A1290" s="96">
        <v>104088</v>
      </c>
      <c r="B1290" s="93" t="s">
        <v>1586</v>
      </c>
      <c r="C1290" s="93" t="s">
        <v>31</v>
      </c>
      <c r="D1290" s="93" t="s">
        <v>299</v>
      </c>
      <c r="E1290" s="94">
        <v>0.06</v>
      </c>
    </row>
    <row r="1291" spans="1:5" ht="13.5" customHeight="1" x14ac:dyDescent="0.25">
      <c r="A1291" s="96">
        <v>104089</v>
      </c>
      <c r="B1291" s="93" t="s">
        <v>1587</v>
      </c>
      <c r="C1291" s="93" t="s">
        <v>31</v>
      </c>
      <c r="D1291" s="93" t="s">
        <v>299</v>
      </c>
      <c r="E1291" s="94">
        <v>7.0000000000000007E-2</v>
      </c>
    </row>
    <row r="1292" spans="1:5" ht="13.5" customHeight="1" x14ac:dyDescent="0.25">
      <c r="A1292" s="96">
        <v>104090</v>
      </c>
      <c r="B1292" s="93" t="s">
        <v>1588</v>
      </c>
      <c r="C1292" s="93" t="s">
        <v>31</v>
      </c>
      <c r="D1292" s="93" t="s">
        <v>299</v>
      </c>
      <c r="E1292" s="94">
        <v>0.56999999999999995</v>
      </c>
    </row>
    <row r="1293" spans="1:5" ht="13.5" customHeight="1" x14ac:dyDescent="0.25">
      <c r="A1293" s="96">
        <v>104093</v>
      </c>
      <c r="B1293" s="93" t="s">
        <v>1589</v>
      </c>
      <c r="C1293" s="93" t="s">
        <v>31</v>
      </c>
      <c r="D1293" s="93" t="s">
        <v>299</v>
      </c>
      <c r="E1293" s="94">
        <v>0.08</v>
      </c>
    </row>
    <row r="1294" spans="1:5" ht="13.5" customHeight="1" x14ac:dyDescent="0.25">
      <c r="A1294" s="96">
        <v>104094</v>
      </c>
      <c r="B1294" s="93" t="s">
        <v>1590</v>
      </c>
      <c r="C1294" s="93" t="s">
        <v>31</v>
      </c>
      <c r="D1294" s="93" t="s">
        <v>299</v>
      </c>
      <c r="E1294" s="94">
        <v>0.09</v>
      </c>
    </row>
    <row r="1295" spans="1:5" ht="13.5" customHeight="1" x14ac:dyDescent="0.25">
      <c r="A1295" s="96">
        <v>104095</v>
      </c>
      <c r="B1295" s="93" t="s">
        <v>1591</v>
      </c>
      <c r="C1295" s="93" t="s">
        <v>31</v>
      </c>
      <c r="D1295" s="93" t="s">
        <v>299</v>
      </c>
      <c r="E1295" s="94">
        <v>0.1</v>
      </c>
    </row>
    <row r="1296" spans="1:5" ht="13.5" customHeight="1" x14ac:dyDescent="0.25">
      <c r="A1296" s="96">
        <v>104096</v>
      </c>
      <c r="B1296" s="93" t="s">
        <v>1592</v>
      </c>
      <c r="C1296" s="93" t="s">
        <v>31</v>
      </c>
      <c r="D1296" s="93" t="s">
        <v>299</v>
      </c>
      <c r="E1296" s="94">
        <v>0.78</v>
      </c>
    </row>
    <row r="1297" spans="1:5" ht="13.5" customHeight="1" x14ac:dyDescent="0.25">
      <c r="A1297" s="96">
        <v>104519</v>
      </c>
      <c r="B1297" s="93" t="s">
        <v>1593</v>
      </c>
      <c r="C1297" s="93" t="s">
        <v>31</v>
      </c>
      <c r="D1297" s="93" t="s">
        <v>299</v>
      </c>
      <c r="E1297" s="94">
        <v>0.53</v>
      </c>
    </row>
    <row r="1298" spans="1:5" ht="13.5" customHeight="1" x14ac:dyDescent="0.25">
      <c r="A1298" s="96">
        <v>104655</v>
      </c>
      <c r="B1298" s="93" t="s">
        <v>1594</v>
      </c>
      <c r="C1298" s="93" t="s">
        <v>31</v>
      </c>
      <c r="D1298" s="93" t="s">
        <v>299</v>
      </c>
      <c r="E1298" s="94">
        <v>0.56999999999999995</v>
      </c>
    </row>
    <row r="1299" spans="1:5" ht="13.5" customHeight="1" x14ac:dyDescent="0.25">
      <c r="A1299" s="96">
        <v>104687</v>
      </c>
      <c r="B1299" s="93" t="s">
        <v>1595</v>
      </c>
      <c r="C1299" s="93" t="s">
        <v>31</v>
      </c>
      <c r="D1299" s="93" t="s">
        <v>667</v>
      </c>
      <c r="E1299" s="94">
        <v>347.8</v>
      </c>
    </row>
    <row r="1300" spans="1:5" ht="13.5" customHeight="1" x14ac:dyDescent="0.25">
      <c r="A1300" s="96">
        <v>104694</v>
      </c>
      <c r="B1300" s="93" t="s">
        <v>1596</v>
      </c>
      <c r="C1300" s="93" t="s">
        <v>31</v>
      </c>
      <c r="D1300" s="93" t="s">
        <v>299</v>
      </c>
      <c r="E1300" s="94">
        <v>1.78</v>
      </c>
    </row>
    <row r="1301" spans="1:5" ht="13.5" customHeight="1" x14ac:dyDescent="0.25">
      <c r="A1301" s="96">
        <v>104703</v>
      </c>
      <c r="B1301" s="93" t="s">
        <v>1597</v>
      </c>
      <c r="C1301" s="93" t="s">
        <v>31</v>
      </c>
      <c r="D1301" s="93" t="s">
        <v>667</v>
      </c>
      <c r="E1301" s="94">
        <v>71.569999999999993</v>
      </c>
    </row>
    <row r="1302" spans="1:5" ht="13.5" customHeight="1" x14ac:dyDescent="0.25">
      <c r="A1302" s="96">
        <v>104709</v>
      </c>
      <c r="B1302" s="93" t="s">
        <v>1598</v>
      </c>
      <c r="C1302" s="93" t="s">
        <v>31</v>
      </c>
      <c r="D1302" s="93" t="s">
        <v>667</v>
      </c>
      <c r="E1302" s="94">
        <v>905.16</v>
      </c>
    </row>
    <row r="1303" spans="1:5" ht="13.5" customHeight="1" x14ac:dyDescent="0.25">
      <c r="A1303" s="96">
        <v>104715</v>
      </c>
      <c r="B1303" s="93" t="s">
        <v>1599</v>
      </c>
      <c r="C1303" s="93" t="s">
        <v>31</v>
      </c>
      <c r="D1303" s="93" t="s">
        <v>667</v>
      </c>
      <c r="E1303" s="94">
        <v>69.58</v>
      </c>
    </row>
    <row r="1304" spans="1:5" ht="13.5" customHeight="1" x14ac:dyDescent="0.25">
      <c r="A1304" s="96">
        <v>92259</v>
      </c>
      <c r="B1304" s="93" t="s">
        <v>1600</v>
      </c>
      <c r="C1304" s="93" t="s">
        <v>199</v>
      </c>
      <c r="D1304" s="93" t="s">
        <v>365</v>
      </c>
      <c r="E1304" s="94">
        <v>629.04</v>
      </c>
    </row>
    <row r="1305" spans="1:5" ht="13.5" customHeight="1" x14ac:dyDescent="0.25">
      <c r="A1305" s="96">
        <v>92260</v>
      </c>
      <c r="B1305" s="93" t="s">
        <v>1601</v>
      </c>
      <c r="C1305" s="93" t="s">
        <v>199</v>
      </c>
      <c r="D1305" s="93" t="s">
        <v>365</v>
      </c>
      <c r="E1305" s="94">
        <v>693.15</v>
      </c>
    </row>
    <row r="1306" spans="1:5" ht="13.5" customHeight="1" x14ac:dyDescent="0.25">
      <c r="A1306" s="96">
        <v>92261</v>
      </c>
      <c r="B1306" s="93" t="s">
        <v>1602</v>
      </c>
      <c r="C1306" s="93" t="s">
        <v>199</v>
      </c>
      <c r="D1306" s="93" t="s">
        <v>365</v>
      </c>
      <c r="E1306" s="94">
        <v>755.32</v>
      </c>
    </row>
    <row r="1307" spans="1:5" ht="13.5" customHeight="1" x14ac:dyDescent="0.25">
      <c r="A1307" s="96">
        <v>92262</v>
      </c>
      <c r="B1307" s="93" t="s">
        <v>1603</v>
      </c>
      <c r="C1307" s="93" t="s">
        <v>199</v>
      </c>
      <c r="D1307" s="93" t="s">
        <v>365</v>
      </c>
      <c r="E1307" s="94">
        <v>855.39</v>
      </c>
    </row>
    <row r="1308" spans="1:5" ht="13.5" customHeight="1" x14ac:dyDescent="0.25">
      <c r="A1308" s="96">
        <v>92539</v>
      </c>
      <c r="B1308" s="93" t="s">
        <v>1604</v>
      </c>
      <c r="C1308" s="93" t="s">
        <v>136</v>
      </c>
      <c r="D1308" s="93" t="s">
        <v>299</v>
      </c>
      <c r="E1308" s="94">
        <v>112.1</v>
      </c>
    </row>
    <row r="1309" spans="1:5" ht="13.5" customHeight="1" x14ac:dyDescent="0.25">
      <c r="A1309" s="96">
        <v>92540</v>
      </c>
      <c r="B1309" s="93" t="s">
        <v>1605</v>
      </c>
      <c r="C1309" s="93" t="s">
        <v>136</v>
      </c>
      <c r="D1309" s="93" t="s">
        <v>299</v>
      </c>
      <c r="E1309" s="94">
        <v>121.97</v>
      </c>
    </row>
    <row r="1310" spans="1:5" ht="13.5" customHeight="1" x14ac:dyDescent="0.25">
      <c r="A1310" s="96">
        <v>92541</v>
      </c>
      <c r="B1310" s="93" t="s">
        <v>1606</v>
      </c>
      <c r="C1310" s="93" t="s">
        <v>136</v>
      </c>
      <c r="D1310" s="93" t="s">
        <v>299</v>
      </c>
      <c r="E1310" s="94">
        <v>121.7</v>
      </c>
    </row>
    <row r="1311" spans="1:5" ht="13.5" customHeight="1" x14ac:dyDescent="0.25">
      <c r="A1311" s="96">
        <v>92542</v>
      </c>
      <c r="B1311" s="93" t="s">
        <v>1607</v>
      </c>
      <c r="C1311" s="93" t="s">
        <v>136</v>
      </c>
      <c r="D1311" s="93" t="s">
        <v>299</v>
      </c>
      <c r="E1311" s="94">
        <v>145.03</v>
      </c>
    </row>
    <row r="1312" spans="1:5" ht="13.5" customHeight="1" x14ac:dyDescent="0.25">
      <c r="A1312" s="96">
        <v>92543</v>
      </c>
      <c r="B1312" s="93" t="s">
        <v>1608</v>
      </c>
      <c r="C1312" s="93" t="s">
        <v>136</v>
      </c>
      <c r="D1312" s="93" t="s">
        <v>299</v>
      </c>
      <c r="E1312" s="94">
        <v>34.99</v>
      </c>
    </row>
    <row r="1313" spans="1:5" ht="13.5" customHeight="1" x14ac:dyDescent="0.25">
      <c r="A1313" s="96">
        <v>92544</v>
      </c>
      <c r="B1313" s="93" t="s">
        <v>1609</v>
      </c>
      <c r="C1313" s="93" t="s">
        <v>136</v>
      </c>
      <c r="D1313" s="93" t="s">
        <v>299</v>
      </c>
      <c r="E1313" s="94">
        <v>27.9</v>
      </c>
    </row>
    <row r="1314" spans="1:5" ht="13.5" customHeight="1" x14ac:dyDescent="0.25">
      <c r="A1314" s="96">
        <v>92545</v>
      </c>
      <c r="B1314" s="93" t="s">
        <v>1610</v>
      </c>
      <c r="C1314" s="93" t="s">
        <v>199</v>
      </c>
      <c r="D1314" s="93" t="s">
        <v>365</v>
      </c>
      <c r="E1314" s="95">
        <v>1372.05</v>
      </c>
    </row>
    <row r="1315" spans="1:5" ht="13.5" customHeight="1" x14ac:dyDescent="0.25">
      <c r="A1315" s="96">
        <v>92546</v>
      </c>
      <c r="B1315" s="93" t="s">
        <v>1611</v>
      </c>
      <c r="C1315" s="93" t="s">
        <v>199</v>
      </c>
      <c r="D1315" s="93" t="s">
        <v>365</v>
      </c>
      <c r="E1315" s="95">
        <v>1678.42</v>
      </c>
    </row>
    <row r="1316" spans="1:5" ht="13.5" customHeight="1" x14ac:dyDescent="0.25">
      <c r="A1316" s="96">
        <v>92547</v>
      </c>
      <c r="B1316" s="93" t="s">
        <v>1612</v>
      </c>
      <c r="C1316" s="93" t="s">
        <v>199</v>
      </c>
      <c r="D1316" s="93" t="s">
        <v>365</v>
      </c>
      <c r="E1316" s="95">
        <v>1794.6</v>
      </c>
    </row>
    <row r="1317" spans="1:5" ht="13.5" customHeight="1" x14ac:dyDescent="0.25">
      <c r="A1317" s="96">
        <v>92548</v>
      </c>
      <c r="B1317" s="93" t="s">
        <v>1613</v>
      </c>
      <c r="C1317" s="93" t="s">
        <v>199</v>
      </c>
      <c r="D1317" s="93" t="s">
        <v>365</v>
      </c>
      <c r="E1317" s="95">
        <v>1998.14</v>
      </c>
    </row>
    <row r="1318" spans="1:5" ht="13.5" customHeight="1" x14ac:dyDescent="0.25">
      <c r="A1318" s="96">
        <v>92549</v>
      </c>
      <c r="B1318" s="93" t="s">
        <v>1614</v>
      </c>
      <c r="C1318" s="93" t="s">
        <v>199</v>
      </c>
      <c r="D1318" s="93" t="s">
        <v>365</v>
      </c>
      <c r="E1318" s="95">
        <v>2453.8000000000002</v>
      </c>
    </row>
    <row r="1319" spans="1:5" ht="13.5" customHeight="1" x14ac:dyDescent="0.25">
      <c r="A1319" s="96">
        <v>92550</v>
      </c>
      <c r="B1319" s="93" t="s">
        <v>1615</v>
      </c>
      <c r="C1319" s="93" t="s">
        <v>199</v>
      </c>
      <c r="D1319" s="93" t="s">
        <v>365</v>
      </c>
      <c r="E1319" s="95">
        <v>2993.66</v>
      </c>
    </row>
    <row r="1320" spans="1:5" ht="13.5" customHeight="1" x14ac:dyDescent="0.25">
      <c r="A1320" s="96">
        <v>92551</v>
      </c>
      <c r="B1320" s="93" t="s">
        <v>1616</v>
      </c>
      <c r="C1320" s="93" t="s">
        <v>199</v>
      </c>
      <c r="D1320" s="93" t="s">
        <v>365</v>
      </c>
      <c r="E1320" s="95">
        <v>3143.59</v>
      </c>
    </row>
    <row r="1321" spans="1:5" ht="13.5" customHeight="1" x14ac:dyDescent="0.25">
      <c r="A1321" s="96">
        <v>92552</v>
      </c>
      <c r="B1321" s="93" t="s">
        <v>1617</v>
      </c>
      <c r="C1321" s="93" t="s">
        <v>199</v>
      </c>
      <c r="D1321" s="93" t="s">
        <v>365</v>
      </c>
      <c r="E1321" s="95">
        <v>3416.87</v>
      </c>
    </row>
    <row r="1322" spans="1:5" ht="13.5" customHeight="1" x14ac:dyDescent="0.25">
      <c r="A1322" s="96">
        <v>92553</v>
      </c>
      <c r="B1322" s="93" t="s">
        <v>1618</v>
      </c>
      <c r="C1322" s="93" t="s">
        <v>199</v>
      </c>
      <c r="D1322" s="93" t="s">
        <v>365</v>
      </c>
      <c r="E1322" s="95">
        <v>3885.2</v>
      </c>
    </row>
    <row r="1323" spans="1:5" ht="13.5" customHeight="1" x14ac:dyDescent="0.25">
      <c r="A1323" s="96">
        <v>92554</v>
      </c>
      <c r="B1323" s="93" t="s">
        <v>1619</v>
      </c>
      <c r="C1323" s="93" t="s">
        <v>199</v>
      </c>
      <c r="D1323" s="93" t="s">
        <v>365</v>
      </c>
      <c r="E1323" s="95">
        <v>4057.31</v>
      </c>
    </row>
    <row r="1324" spans="1:5" ht="13.5" customHeight="1" x14ac:dyDescent="0.25">
      <c r="A1324" s="96">
        <v>92555</v>
      </c>
      <c r="B1324" s="93" t="s">
        <v>1620</v>
      </c>
      <c r="C1324" s="93" t="s">
        <v>199</v>
      </c>
      <c r="D1324" s="93" t="s">
        <v>365</v>
      </c>
      <c r="E1324" s="95">
        <v>1348.79</v>
      </c>
    </row>
    <row r="1325" spans="1:5" ht="13.5" customHeight="1" x14ac:dyDescent="0.25">
      <c r="A1325" s="96">
        <v>92556</v>
      </c>
      <c r="B1325" s="93" t="s">
        <v>1621</v>
      </c>
      <c r="C1325" s="93" t="s">
        <v>199</v>
      </c>
      <c r="D1325" s="93" t="s">
        <v>365</v>
      </c>
      <c r="E1325" s="95">
        <v>1637.66</v>
      </c>
    </row>
    <row r="1326" spans="1:5" ht="13.5" customHeight="1" x14ac:dyDescent="0.25">
      <c r="A1326" s="96">
        <v>92557</v>
      </c>
      <c r="B1326" s="93" t="s">
        <v>1622</v>
      </c>
      <c r="C1326" s="93" t="s">
        <v>199</v>
      </c>
      <c r="D1326" s="93" t="s">
        <v>365</v>
      </c>
      <c r="E1326" s="95">
        <v>1753.83</v>
      </c>
    </row>
    <row r="1327" spans="1:5" ht="13.5" customHeight="1" x14ac:dyDescent="0.25">
      <c r="A1327" s="96">
        <v>92558</v>
      </c>
      <c r="B1327" s="93" t="s">
        <v>1623</v>
      </c>
      <c r="C1327" s="93" t="s">
        <v>199</v>
      </c>
      <c r="D1327" s="93" t="s">
        <v>365</v>
      </c>
      <c r="E1327" s="95">
        <v>1974.87</v>
      </c>
    </row>
    <row r="1328" spans="1:5" ht="13.5" customHeight="1" x14ac:dyDescent="0.25">
      <c r="A1328" s="96">
        <v>92559</v>
      </c>
      <c r="B1328" s="93" t="s">
        <v>1624</v>
      </c>
      <c r="C1328" s="93" t="s">
        <v>199</v>
      </c>
      <c r="D1328" s="93" t="s">
        <v>365</v>
      </c>
      <c r="E1328" s="95">
        <v>2410.48</v>
      </c>
    </row>
    <row r="1329" spans="1:5" ht="13.5" customHeight="1" x14ac:dyDescent="0.25">
      <c r="A1329" s="96">
        <v>92560</v>
      </c>
      <c r="B1329" s="93" t="s">
        <v>1625</v>
      </c>
      <c r="C1329" s="93" t="s">
        <v>199</v>
      </c>
      <c r="D1329" s="93" t="s">
        <v>365</v>
      </c>
      <c r="E1329" s="95">
        <v>2934.66</v>
      </c>
    </row>
    <row r="1330" spans="1:5" ht="13.5" customHeight="1" x14ac:dyDescent="0.25">
      <c r="A1330" s="96">
        <v>92561</v>
      </c>
      <c r="B1330" s="93" t="s">
        <v>1626</v>
      </c>
      <c r="C1330" s="93" t="s">
        <v>199</v>
      </c>
      <c r="D1330" s="93" t="s">
        <v>365</v>
      </c>
      <c r="E1330" s="95">
        <v>3086.19</v>
      </c>
    </row>
    <row r="1331" spans="1:5" ht="13.5" customHeight="1" x14ac:dyDescent="0.25">
      <c r="A1331" s="96">
        <v>92562</v>
      </c>
      <c r="B1331" s="93" t="s">
        <v>1627</v>
      </c>
      <c r="C1331" s="93" t="s">
        <v>199</v>
      </c>
      <c r="D1331" s="93" t="s">
        <v>365</v>
      </c>
      <c r="E1331" s="95">
        <v>3318.71</v>
      </c>
    </row>
    <row r="1332" spans="1:5" ht="13.5" customHeight="1" x14ac:dyDescent="0.25">
      <c r="A1332" s="96">
        <v>92563</v>
      </c>
      <c r="B1332" s="93" t="s">
        <v>1628</v>
      </c>
      <c r="C1332" s="93" t="s">
        <v>199</v>
      </c>
      <c r="D1332" s="93" t="s">
        <v>365</v>
      </c>
      <c r="E1332" s="95">
        <v>3770.42</v>
      </c>
    </row>
    <row r="1333" spans="1:5" ht="13.5" customHeight="1" x14ac:dyDescent="0.25">
      <c r="A1333" s="96">
        <v>92564</v>
      </c>
      <c r="B1333" s="93" t="s">
        <v>1629</v>
      </c>
      <c r="C1333" s="93" t="s">
        <v>199</v>
      </c>
      <c r="D1333" s="93" t="s">
        <v>365</v>
      </c>
      <c r="E1333" s="95">
        <v>3916.72</v>
      </c>
    </row>
    <row r="1334" spans="1:5" ht="13.5" customHeight="1" x14ac:dyDescent="0.25">
      <c r="A1334" s="96">
        <v>100379</v>
      </c>
      <c r="B1334" s="93" t="s">
        <v>1630</v>
      </c>
      <c r="C1334" s="93" t="s">
        <v>136</v>
      </c>
      <c r="D1334" s="93" t="s">
        <v>299</v>
      </c>
      <c r="E1334" s="94">
        <v>51.71</v>
      </c>
    </row>
    <row r="1335" spans="1:5" ht="13.5" customHeight="1" x14ac:dyDescent="0.25">
      <c r="A1335" s="96">
        <v>100380</v>
      </c>
      <c r="B1335" s="93" t="s">
        <v>1631</v>
      </c>
      <c r="C1335" s="93" t="s">
        <v>136</v>
      </c>
      <c r="D1335" s="93" t="s">
        <v>365</v>
      </c>
      <c r="E1335" s="94">
        <v>66.510000000000005</v>
      </c>
    </row>
    <row r="1336" spans="1:5" ht="13.5" customHeight="1" x14ac:dyDescent="0.25">
      <c r="A1336" s="96">
        <v>100381</v>
      </c>
      <c r="B1336" s="93" t="s">
        <v>1632</v>
      </c>
      <c r="C1336" s="93" t="s">
        <v>136</v>
      </c>
      <c r="D1336" s="93" t="s">
        <v>299</v>
      </c>
      <c r="E1336" s="94">
        <v>73.55</v>
      </c>
    </row>
    <row r="1337" spans="1:5" ht="13.5" customHeight="1" x14ac:dyDescent="0.25">
      <c r="A1337" s="96">
        <v>100383</v>
      </c>
      <c r="B1337" s="93" t="s">
        <v>1633</v>
      </c>
      <c r="C1337" s="93" t="s">
        <v>136</v>
      </c>
      <c r="D1337" s="93" t="s">
        <v>365</v>
      </c>
      <c r="E1337" s="94">
        <v>36.880000000000003</v>
      </c>
    </row>
    <row r="1338" spans="1:5" ht="13.5" customHeight="1" x14ac:dyDescent="0.25">
      <c r="A1338" s="96">
        <v>100384</v>
      </c>
      <c r="B1338" s="93" t="s">
        <v>1634</v>
      </c>
      <c r="C1338" s="93" t="s">
        <v>136</v>
      </c>
      <c r="D1338" s="93" t="s">
        <v>299</v>
      </c>
      <c r="E1338" s="94">
        <v>38.340000000000003</v>
      </c>
    </row>
    <row r="1339" spans="1:5" ht="13.5" customHeight="1" x14ac:dyDescent="0.25">
      <c r="A1339" s="96">
        <v>100385</v>
      </c>
      <c r="B1339" s="93" t="s">
        <v>1635</v>
      </c>
      <c r="C1339" s="93" t="s">
        <v>136</v>
      </c>
      <c r="D1339" s="93" t="s">
        <v>299</v>
      </c>
      <c r="E1339" s="94">
        <v>47.44</v>
      </c>
    </row>
    <row r="1340" spans="1:5" ht="13.5" customHeight="1" x14ac:dyDescent="0.25">
      <c r="A1340" s="96">
        <v>100386</v>
      </c>
      <c r="B1340" s="93" t="s">
        <v>1636</v>
      </c>
      <c r="C1340" s="93" t="s">
        <v>136</v>
      </c>
      <c r="D1340" s="93" t="s">
        <v>365</v>
      </c>
      <c r="E1340" s="94">
        <v>59.71</v>
      </c>
    </row>
    <row r="1341" spans="1:5" ht="13.5" customHeight="1" x14ac:dyDescent="0.25">
      <c r="A1341" s="96">
        <v>100387</v>
      </c>
      <c r="B1341" s="93" t="s">
        <v>1637</v>
      </c>
      <c r="C1341" s="93" t="s">
        <v>136</v>
      </c>
      <c r="D1341" s="93" t="s">
        <v>299</v>
      </c>
      <c r="E1341" s="94">
        <v>73.58</v>
      </c>
    </row>
    <row r="1342" spans="1:5" ht="13.5" customHeight="1" x14ac:dyDescent="0.25">
      <c r="A1342" s="96">
        <v>100388</v>
      </c>
      <c r="B1342" s="93" t="s">
        <v>1638</v>
      </c>
      <c r="C1342" s="93" t="s">
        <v>136</v>
      </c>
      <c r="D1342" s="93" t="s">
        <v>299</v>
      </c>
      <c r="E1342" s="94">
        <v>24.91</v>
      </c>
    </row>
    <row r="1343" spans="1:5" ht="13.5" customHeight="1" x14ac:dyDescent="0.25">
      <c r="A1343" s="96">
        <v>100389</v>
      </c>
      <c r="B1343" s="93" t="s">
        <v>1639</v>
      </c>
      <c r="C1343" s="93" t="s">
        <v>136</v>
      </c>
      <c r="D1343" s="93" t="s">
        <v>299</v>
      </c>
      <c r="E1343" s="94">
        <v>20.82</v>
      </c>
    </row>
    <row r="1344" spans="1:5" ht="13.5" customHeight="1" x14ac:dyDescent="0.25">
      <c r="A1344" s="96">
        <v>100390</v>
      </c>
      <c r="B1344" s="93" t="s">
        <v>1640</v>
      </c>
      <c r="C1344" s="93" t="s">
        <v>136</v>
      </c>
      <c r="D1344" s="93" t="s">
        <v>299</v>
      </c>
      <c r="E1344" s="94">
        <v>28.72</v>
      </c>
    </row>
    <row r="1345" spans="1:5" ht="13.5" customHeight="1" x14ac:dyDescent="0.25">
      <c r="A1345" s="96">
        <v>100391</v>
      </c>
      <c r="B1345" s="93" t="s">
        <v>1641</v>
      </c>
      <c r="C1345" s="93" t="s">
        <v>136</v>
      </c>
      <c r="D1345" s="93" t="s">
        <v>299</v>
      </c>
      <c r="E1345" s="94">
        <v>23.34</v>
      </c>
    </row>
    <row r="1346" spans="1:5" ht="13.5" customHeight="1" x14ac:dyDescent="0.25">
      <c r="A1346" s="96">
        <v>100392</v>
      </c>
      <c r="B1346" s="93" t="s">
        <v>1642</v>
      </c>
      <c r="C1346" s="93" t="s">
        <v>136</v>
      </c>
      <c r="D1346" s="93" t="s">
        <v>299</v>
      </c>
      <c r="E1346" s="94">
        <v>19.59</v>
      </c>
    </row>
    <row r="1347" spans="1:5" ht="13.5" customHeight="1" x14ac:dyDescent="0.25">
      <c r="A1347" s="96">
        <v>100393</v>
      </c>
      <c r="B1347" s="93" t="s">
        <v>1643</v>
      </c>
      <c r="C1347" s="93" t="s">
        <v>136</v>
      </c>
      <c r="D1347" s="93" t="s">
        <v>299</v>
      </c>
      <c r="E1347" s="94">
        <v>23.98</v>
      </c>
    </row>
    <row r="1348" spans="1:5" ht="13.5" customHeight="1" x14ac:dyDescent="0.25">
      <c r="A1348" s="96">
        <v>100394</v>
      </c>
      <c r="B1348" s="93" t="s">
        <v>1644</v>
      </c>
      <c r="C1348" s="93" t="s">
        <v>136</v>
      </c>
      <c r="D1348" s="93" t="s">
        <v>299</v>
      </c>
      <c r="E1348" s="94">
        <v>22.59</v>
      </c>
    </row>
    <row r="1349" spans="1:5" ht="13.5" customHeight="1" x14ac:dyDescent="0.25">
      <c r="A1349" s="96">
        <v>100395</v>
      </c>
      <c r="B1349" s="93" t="s">
        <v>1645</v>
      </c>
      <c r="C1349" s="93" t="s">
        <v>136</v>
      </c>
      <c r="D1349" s="93" t="s">
        <v>299</v>
      </c>
      <c r="E1349" s="94">
        <v>27.82</v>
      </c>
    </row>
    <row r="1350" spans="1:5" ht="13.5" customHeight="1" x14ac:dyDescent="0.25">
      <c r="A1350" s="96">
        <v>94189</v>
      </c>
      <c r="B1350" s="93" t="s">
        <v>1646</v>
      </c>
      <c r="C1350" s="93" t="s">
        <v>136</v>
      </c>
      <c r="D1350" s="93" t="s">
        <v>299</v>
      </c>
      <c r="E1350" s="94">
        <v>36.33</v>
      </c>
    </row>
    <row r="1351" spans="1:5" ht="13.5" customHeight="1" x14ac:dyDescent="0.25">
      <c r="A1351" s="96">
        <v>94192</v>
      </c>
      <c r="B1351" s="93" t="s">
        <v>1647</v>
      </c>
      <c r="C1351" s="93" t="s">
        <v>136</v>
      </c>
      <c r="D1351" s="93" t="s">
        <v>299</v>
      </c>
      <c r="E1351" s="94">
        <v>38.85</v>
      </c>
    </row>
    <row r="1352" spans="1:5" ht="13.5" customHeight="1" x14ac:dyDescent="0.25">
      <c r="A1352" s="96">
        <v>94195</v>
      </c>
      <c r="B1352" s="93" t="s">
        <v>1648</v>
      </c>
      <c r="C1352" s="93" t="s">
        <v>136</v>
      </c>
      <c r="D1352" s="93" t="s">
        <v>299</v>
      </c>
      <c r="E1352" s="94">
        <v>43.82</v>
      </c>
    </row>
    <row r="1353" spans="1:5" ht="13.5" customHeight="1" x14ac:dyDescent="0.25">
      <c r="A1353" s="96">
        <v>94198</v>
      </c>
      <c r="B1353" s="93" t="s">
        <v>1649</v>
      </c>
      <c r="C1353" s="93" t="s">
        <v>136</v>
      </c>
      <c r="D1353" s="93" t="s">
        <v>299</v>
      </c>
      <c r="E1353" s="94">
        <v>47.15</v>
      </c>
    </row>
    <row r="1354" spans="1:5" ht="13.5" customHeight="1" x14ac:dyDescent="0.25">
      <c r="A1354" s="96">
        <v>94201</v>
      </c>
      <c r="B1354" s="93" t="s">
        <v>1650</v>
      </c>
      <c r="C1354" s="93" t="s">
        <v>136</v>
      </c>
      <c r="D1354" s="93" t="s">
        <v>299</v>
      </c>
      <c r="E1354" s="94">
        <v>61.88</v>
      </c>
    </row>
    <row r="1355" spans="1:5" ht="13.5" customHeight="1" x14ac:dyDescent="0.25">
      <c r="A1355" s="96">
        <v>94204</v>
      </c>
      <c r="B1355" s="93" t="s">
        <v>1651</v>
      </c>
      <c r="C1355" s="93" t="s">
        <v>136</v>
      </c>
      <c r="D1355" s="93" t="s">
        <v>299</v>
      </c>
      <c r="E1355" s="94">
        <v>67.53</v>
      </c>
    </row>
    <row r="1356" spans="1:5" ht="13.5" customHeight="1" x14ac:dyDescent="0.25">
      <c r="A1356" s="96">
        <v>94224</v>
      </c>
      <c r="B1356" s="93" t="s">
        <v>1652</v>
      </c>
      <c r="C1356" s="93" t="s">
        <v>168</v>
      </c>
      <c r="D1356" s="93" t="s">
        <v>299</v>
      </c>
      <c r="E1356" s="94">
        <v>25.19</v>
      </c>
    </row>
    <row r="1357" spans="1:5" ht="13.5" customHeight="1" x14ac:dyDescent="0.25">
      <c r="A1357" s="96">
        <v>94226</v>
      </c>
      <c r="B1357" s="93" t="s">
        <v>1653</v>
      </c>
      <c r="C1357" s="93" t="s">
        <v>136</v>
      </c>
      <c r="D1357" s="93" t="s">
        <v>299</v>
      </c>
      <c r="E1357" s="94">
        <v>21.19</v>
      </c>
    </row>
    <row r="1358" spans="1:5" ht="13.5" customHeight="1" x14ac:dyDescent="0.25">
      <c r="A1358" s="96">
        <v>94232</v>
      </c>
      <c r="B1358" s="93" t="s">
        <v>1654</v>
      </c>
      <c r="C1358" s="93" t="s">
        <v>199</v>
      </c>
      <c r="D1358" s="93" t="s">
        <v>299</v>
      </c>
      <c r="E1358" s="94">
        <v>2.89</v>
      </c>
    </row>
    <row r="1359" spans="1:5" ht="13.5" customHeight="1" x14ac:dyDescent="0.25">
      <c r="A1359" s="96">
        <v>94440</v>
      </c>
      <c r="B1359" s="93" t="s">
        <v>1655</v>
      </c>
      <c r="C1359" s="93" t="s">
        <v>136</v>
      </c>
      <c r="D1359" s="93" t="s">
        <v>299</v>
      </c>
      <c r="E1359" s="94">
        <v>43.82</v>
      </c>
    </row>
    <row r="1360" spans="1:5" ht="13.5" customHeight="1" x14ac:dyDescent="0.25">
      <c r="A1360" s="96">
        <v>94441</v>
      </c>
      <c r="B1360" s="93" t="s">
        <v>1656</v>
      </c>
      <c r="C1360" s="93" t="s">
        <v>136</v>
      </c>
      <c r="D1360" s="93" t="s">
        <v>299</v>
      </c>
      <c r="E1360" s="94">
        <v>47.15</v>
      </c>
    </row>
    <row r="1361" spans="1:5" ht="13.5" customHeight="1" x14ac:dyDescent="0.25">
      <c r="A1361" s="96">
        <v>94442</v>
      </c>
      <c r="B1361" s="93" t="s">
        <v>1657</v>
      </c>
      <c r="C1361" s="93" t="s">
        <v>136</v>
      </c>
      <c r="D1361" s="93" t="s">
        <v>299</v>
      </c>
      <c r="E1361" s="94">
        <v>43.82</v>
      </c>
    </row>
    <row r="1362" spans="1:5" ht="13.5" customHeight="1" x14ac:dyDescent="0.25">
      <c r="A1362" s="96">
        <v>94443</v>
      </c>
      <c r="B1362" s="93" t="s">
        <v>1658</v>
      </c>
      <c r="C1362" s="93" t="s">
        <v>136</v>
      </c>
      <c r="D1362" s="93" t="s">
        <v>299</v>
      </c>
      <c r="E1362" s="94">
        <v>47.15</v>
      </c>
    </row>
    <row r="1363" spans="1:5" ht="13.5" customHeight="1" x14ac:dyDescent="0.25">
      <c r="A1363" s="96">
        <v>94445</v>
      </c>
      <c r="B1363" s="93" t="s">
        <v>1659</v>
      </c>
      <c r="C1363" s="93" t="s">
        <v>136</v>
      </c>
      <c r="D1363" s="93" t="s">
        <v>299</v>
      </c>
      <c r="E1363" s="94">
        <v>61.88</v>
      </c>
    </row>
    <row r="1364" spans="1:5" ht="13.5" customHeight="1" x14ac:dyDescent="0.25">
      <c r="A1364" s="96">
        <v>94446</v>
      </c>
      <c r="B1364" s="93" t="s">
        <v>1660</v>
      </c>
      <c r="C1364" s="93" t="s">
        <v>136</v>
      </c>
      <c r="D1364" s="93" t="s">
        <v>299</v>
      </c>
      <c r="E1364" s="94">
        <v>67.53</v>
      </c>
    </row>
    <row r="1365" spans="1:5" ht="13.5" customHeight="1" x14ac:dyDescent="0.25">
      <c r="A1365" s="96">
        <v>94447</v>
      </c>
      <c r="B1365" s="93" t="s">
        <v>1661</v>
      </c>
      <c r="C1365" s="93" t="s">
        <v>136</v>
      </c>
      <c r="D1365" s="93" t="s">
        <v>299</v>
      </c>
      <c r="E1365" s="94">
        <v>61.88</v>
      </c>
    </row>
    <row r="1366" spans="1:5" ht="13.5" customHeight="1" x14ac:dyDescent="0.25">
      <c r="A1366" s="96">
        <v>94448</v>
      </c>
      <c r="B1366" s="93" t="s">
        <v>1662</v>
      </c>
      <c r="C1366" s="93" t="s">
        <v>136</v>
      </c>
      <c r="D1366" s="93" t="s">
        <v>299</v>
      </c>
      <c r="E1366" s="94">
        <v>67.53</v>
      </c>
    </row>
    <row r="1367" spans="1:5" ht="13.5" customHeight="1" x14ac:dyDescent="0.25">
      <c r="A1367" s="96">
        <v>94207</v>
      </c>
      <c r="B1367" s="93" t="s">
        <v>1663</v>
      </c>
      <c r="C1367" s="93" t="s">
        <v>136</v>
      </c>
      <c r="D1367" s="93" t="s">
        <v>299</v>
      </c>
      <c r="E1367" s="94">
        <v>42.66</v>
      </c>
    </row>
    <row r="1368" spans="1:5" ht="13.5" customHeight="1" x14ac:dyDescent="0.25">
      <c r="A1368" s="96">
        <v>94210</v>
      </c>
      <c r="B1368" s="93" t="s">
        <v>1664</v>
      </c>
      <c r="C1368" s="93" t="s">
        <v>136</v>
      </c>
      <c r="D1368" s="93" t="s">
        <v>299</v>
      </c>
      <c r="E1368" s="94">
        <v>45.17</v>
      </c>
    </row>
    <row r="1369" spans="1:5" ht="13.5" customHeight="1" x14ac:dyDescent="0.25">
      <c r="A1369" s="96">
        <v>94218</v>
      </c>
      <c r="B1369" s="93" t="s">
        <v>1665</v>
      </c>
      <c r="C1369" s="93" t="s">
        <v>136</v>
      </c>
      <c r="D1369" s="93" t="s">
        <v>299</v>
      </c>
      <c r="E1369" s="94">
        <v>103.34</v>
      </c>
    </row>
    <row r="1370" spans="1:5" ht="13.5" customHeight="1" x14ac:dyDescent="0.25">
      <c r="A1370" s="96">
        <v>94213</v>
      </c>
      <c r="B1370" s="93" t="s">
        <v>1666</v>
      </c>
      <c r="C1370" s="93" t="s">
        <v>136</v>
      </c>
      <c r="D1370" s="93" t="s">
        <v>299</v>
      </c>
      <c r="E1370" s="94">
        <v>66.87</v>
      </c>
    </row>
    <row r="1371" spans="1:5" ht="13.5" customHeight="1" x14ac:dyDescent="0.25">
      <c r="A1371" s="96">
        <v>94216</v>
      </c>
      <c r="B1371" s="93" t="s">
        <v>1667</v>
      </c>
      <c r="C1371" s="93" t="s">
        <v>136</v>
      </c>
      <c r="D1371" s="93" t="s">
        <v>299</v>
      </c>
      <c r="E1371" s="94">
        <v>183.4</v>
      </c>
    </row>
    <row r="1372" spans="1:5" ht="13.5" customHeight="1" x14ac:dyDescent="0.25">
      <c r="A1372" s="96">
        <v>94219</v>
      </c>
      <c r="B1372" s="93" t="s">
        <v>1668</v>
      </c>
      <c r="C1372" s="93" t="s">
        <v>168</v>
      </c>
      <c r="D1372" s="93" t="s">
        <v>299</v>
      </c>
      <c r="E1372" s="94">
        <v>35.26</v>
      </c>
    </row>
    <row r="1373" spans="1:5" ht="13.5" customHeight="1" x14ac:dyDescent="0.25">
      <c r="A1373" s="96">
        <v>94220</v>
      </c>
      <c r="B1373" s="93" t="s">
        <v>1669</v>
      </c>
      <c r="C1373" s="93" t="s">
        <v>168</v>
      </c>
      <c r="D1373" s="93" t="s">
        <v>299</v>
      </c>
      <c r="E1373" s="94">
        <v>51.19</v>
      </c>
    </row>
    <row r="1374" spans="1:5" ht="13.5" customHeight="1" x14ac:dyDescent="0.25">
      <c r="A1374" s="96">
        <v>94221</v>
      </c>
      <c r="B1374" s="93" t="s">
        <v>1670</v>
      </c>
      <c r="C1374" s="93" t="s">
        <v>168</v>
      </c>
      <c r="D1374" s="93" t="s">
        <v>299</v>
      </c>
      <c r="E1374" s="94">
        <v>28.69</v>
      </c>
    </row>
    <row r="1375" spans="1:5" ht="13.5" customHeight="1" x14ac:dyDescent="0.25">
      <c r="A1375" s="96">
        <v>94222</v>
      </c>
      <c r="B1375" s="93" t="s">
        <v>1671</v>
      </c>
      <c r="C1375" s="93" t="s">
        <v>168</v>
      </c>
      <c r="D1375" s="93" t="s">
        <v>299</v>
      </c>
      <c r="E1375" s="94">
        <v>44.62</v>
      </c>
    </row>
    <row r="1376" spans="1:5" ht="13.5" customHeight="1" x14ac:dyDescent="0.25">
      <c r="A1376" s="96">
        <v>94223</v>
      </c>
      <c r="B1376" s="93" t="s">
        <v>1672</v>
      </c>
      <c r="C1376" s="93" t="s">
        <v>168</v>
      </c>
      <c r="D1376" s="93" t="s">
        <v>299</v>
      </c>
      <c r="E1376" s="94">
        <v>76.599999999999994</v>
      </c>
    </row>
    <row r="1377" spans="1:5" ht="13.5" customHeight="1" x14ac:dyDescent="0.25">
      <c r="A1377" s="96">
        <v>94451</v>
      </c>
      <c r="B1377" s="93" t="s">
        <v>1673</v>
      </c>
      <c r="C1377" s="93" t="s">
        <v>168</v>
      </c>
      <c r="D1377" s="93" t="s">
        <v>299</v>
      </c>
      <c r="E1377" s="94">
        <v>84.37</v>
      </c>
    </row>
    <row r="1378" spans="1:5" ht="13.5" customHeight="1" x14ac:dyDescent="0.25">
      <c r="A1378" s="96">
        <v>100325</v>
      </c>
      <c r="B1378" s="93" t="s">
        <v>1674</v>
      </c>
      <c r="C1378" s="93" t="s">
        <v>168</v>
      </c>
      <c r="D1378" s="93" t="s">
        <v>299</v>
      </c>
      <c r="E1378" s="94">
        <v>82.08</v>
      </c>
    </row>
    <row r="1379" spans="1:5" ht="13.5" customHeight="1" x14ac:dyDescent="0.25">
      <c r="A1379" s="96">
        <v>100327</v>
      </c>
      <c r="B1379" s="93" t="s">
        <v>1675</v>
      </c>
      <c r="C1379" s="93" t="s">
        <v>168</v>
      </c>
      <c r="D1379" s="93" t="s">
        <v>299</v>
      </c>
      <c r="E1379" s="94">
        <v>65.459999999999994</v>
      </c>
    </row>
    <row r="1380" spans="1:5" ht="13.5" customHeight="1" x14ac:dyDescent="0.25">
      <c r="A1380" s="96">
        <v>100328</v>
      </c>
      <c r="B1380" s="93" t="s">
        <v>1676</v>
      </c>
      <c r="C1380" s="93" t="s">
        <v>136</v>
      </c>
      <c r="D1380" s="93" t="s">
        <v>299</v>
      </c>
      <c r="E1380" s="94">
        <v>15.17</v>
      </c>
    </row>
    <row r="1381" spans="1:5" ht="13.5" customHeight="1" x14ac:dyDescent="0.25">
      <c r="A1381" s="96">
        <v>100329</v>
      </c>
      <c r="B1381" s="93" t="s">
        <v>1677</v>
      </c>
      <c r="C1381" s="93" t="s">
        <v>136</v>
      </c>
      <c r="D1381" s="93" t="s">
        <v>299</v>
      </c>
      <c r="E1381" s="94">
        <v>18.510000000000002</v>
      </c>
    </row>
    <row r="1382" spans="1:5" ht="13.5" customHeight="1" x14ac:dyDescent="0.25">
      <c r="A1382" s="96">
        <v>100330</v>
      </c>
      <c r="B1382" s="93" t="s">
        <v>1678</v>
      </c>
      <c r="C1382" s="93" t="s">
        <v>136</v>
      </c>
      <c r="D1382" s="93" t="s">
        <v>299</v>
      </c>
      <c r="E1382" s="94">
        <v>20.6</v>
      </c>
    </row>
    <row r="1383" spans="1:5" ht="13.5" customHeight="1" x14ac:dyDescent="0.25">
      <c r="A1383" s="96">
        <v>100331</v>
      </c>
      <c r="B1383" s="93" t="s">
        <v>1679</v>
      </c>
      <c r="C1383" s="93" t="s">
        <v>136</v>
      </c>
      <c r="D1383" s="93" t="s">
        <v>299</v>
      </c>
      <c r="E1383" s="94">
        <v>26.28</v>
      </c>
    </row>
    <row r="1384" spans="1:5" ht="13.5" customHeight="1" x14ac:dyDescent="0.25">
      <c r="A1384" s="96">
        <v>100434</v>
      </c>
      <c r="B1384" s="93" t="s">
        <v>1680</v>
      </c>
      <c r="C1384" s="93" t="s">
        <v>168</v>
      </c>
      <c r="D1384" s="93" t="s">
        <v>299</v>
      </c>
      <c r="E1384" s="94">
        <v>169.89</v>
      </c>
    </row>
    <row r="1385" spans="1:5" ht="13.5" customHeight="1" x14ac:dyDescent="0.25">
      <c r="A1385" s="96">
        <v>100435</v>
      </c>
      <c r="B1385" s="93" t="s">
        <v>1681</v>
      </c>
      <c r="C1385" s="93" t="s">
        <v>168</v>
      </c>
      <c r="D1385" s="93" t="s">
        <v>299</v>
      </c>
      <c r="E1385" s="94">
        <v>52.23</v>
      </c>
    </row>
    <row r="1386" spans="1:5" ht="13.5" customHeight="1" x14ac:dyDescent="0.25">
      <c r="A1386" s="96">
        <v>94227</v>
      </c>
      <c r="B1386" s="93" t="s">
        <v>1682</v>
      </c>
      <c r="C1386" s="93" t="s">
        <v>168</v>
      </c>
      <c r="D1386" s="93" t="s">
        <v>299</v>
      </c>
      <c r="E1386" s="94">
        <v>72.319999999999993</v>
      </c>
    </row>
    <row r="1387" spans="1:5" ht="13.5" customHeight="1" x14ac:dyDescent="0.25">
      <c r="A1387" s="96">
        <v>94228</v>
      </c>
      <c r="B1387" s="93" t="s">
        <v>1683</v>
      </c>
      <c r="C1387" s="93" t="s">
        <v>168</v>
      </c>
      <c r="D1387" s="93" t="s">
        <v>299</v>
      </c>
      <c r="E1387" s="94">
        <v>99.04</v>
      </c>
    </row>
    <row r="1388" spans="1:5" ht="13.5" customHeight="1" x14ac:dyDescent="0.25">
      <c r="A1388" s="96">
        <v>94229</v>
      </c>
      <c r="B1388" s="93" t="s">
        <v>1684</v>
      </c>
      <c r="C1388" s="93" t="s">
        <v>168</v>
      </c>
      <c r="D1388" s="93" t="s">
        <v>299</v>
      </c>
      <c r="E1388" s="94">
        <v>192.24</v>
      </c>
    </row>
    <row r="1389" spans="1:5" ht="13.5" customHeight="1" x14ac:dyDescent="0.25">
      <c r="A1389" s="96">
        <v>94231</v>
      </c>
      <c r="B1389" s="93" t="s">
        <v>1685</v>
      </c>
      <c r="C1389" s="93" t="s">
        <v>168</v>
      </c>
      <c r="D1389" s="93" t="s">
        <v>299</v>
      </c>
      <c r="E1389" s="94">
        <v>57.31</v>
      </c>
    </row>
    <row r="1390" spans="1:5" ht="13.5" customHeight="1" x14ac:dyDescent="0.25">
      <c r="A1390" s="96">
        <v>94449</v>
      </c>
      <c r="B1390" s="93" t="s">
        <v>1686</v>
      </c>
      <c r="C1390" s="93" t="s">
        <v>136</v>
      </c>
      <c r="D1390" s="93" t="s">
        <v>365</v>
      </c>
      <c r="E1390" s="94">
        <v>89.98</v>
      </c>
    </row>
    <row r="1391" spans="1:5" ht="13.5" customHeight="1" x14ac:dyDescent="0.25">
      <c r="A1391" s="96">
        <v>92255</v>
      </c>
      <c r="B1391" s="93" t="s">
        <v>1687</v>
      </c>
      <c r="C1391" s="93" t="s">
        <v>199</v>
      </c>
      <c r="D1391" s="93" t="s">
        <v>365</v>
      </c>
      <c r="E1391" s="94">
        <v>190.53</v>
      </c>
    </row>
    <row r="1392" spans="1:5" ht="13.5" customHeight="1" x14ac:dyDescent="0.25">
      <c r="A1392" s="96">
        <v>92256</v>
      </c>
      <c r="B1392" s="93" t="s">
        <v>1688</v>
      </c>
      <c r="C1392" s="93" t="s">
        <v>199</v>
      </c>
      <c r="D1392" s="93" t="s">
        <v>365</v>
      </c>
      <c r="E1392" s="94">
        <v>235.56</v>
      </c>
    </row>
    <row r="1393" spans="1:5" ht="13.5" customHeight="1" x14ac:dyDescent="0.25">
      <c r="A1393" s="96">
        <v>92257</v>
      </c>
      <c r="B1393" s="93" t="s">
        <v>1689</v>
      </c>
      <c r="C1393" s="93" t="s">
        <v>199</v>
      </c>
      <c r="D1393" s="93" t="s">
        <v>365</v>
      </c>
      <c r="E1393" s="94">
        <v>280.01</v>
      </c>
    </row>
    <row r="1394" spans="1:5" ht="13.5" customHeight="1" x14ac:dyDescent="0.25">
      <c r="A1394" s="96">
        <v>92258</v>
      </c>
      <c r="B1394" s="93" t="s">
        <v>1690</v>
      </c>
      <c r="C1394" s="93" t="s">
        <v>199</v>
      </c>
      <c r="D1394" s="93" t="s">
        <v>365</v>
      </c>
      <c r="E1394" s="94">
        <v>351.51</v>
      </c>
    </row>
    <row r="1395" spans="1:5" ht="13.5" customHeight="1" x14ac:dyDescent="0.25">
      <c r="A1395" s="96">
        <v>92568</v>
      </c>
      <c r="B1395" s="93" t="s">
        <v>1691</v>
      </c>
      <c r="C1395" s="93" t="s">
        <v>136</v>
      </c>
      <c r="D1395" s="93" t="s">
        <v>299</v>
      </c>
      <c r="E1395" s="94">
        <v>127.78</v>
      </c>
    </row>
    <row r="1396" spans="1:5" ht="13.5" customHeight="1" x14ac:dyDescent="0.25">
      <c r="A1396" s="96">
        <v>92569</v>
      </c>
      <c r="B1396" s="93" t="s">
        <v>1692</v>
      </c>
      <c r="C1396" s="93" t="s">
        <v>136</v>
      </c>
      <c r="D1396" s="93" t="s">
        <v>299</v>
      </c>
      <c r="E1396" s="94">
        <v>71.08</v>
      </c>
    </row>
    <row r="1397" spans="1:5" ht="13.5" customHeight="1" x14ac:dyDescent="0.25">
      <c r="A1397" s="96">
        <v>92570</v>
      </c>
      <c r="B1397" s="93" t="s">
        <v>1693</v>
      </c>
      <c r="C1397" s="93" t="s">
        <v>136</v>
      </c>
      <c r="D1397" s="93" t="s">
        <v>299</v>
      </c>
      <c r="E1397" s="94">
        <v>44.99</v>
      </c>
    </row>
    <row r="1398" spans="1:5" ht="13.5" customHeight="1" x14ac:dyDescent="0.25">
      <c r="A1398" s="96">
        <v>92571</v>
      </c>
      <c r="B1398" s="93" t="s">
        <v>1694</v>
      </c>
      <c r="C1398" s="93" t="s">
        <v>136</v>
      </c>
      <c r="D1398" s="93" t="s">
        <v>299</v>
      </c>
      <c r="E1398" s="94">
        <v>136.41999999999999</v>
      </c>
    </row>
    <row r="1399" spans="1:5" ht="13.5" customHeight="1" x14ac:dyDescent="0.25">
      <c r="A1399" s="96">
        <v>92572</v>
      </c>
      <c r="B1399" s="93" t="s">
        <v>1695</v>
      </c>
      <c r="C1399" s="93" t="s">
        <v>136</v>
      </c>
      <c r="D1399" s="93" t="s">
        <v>299</v>
      </c>
      <c r="E1399" s="94">
        <v>81.650000000000006</v>
      </c>
    </row>
    <row r="1400" spans="1:5" ht="13.5" customHeight="1" x14ac:dyDescent="0.25">
      <c r="A1400" s="96">
        <v>92573</v>
      </c>
      <c r="B1400" s="93" t="s">
        <v>1696</v>
      </c>
      <c r="C1400" s="93" t="s">
        <v>136</v>
      </c>
      <c r="D1400" s="93" t="s">
        <v>299</v>
      </c>
      <c r="E1400" s="94">
        <v>48.67</v>
      </c>
    </row>
    <row r="1401" spans="1:5" ht="13.5" customHeight="1" x14ac:dyDescent="0.25">
      <c r="A1401" s="96">
        <v>92574</v>
      </c>
      <c r="B1401" s="93" t="s">
        <v>1697</v>
      </c>
      <c r="C1401" s="93" t="s">
        <v>136</v>
      </c>
      <c r="D1401" s="93" t="s">
        <v>299</v>
      </c>
      <c r="E1401" s="94">
        <v>129.91999999999999</v>
      </c>
    </row>
    <row r="1402" spans="1:5" ht="13.5" customHeight="1" x14ac:dyDescent="0.25">
      <c r="A1402" s="96">
        <v>92575</v>
      </c>
      <c r="B1402" s="93" t="s">
        <v>1698</v>
      </c>
      <c r="C1402" s="93" t="s">
        <v>136</v>
      </c>
      <c r="D1402" s="93" t="s">
        <v>299</v>
      </c>
      <c r="E1402" s="94">
        <v>65.13</v>
      </c>
    </row>
    <row r="1403" spans="1:5" ht="13.5" customHeight="1" x14ac:dyDescent="0.25">
      <c r="A1403" s="96">
        <v>92576</v>
      </c>
      <c r="B1403" s="93" t="s">
        <v>1699</v>
      </c>
      <c r="C1403" s="93" t="s">
        <v>136</v>
      </c>
      <c r="D1403" s="93" t="s">
        <v>299</v>
      </c>
      <c r="E1403" s="94">
        <v>35.64</v>
      </c>
    </row>
    <row r="1404" spans="1:5" ht="13.5" customHeight="1" x14ac:dyDescent="0.25">
      <c r="A1404" s="96">
        <v>92577</v>
      </c>
      <c r="B1404" s="93" t="s">
        <v>1700</v>
      </c>
      <c r="C1404" s="93" t="s">
        <v>136</v>
      </c>
      <c r="D1404" s="93" t="s">
        <v>299</v>
      </c>
      <c r="E1404" s="94">
        <v>138.99</v>
      </c>
    </row>
    <row r="1405" spans="1:5" ht="13.5" customHeight="1" x14ac:dyDescent="0.25">
      <c r="A1405" s="96">
        <v>92578</v>
      </c>
      <c r="B1405" s="93" t="s">
        <v>1701</v>
      </c>
      <c r="C1405" s="93" t="s">
        <v>136</v>
      </c>
      <c r="D1405" s="93" t="s">
        <v>299</v>
      </c>
      <c r="E1405" s="94">
        <v>70.209999999999994</v>
      </c>
    </row>
    <row r="1406" spans="1:5" ht="13.5" customHeight="1" x14ac:dyDescent="0.25">
      <c r="A1406" s="96">
        <v>92579</v>
      </c>
      <c r="B1406" s="93" t="s">
        <v>1702</v>
      </c>
      <c r="C1406" s="93" t="s">
        <v>136</v>
      </c>
      <c r="D1406" s="93" t="s">
        <v>299</v>
      </c>
      <c r="E1406" s="94">
        <v>38.590000000000003</v>
      </c>
    </row>
    <row r="1407" spans="1:5" ht="13.5" customHeight="1" x14ac:dyDescent="0.25">
      <c r="A1407" s="96">
        <v>92580</v>
      </c>
      <c r="B1407" s="93" t="s">
        <v>1703</v>
      </c>
      <c r="C1407" s="93" t="s">
        <v>136</v>
      </c>
      <c r="D1407" s="93" t="s">
        <v>299</v>
      </c>
      <c r="E1407" s="94">
        <v>48.07</v>
      </c>
    </row>
    <row r="1408" spans="1:5" ht="13.5" customHeight="1" x14ac:dyDescent="0.25">
      <c r="A1408" s="96">
        <v>92581</v>
      </c>
      <c r="B1408" s="93" t="s">
        <v>1704</v>
      </c>
      <c r="C1408" s="93" t="s">
        <v>136</v>
      </c>
      <c r="D1408" s="93" t="s">
        <v>299</v>
      </c>
      <c r="E1408" s="94">
        <v>50.03</v>
      </c>
    </row>
    <row r="1409" spans="1:5" ht="13.5" customHeight="1" x14ac:dyDescent="0.25">
      <c r="A1409" s="96">
        <v>92582</v>
      </c>
      <c r="B1409" s="93" t="s">
        <v>1705</v>
      </c>
      <c r="C1409" s="93" t="s">
        <v>199</v>
      </c>
      <c r="D1409" s="93" t="s">
        <v>365</v>
      </c>
      <c r="E1409" s="94">
        <v>708.81</v>
      </c>
    </row>
    <row r="1410" spans="1:5" ht="13.5" customHeight="1" x14ac:dyDescent="0.25">
      <c r="A1410" s="96">
        <v>92584</v>
      </c>
      <c r="B1410" s="93" t="s">
        <v>1706</v>
      </c>
      <c r="C1410" s="93" t="s">
        <v>199</v>
      </c>
      <c r="D1410" s="93" t="s">
        <v>365</v>
      </c>
      <c r="E1410" s="94">
        <v>827.75</v>
      </c>
    </row>
    <row r="1411" spans="1:5" ht="13.5" customHeight="1" x14ac:dyDescent="0.25">
      <c r="A1411" s="96">
        <v>92586</v>
      </c>
      <c r="B1411" s="93" t="s">
        <v>1707</v>
      </c>
      <c r="C1411" s="93" t="s">
        <v>199</v>
      </c>
      <c r="D1411" s="93" t="s">
        <v>365</v>
      </c>
      <c r="E1411" s="94">
        <v>946.68</v>
      </c>
    </row>
    <row r="1412" spans="1:5" ht="13.5" customHeight="1" x14ac:dyDescent="0.25">
      <c r="A1412" s="96">
        <v>92588</v>
      </c>
      <c r="B1412" s="93" t="s">
        <v>1708</v>
      </c>
      <c r="C1412" s="93" t="s">
        <v>199</v>
      </c>
      <c r="D1412" s="93" t="s">
        <v>365</v>
      </c>
      <c r="E1412" s="95">
        <v>1200.49</v>
      </c>
    </row>
    <row r="1413" spans="1:5" ht="13.5" customHeight="1" x14ac:dyDescent="0.25">
      <c r="A1413" s="96">
        <v>92590</v>
      </c>
      <c r="B1413" s="93" t="s">
        <v>1709</v>
      </c>
      <c r="C1413" s="93" t="s">
        <v>199</v>
      </c>
      <c r="D1413" s="93" t="s">
        <v>365</v>
      </c>
      <c r="E1413" s="95">
        <v>1319.42</v>
      </c>
    </row>
    <row r="1414" spans="1:5" ht="13.5" customHeight="1" x14ac:dyDescent="0.25">
      <c r="A1414" s="96">
        <v>92592</v>
      </c>
      <c r="B1414" s="93" t="s">
        <v>1710</v>
      </c>
      <c r="C1414" s="93" t="s">
        <v>199</v>
      </c>
      <c r="D1414" s="93" t="s">
        <v>365</v>
      </c>
      <c r="E1414" s="95">
        <v>1482.81</v>
      </c>
    </row>
    <row r="1415" spans="1:5" ht="13.5" customHeight="1" x14ac:dyDescent="0.25">
      <c r="A1415" s="96">
        <v>92594</v>
      </c>
      <c r="B1415" s="93" t="s">
        <v>1711</v>
      </c>
      <c r="C1415" s="93" t="s">
        <v>199</v>
      </c>
      <c r="D1415" s="93" t="s">
        <v>365</v>
      </c>
      <c r="E1415" s="95">
        <v>1721.65</v>
      </c>
    </row>
    <row r="1416" spans="1:5" ht="13.5" customHeight="1" x14ac:dyDescent="0.25">
      <c r="A1416" s="96">
        <v>92596</v>
      </c>
      <c r="B1416" s="93" t="s">
        <v>1712</v>
      </c>
      <c r="C1416" s="93" t="s">
        <v>199</v>
      </c>
      <c r="D1416" s="93" t="s">
        <v>365</v>
      </c>
      <c r="E1416" s="95">
        <v>1917.18</v>
      </c>
    </row>
    <row r="1417" spans="1:5" ht="13.5" customHeight="1" x14ac:dyDescent="0.25">
      <c r="A1417" s="96">
        <v>92598</v>
      </c>
      <c r="B1417" s="93" t="s">
        <v>1713</v>
      </c>
      <c r="C1417" s="93" t="s">
        <v>199</v>
      </c>
      <c r="D1417" s="93" t="s">
        <v>365</v>
      </c>
      <c r="E1417" s="95">
        <v>2036.11</v>
      </c>
    </row>
    <row r="1418" spans="1:5" ht="13.5" customHeight="1" x14ac:dyDescent="0.25">
      <c r="A1418" s="96">
        <v>92600</v>
      </c>
      <c r="B1418" s="93" t="s">
        <v>1714</v>
      </c>
      <c r="C1418" s="93" t="s">
        <v>199</v>
      </c>
      <c r="D1418" s="93" t="s">
        <v>365</v>
      </c>
      <c r="E1418" s="95">
        <v>2185.15</v>
      </c>
    </row>
    <row r="1419" spans="1:5" ht="13.5" customHeight="1" x14ac:dyDescent="0.25">
      <c r="A1419" s="96">
        <v>92602</v>
      </c>
      <c r="B1419" s="93" t="s">
        <v>1715</v>
      </c>
      <c r="C1419" s="93" t="s">
        <v>199</v>
      </c>
      <c r="D1419" s="93" t="s">
        <v>365</v>
      </c>
      <c r="E1419" s="94">
        <v>708.81</v>
      </c>
    </row>
    <row r="1420" spans="1:5" ht="13.5" customHeight="1" x14ac:dyDescent="0.25">
      <c r="A1420" s="96">
        <v>92604</v>
      </c>
      <c r="B1420" s="93" t="s">
        <v>1716</v>
      </c>
      <c r="C1420" s="93" t="s">
        <v>199</v>
      </c>
      <c r="D1420" s="93" t="s">
        <v>365</v>
      </c>
      <c r="E1420" s="94">
        <v>797.66</v>
      </c>
    </row>
    <row r="1421" spans="1:5" ht="13.5" customHeight="1" x14ac:dyDescent="0.25">
      <c r="A1421" s="96">
        <v>92606</v>
      </c>
      <c r="B1421" s="93" t="s">
        <v>1717</v>
      </c>
      <c r="C1421" s="93" t="s">
        <v>199</v>
      </c>
      <c r="D1421" s="93" t="s">
        <v>365</v>
      </c>
      <c r="E1421" s="94">
        <v>916.6</v>
      </c>
    </row>
    <row r="1422" spans="1:5" ht="13.5" customHeight="1" x14ac:dyDescent="0.25">
      <c r="A1422" s="96">
        <v>92608</v>
      </c>
      <c r="B1422" s="93" t="s">
        <v>1718</v>
      </c>
      <c r="C1422" s="93" t="s">
        <v>199</v>
      </c>
      <c r="D1422" s="93" t="s">
        <v>365</v>
      </c>
      <c r="E1422" s="95">
        <v>1140.32</v>
      </c>
    </row>
    <row r="1423" spans="1:5" ht="13.5" customHeight="1" x14ac:dyDescent="0.25">
      <c r="A1423" s="96">
        <v>92610</v>
      </c>
      <c r="B1423" s="93" t="s">
        <v>1719</v>
      </c>
      <c r="C1423" s="93" t="s">
        <v>199</v>
      </c>
      <c r="D1423" s="93" t="s">
        <v>365</v>
      </c>
      <c r="E1423" s="95">
        <v>1259.25</v>
      </c>
    </row>
    <row r="1424" spans="1:5" ht="13.5" customHeight="1" x14ac:dyDescent="0.25">
      <c r="A1424" s="96">
        <v>92612</v>
      </c>
      <c r="B1424" s="93" t="s">
        <v>1720</v>
      </c>
      <c r="C1424" s="93" t="s">
        <v>199</v>
      </c>
      <c r="D1424" s="93" t="s">
        <v>365</v>
      </c>
      <c r="E1424" s="95">
        <v>1422.64</v>
      </c>
    </row>
    <row r="1425" spans="1:5" ht="13.5" customHeight="1" x14ac:dyDescent="0.25">
      <c r="A1425" s="96">
        <v>92614</v>
      </c>
      <c r="B1425" s="93" t="s">
        <v>1721</v>
      </c>
      <c r="C1425" s="93" t="s">
        <v>199</v>
      </c>
      <c r="D1425" s="93" t="s">
        <v>365</v>
      </c>
      <c r="E1425" s="95">
        <v>1601.31</v>
      </c>
    </row>
    <row r="1426" spans="1:5" ht="13.5" customHeight="1" x14ac:dyDescent="0.25">
      <c r="A1426" s="96">
        <v>92616</v>
      </c>
      <c r="B1426" s="93" t="s">
        <v>1722</v>
      </c>
      <c r="C1426" s="93" t="s">
        <v>199</v>
      </c>
      <c r="D1426" s="93" t="s">
        <v>365</v>
      </c>
      <c r="E1426" s="95">
        <v>1826.92</v>
      </c>
    </row>
    <row r="1427" spans="1:5" ht="13.5" customHeight="1" x14ac:dyDescent="0.25">
      <c r="A1427" s="96">
        <v>92618</v>
      </c>
      <c r="B1427" s="93" t="s">
        <v>1723</v>
      </c>
      <c r="C1427" s="93" t="s">
        <v>199</v>
      </c>
      <c r="D1427" s="93" t="s">
        <v>365</v>
      </c>
      <c r="E1427" s="95">
        <v>1945.86</v>
      </c>
    </row>
    <row r="1428" spans="1:5" ht="13.5" customHeight="1" x14ac:dyDescent="0.25">
      <c r="A1428" s="96">
        <v>92620</v>
      </c>
      <c r="B1428" s="93" t="s">
        <v>1724</v>
      </c>
      <c r="C1428" s="93" t="s">
        <v>199</v>
      </c>
      <c r="D1428" s="93" t="s">
        <v>365</v>
      </c>
      <c r="E1428" s="95">
        <v>2064.8000000000002</v>
      </c>
    </row>
    <row r="1429" spans="1:5" ht="13.5" customHeight="1" x14ac:dyDescent="0.25">
      <c r="A1429" s="96">
        <v>100357</v>
      </c>
      <c r="B1429" s="93" t="s">
        <v>1725</v>
      </c>
      <c r="C1429" s="93" t="s">
        <v>199</v>
      </c>
      <c r="D1429" s="93" t="s">
        <v>365</v>
      </c>
      <c r="E1429" s="95">
        <v>1439.01</v>
      </c>
    </row>
    <row r="1430" spans="1:5" ht="13.5" customHeight="1" x14ac:dyDescent="0.25">
      <c r="A1430" s="96">
        <v>100358</v>
      </c>
      <c r="B1430" s="93" t="s">
        <v>1726</v>
      </c>
      <c r="C1430" s="93" t="s">
        <v>199</v>
      </c>
      <c r="D1430" s="93" t="s">
        <v>365</v>
      </c>
      <c r="E1430" s="95">
        <v>1903.58</v>
      </c>
    </row>
    <row r="1431" spans="1:5" ht="13.5" customHeight="1" x14ac:dyDescent="0.25">
      <c r="A1431" s="96">
        <v>100359</v>
      </c>
      <c r="B1431" s="93" t="s">
        <v>1727</v>
      </c>
      <c r="C1431" s="93" t="s">
        <v>199</v>
      </c>
      <c r="D1431" s="93" t="s">
        <v>365</v>
      </c>
      <c r="E1431" s="95">
        <v>2022.87</v>
      </c>
    </row>
    <row r="1432" spans="1:5" ht="13.5" customHeight="1" x14ac:dyDescent="0.25">
      <c r="A1432" s="96">
        <v>100360</v>
      </c>
      <c r="B1432" s="93" t="s">
        <v>1728</v>
      </c>
      <c r="C1432" s="93" t="s">
        <v>199</v>
      </c>
      <c r="D1432" s="93" t="s">
        <v>365</v>
      </c>
      <c r="E1432" s="95">
        <v>2251.21</v>
      </c>
    </row>
    <row r="1433" spans="1:5" ht="13.5" customHeight="1" x14ac:dyDescent="0.25">
      <c r="A1433" s="96">
        <v>100361</v>
      </c>
      <c r="B1433" s="93" t="s">
        <v>1729</v>
      </c>
      <c r="C1433" s="93" t="s">
        <v>199</v>
      </c>
      <c r="D1433" s="93" t="s">
        <v>365</v>
      </c>
      <c r="E1433" s="95">
        <v>2767.38</v>
      </c>
    </row>
    <row r="1434" spans="1:5" ht="13.5" customHeight="1" x14ac:dyDescent="0.25">
      <c r="A1434" s="96">
        <v>100362</v>
      </c>
      <c r="B1434" s="93" t="s">
        <v>1730</v>
      </c>
      <c r="C1434" s="93" t="s">
        <v>199</v>
      </c>
      <c r="D1434" s="93" t="s">
        <v>365</v>
      </c>
      <c r="E1434" s="95">
        <v>3627.87</v>
      </c>
    </row>
    <row r="1435" spans="1:5" ht="13.5" customHeight="1" x14ac:dyDescent="0.25">
      <c r="A1435" s="96">
        <v>100363</v>
      </c>
      <c r="B1435" s="93" t="s">
        <v>1731</v>
      </c>
      <c r="C1435" s="93" t="s">
        <v>199</v>
      </c>
      <c r="D1435" s="93" t="s">
        <v>365</v>
      </c>
      <c r="E1435" s="95">
        <v>3771.62</v>
      </c>
    </row>
    <row r="1436" spans="1:5" ht="13.5" customHeight="1" x14ac:dyDescent="0.25">
      <c r="A1436" s="96">
        <v>100364</v>
      </c>
      <c r="B1436" s="93" t="s">
        <v>1732</v>
      </c>
      <c r="C1436" s="93" t="s">
        <v>199</v>
      </c>
      <c r="D1436" s="93" t="s">
        <v>365</v>
      </c>
      <c r="E1436" s="95">
        <v>4105.9399999999996</v>
      </c>
    </row>
    <row r="1437" spans="1:5" ht="13.5" customHeight="1" x14ac:dyDescent="0.25">
      <c r="A1437" s="96">
        <v>100365</v>
      </c>
      <c r="B1437" s="93" t="s">
        <v>1733</v>
      </c>
      <c r="C1437" s="93" t="s">
        <v>199</v>
      </c>
      <c r="D1437" s="93" t="s">
        <v>365</v>
      </c>
      <c r="E1437" s="95">
        <v>4708.8500000000004</v>
      </c>
    </row>
    <row r="1438" spans="1:5" ht="13.5" customHeight="1" x14ac:dyDescent="0.25">
      <c r="A1438" s="96">
        <v>100366</v>
      </c>
      <c r="B1438" s="93" t="s">
        <v>1734</v>
      </c>
      <c r="C1438" s="93" t="s">
        <v>199</v>
      </c>
      <c r="D1438" s="93" t="s">
        <v>365</v>
      </c>
      <c r="E1438" s="95">
        <v>5102.01</v>
      </c>
    </row>
    <row r="1439" spans="1:5" ht="13.5" customHeight="1" x14ac:dyDescent="0.25">
      <c r="A1439" s="96">
        <v>100367</v>
      </c>
      <c r="B1439" s="93" t="s">
        <v>1735</v>
      </c>
      <c r="C1439" s="93" t="s">
        <v>199</v>
      </c>
      <c r="D1439" s="93" t="s">
        <v>365</v>
      </c>
      <c r="E1439" s="95">
        <v>1392.48</v>
      </c>
    </row>
    <row r="1440" spans="1:5" ht="13.5" customHeight="1" x14ac:dyDescent="0.25">
      <c r="A1440" s="96">
        <v>100368</v>
      </c>
      <c r="B1440" s="93" t="s">
        <v>1736</v>
      </c>
      <c r="C1440" s="93" t="s">
        <v>199</v>
      </c>
      <c r="D1440" s="93" t="s">
        <v>365</v>
      </c>
      <c r="E1440" s="95">
        <v>1846.18</v>
      </c>
    </row>
    <row r="1441" spans="1:5" ht="13.5" customHeight="1" x14ac:dyDescent="0.25">
      <c r="A1441" s="96">
        <v>100369</v>
      </c>
      <c r="B1441" s="93" t="s">
        <v>1737</v>
      </c>
      <c r="C1441" s="93" t="s">
        <v>199</v>
      </c>
      <c r="D1441" s="93" t="s">
        <v>365</v>
      </c>
      <c r="E1441" s="95">
        <v>1965.48</v>
      </c>
    </row>
    <row r="1442" spans="1:5" ht="13.5" customHeight="1" x14ac:dyDescent="0.25">
      <c r="A1442" s="96">
        <v>100370</v>
      </c>
      <c r="B1442" s="93" t="s">
        <v>1738</v>
      </c>
      <c r="C1442" s="93" t="s">
        <v>199</v>
      </c>
      <c r="D1442" s="93" t="s">
        <v>365</v>
      </c>
      <c r="E1442" s="95">
        <v>2371.64</v>
      </c>
    </row>
    <row r="1443" spans="1:5" ht="13.5" customHeight="1" x14ac:dyDescent="0.25">
      <c r="A1443" s="96">
        <v>100371</v>
      </c>
      <c r="B1443" s="93" t="s">
        <v>1739</v>
      </c>
      <c r="C1443" s="93" t="s">
        <v>199</v>
      </c>
      <c r="D1443" s="93" t="s">
        <v>365</v>
      </c>
      <c r="E1443" s="95">
        <v>2614.33</v>
      </c>
    </row>
    <row r="1444" spans="1:5" ht="13.5" customHeight="1" x14ac:dyDescent="0.25">
      <c r="A1444" s="96">
        <v>100372</v>
      </c>
      <c r="B1444" s="93" t="s">
        <v>1740</v>
      </c>
      <c r="C1444" s="93" t="s">
        <v>199</v>
      </c>
      <c r="D1444" s="93" t="s">
        <v>365</v>
      </c>
      <c r="E1444" s="95">
        <v>3365.62</v>
      </c>
    </row>
    <row r="1445" spans="1:5" ht="13.5" customHeight="1" x14ac:dyDescent="0.25">
      <c r="A1445" s="96">
        <v>100373</v>
      </c>
      <c r="B1445" s="93" t="s">
        <v>1741</v>
      </c>
      <c r="C1445" s="93" t="s">
        <v>199</v>
      </c>
      <c r="D1445" s="93" t="s">
        <v>365</v>
      </c>
      <c r="E1445" s="95">
        <v>3510.38</v>
      </c>
    </row>
    <row r="1446" spans="1:5" ht="13.5" customHeight="1" x14ac:dyDescent="0.25">
      <c r="A1446" s="96">
        <v>100374</v>
      </c>
      <c r="B1446" s="93" t="s">
        <v>1742</v>
      </c>
      <c r="C1446" s="93" t="s">
        <v>199</v>
      </c>
      <c r="D1446" s="93" t="s">
        <v>365</v>
      </c>
      <c r="E1446" s="95">
        <v>3763.53</v>
      </c>
    </row>
    <row r="1447" spans="1:5" ht="13.5" customHeight="1" x14ac:dyDescent="0.25">
      <c r="A1447" s="96">
        <v>100375</v>
      </c>
      <c r="B1447" s="93" t="s">
        <v>1743</v>
      </c>
      <c r="C1447" s="93" t="s">
        <v>199</v>
      </c>
      <c r="D1447" s="93" t="s">
        <v>365</v>
      </c>
      <c r="E1447" s="95">
        <v>4196.7299999999996</v>
      </c>
    </row>
    <row r="1448" spans="1:5" ht="13.5" customHeight="1" x14ac:dyDescent="0.25">
      <c r="A1448" s="96">
        <v>100376</v>
      </c>
      <c r="B1448" s="93" t="s">
        <v>1744</v>
      </c>
      <c r="C1448" s="93" t="s">
        <v>199</v>
      </c>
      <c r="D1448" s="93" t="s">
        <v>365</v>
      </c>
      <c r="E1448" s="95">
        <v>4081.45</v>
      </c>
    </row>
    <row r="1449" spans="1:5" ht="13.5" customHeight="1" x14ac:dyDescent="0.25">
      <c r="A1449" s="96">
        <v>100377</v>
      </c>
      <c r="B1449" s="93" t="s">
        <v>1745</v>
      </c>
      <c r="C1449" s="93" t="s">
        <v>48</v>
      </c>
      <c r="D1449" s="93" t="s">
        <v>365</v>
      </c>
      <c r="E1449" s="94">
        <v>11.72</v>
      </c>
    </row>
    <row r="1450" spans="1:5" ht="13.5" customHeight="1" x14ac:dyDescent="0.25">
      <c r="A1450" s="96">
        <v>100378</v>
      </c>
      <c r="B1450" s="93" t="s">
        <v>1746</v>
      </c>
      <c r="C1450" s="93" t="s">
        <v>48</v>
      </c>
      <c r="D1450" s="93" t="s">
        <v>365</v>
      </c>
      <c r="E1450" s="94">
        <v>10.89</v>
      </c>
    </row>
    <row r="1451" spans="1:5" ht="13.5" customHeight="1" x14ac:dyDescent="0.25">
      <c r="A1451" s="96">
        <v>100382</v>
      </c>
      <c r="B1451" s="93" t="s">
        <v>1747</v>
      </c>
      <c r="C1451" s="93" t="s">
        <v>136</v>
      </c>
      <c r="D1451" s="93" t="s">
        <v>299</v>
      </c>
      <c r="E1451" s="94">
        <v>34.39</v>
      </c>
    </row>
    <row r="1452" spans="1:5" ht="13.5" customHeight="1" x14ac:dyDescent="0.25">
      <c r="A1452" s="96">
        <v>104314</v>
      </c>
      <c r="B1452" s="93" t="s">
        <v>1748</v>
      </c>
      <c r="C1452" s="93" t="s">
        <v>48</v>
      </c>
      <c r="D1452" s="93" t="s">
        <v>299</v>
      </c>
      <c r="E1452" s="94">
        <v>11.08</v>
      </c>
    </row>
    <row r="1453" spans="1:5" ht="13.5" customHeight="1" x14ac:dyDescent="0.25">
      <c r="A1453" s="96">
        <v>94444</v>
      </c>
      <c r="B1453" s="93" t="s">
        <v>1749</v>
      </c>
      <c r="C1453" s="93" t="s">
        <v>136</v>
      </c>
      <c r="D1453" s="93" t="s">
        <v>365</v>
      </c>
      <c r="E1453" s="94">
        <v>593.5</v>
      </c>
    </row>
    <row r="1454" spans="1:5" ht="13.5" customHeight="1" x14ac:dyDescent="0.25">
      <c r="A1454" s="96">
        <v>104482</v>
      </c>
      <c r="B1454" s="93" t="s">
        <v>1750</v>
      </c>
      <c r="C1454" s="93" t="s">
        <v>31</v>
      </c>
      <c r="D1454" s="93" t="s">
        <v>299</v>
      </c>
      <c r="E1454" s="94">
        <v>28.8</v>
      </c>
    </row>
    <row r="1455" spans="1:5" ht="13.5" customHeight="1" x14ac:dyDescent="0.25">
      <c r="A1455" s="96">
        <v>104184</v>
      </c>
      <c r="B1455" s="93" t="s">
        <v>1751</v>
      </c>
      <c r="C1455" s="93" t="s">
        <v>199</v>
      </c>
      <c r="D1455" s="93" t="s">
        <v>299</v>
      </c>
      <c r="E1455" s="94">
        <v>29.19</v>
      </c>
    </row>
    <row r="1456" spans="1:5" ht="13.5" customHeight="1" x14ac:dyDescent="0.25">
      <c r="A1456" s="96">
        <v>104185</v>
      </c>
      <c r="B1456" s="93" t="s">
        <v>1752</v>
      </c>
      <c r="C1456" s="93" t="s">
        <v>199</v>
      </c>
      <c r="D1456" s="93" t="s">
        <v>299</v>
      </c>
      <c r="E1456" s="94">
        <v>24.2</v>
      </c>
    </row>
    <row r="1457" spans="1:5" ht="13.5" customHeight="1" x14ac:dyDescent="0.25">
      <c r="A1457" s="96">
        <v>104189</v>
      </c>
      <c r="B1457" s="93" t="s">
        <v>1753</v>
      </c>
      <c r="C1457" s="93" t="s">
        <v>56</v>
      </c>
      <c r="D1457" s="93" t="s">
        <v>299</v>
      </c>
      <c r="E1457" s="94">
        <v>145.63</v>
      </c>
    </row>
    <row r="1458" spans="1:5" ht="13.5" customHeight="1" x14ac:dyDescent="0.25">
      <c r="A1458" s="96">
        <v>104190</v>
      </c>
      <c r="B1458" s="93" t="s">
        <v>1754</v>
      </c>
      <c r="C1458" s="93" t="s">
        <v>199</v>
      </c>
      <c r="D1458" s="93" t="s">
        <v>299</v>
      </c>
      <c r="E1458" s="94">
        <v>643.54</v>
      </c>
    </row>
    <row r="1459" spans="1:5" ht="13.5" customHeight="1" x14ac:dyDescent="0.25">
      <c r="A1459" s="96">
        <v>102661</v>
      </c>
      <c r="B1459" s="93" t="s">
        <v>1755</v>
      </c>
      <c r="C1459" s="93" t="s">
        <v>168</v>
      </c>
      <c r="D1459" s="93" t="s">
        <v>365</v>
      </c>
      <c r="E1459" s="94">
        <v>35.25</v>
      </c>
    </row>
    <row r="1460" spans="1:5" ht="13.5" customHeight="1" x14ac:dyDescent="0.25">
      <c r="A1460" s="96">
        <v>102662</v>
      </c>
      <c r="B1460" s="93" t="s">
        <v>1756</v>
      </c>
      <c r="C1460" s="93" t="s">
        <v>168</v>
      </c>
      <c r="D1460" s="93" t="s">
        <v>299</v>
      </c>
      <c r="E1460" s="94">
        <v>91.83</v>
      </c>
    </row>
    <row r="1461" spans="1:5" ht="13.5" customHeight="1" x14ac:dyDescent="0.25">
      <c r="A1461" s="96">
        <v>102663</v>
      </c>
      <c r="B1461" s="93" t="s">
        <v>1757</v>
      </c>
      <c r="C1461" s="93" t="s">
        <v>168</v>
      </c>
      <c r="D1461" s="93" t="s">
        <v>299</v>
      </c>
      <c r="E1461" s="94">
        <v>73.39</v>
      </c>
    </row>
    <row r="1462" spans="1:5" ht="13.5" customHeight="1" x14ac:dyDescent="0.25">
      <c r="A1462" s="96">
        <v>102664</v>
      </c>
      <c r="B1462" s="93" t="s">
        <v>1758</v>
      </c>
      <c r="C1462" s="93" t="s">
        <v>168</v>
      </c>
      <c r="D1462" s="93" t="s">
        <v>299</v>
      </c>
      <c r="E1462" s="94">
        <v>47.27</v>
      </c>
    </row>
    <row r="1463" spans="1:5" ht="13.5" customHeight="1" x14ac:dyDescent="0.25">
      <c r="A1463" s="96">
        <v>102665</v>
      </c>
      <c r="B1463" s="93" t="s">
        <v>1759</v>
      </c>
      <c r="C1463" s="93" t="s">
        <v>168</v>
      </c>
      <c r="D1463" s="93" t="s">
        <v>299</v>
      </c>
      <c r="E1463" s="94">
        <v>25.62</v>
      </c>
    </row>
    <row r="1464" spans="1:5" ht="13.5" customHeight="1" x14ac:dyDescent="0.25">
      <c r="A1464" s="96">
        <v>102666</v>
      </c>
      <c r="B1464" s="93" t="s">
        <v>1760</v>
      </c>
      <c r="C1464" s="93" t="s">
        <v>168</v>
      </c>
      <c r="D1464" s="93" t="s">
        <v>365</v>
      </c>
      <c r="E1464" s="94">
        <v>58.78</v>
      </c>
    </row>
    <row r="1465" spans="1:5" ht="13.5" customHeight="1" x14ac:dyDescent="0.25">
      <c r="A1465" s="96">
        <v>102668</v>
      </c>
      <c r="B1465" s="93" t="s">
        <v>1761</v>
      </c>
      <c r="C1465" s="93" t="s">
        <v>168</v>
      </c>
      <c r="D1465" s="93" t="s">
        <v>299</v>
      </c>
      <c r="E1465" s="94">
        <v>115.36</v>
      </c>
    </row>
    <row r="1466" spans="1:5" ht="13.5" customHeight="1" x14ac:dyDescent="0.25">
      <c r="A1466" s="96">
        <v>102669</v>
      </c>
      <c r="B1466" s="93" t="s">
        <v>1762</v>
      </c>
      <c r="C1466" s="93" t="s">
        <v>168</v>
      </c>
      <c r="D1466" s="93" t="s">
        <v>299</v>
      </c>
      <c r="E1466" s="94">
        <v>96.64</v>
      </c>
    </row>
    <row r="1467" spans="1:5" ht="13.5" customHeight="1" x14ac:dyDescent="0.25">
      <c r="A1467" s="96">
        <v>102670</v>
      </c>
      <c r="B1467" s="93" t="s">
        <v>1763</v>
      </c>
      <c r="C1467" s="93" t="s">
        <v>168</v>
      </c>
      <c r="D1467" s="93" t="s">
        <v>365</v>
      </c>
      <c r="E1467" s="94">
        <v>104.94</v>
      </c>
    </row>
    <row r="1468" spans="1:5" ht="13.5" customHeight="1" x14ac:dyDescent="0.25">
      <c r="A1468" s="96">
        <v>102672</v>
      </c>
      <c r="B1468" s="93" t="s">
        <v>1764</v>
      </c>
      <c r="C1468" s="93" t="s">
        <v>168</v>
      </c>
      <c r="D1468" s="93" t="s">
        <v>299</v>
      </c>
      <c r="E1468" s="94">
        <v>174.16</v>
      </c>
    </row>
    <row r="1469" spans="1:5" ht="13.5" customHeight="1" x14ac:dyDescent="0.25">
      <c r="A1469" s="96">
        <v>102673</v>
      </c>
      <c r="B1469" s="93" t="s">
        <v>1765</v>
      </c>
      <c r="C1469" s="93" t="s">
        <v>168</v>
      </c>
      <c r="D1469" s="93" t="s">
        <v>299</v>
      </c>
      <c r="E1469" s="94">
        <v>168.84</v>
      </c>
    </row>
    <row r="1470" spans="1:5" ht="13.5" customHeight="1" x14ac:dyDescent="0.25">
      <c r="A1470" s="96">
        <v>102674</v>
      </c>
      <c r="B1470" s="93" t="s">
        <v>1766</v>
      </c>
      <c r="C1470" s="93" t="s">
        <v>168</v>
      </c>
      <c r="D1470" s="93" t="s">
        <v>365</v>
      </c>
      <c r="E1470" s="94">
        <v>112.84</v>
      </c>
    </row>
    <row r="1471" spans="1:5" ht="13.5" customHeight="1" x14ac:dyDescent="0.25">
      <c r="A1471" s="96">
        <v>102676</v>
      </c>
      <c r="B1471" s="93" t="s">
        <v>1767</v>
      </c>
      <c r="C1471" s="93" t="s">
        <v>168</v>
      </c>
      <c r="D1471" s="93" t="s">
        <v>299</v>
      </c>
      <c r="E1471" s="94">
        <v>172.9</v>
      </c>
    </row>
    <row r="1472" spans="1:5" ht="13.5" customHeight="1" x14ac:dyDescent="0.25">
      <c r="A1472" s="96">
        <v>102677</v>
      </c>
      <c r="B1472" s="93" t="s">
        <v>1768</v>
      </c>
      <c r="C1472" s="93" t="s">
        <v>168</v>
      </c>
      <c r="D1472" s="93" t="s">
        <v>299</v>
      </c>
      <c r="E1472" s="94">
        <v>156.96</v>
      </c>
    </row>
    <row r="1473" spans="1:5" ht="13.5" customHeight="1" x14ac:dyDescent="0.25">
      <c r="A1473" s="96">
        <v>102678</v>
      </c>
      <c r="B1473" s="93" t="s">
        <v>1769</v>
      </c>
      <c r="C1473" s="93" t="s">
        <v>168</v>
      </c>
      <c r="D1473" s="93" t="s">
        <v>299</v>
      </c>
      <c r="E1473" s="94">
        <v>141.35</v>
      </c>
    </row>
    <row r="1474" spans="1:5" ht="13.5" customHeight="1" x14ac:dyDescent="0.25">
      <c r="A1474" s="96">
        <v>102679</v>
      </c>
      <c r="B1474" s="93" t="s">
        <v>1770</v>
      </c>
      <c r="C1474" s="93" t="s">
        <v>168</v>
      </c>
      <c r="D1474" s="93" t="s">
        <v>299</v>
      </c>
      <c r="E1474" s="94">
        <v>152.78</v>
      </c>
    </row>
    <row r="1475" spans="1:5" ht="13.5" customHeight="1" x14ac:dyDescent="0.25">
      <c r="A1475" s="96">
        <v>102680</v>
      </c>
      <c r="B1475" s="93" t="s">
        <v>1771</v>
      </c>
      <c r="C1475" s="93" t="s">
        <v>168</v>
      </c>
      <c r="D1475" s="93" t="s">
        <v>365</v>
      </c>
      <c r="E1475" s="94">
        <v>154.07</v>
      </c>
    </row>
    <row r="1476" spans="1:5" ht="13.5" customHeight="1" x14ac:dyDescent="0.25">
      <c r="A1476" s="96">
        <v>102681</v>
      </c>
      <c r="B1476" s="93" t="s">
        <v>1772</v>
      </c>
      <c r="C1476" s="93" t="s">
        <v>168</v>
      </c>
      <c r="D1476" s="93" t="s">
        <v>299</v>
      </c>
      <c r="E1476" s="94">
        <v>214.13</v>
      </c>
    </row>
    <row r="1477" spans="1:5" ht="13.5" customHeight="1" x14ac:dyDescent="0.25">
      <c r="A1477" s="96">
        <v>102683</v>
      </c>
      <c r="B1477" s="93" t="s">
        <v>1773</v>
      </c>
      <c r="C1477" s="93" t="s">
        <v>168</v>
      </c>
      <c r="D1477" s="93" t="s">
        <v>299</v>
      </c>
      <c r="E1477" s="94">
        <v>202.58</v>
      </c>
    </row>
    <row r="1478" spans="1:5" ht="13.5" customHeight="1" x14ac:dyDescent="0.25">
      <c r="A1478" s="96">
        <v>102684</v>
      </c>
      <c r="B1478" s="93" t="s">
        <v>1774</v>
      </c>
      <c r="C1478" s="93" t="s">
        <v>168</v>
      </c>
      <c r="D1478" s="93" t="s">
        <v>365</v>
      </c>
      <c r="E1478" s="94">
        <v>165.51</v>
      </c>
    </row>
    <row r="1479" spans="1:5" ht="13.5" customHeight="1" x14ac:dyDescent="0.25">
      <c r="A1479" s="96">
        <v>102685</v>
      </c>
      <c r="B1479" s="93" t="s">
        <v>1775</v>
      </c>
      <c r="C1479" s="93" t="s">
        <v>168</v>
      </c>
      <c r="D1479" s="93" t="s">
        <v>299</v>
      </c>
      <c r="E1479" s="94">
        <v>225.57</v>
      </c>
    </row>
    <row r="1480" spans="1:5" ht="13.5" customHeight="1" x14ac:dyDescent="0.25">
      <c r="A1480" s="96">
        <v>102687</v>
      </c>
      <c r="B1480" s="93" t="s">
        <v>1776</v>
      </c>
      <c r="C1480" s="93" t="s">
        <v>168</v>
      </c>
      <c r="D1480" s="93" t="s">
        <v>299</v>
      </c>
      <c r="E1480" s="94">
        <v>209.33</v>
      </c>
    </row>
    <row r="1481" spans="1:5" ht="13.5" customHeight="1" x14ac:dyDescent="0.25">
      <c r="A1481" s="96">
        <v>102688</v>
      </c>
      <c r="B1481" s="93" t="s">
        <v>1777</v>
      </c>
      <c r="C1481" s="93" t="s">
        <v>168</v>
      </c>
      <c r="D1481" s="93" t="s">
        <v>365</v>
      </c>
      <c r="E1481" s="94">
        <v>41.2</v>
      </c>
    </row>
    <row r="1482" spans="1:5" ht="13.5" customHeight="1" x14ac:dyDescent="0.25">
      <c r="A1482" s="96">
        <v>102689</v>
      </c>
      <c r="B1482" s="93" t="s">
        <v>1778</v>
      </c>
      <c r="C1482" s="93" t="s">
        <v>168</v>
      </c>
      <c r="D1482" s="93" t="s">
        <v>299</v>
      </c>
      <c r="E1482" s="94">
        <v>97.19</v>
      </c>
    </row>
    <row r="1483" spans="1:5" ht="13.5" customHeight="1" x14ac:dyDescent="0.25">
      <c r="A1483" s="96">
        <v>102690</v>
      </c>
      <c r="B1483" s="93" t="s">
        <v>1779</v>
      </c>
      <c r="C1483" s="93" t="s">
        <v>168</v>
      </c>
      <c r="D1483" s="93" t="s">
        <v>365</v>
      </c>
      <c r="E1483" s="94">
        <v>64.73</v>
      </c>
    </row>
    <row r="1484" spans="1:5" ht="13.5" customHeight="1" x14ac:dyDescent="0.25">
      <c r="A1484" s="96">
        <v>102693</v>
      </c>
      <c r="B1484" s="93" t="s">
        <v>1780</v>
      </c>
      <c r="C1484" s="93" t="s">
        <v>168</v>
      </c>
      <c r="D1484" s="93" t="s">
        <v>299</v>
      </c>
      <c r="E1484" s="94">
        <v>118.84</v>
      </c>
    </row>
    <row r="1485" spans="1:5" ht="13.5" customHeight="1" x14ac:dyDescent="0.25">
      <c r="A1485" s="96">
        <v>102694</v>
      </c>
      <c r="B1485" s="93" t="s">
        <v>1781</v>
      </c>
      <c r="C1485" s="93" t="s">
        <v>168</v>
      </c>
      <c r="D1485" s="93" t="s">
        <v>365</v>
      </c>
      <c r="E1485" s="94">
        <v>76.7</v>
      </c>
    </row>
    <row r="1486" spans="1:5" ht="13.5" customHeight="1" x14ac:dyDescent="0.25">
      <c r="A1486" s="96">
        <v>102696</v>
      </c>
      <c r="B1486" s="93" t="s">
        <v>1782</v>
      </c>
      <c r="C1486" s="93" t="s">
        <v>168</v>
      </c>
      <c r="D1486" s="93" t="s">
        <v>299</v>
      </c>
      <c r="E1486" s="94">
        <v>130.69999999999999</v>
      </c>
    </row>
    <row r="1487" spans="1:5" ht="13.5" customHeight="1" x14ac:dyDescent="0.25">
      <c r="A1487" s="96">
        <v>102697</v>
      </c>
      <c r="B1487" s="93" t="s">
        <v>1783</v>
      </c>
      <c r="C1487" s="93" t="s">
        <v>168</v>
      </c>
      <c r="D1487" s="93" t="s">
        <v>365</v>
      </c>
      <c r="E1487" s="94">
        <v>111.29</v>
      </c>
    </row>
    <row r="1488" spans="1:5" ht="13.5" customHeight="1" x14ac:dyDescent="0.25">
      <c r="A1488" s="96">
        <v>102703</v>
      </c>
      <c r="B1488" s="93" t="s">
        <v>1784</v>
      </c>
      <c r="C1488" s="93" t="s">
        <v>168</v>
      </c>
      <c r="D1488" s="93" t="s">
        <v>299</v>
      </c>
      <c r="E1488" s="94">
        <v>165.29</v>
      </c>
    </row>
    <row r="1489" spans="1:5" ht="13.5" customHeight="1" x14ac:dyDescent="0.25">
      <c r="A1489" s="96">
        <v>102704</v>
      </c>
      <c r="B1489" s="93" t="s">
        <v>1785</v>
      </c>
      <c r="C1489" s="93" t="s">
        <v>168</v>
      </c>
      <c r="D1489" s="93" t="s">
        <v>365</v>
      </c>
      <c r="E1489" s="94">
        <v>12.38</v>
      </c>
    </row>
    <row r="1490" spans="1:5" ht="13.5" customHeight="1" x14ac:dyDescent="0.25">
      <c r="A1490" s="96">
        <v>102705</v>
      </c>
      <c r="B1490" s="93" t="s">
        <v>1786</v>
      </c>
      <c r="C1490" s="93" t="s">
        <v>168</v>
      </c>
      <c r="D1490" s="93" t="s">
        <v>299</v>
      </c>
      <c r="E1490" s="94">
        <v>65.37</v>
      </c>
    </row>
    <row r="1491" spans="1:5" ht="13.5" customHeight="1" x14ac:dyDescent="0.25">
      <c r="A1491" s="96">
        <v>102707</v>
      </c>
      <c r="B1491" s="93" t="s">
        <v>1787</v>
      </c>
      <c r="C1491" s="93" t="s">
        <v>168</v>
      </c>
      <c r="D1491" s="93" t="s">
        <v>299</v>
      </c>
      <c r="E1491" s="94">
        <v>54.18</v>
      </c>
    </row>
    <row r="1492" spans="1:5" ht="13.5" customHeight="1" x14ac:dyDescent="0.25">
      <c r="A1492" s="96">
        <v>102708</v>
      </c>
      <c r="B1492" s="93" t="s">
        <v>1788</v>
      </c>
      <c r="C1492" s="93" t="s">
        <v>199</v>
      </c>
      <c r="D1492" s="93" t="s">
        <v>299</v>
      </c>
      <c r="E1492" s="94">
        <v>23.51</v>
      </c>
    </row>
    <row r="1493" spans="1:5" ht="13.5" customHeight="1" x14ac:dyDescent="0.25">
      <c r="A1493" s="96">
        <v>102710</v>
      </c>
      <c r="B1493" s="93" t="s">
        <v>1789</v>
      </c>
      <c r="C1493" s="93" t="s">
        <v>199</v>
      </c>
      <c r="D1493" s="93" t="s">
        <v>299</v>
      </c>
      <c r="E1493" s="94">
        <v>58.61</v>
      </c>
    </row>
    <row r="1494" spans="1:5" ht="13.5" customHeight="1" x14ac:dyDescent="0.25">
      <c r="A1494" s="96">
        <v>102711</v>
      </c>
      <c r="B1494" s="93" t="s">
        <v>1790</v>
      </c>
      <c r="C1494" s="93" t="s">
        <v>199</v>
      </c>
      <c r="D1494" s="93" t="s">
        <v>299</v>
      </c>
      <c r="E1494" s="94">
        <v>77.540000000000006</v>
      </c>
    </row>
    <row r="1495" spans="1:5" ht="13.5" customHeight="1" x14ac:dyDescent="0.25">
      <c r="A1495" s="96">
        <v>102712</v>
      </c>
      <c r="B1495" s="93" t="s">
        <v>1791</v>
      </c>
      <c r="C1495" s="93" t="s">
        <v>136</v>
      </c>
      <c r="D1495" s="93" t="s">
        <v>299</v>
      </c>
      <c r="E1495" s="94">
        <v>8.44</v>
      </c>
    </row>
    <row r="1496" spans="1:5" ht="13.5" customHeight="1" x14ac:dyDescent="0.25">
      <c r="A1496" s="96">
        <v>102713</v>
      </c>
      <c r="B1496" s="93" t="s">
        <v>1792</v>
      </c>
      <c r="C1496" s="93" t="s">
        <v>136</v>
      </c>
      <c r="D1496" s="93" t="s">
        <v>299</v>
      </c>
      <c r="E1496" s="94">
        <v>11.59</v>
      </c>
    </row>
    <row r="1497" spans="1:5" ht="13.5" customHeight="1" x14ac:dyDescent="0.25">
      <c r="A1497" s="96">
        <v>102715</v>
      </c>
      <c r="B1497" s="93" t="s">
        <v>1793</v>
      </c>
      <c r="C1497" s="93" t="s">
        <v>136</v>
      </c>
      <c r="D1497" s="93" t="s">
        <v>299</v>
      </c>
      <c r="E1497" s="94">
        <v>22.93</v>
      </c>
    </row>
    <row r="1498" spans="1:5" ht="13.5" customHeight="1" x14ac:dyDescent="0.25">
      <c r="A1498" s="96">
        <v>102716</v>
      </c>
      <c r="B1498" s="93" t="s">
        <v>1794</v>
      </c>
      <c r="C1498" s="93" t="s">
        <v>56</v>
      </c>
      <c r="D1498" s="93" t="s">
        <v>299</v>
      </c>
      <c r="E1498" s="94">
        <v>132.36000000000001</v>
      </c>
    </row>
    <row r="1499" spans="1:5" ht="13.5" customHeight="1" x14ac:dyDescent="0.25">
      <c r="A1499" s="96">
        <v>102717</v>
      </c>
      <c r="B1499" s="93" t="s">
        <v>1795</v>
      </c>
      <c r="C1499" s="93" t="s">
        <v>56</v>
      </c>
      <c r="D1499" s="93" t="s">
        <v>299</v>
      </c>
      <c r="E1499" s="94">
        <v>144.72</v>
      </c>
    </row>
    <row r="1500" spans="1:5" ht="13.5" customHeight="1" x14ac:dyDescent="0.25">
      <c r="A1500" s="96">
        <v>102718</v>
      </c>
      <c r="B1500" s="93" t="s">
        <v>1796</v>
      </c>
      <c r="C1500" s="93" t="s">
        <v>56</v>
      </c>
      <c r="D1500" s="93" t="s">
        <v>299</v>
      </c>
      <c r="E1500" s="94">
        <v>140.82</v>
      </c>
    </row>
    <row r="1501" spans="1:5" ht="13.5" customHeight="1" x14ac:dyDescent="0.25">
      <c r="A1501" s="96">
        <v>102719</v>
      </c>
      <c r="B1501" s="93" t="s">
        <v>1797</v>
      </c>
      <c r="C1501" s="93" t="s">
        <v>56</v>
      </c>
      <c r="D1501" s="93" t="s">
        <v>667</v>
      </c>
      <c r="E1501" s="94">
        <v>153.18</v>
      </c>
    </row>
    <row r="1502" spans="1:5" ht="13.5" customHeight="1" x14ac:dyDescent="0.25">
      <c r="A1502" s="96">
        <v>102722</v>
      </c>
      <c r="B1502" s="93" t="s">
        <v>1798</v>
      </c>
      <c r="C1502" s="93" t="s">
        <v>168</v>
      </c>
      <c r="D1502" s="93" t="s">
        <v>365</v>
      </c>
      <c r="E1502" s="94">
        <v>52.73</v>
      </c>
    </row>
    <row r="1503" spans="1:5" ht="13.5" customHeight="1" x14ac:dyDescent="0.25">
      <c r="A1503" s="96">
        <v>102723</v>
      </c>
      <c r="B1503" s="93" t="s">
        <v>1799</v>
      </c>
      <c r="C1503" s="93" t="s">
        <v>168</v>
      </c>
      <c r="D1503" s="93" t="s">
        <v>365</v>
      </c>
      <c r="E1503" s="94">
        <v>53.29</v>
      </c>
    </row>
    <row r="1504" spans="1:5" ht="13.5" customHeight="1" x14ac:dyDescent="0.25">
      <c r="A1504" s="96">
        <v>102724</v>
      </c>
      <c r="B1504" s="93" t="s">
        <v>1800</v>
      </c>
      <c r="C1504" s="93" t="s">
        <v>199</v>
      </c>
      <c r="D1504" s="93" t="s">
        <v>299</v>
      </c>
      <c r="E1504" s="94">
        <v>28.83</v>
      </c>
    </row>
    <row r="1505" spans="1:5" ht="13.5" customHeight="1" x14ac:dyDescent="0.25">
      <c r="A1505" s="96">
        <v>102725</v>
      </c>
      <c r="B1505" s="93" t="s">
        <v>1801</v>
      </c>
      <c r="C1505" s="93" t="s">
        <v>199</v>
      </c>
      <c r="D1505" s="93" t="s">
        <v>299</v>
      </c>
      <c r="E1505" s="94">
        <v>28.19</v>
      </c>
    </row>
    <row r="1506" spans="1:5" ht="13.5" customHeight="1" x14ac:dyDescent="0.25">
      <c r="A1506" s="96">
        <v>102726</v>
      </c>
      <c r="B1506" s="93" t="s">
        <v>1802</v>
      </c>
      <c r="C1506" s="93" t="s">
        <v>199</v>
      </c>
      <c r="D1506" s="93" t="s">
        <v>299</v>
      </c>
      <c r="E1506" s="94">
        <v>26.17</v>
      </c>
    </row>
    <row r="1507" spans="1:5" ht="13.5" customHeight="1" x14ac:dyDescent="0.25">
      <c r="A1507" s="96">
        <v>103653</v>
      </c>
      <c r="B1507" s="93" t="s">
        <v>1803</v>
      </c>
      <c r="C1507" s="93" t="s">
        <v>136</v>
      </c>
      <c r="D1507" s="93" t="s">
        <v>299</v>
      </c>
      <c r="E1507" s="94">
        <v>27.38</v>
      </c>
    </row>
    <row r="1508" spans="1:5" ht="13.5" customHeight="1" x14ac:dyDescent="0.25">
      <c r="A1508" s="96">
        <v>92743</v>
      </c>
      <c r="B1508" s="93" t="s">
        <v>1804</v>
      </c>
      <c r="C1508" s="93" t="s">
        <v>56</v>
      </c>
      <c r="D1508" s="93" t="s">
        <v>299</v>
      </c>
      <c r="E1508" s="94">
        <v>677.38</v>
      </c>
    </row>
    <row r="1509" spans="1:5" ht="13.5" customHeight="1" x14ac:dyDescent="0.25">
      <c r="A1509" s="96">
        <v>92744</v>
      </c>
      <c r="B1509" s="93" t="s">
        <v>1805</v>
      </c>
      <c r="C1509" s="93" t="s">
        <v>56</v>
      </c>
      <c r="D1509" s="93" t="s">
        <v>299</v>
      </c>
      <c r="E1509" s="94">
        <v>645.23</v>
      </c>
    </row>
    <row r="1510" spans="1:5" ht="13.5" customHeight="1" x14ac:dyDescent="0.25">
      <c r="A1510" s="96">
        <v>92745</v>
      </c>
      <c r="B1510" s="93" t="s">
        <v>1806</v>
      </c>
      <c r="C1510" s="93" t="s">
        <v>56</v>
      </c>
      <c r="D1510" s="93" t="s">
        <v>299</v>
      </c>
      <c r="E1510" s="94">
        <v>834.42</v>
      </c>
    </row>
    <row r="1511" spans="1:5" ht="13.5" customHeight="1" x14ac:dyDescent="0.25">
      <c r="A1511" s="96">
        <v>92746</v>
      </c>
      <c r="B1511" s="93" t="s">
        <v>1807</v>
      </c>
      <c r="C1511" s="93" t="s">
        <v>56</v>
      </c>
      <c r="D1511" s="93" t="s">
        <v>299</v>
      </c>
      <c r="E1511" s="94">
        <v>761.62</v>
      </c>
    </row>
    <row r="1512" spans="1:5" ht="13.5" customHeight="1" x14ac:dyDescent="0.25">
      <c r="A1512" s="96">
        <v>92747</v>
      </c>
      <c r="B1512" s="93" t="s">
        <v>1808</v>
      </c>
      <c r="C1512" s="93" t="s">
        <v>56</v>
      </c>
      <c r="D1512" s="93" t="s">
        <v>299</v>
      </c>
      <c r="E1512" s="94">
        <v>923.03</v>
      </c>
    </row>
    <row r="1513" spans="1:5" ht="13.5" customHeight="1" x14ac:dyDescent="0.25">
      <c r="A1513" s="96">
        <v>92748</v>
      </c>
      <c r="B1513" s="93" t="s">
        <v>1809</v>
      </c>
      <c r="C1513" s="93" t="s">
        <v>56</v>
      </c>
      <c r="D1513" s="93" t="s">
        <v>299</v>
      </c>
      <c r="E1513" s="94">
        <v>827.5</v>
      </c>
    </row>
    <row r="1514" spans="1:5" ht="13.5" customHeight="1" x14ac:dyDescent="0.25">
      <c r="A1514" s="96">
        <v>92749</v>
      </c>
      <c r="B1514" s="93" t="s">
        <v>1810</v>
      </c>
      <c r="C1514" s="93" t="s">
        <v>56</v>
      </c>
      <c r="D1514" s="93" t="s">
        <v>299</v>
      </c>
      <c r="E1514" s="94">
        <v>960.2</v>
      </c>
    </row>
    <row r="1515" spans="1:5" ht="13.5" customHeight="1" x14ac:dyDescent="0.25">
      <c r="A1515" s="96">
        <v>92750</v>
      </c>
      <c r="B1515" s="93" t="s">
        <v>1811</v>
      </c>
      <c r="C1515" s="93" t="s">
        <v>56</v>
      </c>
      <c r="D1515" s="93" t="s">
        <v>299</v>
      </c>
      <c r="E1515" s="95">
        <v>1631.82</v>
      </c>
    </row>
    <row r="1516" spans="1:5" ht="13.5" customHeight="1" x14ac:dyDescent="0.25">
      <c r="A1516" s="96">
        <v>92751</v>
      </c>
      <c r="B1516" s="93" t="s">
        <v>1812</v>
      </c>
      <c r="C1516" s="93" t="s">
        <v>56</v>
      </c>
      <c r="D1516" s="93" t="s">
        <v>299</v>
      </c>
      <c r="E1516" s="95">
        <v>2021.1</v>
      </c>
    </row>
    <row r="1517" spans="1:5" ht="13.5" customHeight="1" x14ac:dyDescent="0.25">
      <c r="A1517" s="96">
        <v>92752</v>
      </c>
      <c r="B1517" s="93" t="s">
        <v>1813</v>
      </c>
      <c r="C1517" s="93" t="s">
        <v>56</v>
      </c>
      <c r="D1517" s="93" t="s">
        <v>299</v>
      </c>
      <c r="E1517" s="95">
        <v>2408.79</v>
      </c>
    </row>
    <row r="1518" spans="1:5" ht="13.5" customHeight="1" x14ac:dyDescent="0.25">
      <c r="A1518" s="96">
        <v>92753</v>
      </c>
      <c r="B1518" s="93" t="s">
        <v>1814</v>
      </c>
      <c r="C1518" s="93" t="s">
        <v>56</v>
      </c>
      <c r="D1518" s="93" t="s">
        <v>365</v>
      </c>
      <c r="E1518" s="94">
        <v>631.82000000000005</v>
      </c>
    </row>
    <row r="1519" spans="1:5" ht="13.5" customHeight="1" x14ac:dyDescent="0.25">
      <c r="A1519" s="96">
        <v>92754</v>
      </c>
      <c r="B1519" s="93" t="s">
        <v>1815</v>
      </c>
      <c r="C1519" s="93" t="s">
        <v>56</v>
      </c>
      <c r="D1519" s="93" t="s">
        <v>365</v>
      </c>
      <c r="E1519" s="94">
        <v>575.64</v>
      </c>
    </row>
    <row r="1520" spans="1:5" ht="13.5" customHeight="1" x14ac:dyDescent="0.25">
      <c r="A1520" s="96">
        <v>92755</v>
      </c>
      <c r="B1520" s="93" t="s">
        <v>1816</v>
      </c>
      <c r="C1520" s="93" t="s">
        <v>136</v>
      </c>
      <c r="D1520" s="93" t="s">
        <v>299</v>
      </c>
      <c r="E1520" s="94">
        <v>242.85</v>
      </c>
    </row>
    <row r="1521" spans="1:5" ht="13.5" customHeight="1" x14ac:dyDescent="0.25">
      <c r="A1521" s="96">
        <v>92756</v>
      </c>
      <c r="B1521" s="93" t="s">
        <v>1817</v>
      </c>
      <c r="C1521" s="93" t="s">
        <v>136</v>
      </c>
      <c r="D1521" s="93" t="s">
        <v>299</v>
      </c>
      <c r="E1521" s="94">
        <v>276.36</v>
      </c>
    </row>
    <row r="1522" spans="1:5" ht="13.5" customHeight="1" x14ac:dyDescent="0.25">
      <c r="A1522" s="96">
        <v>92757</v>
      </c>
      <c r="B1522" s="93" t="s">
        <v>1818</v>
      </c>
      <c r="C1522" s="93" t="s">
        <v>136</v>
      </c>
      <c r="D1522" s="93" t="s">
        <v>299</v>
      </c>
      <c r="E1522" s="94">
        <v>317</v>
      </c>
    </row>
    <row r="1523" spans="1:5" ht="13.5" customHeight="1" x14ac:dyDescent="0.25">
      <c r="A1523" s="96">
        <v>92758</v>
      </c>
      <c r="B1523" s="93" t="s">
        <v>1819</v>
      </c>
      <c r="C1523" s="93" t="s">
        <v>56</v>
      </c>
      <c r="D1523" s="93" t="s">
        <v>299</v>
      </c>
      <c r="E1523" s="94">
        <v>751.33</v>
      </c>
    </row>
    <row r="1524" spans="1:5" ht="13.5" customHeight="1" x14ac:dyDescent="0.25">
      <c r="A1524" s="96">
        <v>91069</v>
      </c>
      <c r="B1524" s="93" t="s">
        <v>1820</v>
      </c>
      <c r="C1524" s="93" t="s">
        <v>136</v>
      </c>
      <c r="D1524" s="93" t="s">
        <v>365</v>
      </c>
      <c r="E1524" s="94">
        <v>118.76</v>
      </c>
    </row>
    <row r="1525" spans="1:5" ht="13.5" customHeight="1" x14ac:dyDescent="0.25">
      <c r="A1525" s="96">
        <v>91070</v>
      </c>
      <c r="B1525" s="93" t="s">
        <v>1821</v>
      </c>
      <c r="C1525" s="93" t="s">
        <v>136</v>
      </c>
      <c r="D1525" s="93" t="s">
        <v>365</v>
      </c>
      <c r="E1525" s="94">
        <v>132.13999999999999</v>
      </c>
    </row>
    <row r="1526" spans="1:5" ht="13.5" customHeight="1" x14ac:dyDescent="0.25">
      <c r="A1526" s="96">
        <v>91071</v>
      </c>
      <c r="B1526" s="93" t="s">
        <v>1822</v>
      </c>
      <c r="C1526" s="93" t="s">
        <v>136</v>
      </c>
      <c r="D1526" s="93" t="s">
        <v>365</v>
      </c>
      <c r="E1526" s="94">
        <v>163.54</v>
      </c>
    </row>
    <row r="1527" spans="1:5" ht="13.5" customHeight="1" x14ac:dyDescent="0.25">
      <c r="A1527" s="96">
        <v>91072</v>
      </c>
      <c r="B1527" s="93" t="s">
        <v>1823</v>
      </c>
      <c r="C1527" s="93" t="s">
        <v>136</v>
      </c>
      <c r="D1527" s="93" t="s">
        <v>365</v>
      </c>
      <c r="E1527" s="94">
        <v>176.89</v>
      </c>
    </row>
    <row r="1528" spans="1:5" ht="13.5" customHeight="1" x14ac:dyDescent="0.25">
      <c r="A1528" s="96">
        <v>91073</v>
      </c>
      <c r="B1528" s="93" t="s">
        <v>1824</v>
      </c>
      <c r="C1528" s="93" t="s">
        <v>136</v>
      </c>
      <c r="D1528" s="93" t="s">
        <v>365</v>
      </c>
      <c r="E1528" s="94">
        <v>133.97999999999999</v>
      </c>
    </row>
    <row r="1529" spans="1:5" ht="13.5" customHeight="1" x14ac:dyDescent="0.25">
      <c r="A1529" s="96">
        <v>91074</v>
      </c>
      <c r="B1529" s="93" t="s">
        <v>1825</v>
      </c>
      <c r="C1529" s="93" t="s">
        <v>136</v>
      </c>
      <c r="D1529" s="93" t="s">
        <v>365</v>
      </c>
      <c r="E1529" s="94">
        <v>148.94</v>
      </c>
    </row>
    <row r="1530" spans="1:5" ht="13.5" customHeight="1" x14ac:dyDescent="0.25">
      <c r="A1530" s="96">
        <v>91075</v>
      </c>
      <c r="B1530" s="93" t="s">
        <v>1826</v>
      </c>
      <c r="C1530" s="93" t="s">
        <v>136</v>
      </c>
      <c r="D1530" s="93" t="s">
        <v>365</v>
      </c>
      <c r="E1530" s="94">
        <v>181.23</v>
      </c>
    </row>
    <row r="1531" spans="1:5" ht="13.5" customHeight="1" x14ac:dyDescent="0.25">
      <c r="A1531" s="96">
        <v>91076</v>
      </c>
      <c r="B1531" s="93" t="s">
        <v>1827</v>
      </c>
      <c r="C1531" s="93" t="s">
        <v>136</v>
      </c>
      <c r="D1531" s="93" t="s">
        <v>365</v>
      </c>
      <c r="E1531" s="94">
        <v>196.25</v>
      </c>
    </row>
    <row r="1532" spans="1:5" ht="13.5" customHeight="1" x14ac:dyDescent="0.25">
      <c r="A1532" s="96">
        <v>91077</v>
      </c>
      <c r="B1532" s="93" t="s">
        <v>1828</v>
      </c>
      <c r="C1532" s="93" t="s">
        <v>136</v>
      </c>
      <c r="D1532" s="93" t="s">
        <v>365</v>
      </c>
      <c r="E1532" s="94">
        <v>130.4</v>
      </c>
    </row>
    <row r="1533" spans="1:5" ht="13.5" customHeight="1" x14ac:dyDescent="0.25">
      <c r="A1533" s="96">
        <v>91078</v>
      </c>
      <c r="B1533" s="93" t="s">
        <v>1829</v>
      </c>
      <c r="C1533" s="93" t="s">
        <v>136</v>
      </c>
      <c r="D1533" s="93" t="s">
        <v>365</v>
      </c>
      <c r="E1533" s="94">
        <v>153.19</v>
      </c>
    </row>
    <row r="1534" spans="1:5" ht="13.5" customHeight="1" x14ac:dyDescent="0.25">
      <c r="A1534" s="96">
        <v>91079</v>
      </c>
      <c r="B1534" s="93" t="s">
        <v>1830</v>
      </c>
      <c r="C1534" s="93" t="s">
        <v>136</v>
      </c>
      <c r="D1534" s="93" t="s">
        <v>365</v>
      </c>
      <c r="E1534" s="94">
        <v>136.72</v>
      </c>
    </row>
    <row r="1535" spans="1:5" ht="13.5" customHeight="1" x14ac:dyDescent="0.25">
      <c r="A1535" s="96">
        <v>91080</v>
      </c>
      <c r="B1535" s="93" t="s">
        <v>1831</v>
      </c>
      <c r="C1535" s="93" t="s">
        <v>136</v>
      </c>
      <c r="D1535" s="93" t="s">
        <v>365</v>
      </c>
      <c r="E1535" s="94">
        <v>159.30000000000001</v>
      </c>
    </row>
    <row r="1536" spans="1:5" ht="13.5" customHeight="1" x14ac:dyDescent="0.25">
      <c r="A1536" s="96">
        <v>91081</v>
      </c>
      <c r="B1536" s="93" t="s">
        <v>1832</v>
      </c>
      <c r="C1536" s="93" t="s">
        <v>136</v>
      </c>
      <c r="D1536" s="93" t="s">
        <v>365</v>
      </c>
      <c r="E1536" s="94">
        <v>147.51</v>
      </c>
    </row>
    <row r="1537" spans="1:5" ht="13.5" customHeight="1" x14ac:dyDescent="0.25">
      <c r="A1537" s="96">
        <v>91082</v>
      </c>
      <c r="B1537" s="93" t="s">
        <v>1833</v>
      </c>
      <c r="C1537" s="93" t="s">
        <v>136</v>
      </c>
      <c r="D1537" s="93" t="s">
        <v>365</v>
      </c>
      <c r="E1537" s="94">
        <v>171.72</v>
      </c>
    </row>
    <row r="1538" spans="1:5" ht="13.5" customHeight="1" x14ac:dyDescent="0.25">
      <c r="A1538" s="96">
        <v>91083</v>
      </c>
      <c r="B1538" s="93" t="s">
        <v>1834</v>
      </c>
      <c r="C1538" s="93" t="s">
        <v>136</v>
      </c>
      <c r="D1538" s="93" t="s">
        <v>365</v>
      </c>
      <c r="E1538" s="94">
        <v>158.66999999999999</v>
      </c>
    </row>
    <row r="1539" spans="1:5" ht="13.5" customHeight="1" x14ac:dyDescent="0.25">
      <c r="A1539" s="96">
        <v>91084</v>
      </c>
      <c r="B1539" s="93" t="s">
        <v>1835</v>
      </c>
      <c r="C1539" s="93" t="s">
        <v>136</v>
      </c>
      <c r="D1539" s="93" t="s">
        <v>365</v>
      </c>
      <c r="E1539" s="94">
        <v>182.63</v>
      </c>
    </row>
    <row r="1540" spans="1:5" ht="13.5" customHeight="1" x14ac:dyDescent="0.25">
      <c r="A1540" s="96">
        <v>91086</v>
      </c>
      <c r="B1540" s="93" t="s">
        <v>1836</v>
      </c>
      <c r="C1540" s="93" t="s">
        <v>136</v>
      </c>
      <c r="D1540" s="93" t="s">
        <v>365</v>
      </c>
      <c r="E1540" s="94">
        <v>130.47</v>
      </c>
    </row>
    <row r="1541" spans="1:5" ht="13.5" customHeight="1" x14ac:dyDescent="0.25">
      <c r="A1541" s="96">
        <v>91087</v>
      </c>
      <c r="B1541" s="93" t="s">
        <v>1837</v>
      </c>
      <c r="C1541" s="93" t="s">
        <v>136</v>
      </c>
      <c r="D1541" s="93" t="s">
        <v>365</v>
      </c>
      <c r="E1541" s="94">
        <v>144.22</v>
      </c>
    </row>
    <row r="1542" spans="1:5" ht="13.5" customHeight="1" x14ac:dyDescent="0.25">
      <c r="A1542" s="96">
        <v>91088</v>
      </c>
      <c r="B1542" s="93" t="s">
        <v>1838</v>
      </c>
      <c r="C1542" s="93" t="s">
        <v>136</v>
      </c>
      <c r="D1542" s="93" t="s">
        <v>365</v>
      </c>
      <c r="E1542" s="94">
        <v>176.86</v>
      </c>
    </row>
    <row r="1543" spans="1:5" ht="13.5" customHeight="1" x14ac:dyDescent="0.25">
      <c r="A1543" s="96">
        <v>91089</v>
      </c>
      <c r="B1543" s="93" t="s">
        <v>1839</v>
      </c>
      <c r="C1543" s="93" t="s">
        <v>136</v>
      </c>
      <c r="D1543" s="93" t="s">
        <v>365</v>
      </c>
      <c r="E1543" s="94">
        <v>190.79</v>
      </c>
    </row>
    <row r="1544" spans="1:5" ht="13.5" customHeight="1" x14ac:dyDescent="0.25">
      <c r="A1544" s="96">
        <v>91090</v>
      </c>
      <c r="B1544" s="93" t="s">
        <v>1840</v>
      </c>
      <c r="C1544" s="93" t="s">
        <v>136</v>
      </c>
      <c r="D1544" s="93" t="s">
        <v>365</v>
      </c>
      <c r="E1544" s="94">
        <v>143.41999999999999</v>
      </c>
    </row>
    <row r="1545" spans="1:5" ht="13.5" customHeight="1" x14ac:dyDescent="0.25">
      <c r="A1545" s="96">
        <v>91091</v>
      </c>
      <c r="B1545" s="93" t="s">
        <v>1841</v>
      </c>
      <c r="C1545" s="93" t="s">
        <v>136</v>
      </c>
      <c r="D1545" s="93" t="s">
        <v>365</v>
      </c>
      <c r="E1545" s="94">
        <v>158.96</v>
      </c>
    </row>
    <row r="1546" spans="1:5" ht="13.5" customHeight="1" x14ac:dyDescent="0.25">
      <c r="A1546" s="96">
        <v>91092</v>
      </c>
      <c r="B1546" s="93" t="s">
        <v>1842</v>
      </c>
      <c r="C1546" s="93" t="s">
        <v>136</v>
      </c>
      <c r="D1546" s="93" t="s">
        <v>365</v>
      </c>
      <c r="E1546" s="94">
        <v>191.77</v>
      </c>
    </row>
    <row r="1547" spans="1:5" ht="13.5" customHeight="1" x14ac:dyDescent="0.25">
      <c r="A1547" s="96">
        <v>91093</v>
      </c>
      <c r="B1547" s="93" t="s">
        <v>1843</v>
      </c>
      <c r="C1547" s="93" t="s">
        <v>136</v>
      </c>
      <c r="D1547" s="93" t="s">
        <v>365</v>
      </c>
      <c r="E1547" s="94">
        <v>207.68</v>
      </c>
    </row>
    <row r="1548" spans="1:5" ht="13.5" customHeight="1" x14ac:dyDescent="0.25">
      <c r="A1548" s="96">
        <v>91094</v>
      </c>
      <c r="B1548" s="93" t="s">
        <v>1844</v>
      </c>
      <c r="C1548" s="93" t="s">
        <v>136</v>
      </c>
      <c r="D1548" s="93" t="s">
        <v>365</v>
      </c>
      <c r="E1548" s="94">
        <v>137.53</v>
      </c>
    </row>
    <row r="1549" spans="1:5" ht="13.5" customHeight="1" x14ac:dyDescent="0.25">
      <c r="A1549" s="96">
        <v>91095</v>
      </c>
      <c r="B1549" s="93" t="s">
        <v>1845</v>
      </c>
      <c r="C1549" s="93" t="s">
        <v>136</v>
      </c>
      <c r="D1549" s="93" t="s">
        <v>365</v>
      </c>
      <c r="E1549" s="94">
        <v>160.76</v>
      </c>
    </row>
    <row r="1550" spans="1:5" ht="13.5" customHeight="1" x14ac:dyDescent="0.25">
      <c r="A1550" s="96">
        <v>91096</v>
      </c>
      <c r="B1550" s="93" t="s">
        <v>1846</v>
      </c>
      <c r="C1550" s="93" t="s">
        <v>136</v>
      </c>
      <c r="D1550" s="93" t="s">
        <v>365</v>
      </c>
      <c r="E1550" s="94">
        <v>140.65</v>
      </c>
    </row>
    <row r="1551" spans="1:5" ht="13.5" customHeight="1" x14ac:dyDescent="0.25">
      <c r="A1551" s="96">
        <v>91097</v>
      </c>
      <c r="B1551" s="93" t="s">
        <v>1847</v>
      </c>
      <c r="C1551" s="93" t="s">
        <v>136</v>
      </c>
      <c r="D1551" s="93" t="s">
        <v>365</v>
      </c>
      <c r="E1551" s="94">
        <v>163.71</v>
      </c>
    </row>
    <row r="1552" spans="1:5" ht="13.5" customHeight="1" x14ac:dyDescent="0.25">
      <c r="A1552" s="96">
        <v>91098</v>
      </c>
      <c r="B1552" s="93" t="s">
        <v>1848</v>
      </c>
      <c r="C1552" s="93" t="s">
        <v>136</v>
      </c>
      <c r="D1552" s="93" t="s">
        <v>365</v>
      </c>
      <c r="E1552" s="94">
        <v>154.41999999999999</v>
      </c>
    </row>
    <row r="1553" spans="1:5" ht="13.5" customHeight="1" x14ac:dyDescent="0.25">
      <c r="A1553" s="96">
        <v>91099</v>
      </c>
      <c r="B1553" s="93" t="s">
        <v>1849</v>
      </c>
      <c r="C1553" s="93" t="s">
        <v>136</v>
      </c>
      <c r="D1553" s="93" t="s">
        <v>365</v>
      </c>
      <c r="E1553" s="94">
        <v>179.14</v>
      </c>
    </row>
    <row r="1554" spans="1:5" ht="13.5" customHeight="1" x14ac:dyDescent="0.25">
      <c r="A1554" s="96">
        <v>91100</v>
      </c>
      <c r="B1554" s="93" t="s">
        <v>1850</v>
      </c>
      <c r="C1554" s="93" t="s">
        <v>136</v>
      </c>
      <c r="D1554" s="93" t="s">
        <v>365</v>
      </c>
      <c r="E1554" s="94">
        <v>163.27000000000001</v>
      </c>
    </row>
    <row r="1555" spans="1:5" ht="13.5" customHeight="1" x14ac:dyDescent="0.25">
      <c r="A1555" s="96">
        <v>91101</v>
      </c>
      <c r="B1555" s="93" t="s">
        <v>1851</v>
      </c>
      <c r="C1555" s="93" t="s">
        <v>136</v>
      </c>
      <c r="D1555" s="93" t="s">
        <v>365</v>
      </c>
      <c r="E1555" s="94">
        <v>187.9</v>
      </c>
    </row>
    <row r="1556" spans="1:5" ht="13.5" customHeight="1" x14ac:dyDescent="0.25">
      <c r="A1556" s="96">
        <v>93952</v>
      </c>
      <c r="B1556" s="93" t="s">
        <v>1852</v>
      </c>
      <c r="C1556" s="93" t="s">
        <v>168</v>
      </c>
      <c r="D1556" s="93" t="s">
        <v>365</v>
      </c>
      <c r="E1556" s="94">
        <v>234.95</v>
      </c>
    </row>
    <row r="1557" spans="1:5" ht="13.5" customHeight="1" x14ac:dyDescent="0.25">
      <c r="A1557" s="96">
        <v>93953</v>
      </c>
      <c r="B1557" s="93" t="s">
        <v>1853</v>
      </c>
      <c r="C1557" s="93" t="s">
        <v>168</v>
      </c>
      <c r="D1557" s="93" t="s">
        <v>365</v>
      </c>
      <c r="E1557" s="94">
        <v>217.76</v>
      </c>
    </row>
    <row r="1558" spans="1:5" ht="13.5" customHeight="1" x14ac:dyDescent="0.25">
      <c r="A1558" s="96">
        <v>93954</v>
      </c>
      <c r="B1558" s="93" t="s">
        <v>1854</v>
      </c>
      <c r="C1558" s="93" t="s">
        <v>168</v>
      </c>
      <c r="D1558" s="93" t="s">
        <v>365</v>
      </c>
      <c r="E1558" s="94">
        <v>207.5</v>
      </c>
    </row>
    <row r="1559" spans="1:5" ht="13.5" customHeight="1" x14ac:dyDescent="0.25">
      <c r="A1559" s="96">
        <v>93955</v>
      </c>
      <c r="B1559" s="93" t="s">
        <v>1855</v>
      </c>
      <c r="C1559" s="93" t="s">
        <v>168</v>
      </c>
      <c r="D1559" s="93" t="s">
        <v>365</v>
      </c>
      <c r="E1559" s="94">
        <v>200.24</v>
      </c>
    </row>
    <row r="1560" spans="1:5" ht="13.5" customHeight="1" x14ac:dyDescent="0.25">
      <c r="A1560" s="96">
        <v>93956</v>
      </c>
      <c r="B1560" s="93" t="s">
        <v>1856</v>
      </c>
      <c r="C1560" s="93" t="s">
        <v>168</v>
      </c>
      <c r="D1560" s="93" t="s">
        <v>365</v>
      </c>
      <c r="E1560" s="94">
        <v>194.51</v>
      </c>
    </row>
    <row r="1561" spans="1:5" ht="13.5" customHeight="1" x14ac:dyDescent="0.25">
      <c r="A1561" s="96">
        <v>93957</v>
      </c>
      <c r="B1561" s="93" t="s">
        <v>1857</v>
      </c>
      <c r="C1561" s="93" t="s">
        <v>168</v>
      </c>
      <c r="D1561" s="93" t="s">
        <v>365</v>
      </c>
      <c r="E1561" s="94">
        <v>248.01</v>
      </c>
    </row>
    <row r="1562" spans="1:5" ht="13.5" customHeight="1" x14ac:dyDescent="0.25">
      <c r="A1562" s="96">
        <v>93958</v>
      </c>
      <c r="B1562" s="93" t="s">
        <v>1858</v>
      </c>
      <c r="C1562" s="93" t="s">
        <v>168</v>
      </c>
      <c r="D1562" s="93" t="s">
        <v>365</v>
      </c>
      <c r="E1562" s="94">
        <v>229.82</v>
      </c>
    </row>
    <row r="1563" spans="1:5" ht="13.5" customHeight="1" x14ac:dyDescent="0.25">
      <c r="A1563" s="96">
        <v>93959</v>
      </c>
      <c r="B1563" s="93" t="s">
        <v>1859</v>
      </c>
      <c r="C1563" s="93" t="s">
        <v>168</v>
      </c>
      <c r="D1563" s="93" t="s">
        <v>365</v>
      </c>
      <c r="E1563" s="94">
        <v>219.06</v>
      </c>
    </row>
    <row r="1564" spans="1:5" ht="13.5" customHeight="1" x14ac:dyDescent="0.25">
      <c r="A1564" s="96">
        <v>93960</v>
      </c>
      <c r="B1564" s="93" t="s">
        <v>1860</v>
      </c>
      <c r="C1564" s="93" t="s">
        <v>168</v>
      </c>
      <c r="D1564" s="93" t="s">
        <v>365</v>
      </c>
      <c r="E1564" s="94">
        <v>211.49</v>
      </c>
    </row>
    <row r="1565" spans="1:5" ht="13.5" customHeight="1" x14ac:dyDescent="0.25">
      <c r="A1565" s="96">
        <v>93961</v>
      </c>
      <c r="B1565" s="93" t="s">
        <v>1861</v>
      </c>
      <c r="C1565" s="93" t="s">
        <v>168</v>
      </c>
      <c r="D1565" s="93" t="s">
        <v>365</v>
      </c>
      <c r="E1565" s="94">
        <v>205.57</v>
      </c>
    </row>
    <row r="1566" spans="1:5" ht="13.5" customHeight="1" x14ac:dyDescent="0.25">
      <c r="A1566" s="96">
        <v>93962</v>
      </c>
      <c r="B1566" s="93" t="s">
        <v>1862</v>
      </c>
      <c r="C1566" s="93" t="s">
        <v>168</v>
      </c>
      <c r="D1566" s="93" t="s">
        <v>365</v>
      </c>
      <c r="E1566" s="94">
        <v>220.39</v>
      </c>
    </row>
    <row r="1567" spans="1:5" ht="13.5" customHeight="1" x14ac:dyDescent="0.25">
      <c r="A1567" s="96">
        <v>93963</v>
      </c>
      <c r="B1567" s="93" t="s">
        <v>1863</v>
      </c>
      <c r="C1567" s="93" t="s">
        <v>168</v>
      </c>
      <c r="D1567" s="93" t="s">
        <v>365</v>
      </c>
      <c r="E1567" s="94">
        <v>203.24</v>
      </c>
    </row>
    <row r="1568" spans="1:5" ht="13.5" customHeight="1" x14ac:dyDescent="0.25">
      <c r="A1568" s="96">
        <v>93964</v>
      </c>
      <c r="B1568" s="93" t="s">
        <v>1864</v>
      </c>
      <c r="C1568" s="93" t="s">
        <v>168</v>
      </c>
      <c r="D1568" s="93" t="s">
        <v>365</v>
      </c>
      <c r="E1568" s="94">
        <v>193.05</v>
      </c>
    </row>
    <row r="1569" spans="1:5" ht="13.5" customHeight="1" x14ac:dyDescent="0.25">
      <c r="A1569" s="96">
        <v>93965</v>
      </c>
      <c r="B1569" s="93" t="s">
        <v>1865</v>
      </c>
      <c r="C1569" s="93" t="s">
        <v>168</v>
      </c>
      <c r="D1569" s="93" t="s">
        <v>365</v>
      </c>
      <c r="E1569" s="94">
        <v>183.14</v>
      </c>
    </row>
    <row r="1570" spans="1:5" ht="13.5" customHeight="1" x14ac:dyDescent="0.25">
      <c r="A1570" s="96">
        <v>93966</v>
      </c>
      <c r="B1570" s="93" t="s">
        <v>1866</v>
      </c>
      <c r="C1570" s="93" t="s">
        <v>168</v>
      </c>
      <c r="D1570" s="93" t="s">
        <v>365</v>
      </c>
      <c r="E1570" s="94">
        <v>180.11</v>
      </c>
    </row>
    <row r="1571" spans="1:5" ht="13.5" customHeight="1" x14ac:dyDescent="0.25">
      <c r="A1571" s="96">
        <v>93967</v>
      </c>
      <c r="B1571" s="93" t="s">
        <v>1867</v>
      </c>
      <c r="C1571" s="93" t="s">
        <v>168</v>
      </c>
      <c r="D1571" s="93" t="s">
        <v>365</v>
      </c>
      <c r="E1571" s="94">
        <v>233.45</v>
      </c>
    </row>
    <row r="1572" spans="1:5" ht="13.5" customHeight="1" x14ac:dyDescent="0.25">
      <c r="A1572" s="96">
        <v>93968</v>
      </c>
      <c r="B1572" s="93" t="s">
        <v>1868</v>
      </c>
      <c r="C1572" s="93" t="s">
        <v>168</v>
      </c>
      <c r="D1572" s="93" t="s">
        <v>365</v>
      </c>
      <c r="E1572" s="94">
        <v>215.3</v>
      </c>
    </row>
    <row r="1573" spans="1:5" ht="13.5" customHeight="1" x14ac:dyDescent="0.25">
      <c r="A1573" s="96">
        <v>93969</v>
      </c>
      <c r="B1573" s="93" t="s">
        <v>1869</v>
      </c>
      <c r="C1573" s="93" t="s">
        <v>168</v>
      </c>
      <c r="D1573" s="93" t="s">
        <v>365</v>
      </c>
      <c r="E1573" s="94">
        <v>204.58</v>
      </c>
    </row>
    <row r="1574" spans="1:5" ht="13.5" customHeight="1" x14ac:dyDescent="0.25">
      <c r="A1574" s="96">
        <v>93970</v>
      </c>
      <c r="B1574" s="93" t="s">
        <v>1870</v>
      </c>
      <c r="C1574" s="93" t="s">
        <v>168</v>
      </c>
      <c r="D1574" s="93" t="s">
        <v>365</v>
      </c>
      <c r="E1574" s="94">
        <v>197.08</v>
      </c>
    </row>
    <row r="1575" spans="1:5" ht="13.5" customHeight="1" x14ac:dyDescent="0.25">
      <c r="A1575" s="96">
        <v>93971</v>
      </c>
      <c r="B1575" s="93" t="s">
        <v>1871</v>
      </c>
      <c r="C1575" s="93" t="s">
        <v>168</v>
      </c>
      <c r="D1575" s="93" t="s">
        <v>365</v>
      </c>
      <c r="E1575" s="94">
        <v>184.94</v>
      </c>
    </row>
    <row r="1576" spans="1:5" ht="13.5" customHeight="1" x14ac:dyDescent="0.25">
      <c r="A1576" s="96">
        <v>95108</v>
      </c>
      <c r="B1576" s="93" t="s">
        <v>1872</v>
      </c>
      <c r="C1576" s="93" t="s">
        <v>199</v>
      </c>
      <c r="D1576" s="93" t="s">
        <v>299</v>
      </c>
      <c r="E1576" s="94">
        <v>31.52</v>
      </c>
    </row>
    <row r="1577" spans="1:5" ht="13.5" customHeight="1" x14ac:dyDescent="0.25">
      <c r="A1577" s="96">
        <v>100332</v>
      </c>
      <c r="B1577" s="93" t="s">
        <v>1873</v>
      </c>
      <c r="C1577" s="93" t="s">
        <v>136</v>
      </c>
      <c r="D1577" s="93" t="s">
        <v>365</v>
      </c>
      <c r="E1577" s="94">
        <v>851.16</v>
      </c>
    </row>
    <row r="1578" spans="1:5" ht="13.5" customHeight="1" x14ac:dyDescent="0.25">
      <c r="A1578" s="96">
        <v>100333</v>
      </c>
      <c r="B1578" s="93" t="s">
        <v>1874</v>
      </c>
      <c r="C1578" s="93" t="s">
        <v>136</v>
      </c>
      <c r="D1578" s="93" t="s">
        <v>365</v>
      </c>
      <c r="E1578" s="94">
        <v>527.39</v>
      </c>
    </row>
    <row r="1579" spans="1:5" ht="13.5" customHeight="1" x14ac:dyDescent="0.25">
      <c r="A1579" s="96">
        <v>100334</v>
      </c>
      <c r="B1579" s="93" t="s">
        <v>1875</v>
      </c>
      <c r="C1579" s="93" t="s">
        <v>136</v>
      </c>
      <c r="D1579" s="93" t="s">
        <v>365</v>
      </c>
      <c r="E1579" s="94">
        <v>675.55</v>
      </c>
    </row>
    <row r="1580" spans="1:5" ht="13.5" customHeight="1" x14ac:dyDescent="0.25">
      <c r="A1580" s="96">
        <v>100335</v>
      </c>
      <c r="B1580" s="93" t="s">
        <v>1876</v>
      </c>
      <c r="C1580" s="93" t="s">
        <v>136</v>
      </c>
      <c r="D1580" s="93" t="s">
        <v>365</v>
      </c>
      <c r="E1580" s="94">
        <v>432.73</v>
      </c>
    </row>
    <row r="1581" spans="1:5" ht="13.5" customHeight="1" x14ac:dyDescent="0.25">
      <c r="A1581" s="96">
        <v>100341</v>
      </c>
      <c r="B1581" s="93" t="s">
        <v>1877</v>
      </c>
      <c r="C1581" s="93" t="s">
        <v>136</v>
      </c>
      <c r="D1581" s="93" t="s">
        <v>299</v>
      </c>
      <c r="E1581" s="94">
        <v>36.15</v>
      </c>
    </row>
    <row r="1582" spans="1:5" ht="13.5" customHeight="1" x14ac:dyDescent="0.25">
      <c r="A1582" s="96">
        <v>100342</v>
      </c>
      <c r="B1582" s="93" t="s">
        <v>1878</v>
      </c>
      <c r="C1582" s="93" t="s">
        <v>48</v>
      </c>
      <c r="D1582" s="93" t="s">
        <v>299</v>
      </c>
      <c r="E1582" s="94">
        <v>14.08</v>
      </c>
    </row>
    <row r="1583" spans="1:5" ht="13.5" customHeight="1" x14ac:dyDescent="0.25">
      <c r="A1583" s="96">
        <v>100343</v>
      </c>
      <c r="B1583" s="93" t="s">
        <v>1879</v>
      </c>
      <c r="C1583" s="93" t="s">
        <v>48</v>
      </c>
      <c r="D1583" s="93" t="s">
        <v>299</v>
      </c>
      <c r="E1583" s="94">
        <v>13.12</v>
      </c>
    </row>
    <row r="1584" spans="1:5" ht="13.5" customHeight="1" x14ac:dyDescent="0.25">
      <c r="A1584" s="96">
        <v>100344</v>
      </c>
      <c r="B1584" s="93" t="s">
        <v>1880</v>
      </c>
      <c r="C1584" s="93" t="s">
        <v>48</v>
      </c>
      <c r="D1584" s="93" t="s">
        <v>299</v>
      </c>
      <c r="E1584" s="94">
        <v>11.68</v>
      </c>
    </row>
    <row r="1585" spans="1:5" ht="13.5" customHeight="1" x14ac:dyDescent="0.25">
      <c r="A1585" s="96">
        <v>100345</v>
      </c>
      <c r="B1585" s="93" t="s">
        <v>1881</v>
      </c>
      <c r="C1585" s="93" t="s">
        <v>48</v>
      </c>
      <c r="D1585" s="93" t="s">
        <v>299</v>
      </c>
      <c r="E1585" s="94">
        <v>9.8800000000000008</v>
      </c>
    </row>
    <row r="1586" spans="1:5" ht="13.5" customHeight="1" x14ac:dyDescent="0.25">
      <c r="A1586" s="96">
        <v>100346</v>
      </c>
      <c r="B1586" s="93" t="s">
        <v>1882</v>
      </c>
      <c r="C1586" s="93" t="s">
        <v>48</v>
      </c>
      <c r="D1586" s="93" t="s">
        <v>299</v>
      </c>
      <c r="E1586" s="94">
        <v>9.32</v>
      </c>
    </row>
    <row r="1587" spans="1:5" ht="13.5" customHeight="1" x14ac:dyDescent="0.25">
      <c r="A1587" s="96">
        <v>100347</v>
      </c>
      <c r="B1587" s="93" t="s">
        <v>1883</v>
      </c>
      <c r="C1587" s="93" t="s">
        <v>48</v>
      </c>
      <c r="D1587" s="93" t="s">
        <v>299</v>
      </c>
      <c r="E1587" s="94">
        <v>10.37</v>
      </c>
    </row>
    <row r="1588" spans="1:5" ht="13.5" customHeight="1" x14ac:dyDescent="0.25">
      <c r="A1588" s="96">
        <v>100348</v>
      </c>
      <c r="B1588" s="93" t="s">
        <v>1884</v>
      </c>
      <c r="C1588" s="93" t="s">
        <v>48</v>
      </c>
      <c r="D1588" s="93" t="s">
        <v>299</v>
      </c>
      <c r="E1588" s="94">
        <v>10.1</v>
      </c>
    </row>
    <row r="1589" spans="1:5" ht="13.5" customHeight="1" x14ac:dyDescent="0.25">
      <c r="A1589" s="96">
        <v>100349</v>
      </c>
      <c r="B1589" s="93" t="s">
        <v>1885</v>
      </c>
      <c r="C1589" s="93" t="s">
        <v>56</v>
      </c>
      <c r="D1589" s="93" t="s">
        <v>365</v>
      </c>
      <c r="E1589" s="94">
        <v>726.49</v>
      </c>
    </row>
    <row r="1590" spans="1:5" ht="13.5" customHeight="1" x14ac:dyDescent="0.25">
      <c r="A1590" s="96">
        <v>102989</v>
      </c>
      <c r="B1590" s="93" t="s">
        <v>1886</v>
      </c>
      <c r="C1590" s="93" t="s">
        <v>168</v>
      </c>
      <c r="D1590" s="93" t="s">
        <v>299</v>
      </c>
      <c r="E1590" s="94">
        <v>44.06</v>
      </c>
    </row>
    <row r="1591" spans="1:5" ht="13.5" customHeight="1" x14ac:dyDescent="0.25">
      <c r="A1591" s="96">
        <v>102990</v>
      </c>
      <c r="B1591" s="93" t="s">
        <v>1887</v>
      </c>
      <c r="C1591" s="93" t="s">
        <v>168</v>
      </c>
      <c r="D1591" s="93" t="s">
        <v>299</v>
      </c>
      <c r="E1591" s="94">
        <v>53.58</v>
      </c>
    </row>
    <row r="1592" spans="1:5" ht="13.5" customHeight="1" x14ac:dyDescent="0.25">
      <c r="A1592" s="96">
        <v>102991</v>
      </c>
      <c r="B1592" s="93" t="s">
        <v>1888</v>
      </c>
      <c r="C1592" s="93" t="s">
        <v>168</v>
      </c>
      <c r="D1592" s="93" t="s">
        <v>299</v>
      </c>
      <c r="E1592" s="94">
        <v>69.510000000000005</v>
      </c>
    </row>
    <row r="1593" spans="1:5" ht="13.5" customHeight="1" x14ac:dyDescent="0.25">
      <c r="A1593" s="96">
        <v>102992</v>
      </c>
      <c r="B1593" s="93" t="s">
        <v>1889</v>
      </c>
      <c r="C1593" s="93" t="s">
        <v>168</v>
      </c>
      <c r="D1593" s="93" t="s">
        <v>299</v>
      </c>
      <c r="E1593" s="94">
        <v>103.9</v>
      </c>
    </row>
    <row r="1594" spans="1:5" ht="13.5" customHeight="1" x14ac:dyDescent="0.25">
      <c r="A1594" s="96">
        <v>102993</v>
      </c>
      <c r="B1594" s="93" t="s">
        <v>1890</v>
      </c>
      <c r="C1594" s="93" t="s">
        <v>168</v>
      </c>
      <c r="D1594" s="93" t="s">
        <v>299</v>
      </c>
      <c r="E1594" s="94">
        <v>135.13</v>
      </c>
    </row>
    <row r="1595" spans="1:5" ht="13.5" customHeight="1" x14ac:dyDescent="0.25">
      <c r="A1595" s="96">
        <v>102994</v>
      </c>
      <c r="B1595" s="93" t="s">
        <v>1891</v>
      </c>
      <c r="C1595" s="93" t="s">
        <v>168</v>
      </c>
      <c r="D1595" s="93" t="s">
        <v>299</v>
      </c>
      <c r="E1595" s="94">
        <v>234.12</v>
      </c>
    </row>
    <row r="1596" spans="1:5" ht="13.5" customHeight="1" x14ac:dyDescent="0.25">
      <c r="A1596" s="96">
        <v>102995</v>
      </c>
      <c r="B1596" s="93" t="s">
        <v>1892</v>
      </c>
      <c r="C1596" s="93" t="s">
        <v>168</v>
      </c>
      <c r="D1596" s="93" t="s">
        <v>299</v>
      </c>
      <c r="E1596" s="94">
        <v>52.32</v>
      </c>
    </row>
    <row r="1597" spans="1:5" ht="13.5" customHeight="1" x14ac:dyDescent="0.25">
      <c r="A1597" s="96">
        <v>102996</v>
      </c>
      <c r="B1597" s="93" t="s">
        <v>1893</v>
      </c>
      <c r="C1597" s="93" t="s">
        <v>168</v>
      </c>
      <c r="D1597" s="93" t="s">
        <v>299</v>
      </c>
      <c r="E1597" s="94">
        <v>74.010000000000005</v>
      </c>
    </row>
    <row r="1598" spans="1:5" ht="13.5" customHeight="1" x14ac:dyDescent="0.25">
      <c r="A1598" s="96">
        <v>102997</v>
      </c>
      <c r="B1598" s="93" t="s">
        <v>1894</v>
      </c>
      <c r="C1598" s="93" t="s">
        <v>168</v>
      </c>
      <c r="D1598" s="93" t="s">
        <v>299</v>
      </c>
      <c r="E1598" s="94">
        <v>98.9</v>
      </c>
    </row>
    <row r="1599" spans="1:5" ht="13.5" customHeight="1" x14ac:dyDescent="0.25">
      <c r="A1599" s="96">
        <v>102998</v>
      </c>
      <c r="B1599" s="93" t="s">
        <v>1895</v>
      </c>
      <c r="C1599" s="93" t="s">
        <v>168</v>
      </c>
      <c r="D1599" s="93" t="s">
        <v>299</v>
      </c>
      <c r="E1599" s="94">
        <v>94.47</v>
      </c>
    </row>
    <row r="1600" spans="1:5" ht="13.5" customHeight="1" x14ac:dyDescent="0.25">
      <c r="A1600" s="96">
        <v>102999</v>
      </c>
      <c r="B1600" s="93" t="s">
        <v>1896</v>
      </c>
      <c r="C1600" s="93" t="s">
        <v>168</v>
      </c>
      <c r="D1600" s="93" t="s">
        <v>299</v>
      </c>
      <c r="E1600" s="94">
        <v>119.56</v>
      </c>
    </row>
    <row r="1601" spans="1:5" ht="13.5" customHeight="1" x14ac:dyDescent="0.25">
      <c r="A1601" s="96">
        <v>103000</v>
      </c>
      <c r="B1601" s="93" t="s">
        <v>1897</v>
      </c>
      <c r="C1601" s="93" t="s">
        <v>168</v>
      </c>
      <c r="D1601" s="93" t="s">
        <v>299</v>
      </c>
      <c r="E1601" s="94">
        <v>120.05</v>
      </c>
    </row>
    <row r="1602" spans="1:5" ht="13.5" customHeight="1" x14ac:dyDescent="0.25">
      <c r="A1602" s="96">
        <v>103001</v>
      </c>
      <c r="B1602" s="93" t="s">
        <v>1898</v>
      </c>
      <c r="C1602" s="93" t="s">
        <v>199</v>
      </c>
      <c r="D1602" s="93" t="s">
        <v>299</v>
      </c>
      <c r="E1602" s="94">
        <v>174.16</v>
      </c>
    </row>
    <row r="1603" spans="1:5" ht="13.5" customHeight="1" x14ac:dyDescent="0.25">
      <c r="A1603" s="96">
        <v>103002</v>
      </c>
      <c r="B1603" s="93" t="s">
        <v>1899</v>
      </c>
      <c r="C1603" s="93" t="s">
        <v>199</v>
      </c>
      <c r="D1603" s="93" t="s">
        <v>299</v>
      </c>
      <c r="E1603" s="94">
        <v>215.63</v>
      </c>
    </row>
    <row r="1604" spans="1:5" ht="13.5" customHeight="1" x14ac:dyDescent="0.25">
      <c r="A1604" s="96">
        <v>103003</v>
      </c>
      <c r="B1604" s="93" t="s">
        <v>1900</v>
      </c>
      <c r="C1604" s="93" t="s">
        <v>199</v>
      </c>
      <c r="D1604" s="93" t="s">
        <v>299</v>
      </c>
      <c r="E1604" s="94">
        <v>298.63</v>
      </c>
    </row>
    <row r="1605" spans="1:5" ht="13.5" customHeight="1" x14ac:dyDescent="0.25">
      <c r="A1605" s="96">
        <v>103005</v>
      </c>
      <c r="B1605" s="93" t="s">
        <v>1901</v>
      </c>
      <c r="C1605" s="93" t="s">
        <v>199</v>
      </c>
      <c r="D1605" s="93" t="s">
        <v>299</v>
      </c>
      <c r="E1605" s="94">
        <v>543.23</v>
      </c>
    </row>
    <row r="1606" spans="1:5" ht="13.5" customHeight="1" x14ac:dyDescent="0.25">
      <c r="A1606" s="96">
        <v>103006</v>
      </c>
      <c r="B1606" s="93" t="s">
        <v>1902</v>
      </c>
      <c r="C1606" s="93" t="s">
        <v>199</v>
      </c>
      <c r="D1606" s="93" t="s">
        <v>299</v>
      </c>
      <c r="E1606" s="94">
        <v>751.56</v>
      </c>
    </row>
    <row r="1607" spans="1:5" ht="13.5" customHeight="1" x14ac:dyDescent="0.25">
      <c r="A1607" s="96">
        <v>103007</v>
      </c>
      <c r="B1607" s="93" t="s">
        <v>1903</v>
      </c>
      <c r="C1607" s="93" t="s">
        <v>199</v>
      </c>
      <c r="D1607" s="93" t="s">
        <v>299</v>
      </c>
      <c r="E1607" s="94">
        <v>981.89</v>
      </c>
    </row>
    <row r="1608" spans="1:5" ht="13.5" customHeight="1" x14ac:dyDescent="0.25">
      <c r="A1608" s="96">
        <v>97933</v>
      </c>
      <c r="B1608" s="93" t="s">
        <v>1904</v>
      </c>
      <c r="C1608" s="93" t="s">
        <v>199</v>
      </c>
      <c r="D1608" s="93" t="s">
        <v>299</v>
      </c>
      <c r="E1608" s="95">
        <v>1216.9100000000001</v>
      </c>
    </row>
    <row r="1609" spans="1:5" ht="13.5" customHeight="1" x14ac:dyDescent="0.25">
      <c r="A1609" s="96">
        <v>97934</v>
      </c>
      <c r="B1609" s="93" t="s">
        <v>1905</v>
      </c>
      <c r="C1609" s="93" t="s">
        <v>199</v>
      </c>
      <c r="D1609" s="93" t="s">
        <v>365</v>
      </c>
      <c r="E1609" s="95">
        <v>2442.94</v>
      </c>
    </row>
    <row r="1610" spans="1:5" ht="13.5" customHeight="1" x14ac:dyDescent="0.25">
      <c r="A1610" s="96">
        <v>97935</v>
      </c>
      <c r="B1610" s="93" t="s">
        <v>1906</v>
      </c>
      <c r="C1610" s="93" t="s">
        <v>199</v>
      </c>
      <c r="D1610" s="93" t="s">
        <v>365</v>
      </c>
      <c r="E1610" s="94">
        <v>968.64</v>
      </c>
    </row>
    <row r="1611" spans="1:5" ht="13.5" customHeight="1" x14ac:dyDescent="0.25">
      <c r="A1611" s="96">
        <v>97936</v>
      </c>
      <c r="B1611" s="93" t="s">
        <v>1907</v>
      </c>
      <c r="C1611" s="93" t="s">
        <v>199</v>
      </c>
      <c r="D1611" s="93" t="s">
        <v>365</v>
      </c>
      <c r="E1611" s="95">
        <v>1974.51</v>
      </c>
    </row>
    <row r="1612" spans="1:5" ht="13.5" customHeight="1" x14ac:dyDescent="0.25">
      <c r="A1612" s="96">
        <v>97947</v>
      </c>
      <c r="B1612" s="93" t="s">
        <v>1908</v>
      </c>
      <c r="C1612" s="93" t="s">
        <v>199</v>
      </c>
      <c r="D1612" s="93" t="s">
        <v>299</v>
      </c>
      <c r="E1612" s="95">
        <v>1864.08</v>
      </c>
    </row>
    <row r="1613" spans="1:5" ht="13.5" customHeight="1" x14ac:dyDescent="0.25">
      <c r="A1613" s="96">
        <v>97948</v>
      </c>
      <c r="B1613" s="93" t="s">
        <v>1909</v>
      </c>
      <c r="C1613" s="93" t="s">
        <v>199</v>
      </c>
      <c r="D1613" s="93" t="s">
        <v>365</v>
      </c>
      <c r="E1613" s="95">
        <v>3436.09</v>
      </c>
    </row>
    <row r="1614" spans="1:5" ht="13.5" customHeight="1" x14ac:dyDescent="0.25">
      <c r="A1614" s="96">
        <v>97949</v>
      </c>
      <c r="B1614" s="93" t="s">
        <v>1910</v>
      </c>
      <c r="C1614" s="93" t="s">
        <v>199</v>
      </c>
      <c r="D1614" s="93" t="s">
        <v>365</v>
      </c>
      <c r="E1614" s="95">
        <v>1814.4</v>
      </c>
    </row>
    <row r="1615" spans="1:5" ht="13.5" customHeight="1" x14ac:dyDescent="0.25">
      <c r="A1615" s="96">
        <v>97950</v>
      </c>
      <c r="B1615" s="93" t="s">
        <v>1911</v>
      </c>
      <c r="C1615" s="93" t="s">
        <v>199</v>
      </c>
      <c r="D1615" s="93" t="s">
        <v>365</v>
      </c>
      <c r="E1615" s="95">
        <v>3186.97</v>
      </c>
    </row>
    <row r="1616" spans="1:5" ht="13.5" customHeight="1" x14ac:dyDescent="0.25">
      <c r="A1616" s="96">
        <v>97951</v>
      </c>
      <c r="B1616" s="93" t="s">
        <v>1912</v>
      </c>
      <c r="C1616" s="93" t="s">
        <v>199</v>
      </c>
      <c r="D1616" s="93" t="s">
        <v>365</v>
      </c>
      <c r="E1616" s="95">
        <v>2966.41</v>
      </c>
    </row>
    <row r="1617" spans="1:5" ht="13.5" customHeight="1" x14ac:dyDescent="0.25">
      <c r="A1617" s="96">
        <v>97952</v>
      </c>
      <c r="B1617" s="93" t="s">
        <v>1913</v>
      </c>
      <c r="C1617" s="93" t="s">
        <v>199</v>
      </c>
      <c r="D1617" s="93" t="s">
        <v>365</v>
      </c>
      <c r="E1617" s="95">
        <v>5137.5</v>
      </c>
    </row>
    <row r="1618" spans="1:5" ht="13.5" customHeight="1" x14ac:dyDescent="0.25">
      <c r="A1618" s="96">
        <v>97953</v>
      </c>
      <c r="B1618" s="93" t="s">
        <v>1914</v>
      </c>
      <c r="C1618" s="93" t="s">
        <v>199</v>
      </c>
      <c r="D1618" s="93" t="s">
        <v>299</v>
      </c>
      <c r="E1618" s="95">
        <v>1403.19</v>
      </c>
    </row>
    <row r="1619" spans="1:5" ht="13.5" customHeight="1" x14ac:dyDescent="0.25">
      <c r="A1619" s="96">
        <v>97955</v>
      </c>
      <c r="B1619" s="93" t="s">
        <v>1915</v>
      </c>
      <c r="C1619" s="93" t="s">
        <v>199</v>
      </c>
      <c r="D1619" s="93" t="s">
        <v>365</v>
      </c>
      <c r="E1619" s="95">
        <v>3039.7</v>
      </c>
    </row>
    <row r="1620" spans="1:5" ht="13.5" customHeight="1" x14ac:dyDescent="0.25">
      <c r="A1620" s="96">
        <v>97956</v>
      </c>
      <c r="B1620" s="93" t="s">
        <v>1916</v>
      </c>
      <c r="C1620" s="93" t="s">
        <v>199</v>
      </c>
      <c r="D1620" s="93" t="s">
        <v>365</v>
      </c>
      <c r="E1620" s="95">
        <v>1438.58</v>
      </c>
    </row>
    <row r="1621" spans="1:5" ht="13.5" customHeight="1" x14ac:dyDescent="0.25">
      <c r="A1621" s="96">
        <v>97957</v>
      </c>
      <c r="B1621" s="93" t="s">
        <v>1917</v>
      </c>
      <c r="C1621" s="93" t="s">
        <v>199</v>
      </c>
      <c r="D1621" s="93" t="s">
        <v>365</v>
      </c>
      <c r="E1621" s="95">
        <v>2577.35</v>
      </c>
    </row>
    <row r="1622" spans="1:5" ht="13.5" customHeight="1" x14ac:dyDescent="0.25">
      <c r="A1622" s="96">
        <v>97961</v>
      </c>
      <c r="B1622" s="93" t="s">
        <v>1918</v>
      </c>
      <c r="C1622" s="93" t="s">
        <v>199</v>
      </c>
      <c r="D1622" s="93" t="s">
        <v>365</v>
      </c>
      <c r="E1622" s="95">
        <v>2414.86</v>
      </c>
    </row>
    <row r="1623" spans="1:5" ht="13.5" customHeight="1" x14ac:dyDescent="0.25">
      <c r="A1623" s="96">
        <v>97973</v>
      </c>
      <c r="B1623" s="93" t="s">
        <v>1919</v>
      </c>
      <c r="C1623" s="93" t="s">
        <v>199</v>
      </c>
      <c r="D1623" s="93" t="s">
        <v>365</v>
      </c>
      <c r="E1623" s="95">
        <v>4543.05</v>
      </c>
    </row>
    <row r="1624" spans="1:5" ht="13.5" customHeight="1" x14ac:dyDescent="0.25">
      <c r="A1624" s="96">
        <v>97974</v>
      </c>
      <c r="B1624" s="93" t="s">
        <v>1920</v>
      </c>
      <c r="C1624" s="93" t="s">
        <v>199</v>
      </c>
      <c r="D1624" s="93" t="s">
        <v>365</v>
      </c>
      <c r="E1624" s="94">
        <v>530.66999999999996</v>
      </c>
    </row>
    <row r="1625" spans="1:5" ht="13.5" customHeight="1" x14ac:dyDescent="0.25">
      <c r="A1625" s="96">
        <v>97975</v>
      </c>
      <c r="B1625" s="93" t="s">
        <v>1921</v>
      </c>
      <c r="C1625" s="93" t="s">
        <v>199</v>
      </c>
      <c r="D1625" s="93" t="s">
        <v>365</v>
      </c>
      <c r="E1625" s="94">
        <v>694.67</v>
      </c>
    </row>
    <row r="1626" spans="1:5" ht="13.5" customHeight="1" x14ac:dyDescent="0.25">
      <c r="A1626" s="96">
        <v>97976</v>
      </c>
      <c r="B1626" s="93" t="s">
        <v>1922</v>
      </c>
      <c r="C1626" s="93" t="s">
        <v>199</v>
      </c>
      <c r="D1626" s="93" t="s">
        <v>365</v>
      </c>
      <c r="E1626" s="95">
        <v>1137.22</v>
      </c>
    </row>
    <row r="1627" spans="1:5" ht="13.5" customHeight="1" x14ac:dyDescent="0.25">
      <c r="A1627" s="96">
        <v>97977</v>
      </c>
      <c r="B1627" s="93" t="s">
        <v>1923</v>
      </c>
      <c r="C1627" s="93" t="s">
        <v>199</v>
      </c>
      <c r="D1627" s="93" t="s">
        <v>365</v>
      </c>
      <c r="E1627" s="95">
        <v>1611.41</v>
      </c>
    </row>
    <row r="1628" spans="1:5" ht="13.5" customHeight="1" x14ac:dyDescent="0.25">
      <c r="A1628" s="96">
        <v>97978</v>
      </c>
      <c r="B1628" s="93" t="s">
        <v>1924</v>
      </c>
      <c r="C1628" s="93" t="s">
        <v>199</v>
      </c>
      <c r="D1628" s="93" t="s">
        <v>365</v>
      </c>
      <c r="E1628" s="95">
        <v>1019.15</v>
      </c>
    </row>
    <row r="1629" spans="1:5" ht="13.5" customHeight="1" x14ac:dyDescent="0.25">
      <c r="A1629" s="96">
        <v>97980</v>
      </c>
      <c r="B1629" s="93" t="s">
        <v>1925</v>
      </c>
      <c r="C1629" s="93" t="s">
        <v>199</v>
      </c>
      <c r="D1629" s="93" t="s">
        <v>365</v>
      </c>
      <c r="E1629" s="95">
        <v>2064.7199999999998</v>
      </c>
    </row>
    <row r="1630" spans="1:5" ht="13.5" customHeight="1" x14ac:dyDescent="0.25">
      <c r="A1630" s="96">
        <v>97981</v>
      </c>
      <c r="B1630" s="93" t="s">
        <v>1926</v>
      </c>
      <c r="C1630" s="93" t="s">
        <v>168</v>
      </c>
      <c r="D1630" s="93" t="s">
        <v>299</v>
      </c>
      <c r="E1630" s="95">
        <v>1176.05</v>
      </c>
    </row>
    <row r="1631" spans="1:5" ht="13.5" customHeight="1" x14ac:dyDescent="0.25">
      <c r="A1631" s="96">
        <v>97983</v>
      </c>
      <c r="B1631" s="93" t="s">
        <v>1927</v>
      </c>
      <c r="C1631" s="93" t="s">
        <v>168</v>
      </c>
      <c r="D1631" s="93" t="s">
        <v>299</v>
      </c>
      <c r="E1631" s="94">
        <v>577.95000000000005</v>
      </c>
    </row>
    <row r="1632" spans="1:5" ht="13.5" customHeight="1" x14ac:dyDescent="0.25">
      <c r="A1632" s="96">
        <v>97985</v>
      </c>
      <c r="B1632" s="93" t="s">
        <v>1928</v>
      </c>
      <c r="C1632" s="93" t="s">
        <v>168</v>
      </c>
      <c r="D1632" s="93" t="s">
        <v>299</v>
      </c>
      <c r="E1632" s="95">
        <v>1417.6</v>
      </c>
    </row>
    <row r="1633" spans="1:5" ht="13.5" customHeight="1" x14ac:dyDescent="0.25">
      <c r="A1633" s="96">
        <v>97987</v>
      </c>
      <c r="B1633" s="93" t="s">
        <v>1929</v>
      </c>
      <c r="C1633" s="93" t="s">
        <v>168</v>
      </c>
      <c r="D1633" s="93" t="s">
        <v>299</v>
      </c>
      <c r="E1633" s="94">
        <v>771.14</v>
      </c>
    </row>
    <row r="1634" spans="1:5" ht="13.5" customHeight="1" x14ac:dyDescent="0.25">
      <c r="A1634" s="96">
        <v>97988</v>
      </c>
      <c r="B1634" s="93" t="s">
        <v>1930</v>
      </c>
      <c r="C1634" s="93" t="s">
        <v>199</v>
      </c>
      <c r="D1634" s="93" t="s">
        <v>365</v>
      </c>
      <c r="E1634" s="95">
        <v>3017.52</v>
      </c>
    </row>
    <row r="1635" spans="1:5" ht="13.5" customHeight="1" x14ac:dyDescent="0.25">
      <c r="A1635" s="96">
        <v>97989</v>
      </c>
      <c r="B1635" s="93" t="s">
        <v>1931</v>
      </c>
      <c r="C1635" s="93" t="s">
        <v>168</v>
      </c>
      <c r="D1635" s="93" t="s">
        <v>299</v>
      </c>
      <c r="E1635" s="95">
        <v>1659.11</v>
      </c>
    </row>
    <row r="1636" spans="1:5" ht="13.5" customHeight="1" x14ac:dyDescent="0.25">
      <c r="A1636" s="96">
        <v>97991</v>
      </c>
      <c r="B1636" s="93" t="s">
        <v>1932</v>
      </c>
      <c r="C1636" s="93" t="s">
        <v>168</v>
      </c>
      <c r="D1636" s="93" t="s">
        <v>299</v>
      </c>
      <c r="E1636" s="95">
        <v>1058.28</v>
      </c>
    </row>
    <row r="1637" spans="1:5" ht="13.5" customHeight="1" x14ac:dyDescent="0.25">
      <c r="A1637" s="96">
        <v>97992</v>
      </c>
      <c r="B1637" s="93" t="s">
        <v>1933</v>
      </c>
      <c r="C1637" s="93" t="s">
        <v>199</v>
      </c>
      <c r="D1637" s="93" t="s">
        <v>365</v>
      </c>
      <c r="E1637" s="95">
        <v>3860.39</v>
      </c>
    </row>
    <row r="1638" spans="1:5" ht="13.5" customHeight="1" x14ac:dyDescent="0.25">
      <c r="A1638" s="96">
        <v>97993</v>
      </c>
      <c r="B1638" s="93" t="s">
        <v>1934</v>
      </c>
      <c r="C1638" s="93" t="s">
        <v>168</v>
      </c>
      <c r="D1638" s="93" t="s">
        <v>299</v>
      </c>
      <c r="E1638" s="95">
        <v>2021.46</v>
      </c>
    </row>
    <row r="1639" spans="1:5" ht="13.5" customHeight="1" x14ac:dyDescent="0.25">
      <c r="A1639" s="96">
        <v>97994</v>
      </c>
      <c r="B1639" s="93" t="s">
        <v>1935</v>
      </c>
      <c r="C1639" s="93" t="s">
        <v>199</v>
      </c>
      <c r="D1639" s="93" t="s">
        <v>365</v>
      </c>
      <c r="E1639" s="95">
        <v>2539.7199999999998</v>
      </c>
    </row>
    <row r="1640" spans="1:5" ht="13.5" customHeight="1" x14ac:dyDescent="0.25">
      <c r="A1640" s="96">
        <v>97995</v>
      </c>
      <c r="B1640" s="93" t="s">
        <v>1936</v>
      </c>
      <c r="C1640" s="93" t="s">
        <v>168</v>
      </c>
      <c r="D1640" s="93" t="s">
        <v>299</v>
      </c>
      <c r="E1640" s="95">
        <v>1254.7</v>
      </c>
    </row>
    <row r="1641" spans="1:5" ht="13.5" customHeight="1" x14ac:dyDescent="0.25">
      <c r="A1641" s="96">
        <v>97996</v>
      </c>
      <c r="B1641" s="93" t="s">
        <v>1937</v>
      </c>
      <c r="C1641" s="93" t="s">
        <v>199</v>
      </c>
      <c r="D1641" s="93" t="s">
        <v>365</v>
      </c>
      <c r="E1641" s="95">
        <v>3209.1</v>
      </c>
    </row>
    <row r="1642" spans="1:5" ht="13.5" customHeight="1" x14ac:dyDescent="0.25">
      <c r="A1642" s="96">
        <v>97997</v>
      </c>
      <c r="B1642" s="93" t="s">
        <v>1938</v>
      </c>
      <c r="C1642" s="93" t="s">
        <v>168</v>
      </c>
      <c r="D1642" s="93" t="s">
        <v>299</v>
      </c>
      <c r="E1642" s="95">
        <v>1499.04</v>
      </c>
    </row>
    <row r="1643" spans="1:5" ht="13.5" customHeight="1" x14ac:dyDescent="0.25">
      <c r="A1643" s="96">
        <v>97999</v>
      </c>
      <c r="B1643" s="93" t="s">
        <v>1939</v>
      </c>
      <c r="C1643" s="93" t="s">
        <v>168</v>
      </c>
      <c r="D1643" s="93" t="s">
        <v>299</v>
      </c>
      <c r="E1643" s="95">
        <v>1743.44</v>
      </c>
    </row>
    <row r="1644" spans="1:5" ht="13.5" customHeight="1" x14ac:dyDescent="0.25">
      <c r="A1644" s="96">
        <v>98001</v>
      </c>
      <c r="B1644" s="93" t="s">
        <v>1940</v>
      </c>
      <c r="C1644" s="93" t="s">
        <v>168</v>
      </c>
      <c r="D1644" s="93" t="s">
        <v>299</v>
      </c>
      <c r="E1644" s="95">
        <v>1987.77</v>
      </c>
    </row>
    <row r="1645" spans="1:5" ht="13.5" customHeight="1" x14ac:dyDescent="0.25">
      <c r="A1645" s="96">
        <v>98002</v>
      </c>
      <c r="B1645" s="93" t="s">
        <v>1941</v>
      </c>
      <c r="C1645" s="93" t="s">
        <v>199</v>
      </c>
      <c r="D1645" s="93" t="s">
        <v>365</v>
      </c>
      <c r="E1645" s="95">
        <v>5248.23</v>
      </c>
    </row>
    <row r="1646" spans="1:5" ht="13.5" customHeight="1" x14ac:dyDescent="0.25">
      <c r="A1646" s="96">
        <v>98003</v>
      </c>
      <c r="B1646" s="93" t="s">
        <v>1942</v>
      </c>
      <c r="C1646" s="93" t="s">
        <v>168</v>
      </c>
      <c r="D1646" s="93" t="s">
        <v>299</v>
      </c>
      <c r="E1646" s="95">
        <v>2232.16</v>
      </c>
    </row>
    <row r="1647" spans="1:5" ht="13.5" customHeight="1" x14ac:dyDescent="0.25">
      <c r="A1647" s="96">
        <v>98005</v>
      </c>
      <c r="B1647" s="93" t="s">
        <v>1943</v>
      </c>
      <c r="C1647" s="93" t="s">
        <v>168</v>
      </c>
      <c r="D1647" s="93" t="s">
        <v>299</v>
      </c>
      <c r="E1647" s="95">
        <v>2476.56</v>
      </c>
    </row>
    <row r="1648" spans="1:5" ht="13.5" customHeight="1" x14ac:dyDescent="0.25">
      <c r="A1648" s="96">
        <v>98006</v>
      </c>
      <c r="B1648" s="93" t="s">
        <v>1944</v>
      </c>
      <c r="C1648" s="93" t="s">
        <v>199</v>
      </c>
      <c r="D1648" s="93" t="s">
        <v>365</v>
      </c>
      <c r="E1648" s="95">
        <v>6594.77</v>
      </c>
    </row>
    <row r="1649" spans="1:5" ht="13.5" customHeight="1" x14ac:dyDescent="0.25">
      <c r="A1649" s="96">
        <v>98007</v>
      </c>
      <c r="B1649" s="93" t="s">
        <v>1945</v>
      </c>
      <c r="C1649" s="93" t="s">
        <v>168</v>
      </c>
      <c r="D1649" s="93" t="s">
        <v>299</v>
      </c>
      <c r="E1649" s="95">
        <v>2720.89</v>
      </c>
    </row>
    <row r="1650" spans="1:5" ht="13.5" customHeight="1" x14ac:dyDescent="0.25">
      <c r="A1650" s="96">
        <v>98008</v>
      </c>
      <c r="B1650" s="93" t="s">
        <v>1946</v>
      </c>
      <c r="C1650" s="93" t="s">
        <v>199</v>
      </c>
      <c r="D1650" s="93" t="s">
        <v>365</v>
      </c>
      <c r="E1650" s="95">
        <v>3969.4</v>
      </c>
    </row>
    <row r="1651" spans="1:5" ht="13.5" customHeight="1" x14ac:dyDescent="0.25">
      <c r="A1651" s="96">
        <v>98009</v>
      </c>
      <c r="B1651" s="93" t="s">
        <v>1947</v>
      </c>
      <c r="C1651" s="93" t="s">
        <v>168</v>
      </c>
      <c r="D1651" s="93" t="s">
        <v>299</v>
      </c>
      <c r="E1651" s="95">
        <v>1743.44</v>
      </c>
    </row>
    <row r="1652" spans="1:5" ht="13.5" customHeight="1" x14ac:dyDescent="0.25">
      <c r="A1652" s="96">
        <v>98010</v>
      </c>
      <c r="B1652" s="93" t="s">
        <v>1948</v>
      </c>
      <c r="C1652" s="93" t="s">
        <v>199</v>
      </c>
      <c r="D1652" s="93" t="s">
        <v>365</v>
      </c>
      <c r="E1652" s="95">
        <v>4838.2299999999996</v>
      </c>
    </row>
    <row r="1653" spans="1:5" ht="13.5" customHeight="1" x14ac:dyDescent="0.25">
      <c r="A1653" s="96">
        <v>98011</v>
      </c>
      <c r="B1653" s="93" t="s">
        <v>1949</v>
      </c>
      <c r="C1653" s="93" t="s">
        <v>168</v>
      </c>
      <c r="D1653" s="93" t="s">
        <v>299</v>
      </c>
      <c r="E1653" s="95">
        <v>1987.77</v>
      </c>
    </row>
    <row r="1654" spans="1:5" ht="13.5" customHeight="1" x14ac:dyDescent="0.25">
      <c r="A1654" s="96">
        <v>98012</v>
      </c>
      <c r="B1654" s="93" t="s">
        <v>1950</v>
      </c>
      <c r="C1654" s="93" t="s">
        <v>199</v>
      </c>
      <c r="D1654" s="93" t="s">
        <v>365</v>
      </c>
      <c r="E1654" s="95">
        <v>5682.43</v>
      </c>
    </row>
    <row r="1655" spans="1:5" ht="13.5" customHeight="1" x14ac:dyDescent="0.25">
      <c r="A1655" s="96">
        <v>98013</v>
      </c>
      <c r="B1655" s="93" t="s">
        <v>1951</v>
      </c>
      <c r="C1655" s="93" t="s">
        <v>168</v>
      </c>
      <c r="D1655" s="93" t="s">
        <v>299</v>
      </c>
      <c r="E1655" s="95">
        <v>2232.16</v>
      </c>
    </row>
    <row r="1656" spans="1:5" ht="13.5" customHeight="1" x14ac:dyDescent="0.25">
      <c r="A1656" s="96">
        <v>98014</v>
      </c>
      <c r="B1656" s="93" t="s">
        <v>1952</v>
      </c>
      <c r="C1656" s="93" t="s">
        <v>199</v>
      </c>
      <c r="D1656" s="93" t="s">
        <v>365</v>
      </c>
      <c r="E1656" s="95">
        <v>6526.54</v>
      </c>
    </row>
    <row r="1657" spans="1:5" ht="13.5" customHeight="1" x14ac:dyDescent="0.25">
      <c r="A1657" s="96">
        <v>98015</v>
      </c>
      <c r="B1657" s="93" t="s">
        <v>1953</v>
      </c>
      <c r="C1657" s="93" t="s">
        <v>168</v>
      </c>
      <c r="D1657" s="93" t="s">
        <v>299</v>
      </c>
      <c r="E1657" s="95">
        <v>2476.56</v>
      </c>
    </row>
    <row r="1658" spans="1:5" ht="13.5" customHeight="1" x14ac:dyDescent="0.25">
      <c r="A1658" s="96">
        <v>98016</v>
      </c>
      <c r="B1658" s="93" t="s">
        <v>1954</v>
      </c>
      <c r="C1658" s="93" t="s">
        <v>199</v>
      </c>
      <c r="D1658" s="93" t="s">
        <v>365</v>
      </c>
      <c r="E1658" s="95">
        <v>7370.82</v>
      </c>
    </row>
    <row r="1659" spans="1:5" ht="13.5" customHeight="1" x14ac:dyDescent="0.25">
      <c r="A1659" s="96">
        <v>98017</v>
      </c>
      <c r="B1659" s="93" t="s">
        <v>1955</v>
      </c>
      <c r="C1659" s="93" t="s">
        <v>168</v>
      </c>
      <c r="D1659" s="93" t="s">
        <v>299</v>
      </c>
      <c r="E1659" s="95">
        <v>2720.89</v>
      </c>
    </row>
    <row r="1660" spans="1:5" ht="13.5" customHeight="1" x14ac:dyDescent="0.25">
      <c r="A1660" s="96">
        <v>98018</v>
      </c>
      <c r="B1660" s="93" t="s">
        <v>1956</v>
      </c>
      <c r="C1660" s="93" t="s">
        <v>199</v>
      </c>
      <c r="D1660" s="93" t="s">
        <v>365</v>
      </c>
      <c r="E1660" s="95">
        <v>8214.99</v>
      </c>
    </row>
    <row r="1661" spans="1:5" ht="13.5" customHeight="1" x14ac:dyDescent="0.25">
      <c r="A1661" s="96">
        <v>98019</v>
      </c>
      <c r="B1661" s="93" t="s">
        <v>1957</v>
      </c>
      <c r="C1661" s="93" t="s">
        <v>168</v>
      </c>
      <c r="D1661" s="93" t="s">
        <v>299</v>
      </c>
      <c r="E1661" s="95">
        <v>2988.26</v>
      </c>
    </row>
    <row r="1662" spans="1:5" ht="13.5" customHeight="1" x14ac:dyDescent="0.25">
      <c r="A1662" s="96">
        <v>98020</v>
      </c>
      <c r="B1662" s="93" t="s">
        <v>1958</v>
      </c>
      <c r="C1662" s="93" t="s">
        <v>199</v>
      </c>
      <c r="D1662" s="93" t="s">
        <v>365</v>
      </c>
      <c r="E1662" s="95">
        <v>5842.42</v>
      </c>
    </row>
    <row r="1663" spans="1:5" ht="13.5" customHeight="1" x14ac:dyDescent="0.25">
      <c r="A1663" s="96">
        <v>98021</v>
      </c>
      <c r="B1663" s="93" t="s">
        <v>1959</v>
      </c>
      <c r="C1663" s="93" t="s">
        <v>168</v>
      </c>
      <c r="D1663" s="93" t="s">
        <v>299</v>
      </c>
      <c r="E1663" s="95">
        <v>2255.21</v>
      </c>
    </row>
    <row r="1664" spans="1:5" ht="13.5" customHeight="1" x14ac:dyDescent="0.25">
      <c r="A1664" s="96">
        <v>98022</v>
      </c>
      <c r="B1664" s="93" t="s">
        <v>1960</v>
      </c>
      <c r="C1664" s="93" t="s">
        <v>199</v>
      </c>
      <c r="D1664" s="93" t="s">
        <v>365</v>
      </c>
      <c r="E1664" s="95">
        <v>6845.57</v>
      </c>
    </row>
    <row r="1665" spans="1:5" ht="13.5" customHeight="1" x14ac:dyDescent="0.25">
      <c r="A1665" s="96">
        <v>98023</v>
      </c>
      <c r="B1665" s="93" t="s">
        <v>1961</v>
      </c>
      <c r="C1665" s="93" t="s">
        <v>168</v>
      </c>
      <c r="D1665" s="93" t="s">
        <v>299</v>
      </c>
      <c r="E1665" s="95">
        <v>2499.54</v>
      </c>
    </row>
    <row r="1666" spans="1:5" ht="13.5" customHeight="1" x14ac:dyDescent="0.25">
      <c r="A1666" s="96">
        <v>98024</v>
      </c>
      <c r="B1666" s="93" t="s">
        <v>1962</v>
      </c>
      <c r="C1666" s="93" t="s">
        <v>199</v>
      </c>
      <c r="D1666" s="93" t="s">
        <v>365</v>
      </c>
      <c r="E1666" s="95">
        <v>7903.3</v>
      </c>
    </row>
    <row r="1667" spans="1:5" ht="13.5" customHeight="1" x14ac:dyDescent="0.25">
      <c r="A1667" s="96">
        <v>98025</v>
      </c>
      <c r="B1667" s="93" t="s">
        <v>1963</v>
      </c>
      <c r="C1667" s="93" t="s">
        <v>168</v>
      </c>
      <c r="D1667" s="93" t="s">
        <v>299</v>
      </c>
      <c r="E1667" s="95">
        <v>2743.94</v>
      </c>
    </row>
    <row r="1668" spans="1:5" ht="13.5" customHeight="1" x14ac:dyDescent="0.25">
      <c r="A1668" s="96">
        <v>98026</v>
      </c>
      <c r="B1668" s="93" t="s">
        <v>1964</v>
      </c>
      <c r="C1668" s="93" t="s">
        <v>199</v>
      </c>
      <c r="D1668" s="93" t="s">
        <v>365</v>
      </c>
      <c r="E1668" s="95">
        <v>8913.36</v>
      </c>
    </row>
    <row r="1669" spans="1:5" ht="13.5" customHeight="1" x14ac:dyDescent="0.25">
      <c r="A1669" s="96">
        <v>98027</v>
      </c>
      <c r="B1669" s="93" t="s">
        <v>1965</v>
      </c>
      <c r="C1669" s="93" t="s">
        <v>168</v>
      </c>
      <c r="D1669" s="93" t="s">
        <v>299</v>
      </c>
      <c r="E1669" s="95">
        <v>2988.26</v>
      </c>
    </row>
    <row r="1670" spans="1:5" ht="13.5" customHeight="1" x14ac:dyDescent="0.25">
      <c r="A1670" s="96">
        <v>98028</v>
      </c>
      <c r="B1670" s="93" t="s">
        <v>1966</v>
      </c>
      <c r="C1670" s="93" t="s">
        <v>199</v>
      </c>
      <c r="D1670" s="93" t="s">
        <v>365</v>
      </c>
      <c r="E1670" s="95">
        <v>9923.5</v>
      </c>
    </row>
    <row r="1671" spans="1:5" ht="13.5" customHeight="1" x14ac:dyDescent="0.25">
      <c r="A1671" s="96">
        <v>98029</v>
      </c>
      <c r="B1671" s="93" t="s">
        <v>1967</v>
      </c>
      <c r="C1671" s="93" t="s">
        <v>168</v>
      </c>
      <c r="D1671" s="93" t="s">
        <v>299</v>
      </c>
      <c r="E1671" s="95">
        <v>3237.38</v>
      </c>
    </row>
    <row r="1672" spans="1:5" ht="13.5" customHeight="1" x14ac:dyDescent="0.25">
      <c r="A1672" s="96">
        <v>98030</v>
      </c>
      <c r="B1672" s="93" t="s">
        <v>1968</v>
      </c>
      <c r="C1672" s="93" t="s">
        <v>199</v>
      </c>
      <c r="D1672" s="93" t="s">
        <v>365</v>
      </c>
      <c r="E1672" s="95">
        <v>8085.12</v>
      </c>
    </row>
    <row r="1673" spans="1:5" ht="13.5" customHeight="1" x14ac:dyDescent="0.25">
      <c r="A1673" s="96">
        <v>98031</v>
      </c>
      <c r="B1673" s="93" t="s">
        <v>1969</v>
      </c>
      <c r="C1673" s="93" t="s">
        <v>168</v>
      </c>
      <c r="D1673" s="93" t="s">
        <v>299</v>
      </c>
      <c r="E1673" s="95">
        <v>2748.73</v>
      </c>
    </row>
    <row r="1674" spans="1:5" ht="13.5" customHeight="1" x14ac:dyDescent="0.25">
      <c r="A1674" s="96">
        <v>98032</v>
      </c>
      <c r="B1674" s="93" t="s">
        <v>1970</v>
      </c>
      <c r="C1674" s="93" t="s">
        <v>199</v>
      </c>
      <c r="D1674" s="93" t="s">
        <v>365</v>
      </c>
      <c r="E1674" s="95">
        <v>9300.74</v>
      </c>
    </row>
    <row r="1675" spans="1:5" ht="13.5" customHeight="1" x14ac:dyDescent="0.25">
      <c r="A1675" s="96">
        <v>98033</v>
      </c>
      <c r="B1675" s="93" t="s">
        <v>1971</v>
      </c>
      <c r="C1675" s="93" t="s">
        <v>168</v>
      </c>
      <c r="D1675" s="93" t="s">
        <v>299</v>
      </c>
      <c r="E1675" s="95">
        <v>2993.07</v>
      </c>
    </row>
    <row r="1676" spans="1:5" ht="13.5" customHeight="1" x14ac:dyDescent="0.25">
      <c r="A1676" s="96">
        <v>98034</v>
      </c>
      <c r="B1676" s="93" t="s">
        <v>1972</v>
      </c>
      <c r="C1676" s="93" t="s">
        <v>199</v>
      </c>
      <c r="D1676" s="93" t="s">
        <v>365</v>
      </c>
      <c r="E1676" s="95">
        <v>10516.34</v>
      </c>
    </row>
    <row r="1677" spans="1:5" ht="13.5" customHeight="1" x14ac:dyDescent="0.25">
      <c r="A1677" s="96">
        <v>98035</v>
      </c>
      <c r="B1677" s="93" t="s">
        <v>1973</v>
      </c>
      <c r="C1677" s="93" t="s">
        <v>168</v>
      </c>
      <c r="D1677" s="93" t="s">
        <v>299</v>
      </c>
      <c r="E1677" s="95">
        <v>3237.38</v>
      </c>
    </row>
    <row r="1678" spans="1:5" ht="13.5" customHeight="1" x14ac:dyDescent="0.25">
      <c r="A1678" s="96">
        <v>98036</v>
      </c>
      <c r="B1678" s="93" t="s">
        <v>1974</v>
      </c>
      <c r="C1678" s="93" t="s">
        <v>199</v>
      </c>
      <c r="D1678" s="93" t="s">
        <v>365</v>
      </c>
      <c r="E1678" s="95">
        <v>11731.94</v>
      </c>
    </row>
    <row r="1679" spans="1:5" ht="13.5" customHeight="1" x14ac:dyDescent="0.25">
      <c r="A1679" s="96">
        <v>98037</v>
      </c>
      <c r="B1679" s="93" t="s">
        <v>1975</v>
      </c>
      <c r="C1679" s="93" t="s">
        <v>168</v>
      </c>
      <c r="D1679" s="93" t="s">
        <v>299</v>
      </c>
      <c r="E1679" s="95">
        <v>3486.51</v>
      </c>
    </row>
    <row r="1680" spans="1:5" ht="13.5" customHeight="1" x14ac:dyDescent="0.25">
      <c r="A1680" s="96">
        <v>98038</v>
      </c>
      <c r="B1680" s="93" t="s">
        <v>1976</v>
      </c>
      <c r="C1680" s="93" t="s">
        <v>199</v>
      </c>
      <c r="D1680" s="93" t="s">
        <v>365</v>
      </c>
      <c r="E1680" s="95">
        <v>10736.61</v>
      </c>
    </row>
    <row r="1681" spans="1:5" ht="13.5" customHeight="1" x14ac:dyDescent="0.25">
      <c r="A1681" s="96">
        <v>98039</v>
      </c>
      <c r="B1681" s="93" t="s">
        <v>1977</v>
      </c>
      <c r="C1681" s="93" t="s">
        <v>168</v>
      </c>
      <c r="D1681" s="93" t="s">
        <v>299</v>
      </c>
      <c r="E1681" s="95">
        <v>3242.18</v>
      </c>
    </row>
    <row r="1682" spans="1:5" ht="13.5" customHeight="1" x14ac:dyDescent="0.25">
      <c r="A1682" s="96">
        <v>98040</v>
      </c>
      <c r="B1682" s="93" t="s">
        <v>1978</v>
      </c>
      <c r="C1682" s="93" t="s">
        <v>199</v>
      </c>
      <c r="D1682" s="93" t="s">
        <v>365</v>
      </c>
      <c r="E1682" s="95">
        <v>12133.04</v>
      </c>
    </row>
    <row r="1683" spans="1:5" ht="13.5" customHeight="1" x14ac:dyDescent="0.25">
      <c r="A1683" s="96">
        <v>98041</v>
      </c>
      <c r="B1683" s="93" t="s">
        <v>1979</v>
      </c>
      <c r="C1683" s="93" t="s">
        <v>168</v>
      </c>
      <c r="D1683" s="93" t="s">
        <v>299</v>
      </c>
      <c r="E1683" s="95">
        <v>3486.51</v>
      </c>
    </row>
    <row r="1684" spans="1:5" ht="13.5" customHeight="1" x14ac:dyDescent="0.25">
      <c r="A1684" s="96">
        <v>98042</v>
      </c>
      <c r="B1684" s="93" t="s">
        <v>1980</v>
      </c>
      <c r="C1684" s="93" t="s">
        <v>199</v>
      </c>
      <c r="D1684" s="93" t="s">
        <v>365</v>
      </c>
      <c r="E1684" s="95">
        <v>13529.49</v>
      </c>
    </row>
    <row r="1685" spans="1:5" ht="13.5" customHeight="1" x14ac:dyDescent="0.25">
      <c r="A1685" s="96">
        <v>98043</v>
      </c>
      <c r="B1685" s="93" t="s">
        <v>1981</v>
      </c>
      <c r="C1685" s="93" t="s">
        <v>168</v>
      </c>
      <c r="D1685" s="93" t="s">
        <v>299</v>
      </c>
      <c r="E1685" s="95">
        <v>3735.7</v>
      </c>
    </row>
    <row r="1686" spans="1:5" ht="13.5" customHeight="1" x14ac:dyDescent="0.25">
      <c r="A1686" s="96">
        <v>98044</v>
      </c>
      <c r="B1686" s="93" t="s">
        <v>1982</v>
      </c>
      <c r="C1686" s="93" t="s">
        <v>199</v>
      </c>
      <c r="D1686" s="93" t="s">
        <v>365</v>
      </c>
      <c r="E1686" s="95">
        <v>13749.83</v>
      </c>
    </row>
    <row r="1687" spans="1:5" ht="13.5" customHeight="1" x14ac:dyDescent="0.25">
      <c r="A1687" s="96">
        <v>98045</v>
      </c>
      <c r="B1687" s="93" t="s">
        <v>1983</v>
      </c>
      <c r="C1687" s="93" t="s">
        <v>168</v>
      </c>
      <c r="D1687" s="93" t="s">
        <v>299</v>
      </c>
      <c r="E1687" s="95">
        <v>3735.7</v>
      </c>
    </row>
    <row r="1688" spans="1:5" ht="13.5" customHeight="1" x14ac:dyDescent="0.25">
      <c r="A1688" s="96">
        <v>98046</v>
      </c>
      <c r="B1688" s="93" t="s">
        <v>1984</v>
      </c>
      <c r="C1688" s="93" t="s">
        <v>199</v>
      </c>
      <c r="D1688" s="93" t="s">
        <v>365</v>
      </c>
      <c r="E1688" s="95">
        <v>15326.96</v>
      </c>
    </row>
    <row r="1689" spans="1:5" ht="13.5" customHeight="1" x14ac:dyDescent="0.25">
      <c r="A1689" s="96">
        <v>98047</v>
      </c>
      <c r="B1689" s="93" t="s">
        <v>1985</v>
      </c>
      <c r="C1689" s="93" t="s">
        <v>168</v>
      </c>
      <c r="D1689" s="93" t="s">
        <v>299</v>
      </c>
      <c r="E1689" s="95">
        <v>3984.85</v>
      </c>
    </row>
    <row r="1690" spans="1:5" ht="13.5" customHeight="1" x14ac:dyDescent="0.25">
      <c r="A1690" s="96">
        <v>98048</v>
      </c>
      <c r="B1690" s="93" t="s">
        <v>1986</v>
      </c>
      <c r="C1690" s="93" t="s">
        <v>199</v>
      </c>
      <c r="D1690" s="93" t="s">
        <v>365</v>
      </c>
      <c r="E1690" s="95">
        <v>17124.509999999998</v>
      </c>
    </row>
    <row r="1691" spans="1:5" ht="13.5" customHeight="1" x14ac:dyDescent="0.25">
      <c r="A1691" s="96">
        <v>98049</v>
      </c>
      <c r="B1691" s="93" t="s">
        <v>1987</v>
      </c>
      <c r="C1691" s="93" t="s">
        <v>168</v>
      </c>
      <c r="D1691" s="93" t="s">
        <v>299</v>
      </c>
      <c r="E1691" s="95">
        <v>4187.07</v>
      </c>
    </row>
    <row r="1692" spans="1:5" ht="13.5" customHeight="1" x14ac:dyDescent="0.25">
      <c r="A1692" s="96">
        <v>98050</v>
      </c>
      <c r="B1692" s="93" t="s">
        <v>1988</v>
      </c>
      <c r="C1692" s="93" t="s">
        <v>168</v>
      </c>
      <c r="D1692" s="93" t="s">
        <v>299</v>
      </c>
      <c r="E1692" s="94">
        <v>320.8</v>
      </c>
    </row>
    <row r="1693" spans="1:5" ht="13.5" customHeight="1" x14ac:dyDescent="0.25">
      <c r="A1693" s="96">
        <v>98051</v>
      </c>
      <c r="B1693" s="93" t="s">
        <v>1989</v>
      </c>
      <c r="C1693" s="93" t="s">
        <v>168</v>
      </c>
      <c r="D1693" s="93" t="s">
        <v>299</v>
      </c>
      <c r="E1693" s="94">
        <v>944.88</v>
      </c>
    </row>
    <row r="1694" spans="1:5" ht="13.5" customHeight="1" x14ac:dyDescent="0.25">
      <c r="A1694" s="96">
        <v>98405</v>
      </c>
      <c r="B1694" s="93" t="s">
        <v>1990</v>
      </c>
      <c r="C1694" s="93" t="s">
        <v>199</v>
      </c>
      <c r="D1694" s="93" t="s">
        <v>365</v>
      </c>
      <c r="E1694" s="95">
        <v>2541.06</v>
      </c>
    </row>
    <row r="1695" spans="1:5" ht="13.5" customHeight="1" x14ac:dyDescent="0.25">
      <c r="A1695" s="96">
        <v>98406</v>
      </c>
      <c r="B1695" s="93" t="s">
        <v>1991</v>
      </c>
      <c r="C1695" s="93" t="s">
        <v>199</v>
      </c>
      <c r="D1695" s="93" t="s">
        <v>365</v>
      </c>
      <c r="E1695" s="95">
        <v>5921.43</v>
      </c>
    </row>
    <row r="1696" spans="1:5" ht="13.5" customHeight="1" x14ac:dyDescent="0.25">
      <c r="A1696" s="96">
        <v>98407</v>
      </c>
      <c r="B1696" s="93" t="s">
        <v>1992</v>
      </c>
      <c r="C1696" s="93" t="s">
        <v>199</v>
      </c>
      <c r="D1696" s="93" t="s">
        <v>365</v>
      </c>
      <c r="E1696" s="95">
        <v>3878.42</v>
      </c>
    </row>
    <row r="1697" spans="1:5" ht="13.5" customHeight="1" x14ac:dyDescent="0.25">
      <c r="A1697" s="96">
        <v>98408</v>
      </c>
      <c r="B1697" s="93" t="s">
        <v>1993</v>
      </c>
      <c r="C1697" s="93" t="s">
        <v>199</v>
      </c>
      <c r="D1697" s="93" t="s">
        <v>365</v>
      </c>
      <c r="E1697" s="95">
        <v>4547.8100000000004</v>
      </c>
    </row>
    <row r="1698" spans="1:5" ht="13.5" customHeight="1" x14ac:dyDescent="0.25">
      <c r="A1698" s="96">
        <v>98409</v>
      </c>
      <c r="B1698" s="93" t="s">
        <v>1994</v>
      </c>
      <c r="C1698" s="93" t="s">
        <v>168</v>
      </c>
      <c r="D1698" s="93" t="s">
        <v>299</v>
      </c>
      <c r="E1698" s="94">
        <v>436.72</v>
      </c>
    </row>
    <row r="1699" spans="1:5" ht="13.5" customHeight="1" x14ac:dyDescent="0.25">
      <c r="A1699" s="96">
        <v>98410</v>
      </c>
      <c r="B1699" s="93" t="s">
        <v>1995</v>
      </c>
      <c r="C1699" s="93" t="s">
        <v>199</v>
      </c>
      <c r="D1699" s="93" t="s">
        <v>365</v>
      </c>
      <c r="E1699" s="95">
        <v>1308.42</v>
      </c>
    </row>
    <row r="1700" spans="1:5" ht="13.5" customHeight="1" x14ac:dyDescent="0.25">
      <c r="A1700" s="96">
        <v>99240</v>
      </c>
      <c r="B1700" s="93" t="s">
        <v>1996</v>
      </c>
      <c r="C1700" s="93" t="s">
        <v>168</v>
      </c>
      <c r="D1700" s="93" t="s">
        <v>299</v>
      </c>
      <c r="E1700" s="94">
        <v>768.19</v>
      </c>
    </row>
    <row r="1701" spans="1:5" ht="13.5" customHeight="1" x14ac:dyDescent="0.25">
      <c r="A1701" s="96">
        <v>99241</v>
      </c>
      <c r="B1701" s="93" t="s">
        <v>1997</v>
      </c>
      <c r="C1701" s="93" t="s">
        <v>168</v>
      </c>
      <c r="D1701" s="93" t="s">
        <v>299</v>
      </c>
      <c r="E1701" s="95">
        <v>1681.33</v>
      </c>
    </row>
    <row r="1702" spans="1:5" ht="13.5" customHeight="1" x14ac:dyDescent="0.25">
      <c r="A1702" s="96">
        <v>99242</v>
      </c>
      <c r="B1702" s="93" t="s">
        <v>1998</v>
      </c>
      <c r="C1702" s="93" t="s">
        <v>199</v>
      </c>
      <c r="D1702" s="93" t="s">
        <v>365</v>
      </c>
      <c r="E1702" s="95">
        <v>2933.07</v>
      </c>
    </row>
    <row r="1703" spans="1:5" ht="13.5" customHeight="1" x14ac:dyDescent="0.25">
      <c r="A1703" s="96">
        <v>99243</v>
      </c>
      <c r="B1703" s="93" t="s">
        <v>1999</v>
      </c>
      <c r="C1703" s="93" t="s">
        <v>168</v>
      </c>
      <c r="D1703" s="93" t="s">
        <v>299</v>
      </c>
      <c r="E1703" s="95">
        <v>1579.13</v>
      </c>
    </row>
    <row r="1704" spans="1:5" ht="13.5" customHeight="1" x14ac:dyDescent="0.25">
      <c r="A1704" s="96">
        <v>99244</v>
      </c>
      <c r="B1704" s="93" t="s">
        <v>2000</v>
      </c>
      <c r="C1704" s="93" t="s">
        <v>199</v>
      </c>
      <c r="D1704" s="93" t="s">
        <v>365</v>
      </c>
      <c r="E1704" s="95">
        <v>4736.7700000000004</v>
      </c>
    </row>
    <row r="1705" spans="1:5" ht="13.5" customHeight="1" x14ac:dyDescent="0.25">
      <c r="A1705" s="96">
        <v>99246</v>
      </c>
      <c r="B1705" s="93" t="s">
        <v>2001</v>
      </c>
      <c r="C1705" s="93" t="s">
        <v>168</v>
      </c>
      <c r="D1705" s="93" t="s">
        <v>299</v>
      </c>
      <c r="E1705" s="95">
        <v>1054.24</v>
      </c>
    </row>
    <row r="1706" spans="1:5" ht="13.5" customHeight="1" x14ac:dyDescent="0.25">
      <c r="A1706" s="96">
        <v>99247</v>
      </c>
      <c r="B1706" s="93" t="s">
        <v>2002</v>
      </c>
      <c r="C1706" s="93" t="s">
        <v>168</v>
      </c>
      <c r="D1706" s="93" t="s">
        <v>299</v>
      </c>
      <c r="E1706" s="95">
        <v>1916.54</v>
      </c>
    </row>
    <row r="1707" spans="1:5" ht="13.5" customHeight="1" x14ac:dyDescent="0.25">
      <c r="A1707" s="96">
        <v>99248</v>
      </c>
      <c r="B1707" s="93" t="s">
        <v>2003</v>
      </c>
      <c r="C1707" s="93" t="s">
        <v>199</v>
      </c>
      <c r="D1707" s="93" t="s">
        <v>365</v>
      </c>
      <c r="E1707" s="95">
        <v>3758.47</v>
      </c>
    </row>
    <row r="1708" spans="1:5" ht="13.5" customHeight="1" x14ac:dyDescent="0.25">
      <c r="A1708" s="96">
        <v>99249</v>
      </c>
      <c r="B1708" s="93" t="s">
        <v>2004</v>
      </c>
      <c r="C1708" s="93" t="s">
        <v>168</v>
      </c>
      <c r="D1708" s="93" t="s">
        <v>299</v>
      </c>
      <c r="E1708" s="95">
        <v>1929.03</v>
      </c>
    </row>
    <row r="1709" spans="1:5" ht="13.5" customHeight="1" x14ac:dyDescent="0.25">
      <c r="A1709" s="96">
        <v>99252</v>
      </c>
      <c r="B1709" s="93" t="s">
        <v>2005</v>
      </c>
      <c r="C1709" s="93" t="s">
        <v>199</v>
      </c>
      <c r="D1709" s="93" t="s">
        <v>365</v>
      </c>
      <c r="E1709" s="95">
        <v>2486.8200000000002</v>
      </c>
    </row>
    <row r="1710" spans="1:5" ht="13.5" customHeight="1" x14ac:dyDescent="0.25">
      <c r="A1710" s="96">
        <v>99254</v>
      </c>
      <c r="B1710" s="93" t="s">
        <v>2006</v>
      </c>
      <c r="C1710" s="93" t="s">
        <v>168</v>
      </c>
      <c r="D1710" s="93" t="s">
        <v>299</v>
      </c>
      <c r="E1710" s="95">
        <v>1210.8499999999999</v>
      </c>
    </row>
    <row r="1711" spans="1:5" ht="13.5" customHeight="1" x14ac:dyDescent="0.25">
      <c r="A1711" s="96">
        <v>99256</v>
      </c>
      <c r="B1711" s="93" t="s">
        <v>2007</v>
      </c>
      <c r="C1711" s="93" t="s">
        <v>199</v>
      </c>
      <c r="D1711" s="93" t="s">
        <v>365</v>
      </c>
      <c r="E1711" s="95">
        <v>5562.68</v>
      </c>
    </row>
    <row r="1712" spans="1:5" ht="13.5" customHeight="1" x14ac:dyDescent="0.25">
      <c r="A1712" s="96">
        <v>99259</v>
      </c>
      <c r="B1712" s="93" t="s">
        <v>2008</v>
      </c>
      <c r="C1712" s="93" t="s">
        <v>199</v>
      </c>
      <c r="D1712" s="93" t="s">
        <v>365</v>
      </c>
      <c r="E1712" s="95">
        <v>3141.61</v>
      </c>
    </row>
    <row r="1713" spans="1:5" ht="13.5" customHeight="1" x14ac:dyDescent="0.25">
      <c r="A1713" s="96">
        <v>99261</v>
      </c>
      <c r="B1713" s="93" t="s">
        <v>2009</v>
      </c>
      <c r="C1713" s="93" t="s">
        <v>168</v>
      </c>
      <c r="D1713" s="93" t="s">
        <v>299</v>
      </c>
      <c r="E1713" s="95">
        <v>1446.07</v>
      </c>
    </row>
    <row r="1714" spans="1:5" ht="13.5" customHeight="1" x14ac:dyDescent="0.25">
      <c r="A1714" s="96">
        <v>99263</v>
      </c>
      <c r="B1714" s="93" t="s">
        <v>2010</v>
      </c>
      <c r="C1714" s="93" t="s">
        <v>168</v>
      </c>
      <c r="D1714" s="93" t="s">
        <v>299</v>
      </c>
      <c r="E1714" s="95">
        <v>2151.7800000000002</v>
      </c>
    </row>
    <row r="1715" spans="1:5" ht="13.5" customHeight="1" x14ac:dyDescent="0.25">
      <c r="A1715" s="96">
        <v>99265</v>
      </c>
      <c r="B1715" s="93" t="s">
        <v>2011</v>
      </c>
      <c r="C1715" s="93" t="s">
        <v>199</v>
      </c>
      <c r="D1715" s="93" t="s">
        <v>365</v>
      </c>
      <c r="E1715" s="95">
        <v>3796.34</v>
      </c>
    </row>
    <row r="1716" spans="1:5" ht="13.5" customHeight="1" x14ac:dyDescent="0.25">
      <c r="A1716" s="96">
        <v>99266</v>
      </c>
      <c r="B1716" s="93" t="s">
        <v>2012</v>
      </c>
      <c r="C1716" s="93" t="s">
        <v>168</v>
      </c>
      <c r="D1716" s="93" t="s">
        <v>299</v>
      </c>
      <c r="E1716" s="95">
        <v>1681.33</v>
      </c>
    </row>
    <row r="1717" spans="1:5" ht="13.5" customHeight="1" x14ac:dyDescent="0.25">
      <c r="A1717" s="96">
        <v>99267</v>
      </c>
      <c r="B1717" s="93" t="s">
        <v>2013</v>
      </c>
      <c r="C1717" s="93" t="s">
        <v>199</v>
      </c>
      <c r="D1717" s="93" t="s">
        <v>365</v>
      </c>
      <c r="E1717" s="95">
        <v>4451.13</v>
      </c>
    </row>
    <row r="1718" spans="1:5" ht="13.5" customHeight="1" x14ac:dyDescent="0.25">
      <c r="A1718" s="96">
        <v>99268</v>
      </c>
      <c r="B1718" s="93" t="s">
        <v>2014</v>
      </c>
      <c r="C1718" s="93" t="s">
        <v>199</v>
      </c>
      <c r="D1718" s="93" t="s">
        <v>365</v>
      </c>
      <c r="E1718" s="94">
        <v>526.89</v>
      </c>
    </row>
    <row r="1719" spans="1:5" ht="13.5" customHeight="1" x14ac:dyDescent="0.25">
      <c r="A1719" s="96">
        <v>99269</v>
      </c>
      <c r="B1719" s="93" t="s">
        <v>2015</v>
      </c>
      <c r="C1719" s="93" t="s">
        <v>168</v>
      </c>
      <c r="D1719" s="93" t="s">
        <v>299</v>
      </c>
      <c r="E1719" s="95">
        <v>1916.54</v>
      </c>
    </row>
    <row r="1720" spans="1:5" ht="13.5" customHeight="1" x14ac:dyDescent="0.25">
      <c r="A1720" s="96">
        <v>99270</v>
      </c>
      <c r="B1720" s="93" t="s">
        <v>2016</v>
      </c>
      <c r="C1720" s="93" t="s">
        <v>199</v>
      </c>
      <c r="D1720" s="93" t="s">
        <v>365</v>
      </c>
      <c r="E1720" s="94">
        <v>690.25</v>
      </c>
    </row>
    <row r="1721" spans="1:5" ht="13.5" customHeight="1" x14ac:dyDescent="0.25">
      <c r="A1721" s="96">
        <v>99271</v>
      </c>
      <c r="B1721" s="93" t="s">
        <v>2017</v>
      </c>
      <c r="C1721" s="93" t="s">
        <v>199</v>
      </c>
      <c r="D1721" s="93" t="s">
        <v>365</v>
      </c>
      <c r="E1721" s="95">
        <v>6388.48</v>
      </c>
    </row>
    <row r="1722" spans="1:5" ht="13.5" customHeight="1" x14ac:dyDescent="0.25">
      <c r="A1722" s="96">
        <v>99272</v>
      </c>
      <c r="B1722" s="93" t="s">
        <v>2018</v>
      </c>
      <c r="C1722" s="93" t="s">
        <v>199</v>
      </c>
      <c r="D1722" s="93" t="s">
        <v>365</v>
      </c>
      <c r="E1722" s="95">
        <v>1099.21</v>
      </c>
    </row>
    <row r="1723" spans="1:5" ht="13.5" customHeight="1" x14ac:dyDescent="0.25">
      <c r="A1723" s="96">
        <v>99273</v>
      </c>
      <c r="B1723" s="93" t="s">
        <v>2019</v>
      </c>
      <c r="C1723" s="93" t="s">
        <v>199</v>
      </c>
      <c r="D1723" s="93" t="s">
        <v>365</v>
      </c>
      <c r="E1723" s="95">
        <v>1544.02</v>
      </c>
    </row>
    <row r="1724" spans="1:5" ht="13.5" customHeight="1" x14ac:dyDescent="0.25">
      <c r="A1724" s="96">
        <v>99274</v>
      </c>
      <c r="B1724" s="93" t="s">
        <v>2020</v>
      </c>
      <c r="C1724" s="93" t="s">
        <v>199</v>
      </c>
      <c r="D1724" s="93" t="s">
        <v>365</v>
      </c>
      <c r="E1724" s="95">
        <v>5136.96</v>
      </c>
    </row>
    <row r="1725" spans="1:5" ht="13.5" customHeight="1" x14ac:dyDescent="0.25">
      <c r="A1725" s="96">
        <v>99275</v>
      </c>
      <c r="B1725" s="93" t="s">
        <v>2021</v>
      </c>
      <c r="C1725" s="93" t="s">
        <v>199</v>
      </c>
      <c r="D1725" s="93" t="s">
        <v>365</v>
      </c>
      <c r="E1725" s="95">
        <v>1011.73</v>
      </c>
    </row>
    <row r="1726" spans="1:5" ht="13.5" customHeight="1" x14ac:dyDescent="0.25">
      <c r="A1726" s="96">
        <v>99276</v>
      </c>
      <c r="B1726" s="93" t="s">
        <v>2022</v>
      </c>
      <c r="C1726" s="93" t="s">
        <v>168</v>
      </c>
      <c r="D1726" s="93" t="s">
        <v>299</v>
      </c>
      <c r="E1726" s="95">
        <v>2387.0500000000002</v>
      </c>
    </row>
    <row r="1727" spans="1:5" ht="13.5" customHeight="1" x14ac:dyDescent="0.25">
      <c r="A1727" s="96">
        <v>99277</v>
      </c>
      <c r="B1727" s="93" t="s">
        <v>2023</v>
      </c>
      <c r="C1727" s="93" t="s">
        <v>168</v>
      </c>
      <c r="D1727" s="93" t="s">
        <v>299</v>
      </c>
      <c r="E1727" s="95">
        <v>2151.7800000000002</v>
      </c>
    </row>
    <row r="1728" spans="1:5" ht="13.5" customHeight="1" x14ac:dyDescent="0.25">
      <c r="A1728" s="96">
        <v>99278</v>
      </c>
      <c r="B1728" s="93" t="s">
        <v>2024</v>
      </c>
      <c r="C1728" s="93" t="s">
        <v>168</v>
      </c>
      <c r="D1728" s="93" t="s">
        <v>299</v>
      </c>
      <c r="E1728" s="94">
        <v>434.92</v>
      </c>
    </row>
    <row r="1729" spans="1:5" ht="13.5" customHeight="1" x14ac:dyDescent="0.25">
      <c r="A1729" s="96">
        <v>99279</v>
      </c>
      <c r="B1729" s="93" t="s">
        <v>2025</v>
      </c>
      <c r="C1729" s="93" t="s">
        <v>199</v>
      </c>
      <c r="D1729" s="93" t="s">
        <v>365</v>
      </c>
      <c r="E1729" s="95">
        <v>5795.56</v>
      </c>
    </row>
    <row r="1730" spans="1:5" ht="13.5" customHeight="1" x14ac:dyDescent="0.25">
      <c r="A1730" s="96">
        <v>99280</v>
      </c>
      <c r="B1730" s="93" t="s">
        <v>2026</v>
      </c>
      <c r="C1730" s="93" t="s">
        <v>199</v>
      </c>
      <c r="D1730" s="93" t="s">
        <v>365</v>
      </c>
      <c r="E1730" s="95">
        <v>1998.11</v>
      </c>
    </row>
    <row r="1731" spans="1:5" ht="13.5" customHeight="1" x14ac:dyDescent="0.25">
      <c r="A1731" s="96">
        <v>99281</v>
      </c>
      <c r="B1731" s="93" t="s">
        <v>2027</v>
      </c>
      <c r="C1731" s="93" t="s">
        <v>168</v>
      </c>
      <c r="D1731" s="93" t="s">
        <v>299</v>
      </c>
      <c r="E1731" s="95">
        <v>2387.0500000000002</v>
      </c>
    </row>
    <row r="1732" spans="1:5" ht="13.5" customHeight="1" x14ac:dyDescent="0.25">
      <c r="A1732" s="96">
        <v>99282</v>
      </c>
      <c r="B1732" s="93" t="s">
        <v>2028</v>
      </c>
      <c r="C1732" s="93" t="s">
        <v>168</v>
      </c>
      <c r="D1732" s="93" t="s">
        <v>299</v>
      </c>
      <c r="E1732" s="95">
        <v>2646.77</v>
      </c>
    </row>
    <row r="1733" spans="1:5" ht="13.5" customHeight="1" x14ac:dyDescent="0.25">
      <c r="A1733" s="96">
        <v>99283</v>
      </c>
      <c r="B1733" s="93" t="s">
        <v>2029</v>
      </c>
      <c r="C1733" s="93" t="s">
        <v>168</v>
      </c>
      <c r="D1733" s="93" t="s">
        <v>299</v>
      </c>
      <c r="E1733" s="95">
        <v>1112.6500000000001</v>
      </c>
    </row>
    <row r="1734" spans="1:5" ht="13.5" customHeight="1" x14ac:dyDescent="0.25">
      <c r="A1734" s="96">
        <v>99284</v>
      </c>
      <c r="B1734" s="93" t="s">
        <v>2030</v>
      </c>
      <c r="C1734" s="93" t="s">
        <v>199</v>
      </c>
      <c r="D1734" s="93" t="s">
        <v>365</v>
      </c>
      <c r="E1734" s="95">
        <v>7214.46</v>
      </c>
    </row>
    <row r="1735" spans="1:5" ht="13.5" customHeight="1" x14ac:dyDescent="0.25">
      <c r="A1735" s="96">
        <v>99285</v>
      </c>
      <c r="B1735" s="93" t="s">
        <v>2031</v>
      </c>
      <c r="C1735" s="93" t="s">
        <v>199</v>
      </c>
      <c r="D1735" s="93" t="s">
        <v>365</v>
      </c>
      <c r="E1735" s="95">
        <v>1364.5</v>
      </c>
    </row>
    <row r="1736" spans="1:5" ht="13.5" customHeight="1" x14ac:dyDescent="0.25">
      <c r="A1736" s="96">
        <v>99286</v>
      </c>
      <c r="B1736" s="93" t="s">
        <v>2032</v>
      </c>
      <c r="C1736" s="93" t="s">
        <v>199</v>
      </c>
      <c r="D1736" s="93" t="s">
        <v>365</v>
      </c>
      <c r="E1736" s="95">
        <v>6454.31</v>
      </c>
    </row>
    <row r="1737" spans="1:5" ht="13.5" customHeight="1" x14ac:dyDescent="0.25">
      <c r="A1737" s="96">
        <v>99287</v>
      </c>
      <c r="B1737" s="93" t="s">
        <v>2033</v>
      </c>
      <c r="C1737" s="93" t="s">
        <v>199</v>
      </c>
      <c r="D1737" s="93" t="s">
        <v>365</v>
      </c>
      <c r="E1737" s="95">
        <v>9101.73</v>
      </c>
    </row>
    <row r="1738" spans="1:5" ht="13.5" customHeight="1" x14ac:dyDescent="0.25">
      <c r="A1738" s="96">
        <v>99288</v>
      </c>
      <c r="B1738" s="93" t="s">
        <v>2034</v>
      </c>
      <c r="C1738" s="93" t="s">
        <v>168</v>
      </c>
      <c r="D1738" s="93" t="s">
        <v>299</v>
      </c>
      <c r="E1738" s="94">
        <v>575.6</v>
      </c>
    </row>
    <row r="1739" spans="1:5" ht="13.5" customHeight="1" x14ac:dyDescent="0.25">
      <c r="A1739" s="96">
        <v>99289</v>
      </c>
      <c r="B1739" s="93" t="s">
        <v>2035</v>
      </c>
      <c r="C1739" s="93" t="s">
        <v>168</v>
      </c>
      <c r="D1739" s="93" t="s">
        <v>299</v>
      </c>
      <c r="E1739" s="95">
        <v>2622.25</v>
      </c>
    </row>
    <row r="1740" spans="1:5" ht="13.5" customHeight="1" x14ac:dyDescent="0.25">
      <c r="A1740" s="96">
        <v>99290</v>
      </c>
      <c r="B1740" s="93" t="s">
        <v>2036</v>
      </c>
      <c r="C1740" s="93" t="s">
        <v>199</v>
      </c>
      <c r="D1740" s="93" t="s">
        <v>365</v>
      </c>
      <c r="E1740" s="95">
        <v>3886.23</v>
      </c>
    </row>
    <row r="1741" spans="1:5" ht="13.5" customHeight="1" x14ac:dyDescent="0.25">
      <c r="A1741" s="96">
        <v>99291</v>
      </c>
      <c r="B1741" s="93" t="s">
        <v>2037</v>
      </c>
      <c r="C1741" s="93" t="s">
        <v>168</v>
      </c>
      <c r="D1741" s="93" t="s">
        <v>299</v>
      </c>
      <c r="E1741" s="95">
        <v>2622.25</v>
      </c>
    </row>
    <row r="1742" spans="1:5" ht="13.5" customHeight="1" x14ac:dyDescent="0.25">
      <c r="A1742" s="96">
        <v>99292</v>
      </c>
      <c r="B1742" s="93" t="s">
        <v>2038</v>
      </c>
      <c r="C1742" s="93" t="s">
        <v>199</v>
      </c>
      <c r="D1742" s="93" t="s">
        <v>365</v>
      </c>
      <c r="E1742" s="95">
        <v>2465.12</v>
      </c>
    </row>
    <row r="1743" spans="1:5" ht="13.5" customHeight="1" x14ac:dyDescent="0.25">
      <c r="A1743" s="96">
        <v>99293</v>
      </c>
      <c r="B1743" s="93" t="s">
        <v>2039</v>
      </c>
      <c r="C1743" s="93" t="s">
        <v>168</v>
      </c>
      <c r="D1743" s="93" t="s">
        <v>299</v>
      </c>
      <c r="E1743" s="95">
        <v>1345.91</v>
      </c>
    </row>
    <row r="1744" spans="1:5" ht="13.5" customHeight="1" x14ac:dyDescent="0.25">
      <c r="A1744" s="96">
        <v>99294</v>
      </c>
      <c r="B1744" s="93" t="s">
        <v>2040</v>
      </c>
      <c r="C1744" s="93" t="s">
        <v>199</v>
      </c>
      <c r="D1744" s="93" t="s">
        <v>365</v>
      </c>
      <c r="E1744" s="95">
        <v>8040.34</v>
      </c>
    </row>
    <row r="1745" spans="1:5" ht="13.5" customHeight="1" x14ac:dyDescent="0.25">
      <c r="A1745" s="96">
        <v>99296</v>
      </c>
      <c r="B1745" s="93" t="s">
        <v>2041</v>
      </c>
      <c r="C1745" s="93" t="s">
        <v>168</v>
      </c>
      <c r="D1745" s="93" t="s">
        <v>299</v>
      </c>
      <c r="E1745" s="95">
        <v>2881.98</v>
      </c>
    </row>
    <row r="1746" spans="1:5" ht="13.5" customHeight="1" x14ac:dyDescent="0.25">
      <c r="A1746" s="96">
        <v>99297</v>
      </c>
      <c r="B1746" s="93" t="s">
        <v>2042</v>
      </c>
      <c r="C1746" s="93" t="s">
        <v>168</v>
      </c>
      <c r="D1746" s="93" t="s">
        <v>299</v>
      </c>
      <c r="E1746" s="95">
        <v>2877.75</v>
      </c>
    </row>
    <row r="1747" spans="1:5" ht="13.5" customHeight="1" x14ac:dyDescent="0.25">
      <c r="A1747" s="96">
        <v>99298</v>
      </c>
      <c r="B1747" s="93" t="s">
        <v>2043</v>
      </c>
      <c r="C1747" s="93" t="s">
        <v>199</v>
      </c>
      <c r="D1747" s="93" t="s">
        <v>365</v>
      </c>
      <c r="E1747" s="95">
        <v>10290.6</v>
      </c>
    </row>
    <row r="1748" spans="1:5" ht="13.5" customHeight="1" x14ac:dyDescent="0.25">
      <c r="A1748" s="96">
        <v>99299</v>
      </c>
      <c r="B1748" s="93" t="s">
        <v>2044</v>
      </c>
      <c r="C1748" s="93" t="s">
        <v>168</v>
      </c>
      <c r="D1748" s="93" t="s">
        <v>299</v>
      </c>
      <c r="E1748" s="95">
        <v>3117.15</v>
      </c>
    </row>
    <row r="1749" spans="1:5" ht="13.5" customHeight="1" x14ac:dyDescent="0.25">
      <c r="A1749" s="96">
        <v>99300</v>
      </c>
      <c r="B1749" s="93" t="s">
        <v>2045</v>
      </c>
      <c r="C1749" s="93" t="s">
        <v>199</v>
      </c>
      <c r="D1749" s="93" t="s">
        <v>365</v>
      </c>
      <c r="E1749" s="95">
        <v>11479.46</v>
      </c>
    </row>
    <row r="1750" spans="1:5" ht="13.5" customHeight="1" x14ac:dyDescent="0.25">
      <c r="A1750" s="96">
        <v>99301</v>
      </c>
      <c r="B1750" s="93" t="s">
        <v>2046</v>
      </c>
      <c r="C1750" s="93" t="s">
        <v>199</v>
      </c>
      <c r="D1750" s="93" t="s">
        <v>365</v>
      </c>
      <c r="E1750" s="95">
        <v>5718.82</v>
      </c>
    </row>
    <row r="1751" spans="1:5" ht="13.5" customHeight="1" x14ac:dyDescent="0.25">
      <c r="A1751" s="96">
        <v>99302</v>
      </c>
      <c r="B1751" s="93" t="s">
        <v>2047</v>
      </c>
      <c r="C1751" s="93" t="s">
        <v>168</v>
      </c>
      <c r="D1751" s="93" t="s">
        <v>299</v>
      </c>
      <c r="E1751" s="95">
        <v>3356.58</v>
      </c>
    </row>
    <row r="1752" spans="1:5" ht="13.5" customHeight="1" x14ac:dyDescent="0.25">
      <c r="A1752" s="96">
        <v>99303</v>
      </c>
      <c r="B1752" s="93" t="s">
        <v>2048</v>
      </c>
      <c r="C1752" s="93" t="s">
        <v>199</v>
      </c>
      <c r="D1752" s="93" t="s">
        <v>365</v>
      </c>
      <c r="E1752" s="95">
        <v>10505.76</v>
      </c>
    </row>
    <row r="1753" spans="1:5" ht="13.5" customHeight="1" x14ac:dyDescent="0.25">
      <c r="A1753" s="96">
        <v>99304</v>
      </c>
      <c r="B1753" s="93" t="s">
        <v>2049</v>
      </c>
      <c r="C1753" s="93" t="s">
        <v>168</v>
      </c>
      <c r="D1753" s="93" t="s">
        <v>299</v>
      </c>
      <c r="E1753" s="95">
        <v>3121.38</v>
      </c>
    </row>
    <row r="1754" spans="1:5" ht="13.5" customHeight="1" x14ac:dyDescent="0.25">
      <c r="A1754" s="96">
        <v>99305</v>
      </c>
      <c r="B1754" s="93" t="s">
        <v>2050</v>
      </c>
      <c r="C1754" s="93" t="s">
        <v>199</v>
      </c>
      <c r="D1754" s="93" t="s">
        <v>365</v>
      </c>
      <c r="E1754" s="95">
        <v>11871.54</v>
      </c>
    </row>
    <row r="1755" spans="1:5" ht="13.5" customHeight="1" x14ac:dyDescent="0.25">
      <c r="A1755" s="96">
        <v>99306</v>
      </c>
      <c r="B1755" s="93" t="s">
        <v>2051</v>
      </c>
      <c r="C1755" s="93" t="s">
        <v>168</v>
      </c>
      <c r="D1755" s="93" t="s">
        <v>299</v>
      </c>
      <c r="E1755" s="95">
        <v>3356.58</v>
      </c>
    </row>
    <row r="1756" spans="1:5" ht="13.5" customHeight="1" x14ac:dyDescent="0.25">
      <c r="A1756" s="96">
        <v>99307</v>
      </c>
      <c r="B1756" s="93" t="s">
        <v>2052</v>
      </c>
      <c r="C1756" s="93" t="s">
        <v>168</v>
      </c>
      <c r="D1756" s="93" t="s">
        <v>299</v>
      </c>
      <c r="E1756" s="95">
        <v>2172.08</v>
      </c>
    </row>
    <row r="1757" spans="1:5" ht="13.5" customHeight="1" x14ac:dyDescent="0.25">
      <c r="A1757" s="96">
        <v>99308</v>
      </c>
      <c r="B1757" s="93" t="s">
        <v>2053</v>
      </c>
      <c r="C1757" s="93" t="s">
        <v>199</v>
      </c>
      <c r="D1757" s="93" t="s">
        <v>365</v>
      </c>
      <c r="E1757" s="95">
        <v>13237.36</v>
      </c>
    </row>
    <row r="1758" spans="1:5" ht="13.5" customHeight="1" x14ac:dyDescent="0.25">
      <c r="A1758" s="96">
        <v>99309</v>
      </c>
      <c r="B1758" s="93" t="s">
        <v>2054</v>
      </c>
      <c r="C1758" s="93" t="s">
        <v>168</v>
      </c>
      <c r="D1758" s="93" t="s">
        <v>299</v>
      </c>
      <c r="E1758" s="95">
        <v>3596.06</v>
      </c>
    </row>
    <row r="1759" spans="1:5" ht="13.5" customHeight="1" x14ac:dyDescent="0.25">
      <c r="A1759" s="96">
        <v>99310</v>
      </c>
      <c r="B1759" s="93" t="s">
        <v>2055</v>
      </c>
      <c r="C1759" s="93" t="s">
        <v>199</v>
      </c>
      <c r="D1759" s="93" t="s">
        <v>365</v>
      </c>
      <c r="E1759" s="95">
        <v>13452.57</v>
      </c>
    </row>
    <row r="1760" spans="1:5" ht="13.5" customHeight="1" x14ac:dyDescent="0.25">
      <c r="A1760" s="96">
        <v>99311</v>
      </c>
      <c r="B1760" s="93" t="s">
        <v>2056</v>
      </c>
      <c r="C1760" s="93" t="s">
        <v>168</v>
      </c>
      <c r="D1760" s="93" t="s">
        <v>299</v>
      </c>
      <c r="E1760" s="95">
        <v>3596.06</v>
      </c>
    </row>
    <row r="1761" spans="1:5" ht="13.5" customHeight="1" x14ac:dyDescent="0.25">
      <c r="A1761" s="96">
        <v>99312</v>
      </c>
      <c r="B1761" s="93" t="s">
        <v>2057</v>
      </c>
      <c r="C1761" s="93" t="s">
        <v>199</v>
      </c>
      <c r="D1761" s="93" t="s">
        <v>365</v>
      </c>
      <c r="E1761" s="95">
        <v>6700.42</v>
      </c>
    </row>
    <row r="1762" spans="1:5" ht="13.5" customHeight="1" x14ac:dyDescent="0.25">
      <c r="A1762" s="96">
        <v>99313</v>
      </c>
      <c r="B1762" s="93" t="s">
        <v>2058</v>
      </c>
      <c r="C1762" s="93" t="s">
        <v>199</v>
      </c>
      <c r="D1762" s="93" t="s">
        <v>365</v>
      </c>
      <c r="E1762" s="95">
        <v>14995.18</v>
      </c>
    </row>
    <row r="1763" spans="1:5" ht="13.5" customHeight="1" x14ac:dyDescent="0.25">
      <c r="A1763" s="96">
        <v>99314</v>
      </c>
      <c r="B1763" s="93" t="s">
        <v>2059</v>
      </c>
      <c r="C1763" s="93" t="s">
        <v>168</v>
      </c>
      <c r="D1763" s="93" t="s">
        <v>299</v>
      </c>
      <c r="E1763" s="95">
        <v>3835.51</v>
      </c>
    </row>
    <row r="1764" spans="1:5" ht="13.5" customHeight="1" x14ac:dyDescent="0.25">
      <c r="A1764" s="96">
        <v>99315</v>
      </c>
      <c r="B1764" s="93" t="s">
        <v>2060</v>
      </c>
      <c r="C1764" s="93" t="s">
        <v>199</v>
      </c>
      <c r="D1764" s="93" t="s">
        <v>365</v>
      </c>
      <c r="E1764" s="95">
        <v>16753.080000000002</v>
      </c>
    </row>
    <row r="1765" spans="1:5" ht="13.5" customHeight="1" x14ac:dyDescent="0.25">
      <c r="A1765" s="96">
        <v>99317</v>
      </c>
      <c r="B1765" s="93" t="s">
        <v>2061</v>
      </c>
      <c r="C1765" s="93" t="s">
        <v>168</v>
      </c>
      <c r="D1765" s="93" t="s">
        <v>299</v>
      </c>
      <c r="E1765" s="95">
        <v>2407.29</v>
      </c>
    </row>
    <row r="1766" spans="1:5" ht="13.5" customHeight="1" x14ac:dyDescent="0.25">
      <c r="A1766" s="96">
        <v>99318</v>
      </c>
      <c r="B1766" s="93" t="s">
        <v>2062</v>
      </c>
      <c r="C1766" s="93" t="s">
        <v>168</v>
      </c>
      <c r="D1766" s="93" t="s">
        <v>299</v>
      </c>
      <c r="E1766" s="94">
        <v>320</v>
      </c>
    </row>
    <row r="1767" spans="1:5" ht="13.5" customHeight="1" x14ac:dyDescent="0.25">
      <c r="A1767" s="96">
        <v>99319</v>
      </c>
      <c r="B1767" s="93" t="s">
        <v>2063</v>
      </c>
      <c r="C1767" s="93" t="s">
        <v>168</v>
      </c>
      <c r="D1767" s="93" t="s">
        <v>299</v>
      </c>
      <c r="E1767" s="94">
        <v>891.84</v>
      </c>
    </row>
    <row r="1768" spans="1:5" ht="13.5" customHeight="1" x14ac:dyDescent="0.25">
      <c r="A1768" s="96">
        <v>99320</v>
      </c>
      <c r="B1768" s="93" t="s">
        <v>2064</v>
      </c>
      <c r="C1768" s="93" t="s">
        <v>199</v>
      </c>
      <c r="D1768" s="93" t="s">
        <v>365</v>
      </c>
      <c r="E1768" s="95">
        <v>7736.58</v>
      </c>
    </row>
    <row r="1769" spans="1:5" ht="13.5" customHeight="1" x14ac:dyDescent="0.25">
      <c r="A1769" s="96">
        <v>99321</v>
      </c>
      <c r="B1769" s="93" t="s">
        <v>2065</v>
      </c>
      <c r="C1769" s="93" t="s">
        <v>168</v>
      </c>
      <c r="D1769" s="93" t="s">
        <v>299</v>
      </c>
      <c r="E1769" s="95">
        <v>2642.55</v>
      </c>
    </row>
    <row r="1770" spans="1:5" ht="13.5" customHeight="1" x14ac:dyDescent="0.25">
      <c r="A1770" s="96">
        <v>99322</v>
      </c>
      <c r="B1770" s="93" t="s">
        <v>2066</v>
      </c>
      <c r="C1770" s="93" t="s">
        <v>199</v>
      </c>
      <c r="D1770" s="93" t="s">
        <v>365</v>
      </c>
      <c r="E1770" s="95">
        <v>8725.09</v>
      </c>
    </row>
    <row r="1771" spans="1:5" ht="13.5" customHeight="1" x14ac:dyDescent="0.25">
      <c r="A1771" s="96">
        <v>99323</v>
      </c>
      <c r="B1771" s="93" t="s">
        <v>2067</v>
      </c>
      <c r="C1771" s="93" t="s">
        <v>168</v>
      </c>
      <c r="D1771" s="93" t="s">
        <v>299</v>
      </c>
      <c r="E1771" s="95">
        <v>2877.75</v>
      </c>
    </row>
    <row r="1772" spans="1:5" ht="13.5" customHeight="1" x14ac:dyDescent="0.25">
      <c r="A1772" s="96">
        <v>99324</v>
      </c>
      <c r="B1772" s="93" t="s">
        <v>2068</v>
      </c>
      <c r="C1772" s="93" t="s">
        <v>199</v>
      </c>
      <c r="D1772" s="93" t="s">
        <v>365</v>
      </c>
      <c r="E1772" s="95">
        <v>9713.67</v>
      </c>
    </row>
    <row r="1773" spans="1:5" ht="13.5" customHeight="1" x14ac:dyDescent="0.25">
      <c r="A1773" s="96">
        <v>99325</v>
      </c>
      <c r="B1773" s="93" t="s">
        <v>2069</v>
      </c>
      <c r="C1773" s="93" t="s">
        <v>168</v>
      </c>
      <c r="D1773" s="93" t="s">
        <v>299</v>
      </c>
      <c r="E1773" s="95">
        <v>3117.15</v>
      </c>
    </row>
    <row r="1774" spans="1:5" ht="13.5" customHeight="1" x14ac:dyDescent="0.25">
      <c r="A1774" s="96">
        <v>99326</v>
      </c>
      <c r="B1774" s="93" t="s">
        <v>2070</v>
      </c>
      <c r="C1774" s="93" t="s">
        <v>199</v>
      </c>
      <c r="D1774" s="93" t="s">
        <v>365</v>
      </c>
      <c r="E1774" s="95">
        <v>7912.85</v>
      </c>
    </row>
    <row r="1775" spans="1:5" ht="13.5" customHeight="1" x14ac:dyDescent="0.25">
      <c r="A1775" s="96">
        <v>99327</v>
      </c>
      <c r="B1775" s="93" t="s">
        <v>2071</v>
      </c>
      <c r="C1775" s="93" t="s">
        <v>168</v>
      </c>
      <c r="D1775" s="93" t="s">
        <v>299</v>
      </c>
      <c r="E1775" s="95">
        <v>4033.63</v>
      </c>
    </row>
    <row r="1776" spans="1:5" ht="13.5" customHeight="1" x14ac:dyDescent="0.25">
      <c r="A1776" s="96">
        <v>101800</v>
      </c>
      <c r="B1776" s="93" t="s">
        <v>2072</v>
      </c>
      <c r="C1776" s="93" t="s">
        <v>199</v>
      </c>
      <c r="D1776" s="93" t="s">
        <v>299</v>
      </c>
      <c r="E1776" s="95">
        <v>1395.24</v>
      </c>
    </row>
    <row r="1777" spans="1:5" ht="13.5" customHeight="1" x14ac:dyDescent="0.25">
      <c r="A1777" s="96">
        <v>101801</v>
      </c>
      <c r="B1777" s="93" t="s">
        <v>2073</v>
      </c>
      <c r="C1777" s="93" t="s">
        <v>199</v>
      </c>
      <c r="D1777" s="93" t="s">
        <v>299</v>
      </c>
      <c r="E1777" s="94">
        <v>937.71</v>
      </c>
    </row>
    <row r="1778" spans="1:5" ht="13.5" customHeight="1" x14ac:dyDescent="0.25">
      <c r="A1778" s="96">
        <v>101806</v>
      </c>
      <c r="B1778" s="93" t="s">
        <v>2074</v>
      </c>
      <c r="C1778" s="93" t="s">
        <v>199</v>
      </c>
      <c r="D1778" s="93" t="s">
        <v>365</v>
      </c>
      <c r="E1778" s="94">
        <v>537.16999999999996</v>
      </c>
    </row>
    <row r="1779" spans="1:5" ht="13.5" customHeight="1" x14ac:dyDescent="0.25">
      <c r="A1779" s="96">
        <v>101807</v>
      </c>
      <c r="B1779" s="93" t="s">
        <v>2075</v>
      </c>
      <c r="C1779" s="93" t="s">
        <v>199</v>
      </c>
      <c r="D1779" s="93" t="s">
        <v>365</v>
      </c>
      <c r="E1779" s="94">
        <v>483.17</v>
      </c>
    </row>
    <row r="1780" spans="1:5" ht="13.5" customHeight="1" x14ac:dyDescent="0.25">
      <c r="A1780" s="96">
        <v>101808</v>
      </c>
      <c r="B1780" s="93" t="s">
        <v>2076</v>
      </c>
      <c r="C1780" s="93" t="s">
        <v>199</v>
      </c>
      <c r="D1780" s="93" t="s">
        <v>365</v>
      </c>
      <c r="E1780" s="94">
        <v>592.82000000000005</v>
      </c>
    </row>
    <row r="1781" spans="1:5" ht="13.5" customHeight="1" x14ac:dyDescent="0.25">
      <c r="A1781" s="96">
        <v>101809</v>
      </c>
      <c r="B1781" s="93" t="s">
        <v>2077</v>
      </c>
      <c r="C1781" s="93" t="s">
        <v>199</v>
      </c>
      <c r="D1781" s="93" t="s">
        <v>365</v>
      </c>
      <c r="E1781" s="95">
        <v>3084.36</v>
      </c>
    </row>
    <row r="1782" spans="1:5" ht="13.5" customHeight="1" x14ac:dyDescent="0.25">
      <c r="A1782" s="96">
        <v>102139</v>
      </c>
      <c r="B1782" s="93" t="s">
        <v>2078</v>
      </c>
      <c r="C1782" s="93" t="s">
        <v>199</v>
      </c>
      <c r="D1782" s="93" t="s">
        <v>365</v>
      </c>
      <c r="E1782" s="95">
        <v>1794.98</v>
      </c>
    </row>
    <row r="1783" spans="1:5" ht="13.5" customHeight="1" x14ac:dyDescent="0.25">
      <c r="A1783" s="96">
        <v>102141</v>
      </c>
      <c r="B1783" s="93" t="s">
        <v>2079</v>
      </c>
      <c r="C1783" s="93" t="s">
        <v>199</v>
      </c>
      <c r="D1783" s="93" t="s">
        <v>365</v>
      </c>
      <c r="E1783" s="95">
        <v>2767.67</v>
      </c>
    </row>
    <row r="1784" spans="1:5" ht="13.5" customHeight="1" x14ac:dyDescent="0.25">
      <c r="A1784" s="96">
        <v>102142</v>
      </c>
      <c r="B1784" s="93" t="s">
        <v>2080</v>
      </c>
      <c r="C1784" s="93" t="s">
        <v>199</v>
      </c>
      <c r="D1784" s="93" t="s">
        <v>365</v>
      </c>
      <c r="E1784" s="95">
        <v>2734.17</v>
      </c>
    </row>
    <row r="1785" spans="1:5" ht="13.5" customHeight="1" x14ac:dyDescent="0.25">
      <c r="A1785" s="96">
        <v>102457</v>
      </c>
      <c r="B1785" s="93" t="s">
        <v>2081</v>
      </c>
      <c r="C1785" s="93" t="s">
        <v>199</v>
      </c>
      <c r="D1785" s="93" t="s">
        <v>365</v>
      </c>
      <c r="E1785" s="95">
        <v>1729.79</v>
      </c>
    </row>
    <row r="1786" spans="1:5" ht="13.5" customHeight="1" x14ac:dyDescent="0.25">
      <c r="A1786" s="96">
        <v>94263</v>
      </c>
      <c r="B1786" s="93" t="s">
        <v>2082</v>
      </c>
      <c r="C1786" s="93" t="s">
        <v>168</v>
      </c>
      <c r="D1786" s="93" t="s">
        <v>299</v>
      </c>
      <c r="E1786" s="94">
        <v>35.69</v>
      </c>
    </row>
    <row r="1787" spans="1:5" ht="13.5" customHeight="1" x14ac:dyDescent="0.25">
      <c r="A1787" s="96">
        <v>94264</v>
      </c>
      <c r="B1787" s="93" t="s">
        <v>2083</v>
      </c>
      <c r="C1787" s="93" t="s">
        <v>168</v>
      </c>
      <c r="D1787" s="93" t="s">
        <v>299</v>
      </c>
      <c r="E1787" s="94">
        <v>39.28</v>
      </c>
    </row>
    <row r="1788" spans="1:5" ht="13.5" customHeight="1" x14ac:dyDescent="0.25">
      <c r="A1788" s="96">
        <v>94265</v>
      </c>
      <c r="B1788" s="93" t="s">
        <v>2084</v>
      </c>
      <c r="C1788" s="93" t="s">
        <v>168</v>
      </c>
      <c r="D1788" s="93" t="s">
        <v>299</v>
      </c>
      <c r="E1788" s="94">
        <v>47.92</v>
      </c>
    </row>
    <row r="1789" spans="1:5" ht="13.5" customHeight="1" x14ac:dyDescent="0.25">
      <c r="A1789" s="96">
        <v>94266</v>
      </c>
      <c r="B1789" s="93" t="s">
        <v>2085</v>
      </c>
      <c r="C1789" s="93" t="s">
        <v>168</v>
      </c>
      <c r="D1789" s="93" t="s">
        <v>299</v>
      </c>
      <c r="E1789" s="94">
        <v>52.02</v>
      </c>
    </row>
    <row r="1790" spans="1:5" ht="13.5" customHeight="1" x14ac:dyDescent="0.25">
      <c r="A1790" s="96">
        <v>94267</v>
      </c>
      <c r="B1790" s="93" t="s">
        <v>2086</v>
      </c>
      <c r="C1790" s="93" t="s">
        <v>168</v>
      </c>
      <c r="D1790" s="93" t="s">
        <v>299</v>
      </c>
      <c r="E1790" s="94">
        <v>57.38</v>
      </c>
    </row>
    <row r="1791" spans="1:5" ht="13.5" customHeight="1" x14ac:dyDescent="0.25">
      <c r="A1791" s="96">
        <v>94268</v>
      </c>
      <c r="B1791" s="93" t="s">
        <v>2087</v>
      </c>
      <c r="C1791" s="93" t="s">
        <v>168</v>
      </c>
      <c r="D1791" s="93" t="s">
        <v>299</v>
      </c>
      <c r="E1791" s="94">
        <v>61.91</v>
      </c>
    </row>
    <row r="1792" spans="1:5" ht="13.5" customHeight="1" x14ac:dyDescent="0.25">
      <c r="A1792" s="96">
        <v>94269</v>
      </c>
      <c r="B1792" s="93" t="s">
        <v>2088</v>
      </c>
      <c r="C1792" s="93" t="s">
        <v>168</v>
      </c>
      <c r="D1792" s="93" t="s">
        <v>299</v>
      </c>
      <c r="E1792" s="94">
        <v>82.94</v>
      </c>
    </row>
    <row r="1793" spans="1:5" ht="13.5" customHeight="1" x14ac:dyDescent="0.25">
      <c r="A1793" s="96">
        <v>94270</v>
      </c>
      <c r="B1793" s="93" t="s">
        <v>2089</v>
      </c>
      <c r="C1793" s="93" t="s">
        <v>168</v>
      </c>
      <c r="D1793" s="93" t="s">
        <v>299</v>
      </c>
      <c r="E1793" s="94">
        <v>89.26</v>
      </c>
    </row>
    <row r="1794" spans="1:5" ht="13.5" customHeight="1" x14ac:dyDescent="0.25">
      <c r="A1794" s="96">
        <v>94271</v>
      </c>
      <c r="B1794" s="93" t="s">
        <v>2090</v>
      </c>
      <c r="C1794" s="93" t="s">
        <v>168</v>
      </c>
      <c r="D1794" s="93" t="s">
        <v>299</v>
      </c>
      <c r="E1794" s="94">
        <v>101.2</v>
      </c>
    </row>
    <row r="1795" spans="1:5" ht="13.5" customHeight="1" x14ac:dyDescent="0.25">
      <c r="A1795" s="96">
        <v>94272</v>
      </c>
      <c r="B1795" s="93" t="s">
        <v>2091</v>
      </c>
      <c r="C1795" s="93" t="s">
        <v>168</v>
      </c>
      <c r="D1795" s="93" t="s">
        <v>299</v>
      </c>
      <c r="E1795" s="94">
        <v>109.61</v>
      </c>
    </row>
    <row r="1796" spans="1:5" ht="13.5" customHeight="1" x14ac:dyDescent="0.25">
      <c r="A1796" s="96">
        <v>94273</v>
      </c>
      <c r="B1796" s="93" t="s">
        <v>2092</v>
      </c>
      <c r="C1796" s="93" t="s">
        <v>168</v>
      </c>
      <c r="D1796" s="93" t="s">
        <v>299</v>
      </c>
      <c r="E1796" s="94">
        <v>71.08</v>
      </c>
    </row>
    <row r="1797" spans="1:5" ht="13.5" customHeight="1" x14ac:dyDescent="0.25">
      <c r="A1797" s="96">
        <v>94274</v>
      </c>
      <c r="B1797" s="93" t="s">
        <v>2093</v>
      </c>
      <c r="C1797" s="93" t="s">
        <v>168</v>
      </c>
      <c r="D1797" s="93" t="s">
        <v>299</v>
      </c>
      <c r="E1797" s="94">
        <v>75.28</v>
      </c>
    </row>
    <row r="1798" spans="1:5" ht="13.5" customHeight="1" x14ac:dyDescent="0.25">
      <c r="A1798" s="96">
        <v>94275</v>
      </c>
      <c r="B1798" s="93" t="s">
        <v>2094</v>
      </c>
      <c r="C1798" s="93" t="s">
        <v>168</v>
      </c>
      <c r="D1798" s="93" t="s">
        <v>299</v>
      </c>
      <c r="E1798" s="94">
        <v>64.05</v>
      </c>
    </row>
    <row r="1799" spans="1:5" ht="13.5" customHeight="1" x14ac:dyDescent="0.25">
      <c r="A1799" s="96">
        <v>94276</v>
      </c>
      <c r="B1799" s="93" t="s">
        <v>2095</v>
      </c>
      <c r="C1799" s="93" t="s">
        <v>168</v>
      </c>
      <c r="D1799" s="93" t="s">
        <v>299</v>
      </c>
      <c r="E1799" s="94">
        <v>68.25</v>
      </c>
    </row>
    <row r="1800" spans="1:5" ht="13.5" customHeight="1" x14ac:dyDescent="0.25">
      <c r="A1800" s="96">
        <v>94277</v>
      </c>
      <c r="B1800" s="93" t="s">
        <v>2096</v>
      </c>
      <c r="C1800" s="93" t="s">
        <v>168</v>
      </c>
      <c r="D1800" s="93" t="s">
        <v>299</v>
      </c>
      <c r="E1800" s="94">
        <v>56.11</v>
      </c>
    </row>
    <row r="1801" spans="1:5" ht="13.5" customHeight="1" x14ac:dyDescent="0.25">
      <c r="A1801" s="96">
        <v>94278</v>
      </c>
      <c r="B1801" s="93" t="s">
        <v>2097</v>
      </c>
      <c r="C1801" s="93" t="s">
        <v>168</v>
      </c>
      <c r="D1801" s="93" t="s">
        <v>299</v>
      </c>
      <c r="E1801" s="94">
        <v>60.3</v>
      </c>
    </row>
    <row r="1802" spans="1:5" ht="13.5" customHeight="1" x14ac:dyDescent="0.25">
      <c r="A1802" s="96">
        <v>94279</v>
      </c>
      <c r="B1802" s="93" t="s">
        <v>2098</v>
      </c>
      <c r="C1802" s="93" t="s">
        <v>168</v>
      </c>
      <c r="D1802" s="93" t="s">
        <v>299</v>
      </c>
      <c r="E1802" s="94">
        <v>67.02</v>
      </c>
    </row>
    <row r="1803" spans="1:5" ht="13.5" customHeight="1" x14ac:dyDescent="0.25">
      <c r="A1803" s="96">
        <v>94280</v>
      </c>
      <c r="B1803" s="93" t="s">
        <v>2099</v>
      </c>
      <c r="C1803" s="93" t="s">
        <v>168</v>
      </c>
      <c r="D1803" s="93" t="s">
        <v>299</v>
      </c>
      <c r="E1803" s="94">
        <v>71.22</v>
      </c>
    </row>
    <row r="1804" spans="1:5" ht="13.5" customHeight="1" x14ac:dyDescent="0.25">
      <c r="A1804" s="96">
        <v>94281</v>
      </c>
      <c r="B1804" s="93" t="s">
        <v>2100</v>
      </c>
      <c r="C1804" s="93" t="s">
        <v>168</v>
      </c>
      <c r="D1804" s="93" t="s">
        <v>299</v>
      </c>
      <c r="E1804" s="94">
        <v>61.55</v>
      </c>
    </row>
    <row r="1805" spans="1:5" ht="13.5" customHeight="1" x14ac:dyDescent="0.25">
      <c r="A1805" s="96">
        <v>94282</v>
      </c>
      <c r="B1805" s="93" t="s">
        <v>2101</v>
      </c>
      <c r="C1805" s="93" t="s">
        <v>168</v>
      </c>
      <c r="D1805" s="93" t="s">
        <v>299</v>
      </c>
      <c r="E1805" s="94">
        <v>74.33</v>
      </c>
    </row>
    <row r="1806" spans="1:5" ht="13.5" customHeight="1" x14ac:dyDescent="0.25">
      <c r="A1806" s="96">
        <v>94283</v>
      </c>
      <c r="B1806" s="93" t="s">
        <v>2102</v>
      </c>
      <c r="C1806" s="93" t="s">
        <v>168</v>
      </c>
      <c r="D1806" s="93" t="s">
        <v>299</v>
      </c>
      <c r="E1806" s="94">
        <v>79.55</v>
      </c>
    </row>
    <row r="1807" spans="1:5" ht="13.5" customHeight="1" x14ac:dyDescent="0.25">
      <c r="A1807" s="96">
        <v>94284</v>
      </c>
      <c r="B1807" s="93" t="s">
        <v>2103</v>
      </c>
      <c r="C1807" s="93" t="s">
        <v>168</v>
      </c>
      <c r="D1807" s="93" t="s">
        <v>299</v>
      </c>
      <c r="E1807" s="94">
        <v>92.35</v>
      </c>
    </row>
    <row r="1808" spans="1:5" ht="13.5" customHeight="1" x14ac:dyDescent="0.25">
      <c r="A1808" s="96">
        <v>94285</v>
      </c>
      <c r="B1808" s="93" t="s">
        <v>2104</v>
      </c>
      <c r="C1808" s="93" t="s">
        <v>168</v>
      </c>
      <c r="D1808" s="93" t="s">
        <v>299</v>
      </c>
      <c r="E1808" s="94">
        <v>96.96</v>
      </c>
    </row>
    <row r="1809" spans="1:5" ht="13.5" customHeight="1" x14ac:dyDescent="0.25">
      <c r="A1809" s="96">
        <v>94286</v>
      </c>
      <c r="B1809" s="93" t="s">
        <v>2105</v>
      </c>
      <c r="C1809" s="93" t="s">
        <v>168</v>
      </c>
      <c r="D1809" s="93" t="s">
        <v>299</v>
      </c>
      <c r="E1809" s="94">
        <v>109.75</v>
      </c>
    </row>
    <row r="1810" spans="1:5" ht="13.5" customHeight="1" x14ac:dyDescent="0.25">
      <c r="A1810" s="96">
        <v>94287</v>
      </c>
      <c r="B1810" s="93" t="s">
        <v>2106</v>
      </c>
      <c r="C1810" s="93" t="s">
        <v>168</v>
      </c>
      <c r="D1810" s="93" t="s">
        <v>299</v>
      </c>
      <c r="E1810" s="94">
        <v>47.11</v>
      </c>
    </row>
    <row r="1811" spans="1:5" ht="13.5" customHeight="1" x14ac:dyDescent="0.25">
      <c r="A1811" s="96">
        <v>94288</v>
      </c>
      <c r="B1811" s="93" t="s">
        <v>2107</v>
      </c>
      <c r="C1811" s="93" t="s">
        <v>168</v>
      </c>
      <c r="D1811" s="93" t="s">
        <v>299</v>
      </c>
      <c r="E1811" s="94">
        <v>58.29</v>
      </c>
    </row>
    <row r="1812" spans="1:5" ht="13.5" customHeight="1" x14ac:dyDescent="0.25">
      <c r="A1812" s="96">
        <v>94289</v>
      </c>
      <c r="B1812" s="93" t="s">
        <v>2108</v>
      </c>
      <c r="C1812" s="93" t="s">
        <v>168</v>
      </c>
      <c r="D1812" s="93" t="s">
        <v>299</v>
      </c>
      <c r="E1812" s="94">
        <v>59.94</v>
      </c>
    </row>
    <row r="1813" spans="1:5" ht="13.5" customHeight="1" x14ac:dyDescent="0.25">
      <c r="A1813" s="96">
        <v>94290</v>
      </c>
      <c r="B1813" s="93" t="s">
        <v>2109</v>
      </c>
      <c r="C1813" s="93" t="s">
        <v>168</v>
      </c>
      <c r="D1813" s="93" t="s">
        <v>299</v>
      </c>
      <c r="E1813" s="94">
        <v>71.12</v>
      </c>
    </row>
    <row r="1814" spans="1:5" ht="13.5" customHeight="1" x14ac:dyDescent="0.25">
      <c r="A1814" s="96">
        <v>94291</v>
      </c>
      <c r="B1814" s="93" t="s">
        <v>2110</v>
      </c>
      <c r="C1814" s="93" t="s">
        <v>168</v>
      </c>
      <c r="D1814" s="93" t="s">
        <v>299</v>
      </c>
      <c r="E1814" s="94">
        <v>72.19</v>
      </c>
    </row>
    <row r="1815" spans="1:5" ht="13.5" customHeight="1" x14ac:dyDescent="0.25">
      <c r="A1815" s="96">
        <v>94292</v>
      </c>
      <c r="B1815" s="93" t="s">
        <v>2111</v>
      </c>
      <c r="C1815" s="93" t="s">
        <v>168</v>
      </c>
      <c r="D1815" s="93" t="s">
        <v>299</v>
      </c>
      <c r="E1815" s="94">
        <v>83.38</v>
      </c>
    </row>
    <row r="1816" spans="1:5" ht="13.5" customHeight="1" x14ac:dyDescent="0.25">
      <c r="A1816" s="96">
        <v>94293</v>
      </c>
      <c r="B1816" s="93" t="s">
        <v>2112</v>
      </c>
      <c r="C1816" s="93" t="s">
        <v>168</v>
      </c>
      <c r="D1816" s="93" t="s">
        <v>299</v>
      </c>
      <c r="E1816" s="94">
        <v>197.1</v>
      </c>
    </row>
    <row r="1817" spans="1:5" ht="13.5" customHeight="1" x14ac:dyDescent="0.25">
      <c r="A1817" s="96">
        <v>94294</v>
      </c>
      <c r="B1817" s="93" t="s">
        <v>2113</v>
      </c>
      <c r="C1817" s="93" t="s">
        <v>168</v>
      </c>
      <c r="D1817" s="93" t="s">
        <v>299</v>
      </c>
      <c r="E1817" s="94">
        <v>9.1300000000000008</v>
      </c>
    </row>
    <row r="1818" spans="1:5" ht="13.5" customHeight="1" x14ac:dyDescent="0.25">
      <c r="A1818" s="96">
        <v>104491</v>
      </c>
      <c r="B1818" s="93" t="s">
        <v>2114</v>
      </c>
      <c r="C1818" s="93" t="s">
        <v>168</v>
      </c>
      <c r="D1818" s="93" t="s">
        <v>299</v>
      </c>
      <c r="E1818" s="95">
        <v>4461.71</v>
      </c>
    </row>
    <row r="1819" spans="1:5" ht="13.5" customHeight="1" x14ac:dyDescent="0.25">
      <c r="A1819" s="96">
        <v>104492</v>
      </c>
      <c r="B1819" s="93" t="s">
        <v>2115</v>
      </c>
      <c r="C1819" s="93" t="s">
        <v>168</v>
      </c>
      <c r="D1819" s="93" t="s">
        <v>299</v>
      </c>
      <c r="E1819" s="95">
        <v>5579.67</v>
      </c>
    </row>
    <row r="1820" spans="1:5" ht="13.5" customHeight="1" x14ac:dyDescent="0.25">
      <c r="A1820" s="96">
        <v>104494</v>
      </c>
      <c r="B1820" s="93" t="s">
        <v>2116</v>
      </c>
      <c r="C1820" s="93" t="s">
        <v>168</v>
      </c>
      <c r="D1820" s="93" t="s">
        <v>299</v>
      </c>
      <c r="E1820" s="95">
        <v>7538.12</v>
      </c>
    </row>
    <row r="1821" spans="1:5" ht="13.5" customHeight="1" x14ac:dyDescent="0.25">
      <c r="A1821" s="96">
        <v>104497</v>
      </c>
      <c r="B1821" s="93" t="s">
        <v>2117</v>
      </c>
      <c r="C1821" s="93" t="s">
        <v>168</v>
      </c>
      <c r="D1821" s="93" t="s">
        <v>365</v>
      </c>
      <c r="E1821" s="95">
        <v>9013.7000000000007</v>
      </c>
    </row>
    <row r="1822" spans="1:5" ht="13.5" customHeight="1" x14ac:dyDescent="0.25">
      <c r="A1822" s="96">
        <v>104515</v>
      </c>
      <c r="B1822" s="93" t="s">
        <v>2118</v>
      </c>
      <c r="C1822" s="93" t="s">
        <v>136</v>
      </c>
      <c r="D1822" s="93" t="s">
        <v>299</v>
      </c>
      <c r="E1822" s="94">
        <v>23.67</v>
      </c>
    </row>
    <row r="1823" spans="1:5" ht="13.5" customHeight="1" x14ac:dyDescent="0.25">
      <c r="A1823" s="96">
        <v>102727</v>
      </c>
      <c r="B1823" s="93" t="s">
        <v>2119</v>
      </c>
      <c r="C1823" s="93" t="s">
        <v>136</v>
      </c>
      <c r="D1823" s="93" t="s">
        <v>299</v>
      </c>
      <c r="E1823" s="94">
        <v>92.06</v>
      </c>
    </row>
    <row r="1824" spans="1:5" ht="13.5" customHeight="1" x14ac:dyDescent="0.25">
      <c r="A1824" s="96">
        <v>102728</v>
      </c>
      <c r="B1824" s="93" t="s">
        <v>2120</v>
      </c>
      <c r="C1824" s="93" t="s">
        <v>48</v>
      </c>
      <c r="D1824" s="93" t="s">
        <v>299</v>
      </c>
      <c r="E1824" s="94">
        <v>14.45</v>
      </c>
    </row>
    <row r="1825" spans="1:5" ht="13.5" customHeight="1" x14ac:dyDescent="0.25">
      <c r="A1825" s="96">
        <v>102729</v>
      </c>
      <c r="B1825" s="93" t="s">
        <v>2121</v>
      </c>
      <c r="C1825" s="93" t="s">
        <v>48</v>
      </c>
      <c r="D1825" s="93" t="s">
        <v>299</v>
      </c>
      <c r="E1825" s="94">
        <v>13.4</v>
      </c>
    </row>
    <row r="1826" spans="1:5" ht="13.5" customHeight="1" x14ac:dyDescent="0.25">
      <c r="A1826" s="96">
        <v>102730</v>
      </c>
      <c r="B1826" s="93" t="s">
        <v>2122</v>
      </c>
      <c r="C1826" s="93" t="s">
        <v>48</v>
      </c>
      <c r="D1826" s="93" t="s">
        <v>299</v>
      </c>
      <c r="E1826" s="94">
        <v>11.89</v>
      </c>
    </row>
    <row r="1827" spans="1:5" ht="13.5" customHeight="1" x14ac:dyDescent="0.25">
      <c r="A1827" s="96">
        <v>102731</v>
      </c>
      <c r="B1827" s="93" t="s">
        <v>2123</v>
      </c>
      <c r="C1827" s="93" t="s">
        <v>48</v>
      </c>
      <c r="D1827" s="93" t="s">
        <v>299</v>
      </c>
      <c r="E1827" s="94">
        <v>10.01</v>
      </c>
    </row>
    <row r="1828" spans="1:5" ht="13.5" customHeight="1" x14ac:dyDescent="0.25">
      <c r="A1828" s="96">
        <v>102732</v>
      </c>
      <c r="B1828" s="93" t="s">
        <v>2124</v>
      </c>
      <c r="C1828" s="93" t="s">
        <v>48</v>
      </c>
      <c r="D1828" s="93" t="s">
        <v>299</v>
      </c>
      <c r="E1828" s="94">
        <v>9.41</v>
      </c>
    </row>
    <row r="1829" spans="1:5" ht="13.5" customHeight="1" x14ac:dyDescent="0.25">
      <c r="A1829" s="96">
        <v>102733</v>
      </c>
      <c r="B1829" s="93" t="s">
        <v>2125</v>
      </c>
      <c r="C1829" s="93" t="s">
        <v>48</v>
      </c>
      <c r="D1829" s="93" t="s">
        <v>299</v>
      </c>
      <c r="E1829" s="94">
        <v>10.43</v>
      </c>
    </row>
    <row r="1830" spans="1:5" ht="13.5" customHeight="1" x14ac:dyDescent="0.25">
      <c r="A1830" s="96">
        <v>102734</v>
      </c>
      <c r="B1830" s="93" t="s">
        <v>2126</v>
      </c>
      <c r="C1830" s="93" t="s">
        <v>48</v>
      </c>
      <c r="D1830" s="93" t="s">
        <v>299</v>
      </c>
      <c r="E1830" s="94">
        <v>13.52</v>
      </c>
    </row>
    <row r="1831" spans="1:5" ht="13.5" customHeight="1" x14ac:dyDescent="0.25">
      <c r="A1831" s="96">
        <v>102735</v>
      </c>
      <c r="B1831" s="93" t="s">
        <v>2127</v>
      </c>
      <c r="C1831" s="93" t="s">
        <v>48</v>
      </c>
      <c r="D1831" s="93" t="s">
        <v>299</v>
      </c>
      <c r="E1831" s="94">
        <v>12.58</v>
      </c>
    </row>
    <row r="1832" spans="1:5" ht="13.5" customHeight="1" x14ac:dyDescent="0.25">
      <c r="A1832" s="96">
        <v>102736</v>
      </c>
      <c r="B1832" s="93" t="s">
        <v>2128</v>
      </c>
      <c r="C1832" s="93" t="s">
        <v>56</v>
      </c>
      <c r="D1832" s="93" t="s">
        <v>365</v>
      </c>
      <c r="E1832" s="94">
        <v>699.08</v>
      </c>
    </row>
    <row r="1833" spans="1:5" ht="13.5" customHeight="1" x14ac:dyDescent="0.25">
      <c r="A1833" s="96">
        <v>102737</v>
      </c>
      <c r="B1833" s="93" t="s">
        <v>2129</v>
      </c>
      <c r="C1833" s="93" t="s">
        <v>199</v>
      </c>
      <c r="D1833" s="93" t="s">
        <v>365</v>
      </c>
      <c r="E1833" s="95">
        <v>1072.19</v>
      </c>
    </row>
    <row r="1834" spans="1:5" ht="13.5" customHeight="1" x14ac:dyDescent="0.25">
      <c r="A1834" s="96">
        <v>102738</v>
      </c>
      <c r="B1834" s="93" t="s">
        <v>2130</v>
      </c>
      <c r="C1834" s="93" t="s">
        <v>199</v>
      </c>
      <c r="D1834" s="93" t="s">
        <v>365</v>
      </c>
      <c r="E1834" s="95">
        <v>2204.42</v>
      </c>
    </row>
    <row r="1835" spans="1:5" ht="13.5" customHeight="1" x14ac:dyDescent="0.25">
      <c r="A1835" s="96">
        <v>102739</v>
      </c>
      <c r="B1835" s="93" t="s">
        <v>2131</v>
      </c>
      <c r="C1835" s="93" t="s">
        <v>199</v>
      </c>
      <c r="D1835" s="93" t="s">
        <v>365</v>
      </c>
      <c r="E1835" s="95">
        <v>3699.94</v>
      </c>
    </row>
    <row r="1836" spans="1:5" ht="13.5" customHeight="1" x14ac:dyDescent="0.25">
      <c r="A1836" s="96">
        <v>102740</v>
      </c>
      <c r="B1836" s="93" t="s">
        <v>2132</v>
      </c>
      <c r="C1836" s="93" t="s">
        <v>199</v>
      </c>
      <c r="D1836" s="93" t="s">
        <v>365</v>
      </c>
      <c r="E1836" s="95">
        <v>5557.12</v>
      </c>
    </row>
    <row r="1837" spans="1:5" ht="13.5" customHeight="1" x14ac:dyDescent="0.25">
      <c r="A1837" s="96">
        <v>102741</v>
      </c>
      <c r="B1837" s="93" t="s">
        <v>2133</v>
      </c>
      <c r="C1837" s="93" t="s">
        <v>199</v>
      </c>
      <c r="D1837" s="93" t="s">
        <v>365</v>
      </c>
      <c r="E1837" s="95">
        <v>7814.47</v>
      </c>
    </row>
    <row r="1838" spans="1:5" ht="13.5" customHeight="1" x14ac:dyDescent="0.25">
      <c r="A1838" s="96">
        <v>102742</v>
      </c>
      <c r="B1838" s="93" t="s">
        <v>2134</v>
      </c>
      <c r="C1838" s="93" t="s">
        <v>199</v>
      </c>
      <c r="D1838" s="93" t="s">
        <v>365</v>
      </c>
      <c r="E1838" s="95">
        <v>13556.83</v>
      </c>
    </row>
    <row r="1839" spans="1:5" ht="13.5" customHeight="1" x14ac:dyDescent="0.25">
      <c r="A1839" s="96">
        <v>102743</v>
      </c>
      <c r="B1839" s="93" t="s">
        <v>2135</v>
      </c>
      <c r="C1839" s="93" t="s">
        <v>199</v>
      </c>
      <c r="D1839" s="93" t="s">
        <v>365</v>
      </c>
      <c r="E1839" s="95">
        <v>4482.45</v>
      </c>
    </row>
    <row r="1840" spans="1:5" ht="13.5" customHeight="1" x14ac:dyDescent="0.25">
      <c r="A1840" s="96">
        <v>102744</v>
      </c>
      <c r="B1840" s="93" t="s">
        <v>2136</v>
      </c>
      <c r="C1840" s="93" t="s">
        <v>199</v>
      </c>
      <c r="D1840" s="93" t="s">
        <v>365</v>
      </c>
      <c r="E1840" s="95">
        <v>6729.27</v>
      </c>
    </row>
    <row r="1841" spans="1:5" ht="13.5" customHeight="1" x14ac:dyDescent="0.25">
      <c r="A1841" s="96">
        <v>102745</v>
      </c>
      <c r="B1841" s="93" t="s">
        <v>2137</v>
      </c>
      <c r="C1841" s="93" t="s">
        <v>199</v>
      </c>
      <c r="D1841" s="93" t="s">
        <v>365</v>
      </c>
      <c r="E1841" s="95">
        <v>9476.5499999999993</v>
      </c>
    </row>
    <row r="1842" spans="1:5" ht="13.5" customHeight="1" x14ac:dyDescent="0.25">
      <c r="A1842" s="96">
        <v>102746</v>
      </c>
      <c r="B1842" s="93" t="s">
        <v>2138</v>
      </c>
      <c r="C1842" s="93" t="s">
        <v>199</v>
      </c>
      <c r="D1842" s="93" t="s">
        <v>365</v>
      </c>
      <c r="E1842" s="95">
        <v>16461.560000000001</v>
      </c>
    </row>
    <row r="1843" spans="1:5" ht="13.5" customHeight="1" x14ac:dyDescent="0.25">
      <c r="A1843" s="96">
        <v>102747</v>
      </c>
      <c r="B1843" s="93" t="s">
        <v>2139</v>
      </c>
      <c r="C1843" s="93" t="s">
        <v>199</v>
      </c>
      <c r="D1843" s="93" t="s">
        <v>365</v>
      </c>
      <c r="E1843" s="95">
        <v>8360.25</v>
      </c>
    </row>
    <row r="1844" spans="1:5" ht="13.5" customHeight="1" x14ac:dyDescent="0.25">
      <c r="A1844" s="96">
        <v>102748</v>
      </c>
      <c r="B1844" s="93" t="s">
        <v>2140</v>
      </c>
      <c r="C1844" s="93" t="s">
        <v>199</v>
      </c>
      <c r="D1844" s="93" t="s">
        <v>365</v>
      </c>
      <c r="E1844" s="95">
        <v>11721.24</v>
      </c>
    </row>
    <row r="1845" spans="1:5" ht="13.5" customHeight="1" x14ac:dyDescent="0.25">
      <c r="A1845" s="96">
        <v>102749</v>
      </c>
      <c r="B1845" s="93" t="s">
        <v>2141</v>
      </c>
      <c r="C1845" s="93" t="s">
        <v>199</v>
      </c>
      <c r="D1845" s="93" t="s">
        <v>365</v>
      </c>
      <c r="E1845" s="95">
        <v>20164.02</v>
      </c>
    </row>
    <row r="1846" spans="1:5" ht="13.5" customHeight="1" x14ac:dyDescent="0.25">
      <c r="A1846" s="96">
        <v>102750</v>
      </c>
      <c r="B1846" s="93" t="s">
        <v>2142</v>
      </c>
      <c r="C1846" s="93" t="s">
        <v>199</v>
      </c>
      <c r="D1846" s="93" t="s">
        <v>365</v>
      </c>
      <c r="E1846" s="95">
        <v>2691.96</v>
      </c>
    </row>
    <row r="1847" spans="1:5" ht="13.5" customHeight="1" x14ac:dyDescent="0.25">
      <c r="A1847" s="96">
        <v>102751</v>
      </c>
      <c r="B1847" s="93" t="s">
        <v>2143</v>
      </c>
      <c r="C1847" s="93" t="s">
        <v>199</v>
      </c>
      <c r="D1847" s="93" t="s">
        <v>365</v>
      </c>
      <c r="E1847" s="95">
        <v>4696.2700000000004</v>
      </c>
    </row>
    <row r="1848" spans="1:5" ht="13.5" customHeight="1" x14ac:dyDescent="0.25">
      <c r="A1848" s="96">
        <v>102752</v>
      </c>
      <c r="B1848" s="93" t="s">
        <v>2144</v>
      </c>
      <c r="C1848" s="93" t="s">
        <v>199</v>
      </c>
      <c r="D1848" s="93" t="s">
        <v>365</v>
      </c>
      <c r="E1848" s="95">
        <v>7504.37</v>
      </c>
    </row>
    <row r="1849" spans="1:5" ht="13.5" customHeight="1" x14ac:dyDescent="0.25">
      <c r="A1849" s="96">
        <v>102753</v>
      </c>
      <c r="B1849" s="93" t="s">
        <v>2145</v>
      </c>
      <c r="C1849" s="93" t="s">
        <v>199</v>
      </c>
      <c r="D1849" s="93" t="s">
        <v>365</v>
      </c>
      <c r="E1849" s="95">
        <v>11137.8</v>
      </c>
    </row>
    <row r="1850" spans="1:5" ht="13.5" customHeight="1" x14ac:dyDescent="0.25">
      <c r="A1850" s="96">
        <v>102754</v>
      </c>
      <c r="B1850" s="93" t="s">
        <v>2146</v>
      </c>
      <c r="C1850" s="93" t="s">
        <v>199</v>
      </c>
      <c r="D1850" s="93" t="s">
        <v>365</v>
      </c>
      <c r="E1850" s="95">
        <v>21220.36</v>
      </c>
    </row>
    <row r="1851" spans="1:5" ht="13.5" customHeight="1" x14ac:dyDescent="0.25">
      <c r="A1851" s="96">
        <v>102755</v>
      </c>
      <c r="B1851" s="93" t="s">
        <v>2147</v>
      </c>
      <c r="C1851" s="93" t="s">
        <v>199</v>
      </c>
      <c r="D1851" s="93" t="s">
        <v>365</v>
      </c>
      <c r="E1851" s="95">
        <v>10498.93</v>
      </c>
    </row>
    <row r="1852" spans="1:5" ht="13.5" customHeight="1" x14ac:dyDescent="0.25">
      <c r="A1852" s="96">
        <v>102756</v>
      </c>
      <c r="B1852" s="93" t="s">
        <v>2148</v>
      </c>
      <c r="C1852" s="93" t="s">
        <v>199</v>
      </c>
      <c r="D1852" s="93" t="s">
        <v>365</v>
      </c>
      <c r="E1852" s="95">
        <v>15632.12</v>
      </c>
    </row>
    <row r="1853" spans="1:5" ht="13.5" customHeight="1" x14ac:dyDescent="0.25">
      <c r="A1853" s="96">
        <v>102757</v>
      </c>
      <c r="B1853" s="93" t="s">
        <v>2149</v>
      </c>
      <c r="C1853" s="93" t="s">
        <v>199</v>
      </c>
      <c r="D1853" s="93" t="s">
        <v>365</v>
      </c>
      <c r="E1853" s="95">
        <v>29143.119999999999</v>
      </c>
    </row>
    <row r="1854" spans="1:5" ht="13.5" customHeight="1" x14ac:dyDescent="0.25">
      <c r="A1854" s="96">
        <v>102758</v>
      </c>
      <c r="B1854" s="93" t="s">
        <v>2150</v>
      </c>
      <c r="C1854" s="93" t="s">
        <v>199</v>
      </c>
      <c r="D1854" s="93" t="s">
        <v>365</v>
      </c>
      <c r="E1854" s="95">
        <v>13506.93</v>
      </c>
    </row>
    <row r="1855" spans="1:5" ht="13.5" customHeight="1" x14ac:dyDescent="0.25">
      <c r="A1855" s="96">
        <v>102759</v>
      </c>
      <c r="B1855" s="93" t="s">
        <v>2151</v>
      </c>
      <c r="C1855" s="93" t="s">
        <v>199</v>
      </c>
      <c r="D1855" s="93" t="s">
        <v>365</v>
      </c>
      <c r="E1855" s="95">
        <v>20146.810000000001</v>
      </c>
    </row>
    <row r="1856" spans="1:5" ht="13.5" customHeight="1" x14ac:dyDescent="0.25">
      <c r="A1856" s="96">
        <v>102760</v>
      </c>
      <c r="B1856" s="93" t="s">
        <v>2152</v>
      </c>
      <c r="C1856" s="93" t="s">
        <v>199</v>
      </c>
      <c r="D1856" s="93" t="s">
        <v>365</v>
      </c>
      <c r="E1856" s="95">
        <v>37212.36</v>
      </c>
    </row>
    <row r="1857" spans="1:5" ht="13.5" customHeight="1" x14ac:dyDescent="0.25">
      <c r="A1857" s="96">
        <v>102761</v>
      </c>
      <c r="B1857" s="93" t="s">
        <v>2153</v>
      </c>
      <c r="C1857" s="93" t="s">
        <v>199</v>
      </c>
      <c r="D1857" s="93" t="s">
        <v>365</v>
      </c>
      <c r="E1857" s="95">
        <v>12771.93</v>
      </c>
    </row>
    <row r="1858" spans="1:5" ht="13.5" customHeight="1" x14ac:dyDescent="0.25">
      <c r="A1858" s="96">
        <v>102762</v>
      </c>
      <c r="B1858" s="93" t="s">
        <v>2154</v>
      </c>
      <c r="C1858" s="93" t="s">
        <v>199</v>
      </c>
      <c r="D1858" s="93" t="s">
        <v>365</v>
      </c>
      <c r="E1858" s="95">
        <v>19804.75</v>
      </c>
    </row>
    <row r="1859" spans="1:5" ht="13.5" customHeight="1" x14ac:dyDescent="0.25">
      <c r="A1859" s="96">
        <v>102763</v>
      </c>
      <c r="B1859" s="93" t="s">
        <v>2155</v>
      </c>
      <c r="C1859" s="93" t="s">
        <v>199</v>
      </c>
      <c r="D1859" s="93" t="s">
        <v>365</v>
      </c>
      <c r="E1859" s="95">
        <v>27537.72</v>
      </c>
    </row>
    <row r="1860" spans="1:5" ht="13.5" customHeight="1" x14ac:dyDescent="0.25">
      <c r="A1860" s="96">
        <v>102764</v>
      </c>
      <c r="B1860" s="93" t="s">
        <v>2156</v>
      </c>
      <c r="C1860" s="93" t="s">
        <v>199</v>
      </c>
      <c r="D1860" s="93" t="s">
        <v>365</v>
      </c>
      <c r="E1860" s="95">
        <v>38956.730000000003</v>
      </c>
    </row>
    <row r="1861" spans="1:5" ht="13.5" customHeight="1" x14ac:dyDescent="0.25">
      <c r="A1861" s="96">
        <v>102765</v>
      </c>
      <c r="B1861" s="93" t="s">
        <v>2157</v>
      </c>
      <c r="C1861" s="93" t="s">
        <v>199</v>
      </c>
      <c r="D1861" s="93" t="s">
        <v>365</v>
      </c>
      <c r="E1861" s="95">
        <v>15918.22</v>
      </c>
    </row>
    <row r="1862" spans="1:5" ht="13.5" customHeight="1" x14ac:dyDescent="0.25">
      <c r="A1862" s="96">
        <v>102766</v>
      </c>
      <c r="B1862" s="93" t="s">
        <v>2158</v>
      </c>
      <c r="C1862" s="93" t="s">
        <v>199</v>
      </c>
      <c r="D1862" s="93" t="s">
        <v>365</v>
      </c>
      <c r="E1862" s="95">
        <v>24077.52</v>
      </c>
    </row>
    <row r="1863" spans="1:5" ht="13.5" customHeight="1" x14ac:dyDescent="0.25">
      <c r="A1863" s="96">
        <v>102767</v>
      </c>
      <c r="B1863" s="93" t="s">
        <v>2159</v>
      </c>
      <c r="C1863" s="93" t="s">
        <v>199</v>
      </c>
      <c r="D1863" s="93" t="s">
        <v>365</v>
      </c>
      <c r="E1863" s="95">
        <v>33659.879999999997</v>
      </c>
    </row>
    <row r="1864" spans="1:5" ht="13.5" customHeight="1" x14ac:dyDescent="0.25">
      <c r="A1864" s="96">
        <v>102768</v>
      </c>
      <c r="B1864" s="93" t="s">
        <v>2160</v>
      </c>
      <c r="C1864" s="93" t="s">
        <v>199</v>
      </c>
      <c r="D1864" s="93" t="s">
        <v>365</v>
      </c>
      <c r="E1864" s="95">
        <v>47162.68</v>
      </c>
    </row>
    <row r="1865" spans="1:5" ht="13.5" customHeight="1" x14ac:dyDescent="0.25">
      <c r="A1865" s="96">
        <v>102769</v>
      </c>
      <c r="B1865" s="93" t="s">
        <v>2161</v>
      </c>
      <c r="C1865" s="93" t="s">
        <v>199</v>
      </c>
      <c r="D1865" s="93" t="s">
        <v>365</v>
      </c>
      <c r="E1865" s="95">
        <v>18462.650000000001</v>
      </c>
    </row>
    <row r="1866" spans="1:5" ht="13.5" customHeight="1" x14ac:dyDescent="0.25">
      <c r="A1866" s="96">
        <v>102770</v>
      </c>
      <c r="B1866" s="93" t="s">
        <v>2162</v>
      </c>
      <c r="C1866" s="93" t="s">
        <v>199</v>
      </c>
      <c r="D1866" s="93" t="s">
        <v>365</v>
      </c>
      <c r="E1866" s="95">
        <v>28401.66</v>
      </c>
    </row>
    <row r="1867" spans="1:5" ht="13.5" customHeight="1" x14ac:dyDescent="0.25">
      <c r="A1867" s="96">
        <v>102771</v>
      </c>
      <c r="B1867" s="93" t="s">
        <v>2163</v>
      </c>
      <c r="C1867" s="93" t="s">
        <v>199</v>
      </c>
      <c r="D1867" s="93" t="s">
        <v>365</v>
      </c>
      <c r="E1867" s="95">
        <v>39686.17</v>
      </c>
    </row>
    <row r="1868" spans="1:5" ht="13.5" customHeight="1" x14ac:dyDescent="0.25">
      <c r="A1868" s="96">
        <v>102772</v>
      </c>
      <c r="B1868" s="93" t="s">
        <v>2164</v>
      </c>
      <c r="C1868" s="93" t="s">
        <v>199</v>
      </c>
      <c r="D1868" s="93" t="s">
        <v>365</v>
      </c>
      <c r="E1868" s="95">
        <v>55935.18</v>
      </c>
    </row>
    <row r="1869" spans="1:5" ht="13.5" customHeight="1" x14ac:dyDescent="0.25">
      <c r="A1869" s="96">
        <v>102773</v>
      </c>
      <c r="B1869" s="93" t="s">
        <v>2165</v>
      </c>
      <c r="C1869" s="93" t="s">
        <v>199</v>
      </c>
      <c r="D1869" s="93" t="s">
        <v>299</v>
      </c>
      <c r="E1869" s="95">
        <v>8182.64</v>
      </c>
    </row>
    <row r="1870" spans="1:5" ht="13.5" customHeight="1" x14ac:dyDescent="0.25">
      <c r="A1870" s="96">
        <v>102774</v>
      </c>
      <c r="B1870" s="93" t="s">
        <v>2166</v>
      </c>
      <c r="C1870" s="93" t="s">
        <v>199</v>
      </c>
      <c r="D1870" s="93" t="s">
        <v>299</v>
      </c>
      <c r="E1870" s="95">
        <v>8182.64</v>
      </c>
    </row>
    <row r="1871" spans="1:5" ht="13.5" customHeight="1" x14ac:dyDescent="0.25">
      <c r="A1871" s="96">
        <v>102775</v>
      </c>
      <c r="B1871" s="93" t="s">
        <v>2167</v>
      </c>
      <c r="C1871" s="93" t="s">
        <v>199</v>
      </c>
      <c r="D1871" s="93" t="s">
        <v>299</v>
      </c>
      <c r="E1871" s="95">
        <v>12246.92</v>
      </c>
    </row>
    <row r="1872" spans="1:5" ht="13.5" customHeight="1" x14ac:dyDescent="0.25">
      <c r="A1872" s="96">
        <v>102776</v>
      </c>
      <c r="B1872" s="93" t="s">
        <v>2168</v>
      </c>
      <c r="C1872" s="93" t="s">
        <v>199</v>
      </c>
      <c r="D1872" s="93" t="s">
        <v>299</v>
      </c>
      <c r="E1872" s="95">
        <v>12246.92</v>
      </c>
    </row>
    <row r="1873" spans="1:5" ht="13.5" customHeight="1" x14ac:dyDescent="0.25">
      <c r="A1873" s="96">
        <v>102777</v>
      </c>
      <c r="B1873" s="93" t="s">
        <v>2169</v>
      </c>
      <c r="C1873" s="93" t="s">
        <v>199</v>
      </c>
      <c r="D1873" s="93" t="s">
        <v>299</v>
      </c>
      <c r="E1873" s="95">
        <v>18557.37</v>
      </c>
    </row>
    <row r="1874" spans="1:5" ht="13.5" customHeight="1" x14ac:dyDescent="0.25">
      <c r="A1874" s="96">
        <v>102778</v>
      </c>
      <c r="B1874" s="93" t="s">
        <v>2170</v>
      </c>
      <c r="C1874" s="93" t="s">
        <v>199</v>
      </c>
      <c r="D1874" s="93" t="s">
        <v>299</v>
      </c>
      <c r="E1874" s="95">
        <v>27843.74</v>
      </c>
    </row>
    <row r="1875" spans="1:5" ht="13.5" customHeight="1" x14ac:dyDescent="0.25">
      <c r="A1875" s="96">
        <v>102779</v>
      </c>
      <c r="B1875" s="93" t="s">
        <v>2171</v>
      </c>
      <c r="C1875" s="93" t="s">
        <v>199</v>
      </c>
      <c r="D1875" s="93" t="s">
        <v>299</v>
      </c>
      <c r="E1875" s="95">
        <v>8182.64</v>
      </c>
    </row>
    <row r="1876" spans="1:5" ht="13.5" customHeight="1" x14ac:dyDescent="0.25">
      <c r="A1876" s="96">
        <v>102780</v>
      </c>
      <c r="B1876" s="93" t="s">
        <v>2172</v>
      </c>
      <c r="C1876" s="93" t="s">
        <v>199</v>
      </c>
      <c r="D1876" s="93" t="s">
        <v>299</v>
      </c>
      <c r="E1876" s="95">
        <v>9412.74</v>
      </c>
    </row>
    <row r="1877" spans="1:5" ht="13.5" customHeight="1" x14ac:dyDescent="0.25">
      <c r="A1877" s="96">
        <v>102781</v>
      </c>
      <c r="B1877" s="93" t="s">
        <v>2173</v>
      </c>
      <c r="C1877" s="93" t="s">
        <v>199</v>
      </c>
      <c r="D1877" s="93" t="s">
        <v>299</v>
      </c>
      <c r="E1877" s="95">
        <v>13985.05</v>
      </c>
    </row>
    <row r="1878" spans="1:5" ht="13.5" customHeight="1" x14ac:dyDescent="0.25">
      <c r="A1878" s="96">
        <v>102782</v>
      </c>
      <c r="B1878" s="93" t="s">
        <v>2174</v>
      </c>
      <c r="C1878" s="93" t="s">
        <v>199</v>
      </c>
      <c r="D1878" s="93" t="s">
        <v>299</v>
      </c>
      <c r="E1878" s="95">
        <v>15594.59</v>
      </c>
    </row>
    <row r="1879" spans="1:5" ht="13.5" customHeight="1" x14ac:dyDescent="0.25">
      <c r="A1879" s="96">
        <v>102783</v>
      </c>
      <c r="B1879" s="93" t="s">
        <v>2175</v>
      </c>
      <c r="C1879" s="93" t="s">
        <v>199</v>
      </c>
      <c r="D1879" s="93" t="s">
        <v>299</v>
      </c>
      <c r="E1879" s="95">
        <v>20674.939999999999</v>
      </c>
    </row>
    <row r="1880" spans="1:5" ht="13.5" customHeight="1" x14ac:dyDescent="0.25">
      <c r="A1880" s="96">
        <v>102784</v>
      </c>
      <c r="B1880" s="93" t="s">
        <v>2176</v>
      </c>
      <c r="C1880" s="93" t="s">
        <v>199</v>
      </c>
      <c r="D1880" s="93" t="s">
        <v>299</v>
      </c>
      <c r="E1880" s="95">
        <v>32486.92</v>
      </c>
    </row>
    <row r="1881" spans="1:5" ht="13.5" customHeight="1" x14ac:dyDescent="0.25">
      <c r="A1881" s="96">
        <v>102785</v>
      </c>
      <c r="B1881" s="93" t="s">
        <v>2177</v>
      </c>
      <c r="C1881" s="93" t="s">
        <v>199</v>
      </c>
      <c r="D1881" s="93" t="s">
        <v>299</v>
      </c>
      <c r="E1881" s="95">
        <v>9412.74</v>
      </c>
    </row>
    <row r="1882" spans="1:5" ht="13.5" customHeight="1" x14ac:dyDescent="0.25">
      <c r="A1882" s="96">
        <v>102786</v>
      </c>
      <c r="B1882" s="93" t="s">
        <v>2178</v>
      </c>
      <c r="C1882" s="93" t="s">
        <v>199</v>
      </c>
      <c r="D1882" s="93" t="s">
        <v>299</v>
      </c>
      <c r="E1882" s="95">
        <v>10514.24</v>
      </c>
    </row>
    <row r="1883" spans="1:5" ht="13.5" customHeight="1" x14ac:dyDescent="0.25">
      <c r="A1883" s="96">
        <v>102787</v>
      </c>
      <c r="B1883" s="93" t="s">
        <v>2179</v>
      </c>
      <c r="C1883" s="93" t="s">
        <v>199</v>
      </c>
      <c r="D1883" s="93" t="s">
        <v>299</v>
      </c>
      <c r="E1883" s="95">
        <v>15594.59</v>
      </c>
    </row>
    <row r="1884" spans="1:5" ht="13.5" customHeight="1" x14ac:dyDescent="0.25">
      <c r="A1884" s="96">
        <v>102788</v>
      </c>
      <c r="B1884" s="93" t="s">
        <v>2180</v>
      </c>
      <c r="C1884" s="93" t="s">
        <v>199</v>
      </c>
      <c r="D1884" s="93" t="s">
        <v>299</v>
      </c>
      <c r="E1884" s="95">
        <v>17180.009999999998</v>
      </c>
    </row>
    <row r="1885" spans="1:5" ht="13.5" customHeight="1" x14ac:dyDescent="0.25">
      <c r="A1885" s="96">
        <v>102789</v>
      </c>
      <c r="B1885" s="93" t="s">
        <v>2181</v>
      </c>
      <c r="C1885" s="93" t="s">
        <v>199</v>
      </c>
      <c r="D1885" s="93" t="s">
        <v>299</v>
      </c>
      <c r="E1885" s="95">
        <v>22647.83</v>
      </c>
    </row>
    <row r="1886" spans="1:5" ht="13.5" customHeight="1" x14ac:dyDescent="0.25">
      <c r="A1886" s="96">
        <v>102790</v>
      </c>
      <c r="B1886" s="93" t="s">
        <v>2182</v>
      </c>
      <c r="C1886" s="93" t="s">
        <v>199</v>
      </c>
      <c r="D1886" s="93" t="s">
        <v>299</v>
      </c>
      <c r="E1886" s="95">
        <v>37531.980000000003</v>
      </c>
    </row>
    <row r="1887" spans="1:5" ht="13.5" customHeight="1" x14ac:dyDescent="0.25">
      <c r="A1887" s="96">
        <v>102791</v>
      </c>
      <c r="B1887" s="93" t="s">
        <v>2183</v>
      </c>
      <c r="C1887" s="93" t="s">
        <v>199</v>
      </c>
      <c r="D1887" s="93" t="s">
        <v>299</v>
      </c>
      <c r="E1887" s="95">
        <v>30019.439999999999</v>
      </c>
    </row>
    <row r="1888" spans="1:5" ht="13.5" customHeight="1" x14ac:dyDescent="0.25">
      <c r="A1888" s="96">
        <v>102792</v>
      </c>
      <c r="B1888" s="93" t="s">
        <v>2184</v>
      </c>
      <c r="C1888" s="93" t="s">
        <v>199</v>
      </c>
      <c r="D1888" s="93" t="s">
        <v>299</v>
      </c>
      <c r="E1888" s="95">
        <v>48941.279999999999</v>
      </c>
    </row>
    <row r="1889" spans="1:5" ht="13.5" customHeight="1" x14ac:dyDescent="0.25">
      <c r="A1889" s="96">
        <v>102793</v>
      </c>
      <c r="B1889" s="93" t="s">
        <v>2185</v>
      </c>
      <c r="C1889" s="93" t="s">
        <v>199</v>
      </c>
      <c r="D1889" s="93" t="s">
        <v>299</v>
      </c>
      <c r="E1889" s="95">
        <v>66017.919999999998</v>
      </c>
    </row>
    <row r="1890" spans="1:5" ht="13.5" customHeight="1" x14ac:dyDescent="0.25">
      <c r="A1890" s="96">
        <v>102794</v>
      </c>
      <c r="B1890" s="93" t="s">
        <v>2186</v>
      </c>
      <c r="C1890" s="93" t="s">
        <v>199</v>
      </c>
      <c r="D1890" s="93" t="s">
        <v>299</v>
      </c>
      <c r="E1890" s="95">
        <v>94749.95</v>
      </c>
    </row>
    <row r="1891" spans="1:5" ht="13.5" customHeight="1" x14ac:dyDescent="0.25">
      <c r="A1891" s="96">
        <v>102795</v>
      </c>
      <c r="B1891" s="93" t="s">
        <v>2187</v>
      </c>
      <c r="C1891" s="93" t="s">
        <v>199</v>
      </c>
      <c r="D1891" s="93" t="s">
        <v>299</v>
      </c>
      <c r="E1891" s="95">
        <v>32000.21</v>
      </c>
    </row>
    <row r="1892" spans="1:5" ht="13.5" customHeight="1" x14ac:dyDescent="0.25">
      <c r="A1892" s="96">
        <v>102796</v>
      </c>
      <c r="B1892" s="93" t="s">
        <v>2188</v>
      </c>
      <c r="C1892" s="93" t="s">
        <v>199</v>
      </c>
      <c r="D1892" s="93" t="s">
        <v>299</v>
      </c>
      <c r="E1892" s="95">
        <v>51749.16</v>
      </c>
    </row>
    <row r="1893" spans="1:5" ht="13.5" customHeight="1" x14ac:dyDescent="0.25">
      <c r="A1893" s="96">
        <v>102797</v>
      </c>
      <c r="B1893" s="93" t="s">
        <v>2189</v>
      </c>
      <c r="C1893" s="93" t="s">
        <v>199</v>
      </c>
      <c r="D1893" s="93" t="s">
        <v>299</v>
      </c>
      <c r="E1893" s="95">
        <v>73398.92</v>
      </c>
    </row>
    <row r="1894" spans="1:5" ht="13.5" customHeight="1" x14ac:dyDescent="0.25">
      <c r="A1894" s="96">
        <v>102798</v>
      </c>
      <c r="B1894" s="93" t="s">
        <v>2190</v>
      </c>
      <c r="C1894" s="93" t="s">
        <v>199</v>
      </c>
      <c r="D1894" s="93" t="s">
        <v>299</v>
      </c>
      <c r="E1894" s="95">
        <v>89956.61</v>
      </c>
    </row>
    <row r="1895" spans="1:5" ht="13.5" customHeight="1" x14ac:dyDescent="0.25">
      <c r="A1895" s="96">
        <v>102799</v>
      </c>
      <c r="B1895" s="93" t="s">
        <v>2191</v>
      </c>
      <c r="C1895" s="93" t="s">
        <v>199</v>
      </c>
      <c r="D1895" s="93" t="s">
        <v>299</v>
      </c>
      <c r="E1895" s="95">
        <v>32677.59</v>
      </c>
    </row>
    <row r="1896" spans="1:5" ht="13.5" customHeight="1" x14ac:dyDescent="0.25">
      <c r="A1896" s="96">
        <v>102800</v>
      </c>
      <c r="B1896" s="93" t="s">
        <v>2192</v>
      </c>
      <c r="C1896" s="93" t="s">
        <v>199</v>
      </c>
      <c r="D1896" s="93" t="s">
        <v>299</v>
      </c>
      <c r="E1896" s="95">
        <v>56774.61</v>
      </c>
    </row>
    <row r="1897" spans="1:5" ht="13.5" customHeight="1" x14ac:dyDescent="0.25">
      <c r="A1897" s="96">
        <v>102801</v>
      </c>
      <c r="B1897" s="93" t="s">
        <v>2193</v>
      </c>
      <c r="C1897" s="93" t="s">
        <v>199</v>
      </c>
      <c r="D1897" s="93" t="s">
        <v>299</v>
      </c>
      <c r="E1897" s="95">
        <v>79558.02</v>
      </c>
    </row>
    <row r="1898" spans="1:5" ht="13.5" customHeight="1" x14ac:dyDescent="0.25">
      <c r="A1898" s="96">
        <v>102802</v>
      </c>
      <c r="B1898" s="93" t="s">
        <v>2194</v>
      </c>
      <c r="C1898" s="93" t="s">
        <v>199</v>
      </c>
      <c r="D1898" s="93" t="s">
        <v>299</v>
      </c>
      <c r="E1898" s="95">
        <v>95467.34</v>
      </c>
    </row>
    <row r="1899" spans="1:5" ht="13.5" customHeight="1" x14ac:dyDescent="0.25">
      <c r="A1899" s="96">
        <v>101570</v>
      </c>
      <c r="B1899" s="93" t="s">
        <v>2195</v>
      </c>
      <c r="C1899" s="93" t="s">
        <v>136</v>
      </c>
      <c r="D1899" s="93" t="s">
        <v>299</v>
      </c>
      <c r="E1899" s="94">
        <v>26.75</v>
      </c>
    </row>
    <row r="1900" spans="1:5" ht="13.5" customHeight="1" x14ac:dyDescent="0.25">
      <c r="A1900" s="96">
        <v>101571</v>
      </c>
      <c r="B1900" s="93" t="s">
        <v>2196</v>
      </c>
      <c r="C1900" s="93" t="s">
        <v>136</v>
      </c>
      <c r="D1900" s="93" t="s">
        <v>299</v>
      </c>
      <c r="E1900" s="94">
        <v>35.01</v>
      </c>
    </row>
    <row r="1901" spans="1:5" ht="13.5" customHeight="1" x14ac:dyDescent="0.25">
      <c r="A1901" s="96">
        <v>101572</v>
      </c>
      <c r="B1901" s="93" t="s">
        <v>2197</v>
      </c>
      <c r="C1901" s="93" t="s">
        <v>136</v>
      </c>
      <c r="D1901" s="93" t="s">
        <v>299</v>
      </c>
      <c r="E1901" s="94">
        <v>21.33</v>
      </c>
    </row>
    <row r="1902" spans="1:5" ht="13.5" customHeight="1" x14ac:dyDescent="0.25">
      <c r="A1902" s="96">
        <v>101573</v>
      </c>
      <c r="B1902" s="93" t="s">
        <v>2198</v>
      </c>
      <c r="C1902" s="93" t="s">
        <v>136</v>
      </c>
      <c r="D1902" s="93" t="s">
        <v>299</v>
      </c>
      <c r="E1902" s="94">
        <v>29.59</v>
      </c>
    </row>
    <row r="1903" spans="1:5" ht="13.5" customHeight="1" x14ac:dyDescent="0.25">
      <c r="A1903" s="96">
        <v>101574</v>
      </c>
      <c r="B1903" s="93" t="s">
        <v>2199</v>
      </c>
      <c r="C1903" s="93" t="s">
        <v>136</v>
      </c>
      <c r="D1903" s="93" t="s">
        <v>299</v>
      </c>
      <c r="E1903" s="94">
        <v>16.93</v>
      </c>
    </row>
    <row r="1904" spans="1:5" ht="13.5" customHeight="1" x14ac:dyDescent="0.25">
      <c r="A1904" s="96">
        <v>101575</v>
      </c>
      <c r="B1904" s="93" t="s">
        <v>2200</v>
      </c>
      <c r="C1904" s="93" t="s">
        <v>136</v>
      </c>
      <c r="D1904" s="93" t="s">
        <v>299</v>
      </c>
      <c r="E1904" s="94">
        <v>25.33</v>
      </c>
    </row>
    <row r="1905" spans="1:5" ht="13.5" customHeight="1" x14ac:dyDescent="0.25">
      <c r="A1905" s="96">
        <v>101576</v>
      </c>
      <c r="B1905" s="93" t="s">
        <v>2201</v>
      </c>
      <c r="C1905" s="93" t="s">
        <v>136</v>
      </c>
      <c r="D1905" s="93" t="s">
        <v>299</v>
      </c>
      <c r="E1905" s="94">
        <v>52.77</v>
      </c>
    </row>
    <row r="1906" spans="1:5" ht="13.5" customHeight="1" x14ac:dyDescent="0.25">
      <c r="A1906" s="96">
        <v>101577</v>
      </c>
      <c r="B1906" s="93" t="s">
        <v>2202</v>
      </c>
      <c r="C1906" s="93" t="s">
        <v>136</v>
      </c>
      <c r="D1906" s="93" t="s">
        <v>299</v>
      </c>
      <c r="E1906" s="94">
        <v>63.36</v>
      </c>
    </row>
    <row r="1907" spans="1:5" ht="13.5" customHeight="1" x14ac:dyDescent="0.25">
      <c r="A1907" s="96">
        <v>101578</v>
      </c>
      <c r="B1907" s="93" t="s">
        <v>2203</v>
      </c>
      <c r="C1907" s="93" t="s">
        <v>136</v>
      </c>
      <c r="D1907" s="93" t="s">
        <v>299</v>
      </c>
      <c r="E1907" s="94">
        <v>44.55</v>
      </c>
    </row>
    <row r="1908" spans="1:5" ht="13.5" customHeight="1" x14ac:dyDescent="0.25">
      <c r="A1908" s="96">
        <v>101579</v>
      </c>
      <c r="B1908" s="93" t="s">
        <v>2204</v>
      </c>
      <c r="C1908" s="93" t="s">
        <v>136</v>
      </c>
      <c r="D1908" s="93" t="s">
        <v>299</v>
      </c>
      <c r="E1908" s="94">
        <v>55.13</v>
      </c>
    </row>
    <row r="1909" spans="1:5" ht="13.5" customHeight="1" x14ac:dyDescent="0.25">
      <c r="A1909" s="96">
        <v>101580</v>
      </c>
      <c r="B1909" s="93" t="s">
        <v>2205</v>
      </c>
      <c r="C1909" s="93" t="s">
        <v>136</v>
      </c>
      <c r="D1909" s="93" t="s">
        <v>299</v>
      </c>
      <c r="E1909" s="94">
        <v>41.36</v>
      </c>
    </row>
    <row r="1910" spans="1:5" ht="13.5" customHeight="1" x14ac:dyDescent="0.25">
      <c r="A1910" s="96">
        <v>101581</v>
      </c>
      <c r="B1910" s="93" t="s">
        <v>2206</v>
      </c>
      <c r="C1910" s="93" t="s">
        <v>136</v>
      </c>
      <c r="D1910" s="93" t="s">
        <v>299</v>
      </c>
      <c r="E1910" s="94">
        <v>52.08</v>
      </c>
    </row>
    <row r="1911" spans="1:5" ht="13.5" customHeight="1" x14ac:dyDescent="0.25">
      <c r="A1911" s="96">
        <v>101582</v>
      </c>
      <c r="B1911" s="93" t="s">
        <v>2207</v>
      </c>
      <c r="C1911" s="93" t="s">
        <v>136</v>
      </c>
      <c r="D1911" s="93" t="s">
        <v>299</v>
      </c>
      <c r="E1911" s="94">
        <v>87.62</v>
      </c>
    </row>
    <row r="1912" spans="1:5" ht="13.5" customHeight="1" x14ac:dyDescent="0.25">
      <c r="A1912" s="96">
        <v>101583</v>
      </c>
      <c r="B1912" s="93" t="s">
        <v>2208</v>
      </c>
      <c r="C1912" s="93" t="s">
        <v>136</v>
      </c>
      <c r="D1912" s="93" t="s">
        <v>299</v>
      </c>
      <c r="E1912" s="94">
        <v>104.12</v>
      </c>
    </row>
    <row r="1913" spans="1:5" ht="13.5" customHeight="1" x14ac:dyDescent="0.25">
      <c r="A1913" s="96">
        <v>101584</v>
      </c>
      <c r="B1913" s="93" t="s">
        <v>2209</v>
      </c>
      <c r="C1913" s="93" t="s">
        <v>136</v>
      </c>
      <c r="D1913" s="93" t="s">
        <v>299</v>
      </c>
      <c r="E1913" s="94">
        <v>73.45</v>
      </c>
    </row>
    <row r="1914" spans="1:5" ht="13.5" customHeight="1" x14ac:dyDescent="0.25">
      <c r="A1914" s="96">
        <v>101585</v>
      </c>
      <c r="B1914" s="93" t="s">
        <v>2210</v>
      </c>
      <c r="C1914" s="93" t="s">
        <v>136</v>
      </c>
      <c r="D1914" s="93" t="s">
        <v>299</v>
      </c>
      <c r="E1914" s="94">
        <v>89.96</v>
      </c>
    </row>
    <row r="1915" spans="1:5" ht="13.5" customHeight="1" x14ac:dyDescent="0.25">
      <c r="A1915" s="96">
        <v>101586</v>
      </c>
      <c r="B1915" s="93" t="s">
        <v>2211</v>
      </c>
      <c r="C1915" s="93" t="s">
        <v>136</v>
      </c>
      <c r="D1915" s="93" t="s">
        <v>299</v>
      </c>
      <c r="E1915" s="94">
        <v>66.27</v>
      </c>
    </row>
    <row r="1916" spans="1:5" ht="13.5" customHeight="1" x14ac:dyDescent="0.25">
      <c r="A1916" s="96">
        <v>101587</v>
      </c>
      <c r="B1916" s="93" t="s">
        <v>2212</v>
      </c>
      <c r="C1916" s="93" t="s">
        <v>136</v>
      </c>
      <c r="D1916" s="93" t="s">
        <v>299</v>
      </c>
      <c r="E1916" s="94">
        <v>82.91</v>
      </c>
    </row>
    <row r="1917" spans="1:5" ht="13.5" customHeight="1" x14ac:dyDescent="0.25">
      <c r="A1917" s="96">
        <v>101588</v>
      </c>
      <c r="B1917" s="93" t="s">
        <v>2213</v>
      </c>
      <c r="C1917" s="93" t="s">
        <v>136</v>
      </c>
      <c r="D1917" s="93" t="s">
        <v>299</v>
      </c>
      <c r="E1917" s="94">
        <v>89.4</v>
      </c>
    </row>
    <row r="1918" spans="1:5" ht="13.5" customHeight="1" x14ac:dyDescent="0.25">
      <c r="A1918" s="96">
        <v>101589</v>
      </c>
      <c r="B1918" s="93" t="s">
        <v>2214</v>
      </c>
      <c r="C1918" s="93" t="s">
        <v>136</v>
      </c>
      <c r="D1918" s="93" t="s">
        <v>299</v>
      </c>
      <c r="E1918" s="94">
        <v>128.99</v>
      </c>
    </row>
    <row r="1919" spans="1:5" ht="13.5" customHeight="1" x14ac:dyDescent="0.25">
      <c r="A1919" s="96">
        <v>101590</v>
      </c>
      <c r="B1919" s="93" t="s">
        <v>2215</v>
      </c>
      <c r="C1919" s="93" t="s">
        <v>136</v>
      </c>
      <c r="D1919" s="93" t="s">
        <v>299</v>
      </c>
      <c r="E1919" s="94">
        <v>68.36</v>
      </c>
    </row>
    <row r="1920" spans="1:5" ht="13.5" customHeight="1" x14ac:dyDescent="0.25">
      <c r="A1920" s="96">
        <v>101591</v>
      </c>
      <c r="B1920" s="93" t="s">
        <v>2216</v>
      </c>
      <c r="C1920" s="93" t="s">
        <v>136</v>
      </c>
      <c r="D1920" s="93" t="s">
        <v>299</v>
      </c>
      <c r="E1920" s="94">
        <v>107.94</v>
      </c>
    </row>
    <row r="1921" spans="1:5" ht="13.5" customHeight="1" x14ac:dyDescent="0.25">
      <c r="A1921" s="96">
        <v>101592</v>
      </c>
      <c r="B1921" s="93" t="s">
        <v>2217</v>
      </c>
      <c r="C1921" s="93" t="s">
        <v>136</v>
      </c>
      <c r="D1921" s="93" t="s">
        <v>299</v>
      </c>
      <c r="E1921" s="94">
        <v>49.8</v>
      </c>
    </row>
    <row r="1922" spans="1:5" ht="13.5" customHeight="1" x14ac:dyDescent="0.25">
      <c r="A1922" s="96">
        <v>101593</v>
      </c>
      <c r="B1922" s="93" t="s">
        <v>2218</v>
      </c>
      <c r="C1922" s="93" t="s">
        <v>136</v>
      </c>
      <c r="D1922" s="93" t="s">
        <v>299</v>
      </c>
      <c r="E1922" s="94">
        <v>89.49</v>
      </c>
    </row>
    <row r="1923" spans="1:5" ht="13.5" customHeight="1" x14ac:dyDescent="0.25">
      <c r="A1923" s="96">
        <v>101600</v>
      </c>
      <c r="B1923" s="93" t="s">
        <v>2219</v>
      </c>
      <c r="C1923" s="93" t="s">
        <v>136</v>
      </c>
      <c r="D1923" s="93" t="s">
        <v>667</v>
      </c>
      <c r="E1923" s="94">
        <v>16.239999999999998</v>
      </c>
    </row>
    <row r="1924" spans="1:5" ht="13.5" customHeight="1" x14ac:dyDescent="0.25">
      <c r="A1924" s="96">
        <v>101601</v>
      </c>
      <c r="B1924" s="93" t="s">
        <v>2220</v>
      </c>
      <c r="C1924" s="93" t="s">
        <v>136</v>
      </c>
      <c r="D1924" s="93" t="s">
        <v>667</v>
      </c>
      <c r="E1924" s="94">
        <v>24.03</v>
      </c>
    </row>
    <row r="1925" spans="1:5" ht="13.5" customHeight="1" x14ac:dyDescent="0.25">
      <c r="A1925" s="96">
        <v>101602</v>
      </c>
      <c r="B1925" s="93" t="s">
        <v>2221</v>
      </c>
      <c r="C1925" s="93" t="s">
        <v>136</v>
      </c>
      <c r="D1925" s="93" t="s">
        <v>667</v>
      </c>
      <c r="E1925" s="94">
        <v>12.03</v>
      </c>
    </row>
    <row r="1926" spans="1:5" ht="13.5" customHeight="1" x14ac:dyDescent="0.25">
      <c r="A1926" s="96">
        <v>101603</v>
      </c>
      <c r="B1926" s="93" t="s">
        <v>2222</v>
      </c>
      <c r="C1926" s="93" t="s">
        <v>136</v>
      </c>
      <c r="D1926" s="93" t="s">
        <v>667</v>
      </c>
      <c r="E1926" s="94">
        <v>19.829999999999998</v>
      </c>
    </row>
    <row r="1927" spans="1:5" ht="13.5" customHeight="1" x14ac:dyDescent="0.25">
      <c r="A1927" s="96">
        <v>101604</v>
      </c>
      <c r="B1927" s="93" t="s">
        <v>2223</v>
      </c>
      <c r="C1927" s="93" t="s">
        <v>136</v>
      </c>
      <c r="D1927" s="93" t="s">
        <v>667</v>
      </c>
      <c r="E1927" s="94">
        <v>7.87</v>
      </c>
    </row>
    <row r="1928" spans="1:5" ht="13.5" customHeight="1" x14ac:dyDescent="0.25">
      <c r="A1928" s="96">
        <v>101605</v>
      </c>
      <c r="B1928" s="93" t="s">
        <v>2224</v>
      </c>
      <c r="C1928" s="93" t="s">
        <v>136</v>
      </c>
      <c r="D1928" s="93" t="s">
        <v>667</v>
      </c>
      <c r="E1928" s="94">
        <v>15.67</v>
      </c>
    </row>
    <row r="1929" spans="1:5" ht="13.5" customHeight="1" x14ac:dyDescent="0.25">
      <c r="A1929" s="96">
        <v>90788</v>
      </c>
      <c r="B1929" s="93" t="s">
        <v>2225</v>
      </c>
      <c r="C1929" s="93" t="s">
        <v>199</v>
      </c>
      <c r="D1929" s="93" t="s">
        <v>299</v>
      </c>
      <c r="E1929" s="94">
        <v>747.3</v>
      </c>
    </row>
    <row r="1930" spans="1:5" ht="13.5" customHeight="1" x14ac:dyDescent="0.25">
      <c r="A1930" s="96">
        <v>90789</v>
      </c>
      <c r="B1930" s="93" t="s">
        <v>2226</v>
      </c>
      <c r="C1930" s="93" t="s">
        <v>199</v>
      </c>
      <c r="D1930" s="93" t="s">
        <v>299</v>
      </c>
      <c r="E1930" s="94">
        <v>749.23</v>
      </c>
    </row>
    <row r="1931" spans="1:5" ht="13.5" customHeight="1" x14ac:dyDescent="0.25">
      <c r="A1931" s="96">
        <v>90790</v>
      </c>
      <c r="B1931" s="93" t="s">
        <v>2227</v>
      </c>
      <c r="C1931" s="93" t="s">
        <v>199</v>
      </c>
      <c r="D1931" s="93" t="s">
        <v>299</v>
      </c>
      <c r="E1931" s="94">
        <v>772.98</v>
      </c>
    </row>
    <row r="1932" spans="1:5" ht="13.5" customHeight="1" x14ac:dyDescent="0.25">
      <c r="A1932" s="96">
        <v>90791</v>
      </c>
      <c r="B1932" s="93" t="s">
        <v>2228</v>
      </c>
      <c r="C1932" s="93" t="s">
        <v>199</v>
      </c>
      <c r="D1932" s="93" t="s">
        <v>299</v>
      </c>
      <c r="E1932" s="94">
        <v>906.47</v>
      </c>
    </row>
    <row r="1933" spans="1:5" ht="13.5" customHeight="1" x14ac:dyDescent="0.25">
      <c r="A1933" s="96">
        <v>90793</v>
      </c>
      <c r="B1933" s="93" t="s">
        <v>2229</v>
      </c>
      <c r="C1933" s="93" t="s">
        <v>199</v>
      </c>
      <c r="D1933" s="93" t="s">
        <v>299</v>
      </c>
      <c r="E1933" s="94">
        <v>963.43</v>
      </c>
    </row>
    <row r="1934" spans="1:5" ht="13.5" customHeight="1" x14ac:dyDescent="0.25">
      <c r="A1934" s="96">
        <v>90794</v>
      </c>
      <c r="B1934" s="93" t="s">
        <v>2230</v>
      </c>
      <c r="C1934" s="93" t="s">
        <v>199</v>
      </c>
      <c r="D1934" s="93" t="s">
        <v>299</v>
      </c>
      <c r="E1934" s="94">
        <v>650.45000000000005</v>
      </c>
    </row>
    <row r="1935" spans="1:5" ht="13.5" customHeight="1" x14ac:dyDescent="0.25">
      <c r="A1935" s="96">
        <v>90795</v>
      </c>
      <c r="B1935" s="93" t="s">
        <v>2231</v>
      </c>
      <c r="C1935" s="93" t="s">
        <v>199</v>
      </c>
      <c r="D1935" s="93" t="s">
        <v>299</v>
      </c>
      <c r="E1935" s="94">
        <v>657.95</v>
      </c>
    </row>
    <row r="1936" spans="1:5" ht="13.5" customHeight="1" x14ac:dyDescent="0.25">
      <c r="A1936" s="96">
        <v>90796</v>
      </c>
      <c r="B1936" s="93" t="s">
        <v>2232</v>
      </c>
      <c r="C1936" s="93" t="s">
        <v>199</v>
      </c>
      <c r="D1936" s="93" t="s">
        <v>299</v>
      </c>
      <c r="E1936" s="94">
        <v>665.45</v>
      </c>
    </row>
    <row r="1937" spans="1:5" ht="13.5" customHeight="1" x14ac:dyDescent="0.25">
      <c r="A1937" s="96">
        <v>90797</v>
      </c>
      <c r="B1937" s="93" t="s">
        <v>2233</v>
      </c>
      <c r="C1937" s="93" t="s">
        <v>199</v>
      </c>
      <c r="D1937" s="93" t="s">
        <v>299</v>
      </c>
      <c r="E1937" s="94">
        <v>672.93</v>
      </c>
    </row>
    <row r="1938" spans="1:5" ht="13.5" customHeight="1" x14ac:dyDescent="0.25">
      <c r="A1938" s="96">
        <v>90798</v>
      </c>
      <c r="B1938" s="93" t="s">
        <v>2234</v>
      </c>
      <c r="C1938" s="93" t="s">
        <v>199</v>
      </c>
      <c r="D1938" s="93" t="s">
        <v>299</v>
      </c>
      <c r="E1938" s="94">
        <v>970.33</v>
      </c>
    </row>
    <row r="1939" spans="1:5" ht="13.5" customHeight="1" x14ac:dyDescent="0.25">
      <c r="A1939" s="96">
        <v>90799</v>
      </c>
      <c r="B1939" s="93" t="s">
        <v>2235</v>
      </c>
      <c r="C1939" s="93" t="s">
        <v>199</v>
      </c>
      <c r="D1939" s="93" t="s">
        <v>299</v>
      </c>
      <c r="E1939" s="95">
        <v>1002.17</v>
      </c>
    </row>
    <row r="1940" spans="1:5" ht="13.5" customHeight="1" x14ac:dyDescent="0.25">
      <c r="A1940" s="96">
        <v>90801</v>
      </c>
      <c r="B1940" s="93" t="s">
        <v>2236</v>
      </c>
      <c r="C1940" s="93" t="s">
        <v>199</v>
      </c>
      <c r="D1940" s="93" t="s">
        <v>299</v>
      </c>
      <c r="E1940" s="94">
        <v>331.32</v>
      </c>
    </row>
    <row r="1941" spans="1:5" ht="13.5" customHeight="1" x14ac:dyDescent="0.25">
      <c r="A1941" s="96">
        <v>90806</v>
      </c>
      <c r="B1941" s="93" t="s">
        <v>2237</v>
      </c>
      <c r="C1941" s="93" t="s">
        <v>199</v>
      </c>
      <c r="D1941" s="93" t="s">
        <v>299</v>
      </c>
      <c r="E1941" s="94">
        <v>425.05</v>
      </c>
    </row>
    <row r="1942" spans="1:5" ht="13.5" customHeight="1" x14ac:dyDescent="0.25">
      <c r="A1942" s="96">
        <v>90820</v>
      </c>
      <c r="B1942" s="93" t="s">
        <v>2238</v>
      </c>
      <c r="C1942" s="93" t="s">
        <v>199</v>
      </c>
      <c r="D1942" s="93" t="s">
        <v>299</v>
      </c>
      <c r="E1942" s="94">
        <v>303.89</v>
      </c>
    </row>
    <row r="1943" spans="1:5" ht="13.5" customHeight="1" x14ac:dyDescent="0.25">
      <c r="A1943" s="96">
        <v>90821</v>
      </c>
      <c r="B1943" s="93" t="s">
        <v>2239</v>
      </c>
      <c r="C1943" s="93" t="s">
        <v>199</v>
      </c>
      <c r="D1943" s="93" t="s">
        <v>299</v>
      </c>
      <c r="E1943" s="94">
        <v>310.89</v>
      </c>
    </row>
    <row r="1944" spans="1:5" ht="13.5" customHeight="1" x14ac:dyDescent="0.25">
      <c r="A1944" s="96">
        <v>90822</v>
      </c>
      <c r="B1944" s="93" t="s">
        <v>2240</v>
      </c>
      <c r="C1944" s="93" t="s">
        <v>199</v>
      </c>
      <c r="D1944" s="93" t="s">
        <v>299</v>
      </c>
      <c r="E1944" s="94">
        <v>333.2</v>
      </c>
    </row>
    <row r="1945" spans="1:5" ht="13.5" customHeight="1" x14ac:dyDescent="0.25">
      <c r="A1945" s="96">
        <v>90823</v>
      </c>
      <c r="B1945" s="93" t="s">
        <v>2241</v>
      </c>
      <c r="C1945" s="93" t="s">
        <v>199</v>
      </c>
      <c r="D1945" s="93" t="s">
        <v>299</v>
      </c>
      <c r="E1945" s="94">
        <v>405.96</v>
      </c>
    </row>
    <row r="1946" spans="1:5" ht="13.5" customHeight="1" x14ac:dyDescent="0.25">
      <c r="A1946" s="96">
        <v>90824</v>
      </c>
      <c r="B1946" s="93" t="s">
        <v>2242</v>
      </c>
      <c r="C1946" s="93" t="s">
        <v>199</v>
      </c>
      <c r="D1946" s="93" t="s">
        <v>299</v>
      </c>
      <c r="E1946" s="94">
        <v>575.20000000000005</v>
      </c>
    </row>
    <row r="1947" spans="1:5" ht="13.5" customHeight="1" x14ac:dyDescent="0.25">
      <c r="A1947" s="96">
        <v>90825</v>
      </c>
      <c r="B1947" s="93" t="s">
        <v>2243</v>
      </c>
      <c r="C1947" s="93" t="s">
        <v>199</v>
      </c>
      <c r="D1947" s="93" t="s">
        <v>299</v>
      </c>
      <c r="E1947" s="94">
        <v>639.26</v>
      </c>
    </row>
    <row r="1948" spans="1:5" ht="13.5" customHeight="1" x14ac:dyDescent="0.25">
      <c r="A1948" s="96">
        <v>90830</v>
      </c>
      <c r="B1948" s="93" t="s">
        <v>2244</v>
      </c>
      <c r="C1948" s="93" t="s">
        <v>199</v>
      </c>
      <c r="D1948" s="93" t="s">
        <v>299</v>
      </c>
      <c r="E1948" s="94">
        <v>170.92</v>
      </c>
    </row>
    <row r="1949" spans="1:5" ht="13.5" customHeight="1" x14ac:dyDescent="0.25">
      <c r="A1949" s="96">
        <v>90831</v>
      </c>
      <c r="B1949" s="93" t="s">
        <v>2245</v>
      </c>
      <c r="C1949" s="93" t="s">
        <v>199</v>
      </c>
      <c r="D1949" s="93" t="s">
        <v>299</v>
      </c>
      <c r="E1949" s="94">
        <v>149.18</v>
      </c>
    </row>
    <row r="1950" spans="1:5" ht="13.5" customHeight="1" x14ac:dyDescent="0.25">
      <c r="A1950" s="96">
        <v>90841</v>
      </c>
      <c r="B1950" s="93" t="s">
        <v>2246</v>
      </c>
      <c r="C1950" s="93" t="s">
        <v>199</v>
      </c>
      <c r="D1950" s="93" t="s">
        <v>299</v>
      </c>
      <c r="E1950" s="94">
        <v>994.95</v>
      </c>
    </row>
    <row r="1951" spans="1:5" ht="13.5" customHeight="1" x14ac:dyDescent="0.25">
      <c r="A1951" s="96">
        <v>90842</v>
      </c>
      <c r="B1951" s="93" t="s">
        <v>2247</v>
      </c>
      <c r="C1951" s="93" t="s">
        <v>199</v>
      </c>
      <c r="D1951" s="93" t="s">
        <v>299</v>
      </c>
      <c r="E1951" s="95">
        <v>1004.38</v>
      </c>
    </row>
    <row r="1952" spans="1:5" ht="13.5" customHeight="1" x14ac:dyDescent="0.25">
      <c r="A1952" s="96">
        <v>90843</v>
      </c>
      <c r="B1952" s="93" t="s">
        <v>2248</v>
      </c>
      <c r="C1952" s="93" t="s">
        <v>199</v>
      </c>
      <c r="D1952" s="93" t="s">
        <v>299</v>
      </c>
      <c r="E1952" s="95">
        <v>1050.8699999999999</v>
      </c>
    </row>
    <row r="1953" spans="1:5" ht="13.5" customHeight="1" x14ac:dyDescent="0.25">
      <c r="A1953" s="96">
        <v>90844</v>
      </c>
      <c r="B1953" s="93" t="s">
        <v>2249</v>
      </c>
      <c r="C1953" s="93" t="s">
        <v>199</v>
      </c>
      <c r="D1953" s="93" t="s">
        <v>299</v>
      </c>
      <c r="E1953" s="95">
        <v>1126.06</v>
      </c>
    </row>
    <row r="1954" spans="1:5" ht="13.5" customHeight="1" x14ac:dyDescent="0.25">
      <c r="A1954" s="96">
        <v>90845</v>
      </c>
      <c r="B1954" s="93" t="s">
        <v>2250</v>
      </c>
      <c r="C1954" s="93" t="s">
        <v>199</v>
      </c>
      <c r="D1954" s="93" t="s">
        <v>299</v>
      </c>
      <c r="E1954" s="95">
        <v>1292.8699999999999</v>
      </c>
    </row>
    <row r="1955" spans="1:5" ht="13.5" customHeight="1" x14ac:dyDescent="0.25">
      <c r="A1955" s="96">
        <v>90846</v>
      </c>
      <c r="B1955" s="93" t="s">
        <v>2251</v>
      </c>
      <c r="C1955" s="93" t="s">
        <v>199</v>
      </c>
      <c r="D1955" s="93" t="s">
        <v>299</v>
      </c>
      <c r="E1955" s="95">
        <v>1359.36</v>
      </c>
    </row>
    <row r="1956" spans="1:5" ht="13.5" customHeight="1" x14ac:dyDescent="0.25">
      <c r="A1956" s="96">
        <v>90847</v>
      </c>
      <c r="B1956" s="93" t="s">
        <v>2252</v>
      </c>
      <c r="C1956" s="93" t="s">
        <v>199</v>
      </c>
      <c r="D1956" s="93" t="s">
        <v>299</v>
      </c>
      <c r="E1956" s="94">
        <v>845.77</v>
      </c>
    </row>
    <row r="1957" spans="1:5" ht="13.5" customHeight="1" x14ac:dyDescent="0.25">
      <c r="A1957" s="96">
        <v>90848</v>
      </c>
      <c r="B1957" s="93" t="s">
        <v>2253</v>
      </c>
      <c r="C1957" s="93" t="s">
        <v>199</v>
      </c>
      <c r="D1957" s="93" t="s">
        <v>299</v>
      </c>
      <c r="E1957" s="94">
        <v>855.2</v>
      </c>
    </row>
    <row r="1958" spans="1:5" ht="13.5" customHeight="1" x14ac:dyDescent="0.25">
      <c r="A1958" s="96">
        <v>90849</v>
      </c>
      <c r="B1958" s="93" t="s">
        <v>2254</v>
      </c>
      <c r="C1958" s="93" t="s">
        <v>199</v>
      </c>
      <c r="D1958" s="93" t="s">
        <v>299</v>
      </c>
      <c r="E1958" s="94">
        <v>879.95</v>
      </c>
    </row>
    <row r="1959" spans="1:5" ht="13.5" customHeight="1" x14ac:dyDescent="0.25">
      <c r="A1959" s="96">
        <v>90850</v>
      </c>
      <c r="B1959" s="93" t="s">
        <v>2255</v>
      </c>
      <c r="C1959" s="93" t="s">
        <v>199</v>
      </c>
      <c r="D1959" s="93" t="s">
        <v>299</v>
      </c>
      <c r="E1959" s="94">
        <v>955.14</v>
      </c>
    </row>
    <row r="1960" spans="1:5" ht="13.5" customHeight="1" x14ac:dyDescent="0.25">
      <c r="A1960" s="96">
        <v>90851</v>
      </c>
      <c r="B1960" s="93" t="s">
        <v>2256</v>
      </c>
      <c r="C1960" s="93" t="s">
        <v>199</v>
      </c>
      <c r="D1960" s="93" t="s">
        <v>299</v>
      </c>
      <c r="E1960" s="95">
        <v>1121.95</v>
      </c>
    </row>
    <row r="1961" spans="1:5" ht="13.5" customHeight="1" x14ac:dyDescent="0.25">
      <c r="A1961" s="96">
        <v>90852</v>
      </c>
      <c r="B1961" s="93" t="s">
        <v>2257</v>
      </c>
      <c r="C1961" s="93" t="s">
        <v>199</v>
      </c>
      <c r="D1961" s="93" t="s">
        <v>299</v>
      </c>
      <c r="E1961" s="95">
        <v>1188.44</v>
      </c>
    </row>
    <row r="1962" spans="1:5" ht="13.5" customHeight="1" x14ac:dyDescent="0.25">
      <c r="A1962" s="96">
        <v>91009</v>
      </c>
      <c r="B1962" s="93" t="s">
        <v>2258</v>
      </c>
      <c r="C1962" s="93" t="s">
        <v>199</v>
      </c>
      <c r="D1962" s="93" t="s">
        <v>299</v>
      </c>
      <c r="E1962" s="94">
        <v>313.98</v>
      </c>
    </row>
    <row r="1963" spans="1:5" ht="13.5" customHeight="1" x14ac:dyDescent="0.25">
      <c r="A1963" s="96">
        <v>91010</v>
      </c>
      <c r="B1963" s="93" t="s">
        <v>2259</v>
      </c>
      <c r="C1963" s="93" t="s">
        <v>199</v>
      </c>
      <c r="D1963" s="93" t="s">
        <v>299</v>
      </c>
      <c r="E1963" s="94">
        <v>321.45999999999998</v>
      </c>
    </row>
    <row r="1964" spans="1:5" ht="13.5" customHeight="1" x14ac:dyDescent="0.25">
      <c r="A1964" s="96">
        <v>91011</v>
      </c>
      <c r="B1964" s="93" t="s">
        <v>2260</v>
      </c>
      <c r="C1964" s="93" t="s">
        <v>199</v>
      </c>
      <c r="D1964" s="93" t="s">
        <v>299</v>
      </c>
      <c r="E1964" s="94">
        <v>374.19</v>
      </c>
    </row>
    <row r="1965" spans="1:5" ht="13.5" customHeight="1" x14ac:dyDescent="0.25">
      <c r="A1965" s="96">
        <v>91012</v>
      </c>
      <c r="B1965" s="93" t="s">
        <v>2261</v>
      </c>
      <c r="C1965" s="93" t="s">
        <v>199</v>
      </c>
      <c r="D1965" s="93" t="s">
        <v>299</v>
      </c>
      <c r="E1965" s="94">
        <v>414.9</v>
      </c>
    </row>
    <row r="1966" spans="1:5" ht="13.5" customHeight="1" x14ac:dyDescent="0.25">
      <c r="A1966" s="96">
        <v>91013</v>
      </c>
      <c r="B1966" s="93" t="s">
        <v>2262</v>
      </c>
      <c r="C1966" s="93" t="s">
        <v>199</v>
      </c>
      <c r="D1966" s="93" t="s">
        <v>299</v>
      </c>
      <c r="E1966" s="94">
        <v>855.86</v>
      </c>
    </row>
    <row r="1967" spans="1:5" ht="13.5" customHeight="1" x14ac:dyDescent="0.25">
      <c r="A1967" s="96">
        <v>91014</v>
      </c>
      <c r="B1967" s="93" t="s">
        <v>2263</v>
      </c>
      <c r="C1967" s="93" t="s">
        <v>199</v>
      </c>
      <c r="D1967" s="93" t="s">
        <v>299</v>
      </c>
      <c r="E1967" s="94">
        <v>865.77</v>
      </c>
    </row>
    <row r="1968" spans="1:5" ht="13.5" customHeight="1" x14ac:dyDescent="0.25">
      <c r="A1968" s="96">
        <v>91015</v>
      </c>
      <c r="B1968" s="93" t="s">
        <v>2264</v>
      </c>
      <c r="C1968" s="93" t="s">
        <v>199</v>
      </c>
      <c r="D1968" s="93" t="s">
        <v>299</v>
      </c>
      <c r="E1968" s="94">
        <v>920.94</v>
      </c>
    </row>
    <row r="1969" spans="1:5" ht="13.5" customHeight="1" x14ac:dyDescent="0.25">
      <c r="A1969" s="96">
        <v>91016</v>
      </c>
      <c r="B1969" s="93" t="s">
        <v>2265</v>
      </c>
      <c r="C1969" s="93" t="s">
        <v>199</v>
      </c>
      <c r="D1969" s="93" t="s">
        <v>299</v>
      </c>
      <c r="E1969" s="94">
        <v>964.08</v>
      </c>
    </row>
    <row r="1970" spans="1:5" ht="13.5" customHeight="1" x14ac:dyDescent="0.25">
      <c r="A1970" s="96">
        <v>91287</v>
      </c>
      <c r="B1970" s="93" t="s">
        <v>2266</v>
      </c>
      <c r="C1970" s="93" t="s">
        <v>199</v>
      </c>
      <c r="D1970" s="93" t="s">
        <v>299</v>
      </c>
      <c r="E1970" s="94">
        <v>247.97</v>
      </c>
    </row>
    <row r="1971" spans="1:5" ht="13.5" customHeight="1" x14ac:dyDescent="0.25">
      <c r="A1971" s="96">
        <v>91292</v>
      </c>
      <c r="B1971" s="93" t="s">
        <v>2267</v>
      </c>
      <c r="C1971" s="93" t="s">
        <v>199</v>
      </c>
      <c r="D1971" s="93" t="s">
        <v>299</v>
      </c>
      <c r="E1971" s="94">
        <v>341.7</v>
      </c>
    </row>
    <row r="1972" spans="1:5" ht="13.5" customHeight="1" x14ac:dyDescent="0.25">
      <c r="A1972" s="96">
        <v>91295</v>
      </c>
      <c r="B1972" s="93" t="s">
        <v>2268</v>
      </c>
      <c r="C1972" s="93" t="s">
        <v>199</v>
      </c>
      <c r="D1972" s="93" t="s">
        <v>299</v>
      </c>
      <c r="E1972" s="94">
        <v>322.72000000000003</v>
      </c>
    </row>
    <row r="1973" spans="1:5" ht="13.5" customHeight="1" x14ac:dyDescent="0.25">
      <c r="A1973" s="96">
        <v>91296</v>
      </c>
      <c r="B1973" s="93" t="s">
        <v>2269</v>
      </c>
      <c r="C1973" s="93" t="s">
        <v>199</v>
      </c>
      <c r="D1973" s="93" t="s">
        <v>299</v>
      </c>
      <c r="E1973" s="94">
        <v>345.88</v>
      </c>
    </row>
    <row r="1974" spans="1:5" ht="13.5" customHeight="1" x14ac:dyDescent="0.25">
      <c r="A1974" s="96">
        <v>91297</v>
      </c>
      <c r="B1974" s="93" t="s">
        <v>2270</v>
      </c>
      <c r="C1974" s="93" t="s">
        <v>199</v>
      </c>
      <c r="D1974" s="93" t="s">
        <v>299</v>
      </c>
      <c r="E1974" s="94">
        <v>380.02</v>
      </c>
    </row>
    <row r="1975" spans="1:5" ht="13.5" customHeight="1" x14ac:dyDescent="0.25">
      <c r="A1975" s="96">
        <v>91298</v>
      </c>
      <c r="B1975" s="93" t="s">
        <v>2271</v>
      </c>
      <c r="C1975" s="93" t="s">
        <v>199</v>
      </c>
      <c r="D1975" s="93" t="s">
        <v>299</v>
      </c>
      <c r="E1975" s="95">
        <v>1127.57</v>
      </c>
    </row>
    <row r="1976" spans="1:5" ht="13.5" customHeight="1" x14ac:dyDescent="0.25">
      <c r="A1976" s="96">
        <v>91299</v>
      </c>
      <c r="B1976" s="93" t="s">
        <v>2272</v>
      </c>
      <c r="C1976" s="93" t="s">
        <v>199</v>
      </c>
      <c r="D1976" s="93" t="s">
        <v>299</v>
      </c>
      <c r="E1976" s="95">
        <v>1588.2</v>
      </c>
    </row>
    <row r="1977" spans="1:5" ht="13.5" customHeight="1" x14ac:dyDescent="0.25">
      <c r="A1977" s="96">
        <v>91304</v>
      </c>
      <c r="B1977" s="93" t="s">
        <v>2273</v>
      </c>
      <c r="C1977" s="93" t="s">
        <v>199</v>
      </c>
      <c r="D1977" s="93" t="s">
        <v>299</v>
      </c>
      <c r="E1977" s="94">
        <v>106.44</v>
      </c>
    </row>
    <row r="1978" spans="1:5" ht="13.5" customHeight="1" x14ac:dyDescent="0.25">
      <c r="A1978" s="96">
        <v>91305</v>
      </c>
      <c r="B1978" s="93" t="s">
        <v>2274</v>
      </c>
      <c r="C1978" s="93" t="s">
        <v>199</v>
      </c>
      <c r="D1978" s="93" t="s">
        <v>299</v>
      </c>
      <c r="E1978" s="94">
        <v>104.82</v>
      </c>
    </row>
    <row r="1979" spans="1:5" ht="13.5" customHeight="1" x14ac:dyDescent="0.25">
      <c r="A1979" s="96">
        <v>91306</v>
      </c>
      <c r="B1979" s="93" t="s">
        <v>2275</v>
      </c>
      <c r="C1979" s="93" t="s">
        <v>199</v>
      </c>
      <c r="D1979" s="93" t="s">
        <v>299</v>
      </c>
      <c r="E1979" s="94">
        <v>149.18</v>
      </c>
    </row>
    <row r="1980" spans="1:5" ht="13.5" customHeight="1" x14ac:dyDescent="0.25">
      <c r="A1980" s="96">
        <v>91307</v>
      </c>
      <c r="B1980" s="93" t="s">
        <v>2276</v>
      </c>
      <c r="C1980" s="93" t="s">
        <v>199</v>
      </c>
      <c r="D1980" s="93" t="s">
        <v>299</v>
      </c>
      <c r="E1980" s="94">
        <v>89.86</v>
      </c>
    </row>
    <row r="1981" spans="1:5" ht="13.5" customHeight="1" x14ac:dyDescent="0.25">
      <c r="A1981" s="96">
        <v>91312</v>
      </c>
      <c r="B1981" s="93" t="s">
        <v>2277</v>
      </c>
      <c r="C1981" s="93" t="s">
        <v>199</v>
      </c>
      <c r="D1981" s="93" t="s">
        <v>299</v>
      </c>
      <c r="E1981" s="94">
        <v>831.24</v>
      </c>
    </row>
    <row r="1982" spans="1:5" ht="13.5" customHeight="1" x14ac:dyDescent="0.25">
      <c r="A1982" s="96">
        <v>91313</v>
      </c>
      <c r="B1982" s="93" t="s">
        <v>2278</v>
      </c>
      <c r="C1982" s="93" t="s">
        <v>199</v>
      </c>
      <c r="D1982" s="93" t="s">
        <v>299</v>
      </c>
      <c r="E1982" s="94">
        <v>824.96</v>
      </c>
    </row>
    <row r="1983" spans="1:5" ht="13.5" customHeight="1" x14ac:dyDescent="0.25">
      <c r="A1983" s="96">
        <v>91314</v>
      </c>
      <c r="B1983" s="93" t="s">
        <v>2279</v>
      </c>
      <c r="C1983" s="93" t="s">
        <v>199</v>
      </c>
      <c r="D1983" s="93" t="s">
        <v>299</v>
      </c>
      <c r="E1983" s="94">
        <v>865.54</v>
      </c>
    </row>
    <row r="1984" spans="1:5" ht="13.5" customHeight="1" x14ac:dyDescent="0.25">
      <c r="A1984" s="96">
        <v>91315</v>
      </c>
      <c r="B1984" s="93" t="s">
        <v>2280</v>
      </c>
      <c r="C1984" s="93" t="s">
        <v>199</v>
      </c>
      <c r="D1984" s="93" t="s">
        <v>299</v>
      </c>
      <c r="E1984" s="94">
        <v>939.98</v>
      </c>
    </row>
    <row r="1985" spans="1:5" ht="13.5" customHeight="1" x14ac:dyDescent="0.25">
      <c r="A1985" s="96">
        <v>91316</v>
      </c>
      <c r="B1985" s="93" t="s">
        <v>2281</v>
      </c>
      <c r="C1985" s="93" t="s">
        <v>199</v>
      </c>
      <c r="D1985" s="93" t="s">
        <v>299</v>
      </c>
      <c r="E1985" s="95">
        <v>1107.54</v>
      </c>
    </row>
    <row r="1986" spans="1:5" ht="13.5" customHeight="1" x14ac:dyDescent="0.25">
      <c r="A1986" s="96">
        <v>91317</v>
      </c>
      <c r="B1986" s="93" t="s">
        <v>2282</v>
      </c>
      <c r="C1986" s="93" t="s">
        <v>199</v>
      </c>
      <c r="D1986" s="93" t="s">
        <v>299</v>
      </c>
      <c r="E1986" s="95">
        <v>1173.28</v>
      </c>
    </row>
    <row r="1987" spans="1:5" ht="13.5" customHeight="1" x14ac:dyDescent="0.25">
      <c r="A1987" s="96">
        <v>91318</v>
      </c>
      <c r="B1987" s="93" t="s">
        <v>2283</v>
      </c>
      <c r="C1987" s="93" t="s">
        <v>199</v>
      </c>
      <c r="D1987" s="93" t="s">
        <v>299</v>
      </c>
      <c r="E1987" s="94">
        <v>726.42</v>
      </c>
    </row>
    <row r="1988" spans="1:5" ht="13.5" customHeight="1" x14ac:dyDescent="0.25">
      <c r="A1988" s="96">
        <v>91319</v>
      </c>
      <c r="B1988" s="93" t="s">
        <v>2284</v>
      </c>
      <c r="C1988" s="93" t="s">
        <v>199</v>
      </c>
      <c r="D1988" s="93" t="s">
        <v>299</v>
      </c>
      <c r="E1988" s="94">
        <v>735.1</v>
      </c>
    </row>
    <row r="1989" spans="1:5" ht="13.5" customHeight="1" x14ac:dyDescent="0.25">
      <c r="A1989" s="96">
        <v>91320</v>
      </c>
      <c r="B1989" s="93" t="s">
        <v>2285</v>
      </c>
      <c r="C1989" s="93" t="s">
        <v>199</v>
      </c>
      <c r="D1989" s="93" t="s">
        <v>299</v>
      </c>
      <c r="E1989" s="94">
        <v>759.1</v>
      </c>
    </row>
    <row r="1990" spans="1:5" ht="13.5" customHeight="1" x14ac:dyDescent="0.25">
      <c r="A1990" s="96">
        <v>91321</v>
      </c>
      <c r="B1990" s="93" t="s">
        <v>2286</v>
      </c>
      <c r="C1990" s="93" t="s">
        <v>199</v>
      </c>
      <c r="D1990" s="93" t="s">
        <v>299</v>
      </c>
      <c r="E1990" s="94">
        <v>833.54</v>
      </c>
    </row>
    <row r="1991" spans="1:5" ht="13.5" customHeight="1" x14ac:dyDescent="0.25">
      <c r="A1991" s="96">
        <v>91322</v>
      </c>
      <c r="B1991" s="93" t="s">
        <v>2287</v>
      </c>
      <c r="C1991" s="93" t="s">
        <v>199</v>
      </c>
      <c r="D1991" s="93" t="s">
        <v>299</v>
      </c>
      <c r="E1991" s="95">
        <v>1001.1</v>
      </c>
    </row>
    <row r="1992" spans="1:5" ht="13.5" customHeight="1" x14ac:dyDescent="0.25">
      <c r="A1992" s="96">
        <v>91323</v>
      </c>
      <c r="B1992" s="93" t="s">
        <v>2288</v>
      </c>
      <c r="C1992" s="93" t="s">
        <v>199</v>
      </c>
      <c r="D1992" s="93" t="s">
        <v>299</v>
      </c>
      <c r="E1992" s="95">
        <v>1066.8399999999999</v>
      </c>
    </row>
    <row r="1993" spans="1:5" ht="13.5" customHeight="1" x14ac:dyDescent="0.25">
      <c r="A1993" s="96">
        <v>91324</v>
      </c>
      <c r="B1993" s="93" t="s">
        <v>2289</v>
      </c>
      <c r="C1993" s="93" t="s">
        <v>199</v>
      </c>
      <c r="D1993" s="93" t="s">
        <v>299</v>
      </c>
      <c r="E1993" s="94">
        <v>736.51</v>
      </c>
    </row>
    <row r="1994" spans="1:5" ht="13.5" customHeight="1" x14ac:dyDescent="0.25">
      <c r="A1994" s="96">
        <v>91325</v>
      </c>
      <c r="B1994" s="93" t="s">
        <v>2290</v>
      </c>
      <c r="C1994" s="93" t="s">
        <v>199</v>
      </c>
      <c r="D1994" s="93" t="s">
        <v>299</v>
      </c>
      <c r="E1994" s="94">
        <v>745.67</v>
      </c>
    </row>
    <row r="1995" spans="1:5" ht="13.5" customHeight="1" x14ac:dyDescent="0.25">
      <c r="A1995" s="96">
        <v>91326</v>
      </c>
      <c r="B1995" s="93" t="s">
        <v>2291</v>
      </c>
      <c r="C1995" s="93" t="s">
        <v>199</v>
      </c>
      <c r="D1995" s="93" t="s">
        <v>299</v>
      </c>
      <c r="E1995" s="94">
        <v>800.09</v>
      </c>
    </row>
    <row r="1996" spans="1:5" ht="13.5" customHeight="1" x14ac:dyDescent="0.25">
      <c r="A1996" s="96">
        <v>91327</v>
      </c>
      <c r="B1996" s="93" t="s">
        <v>2292</v>
      </c>
      <c r="C1996" s="93" t="s">
        <v>199</v>
      </c>
      <c r="D1996" s="93" t="s">
        <v>299</v>
      </c>
      <c r="E1996" s="94">
        <v>842.48</v>
      </c>
    </row>
    <row r="1997" spans="1:5" ht="13.5" customHeight="1" x14ac:dyDescent="0.25">
      <c r="A1997" s="96">
        <v>91328</v>
      </c>
      <c r="B1997" s="93" t="s">
        <v>2293</v>
      </c>
      <c r="C1997" s="93" t="s">
        <v>199</v>
      </c>
      <c r="D1997" s="93" t="s">
        <v>299</v>
      </c>
      <c r="E1997" s="94">
        <v>864.6</v>
      </c>
    </row>
    <row r="1998" spans="1:5" ht="13.5" customHeight="1" x14ac:dyDescent="0.25">
      <c r="A1998" s="96">
        <v>91329</v>
      </c>
      <c r="B1998" s="93" t="s">
        <v>2294</v>
      </c>
      <c r="C1998" s="93" t="s">
        <v>199</v>
      </c>
      <c r="D1998" s="93" t="s">
        <v>299</v>
      </c>
      <c r="E1998" s="94">
        <v>745.25</v>
      </c>
    </row>
    <row r="1999" spans="1:5" ht="13.5" customHeight="1" x14ac:dyDescent="0.25">
      <c r="A1999" s="96">
        <v>91330</v>
      </c>
      <c r="B1999" s="93" t="s">
        <v>2295</v>
      </c>
      <c r="C1999" s="93" t="s">
        <v>199</v>
      </c>
      <c r="D1999" s="93" t="s">
        <v>299</v>
      </c>
      <c r="E1999" s="94">
        <v>890.19</v>
      </c>
    </row>
    <row r="2000" spans="1:5" ht="13.5" customHeight="1" x14ac:dyDescent="0.25">
      <c r="A2000" s="96">
        <v>91331</v>
      </c>
      <c r="B2000" s="93" t="s">
        <v>2296</v>
      </c>
      <c r="C2000" s="93" t="s">
        <v>199</v>
      </c>
      <c r="D2000" s="93" t="s">
        <v>299</v>
      </c>
      <c r="E2000" s="94">
        <v>770.09</v>
      </c>
    </row>
    <row r="2001" spans="1:5" ht="13.5" customHeight="1" x14ac:dyDescent="0.25">
      <c r="A2001" s="96">
        <v>91332</v>
      </c>
      <c r="B2001" s="93" t="s">
        <v>2297</v>
      </c>
      <c r="C2001" s="93" t="s">
        <v>199</v>
      </c>
      <c r="D2001" s="93" t="s">
        <v>299</v>
      </c>
      <c r="E2001" s="94">
        <v>926.77</v>
      </c>
    </row>
    <row r="2002" spans="1:5" ht="13.5" customHeight="1" x14ac:dyDescent="0.25">
      <c r="A2002" s="96">
        <v>91333</v>
      </c>
      <c r="B2002" s="93" t="s">
        <v>2298</v>
      </c>
      <c r="C2002" s="93" t="s">
        <v>199</v>
      </c>
      <c r="D2002" s="93" t="s">
        <v>299</v>
      </c>
      <c r="E2002" s="94">
        <v>805.92</v>
      </c>
    </row>
    <row r="2003" spans="1:5" ht="13.5" customHeight="1" x14ac:dyDescent="0.25">
      <c r="A2003" s="96">
        <v>91334</v>
      </c>
      <c r="B2003" s="93" t="s">
        <v>2299</v>
      </c>
      <c r="C2003" s="93" t="s">
        <v>199</v>
      </c>
      <c r="D2003" s="93" t="s">
        <v>299</v>
      </c>
      <c r="E2003" s="95">
        <v>1674.32</v>
      </c>
    </row>
    <row r="2004" spans="1:5" ht="13.5" customHeight="1" x14ac:dyDescent="0.25">
      <c r="A2004" s="96">
        <v>91335</v>
      </c>
      <c r="B2004" s="93" t="s">
        <v>2300</v>
      </c>
      <c r="C2004" s="93" t="s">
        <v>199</v>
      </c>
      <c r="D2004" s="93" t="s">
        <v>299</v>
      </c>
      <c r="E2004" s="95">
        <v>1553.47</v>
      </c>
    </row>
    <row r="2005" spans="1:5" ht="13.5" customHeight="1" x14ac:dyDescent="0.25">
      <c r="A2005" s="96">
        <v>91336</v>
      </c>
      <c r="B2005" s="93" t="s">
        <v>2301</v>
      </c>
      <c r="C2005" s="93" t="s">
        <v>199</v>
      </c>
      <c r="D2005" s="93" t="s">
        <v>299</v>
      </c>
      <c r="E2005" s="95">
        <v>2134.9499999999998</v>
      </c>
    </row>
    <row r="2006" spans="1:5" ht="13.5" customHeight="1" x14ac:dyDescent="0.25">
      <c r="A2006" s="96">
        <v>91337</v>
      </c>
      <c r="B2006" s="93" t="s">
        <v>2302</v>
      </c>
      <c r="C2006" s="93" t="s">
        <v>199</v>
      </c>
      <c r="D2006" s="93" t="s">
        <v>299</v>
      </c>
      <c r="E2006" s="95">
        <v>2014.1</v>
      </c>
    </row>
    <row r="2007" spans="1:5" ht="13.5" customHeight="1" x14ac:dyDescent="0.25">
      <c r="A2007" s="96">
        <v>100659</v>
      </c>
      <c r="B2007" s="93" t="s">
        <v>2303</v>
      </c>
      <c r="C2007" s="93" t="s">
        <v>168</v>
      </c>
      <c r="D2007" s="93" t="s">
        <v>299</v>
      </c>
      <c r="E2007" s="94">
        <v>12.17</v>
      </c>
    </row>
    <row r="2008" spans="1:5" ht="13.5" customHeight="1" x14ac:dyDescent="0.25">
      <c r="A2008" s="96">
        <v>100660</v>
      </c>
      <c r="B2008" s="93" t="s">
        <v>2304</v>
      </c>
      <c r="C2008" s="93" t="s">
        <v>168</v>
      </c>
      <c r="D2008" s="93" t="s">
        <v>299</v>
      </c>
      <c r="E2008" s="94">
        <v>8.42</v>
      </c>
    </row>
    <row r="2009" spans="1:5" ht="13.5" customHeight="1" x14ac:dyDescent="0.25">
      <c r="A2009" s="96">
        <v>100675</v>
      </c>
      <c r="B2009" s="93" t="s">
        <v>2305</v>
      </c>
      <c r="C2009" s="93" t="s">
        <v>199</v>
      </c>
      <c r="D2009" s="93" t="s">
        <v>299</v>
      </c>
      <c r="E2009" s="94">
        <v>858.03</v>
      </c>
    </row>
    <row r="2010" spans="1:5" ht="13.5" customHeight="1" x14ac:dyDescent="0.25">
      <c r="A2010" s="96">
        <v>100676</v>
      </c>
      <c r="B2010" s="93" t="s">
        <v>2306</v>
      </c>
      <c r="C2010" s="93" t="s">
        <v>199</v>
      </c>
      <c r="D2010" s="93" t="s">
        <v>299</v>
      </c>
      <c r="E2010" s="94">
        <v>207.27</v>
      </c>
    </row>
    <row r="2011" spans="1:5" ht="13.5" customHeight="1" x14ac:dyDescent="0.25">
      <c r="A2011" s="96">
        <v>100678</v>
      </c>
      <c r="B2011" s="93" t="s">
        <v>2307</v>
      </c>
      <c r="C2011" s="93" t="s">
        <v>199</v>
      </c>
      <c r="D2011" s="93" t="s">
        <v>299</v>
      </c>
      <c r="E2011" s="95">
        <v>1005.04</v>
      </c>
    </row>
    <row r="2012" spans="1:5" ht="13.5" customHeight="1" x14ac:dyDescent="0.25">
      <c r="A2012" s="96">
        <v>100679</v>
      </c>
      <c r="B2012" s="93" t="s">
        <v>2308</v>
      </c>
      <c r="C2012" s="93" t="s">
        <v>199</v>
      </c>
      <c r="D2012" s="93" t="s">
        <v>299</v>
      </c>
      <c r="E2012" s="94">
        <v>841.33</v>
      </c>
    </row>
    <row r="2013" spans="1:5" ht="13.5" customHeight="1" x14ac:dyDescent="0.25">
      <c r="A2013" s="96">
        <v>100680</v>
      </c>
      <c r="B2013" s="93" t="s">
        <v>2309</v>
      </c>
      <c r="C2013" s="93" t="s">
        <v>199</v>
      </c>
      <c r="D2013" s="93" t="s">
        <v>299</v>
      </c>
      <c r="E2013" s="95">
        <v>1014.95</v>
      </c>
    </row>
    <row r="2014" spans="1:5" ht="13.5" customHeight="1" x14ac:dyDescent="0.25">
      <c r="A2014" s="96">
        <v>100681</v>
      </c>
      <c r="B2014" s="93" t="s">
        <v>2310</v>
      </c>
      <c r="C2014" s="93" t="s">
        <v>199</v>
      </c>
      <c r="D2014" s="93" t="s">
        <v>299</v>
      </c>
      <c r="E2014" s="95">
        <v>1039.3699999999999</v>
      </c>
    </row>
    <row r="2015" spans="1:5" ht="13.5" customHeight="1" x14ac:dyDescent="0.25">
      <c r="A2015" s="96">
        <v>100682</v>
      </c>
      <c r="B2015" s="93" t="s">
        <v>2311</v>
      </c>
      <c r="C2015" s="93" t="s">
        <v>199</v>
      </c>
      <c r="D2015" s="93" t="s">
        <v>299</v>
      </c>
      <c r="E2015" s="94">
        <v>859.95</v>
      </c>
    </row>
    <row r="2016" spans="1:5" ht="13.5" customHeight="1" x14ac:dyDescent="0.25">
      <c r="A2016" s="96">
        <v>100683</v>
      </c>
      <c r="B2016" s="93" t="s">
        <v>2312</v>
      </c>
      <c r="C2016" s="93" t="s">
        <v>199</v>
      </c>
      <c r="D2016" s="93" t="s">
        <v>299</v>
      </c>
      <c r="E2016" s="95">
        <v>1091.8599999999999</v>
      </c>
    </row>
    <row r="2017" spans="1:5" ht="13.5" customHeight="1" x14ac:dyDescent="0.25">
      <c r="A2017" s="96">
        <v>100684</v>
      </c>
      <c r="B2017" s="93" t="s">
        <v>2313</v>
      </c>
      <c r="C2017" s="93" t="s">
        <v>199</v>
      </c>
      <c r="D2017" s="93" t="s">
        <v>299</v>
      </c>
      <c r="E2017" s="94">
        <v>906.53</v>
      </c>
    </row>
    <row r="2018" spans="1:5" ht="13.5" customHeight="1" x14ac:dyDescent="0.25">
      <c r="A2018" s="96">
        <v>100685</v>
      </c>
      <c r="B2018" s="93" t="s">
        <v>2314</v>
      </c>
      <c r="C2018" s="93" t="s">
        <v>199</v>
      </c>
      <c r="D2018" s="93" t="s">
        <v>299</v>
      </c>
      <c r="E2018" s="95">
        <v>1135</v>
      </c>
    </row>
    <row r="2019" spans="1:5" ht="13.5" customHeight="1" x14ac:dyDescent="0.25">
      <c r="A2019" s="96">
        <v>100686</v>
      </c>
      <c r="B2019" s="93" t="s">
        <v>2315</v>
      </c>
      <c r="C2019" s="93" t="s">
        <v>199</v>
      </c>
      <c r="D2019" s="93" t="s">
        <v>299</v>
      </c>
      <c r="E2019" s="94">
        <v>948.92</v>
      </c>
    </row>
    <row r="2020" spans="1:5" ht="13.5" customHeight="1" x14ac:dyDescent="0.25">
      <c r="A2020" s="96">
        <v>100687</v>
      </c>
      <c r="B2020" s="93" t="s">
        <v>2316</v>
      </c>
      <c r="C2020" s="93" t="s">
        <v>199</v>
      </c>
      <c r="D2020" s="93" t="s">
        <v>299</v>
      </c>
      <c r="E2020" s="95">
        <v>1013.78</v>
      </c>
    </row>
    <row r="2021" spans="1:5" ht="13.5" customHeight="1" x14ac:dyDescent="0.25">
      <c r="A2021" s="96">
        <v>100688</v>
      </c>
      <c r="B2021" s="93" t="s">
        <v>2317</v>
      </c>
      <c r="C2021" s="93" t="s">
        <v>199</v>
      </c>
      <c r="D2021" s="93" t="s">
        <v>299</v>
      </c>
      <c r="E2021" s="94">
        <v>850.07</v>
      </c>
    </row>
    <row r="2022" spans="1:5" ht="13.5" customHeight="1" x14ac:dyDescent="0.25">
      <c r="A2022" s="96">
        <v>100689</v>
      </c>
      <c r="B2022" s="93" t="s">
        <v>2318</v>
      </c>
      <c r="C2022" s="93" t="s">
        <v>199</v>
      </c>
      <c r="D2022" s="93" t="s">
        <v>299</v>
      </c>
      <c r="E2022" s="95">
        <v>1097.69</v>
      </c>
    </row>
    <row r="2023" spans="1:5" ht="13.5" customHeight="1" x14ac:dyDescent="0.25">
      <c r="A2023" s="96">
        <v>100690</v>
      </c>
      <c r="B2023" s="93" t="s">
        <v>2319</v>
      </c>
      <c r="C2023" s="93" t="s">
        <v>199</v>
      </c>
      <c r="D2023" s="93" t="s">
        <v>299</v>
      </c>
      <c r="E2023" s="94">
        <v>912.36</v>
      </c>
    </row>
    <row r="2024" spans="1:5" ht="13.5" customHeight="1" x14ac:dyDescent="0.25">
      <c r="A2024" s="96">
        <v>100691</v>
      </c>
      <c r="B2024" s="93" t="s">
        <v>2320</v>
      </c>
      <c r="C2024" s="93" t="s">
        <v>199</v>
      </c>
      <c r="D2024" s="93" t="s">
        <v>299</v>
      </c>
      <c r="E2024" s="95">
        <v>1845.24</v>
      </c>
    </row>
    <row r="2025" spans="1:5" ht="13.5" customHeight="1" x14ac:dyDescent="0.25">
      <c r="A2025" s="96">
        <v>100692</v>
      </c>
      <c r="B2025" s="93" t="s">
        <v>2321</v>
      </c>
      <c r="C2025" s="93" t="s">
        <v>199</v>
      </c>
      <c r="D2025" s="93" t="s">
        <v>299</v>
      </c>
      <c r="E2025" s="95">
        <v>1659.91</v>
      </c>
    </row>
    <row r="2026" spans="1:5" ht="13.5" customHeight="1" x14ac:dyDescent="0.25">
      <c r="A2026" s="96">
        <v>100693</v>
      </c>
      <c r="B2026" s="93" t="s">
        <v>2322</v>
      </c>
      <c r="C2026" s="93" t="s">
        <v>199</v>
      </c>
      <c r="D2026" s="93" t="s">
        <v>299</v>
      </c>
      <c r="E2026" s="95">
        <v>2305.87</v>
      </c>
    </row>
    <row r="2027" spans="1:5" ht="13.5" customHeight="1" x14ac:dyDescent="0.25">
      <c r="A2027" s="96">
        <v>100694</v>
      </c>
      <c r="B2027" s="93" t="s">
        <v>2323</v>
      </c>
      <c r="C2027" s="93" t="s">
        <v>199</v>
      </c>
      <c r="D2027" s="93" t="s">
        <v>299</v>
      </c>
      <c r="E2027" s="95">
        <v>2120.54</v>
      </c>
    </row>
    <row r="2028" spans="1:5" ht="13.5" customHeight="1" x14ac:dyDescent="0.25">
      <c r="A2028" s="96">
        <v>100695</v>
      </c>
      <c r="B2028" s="93" t="s">
        <v>2324</v>
      </c>
      <c r="C2028" s="93" t="s">
        <v>199</v>
      </c>
      <c r="D2028" s="93" t="s">
        <v>299</v>
      </c>
      <c r="E2028" s="94">
        <v>64.819999999999993</v>
      </c>
    </row>
    <row r="2029" spans="1:5" ht="13.5" customHeight="1" x14ac:dyDescent="0.25">
      <c r="A2029" s="96">
        <v>100696</v>
      </c>
      <c r="B2029" s="93" t="s">
        <v>2325</v>
      </c>
      <c r="C2029" s="93" t="s">
        <v>199</v>
      </c>
      <c r="D2029" s="93" t="s">
        <v>299</v>
      </c>
      <c r="E2029" s="94">
        <v>71.97</v>
      </c>
    </row>
    <row r="2030" spans="1:5" ht="13.5" customHeight="1" x14ac:dyDescent="0.25">
      <c r="A2030" s="96">
        <v>100697</v>
      </c>
      <c r="B2030" s="93" t="s">
        <v>2326</v>
      </c>
      <c r="C2030" s="93" t="s">
        <v>199</v>
      </c>
      <c r="D2030" s="93" t="s">
        <v>299</v>
      </c>
      <c r="E2030" s="94">
        <v>79.180000000000007</v>
      </c>
    </row>
    <row r="2031" spans="1:5" ht="13.5" customHeight="1" x14ac:dyDescent="0.25">
      <c r="A2031" s="96">
        <v>100698</v>
      </c>
      <c r="B2031" s="93" t="s">
        <v>2327</v>
      </c>
      <c r="C2031" s="93" t="s">
        <v>199</v>
      </c>
      <c r="D2031" s="93" t="s">
        <v>299</v>
      </c>
      <c r="E2031" s="94">
        <v>86.36</v>
      </c>
    </row>
    <row r="2032" spans="1:5" ht="13.5" customHeight="1" x14ac:dyDescent="0.25">
      <c r="A2032" s="96">
        <v>100699</v>
      </c>
      <c r="B2032" s="93" t="s">
        <v>2328</v>
      </c>
      <c r="C2032" s="93" t="s">
        <v>199</v>
      </c>
      <c r="D2032" s="93" t="s">
        <v>299</v>
      </c>
      <c r="E2032" s="94">
        <v>103.4</v>
      </c>
    </row>
    <row r="2033" spans="1:5" ht="13.5" customHeight="1" x14ac:dyDescent="0.25">
      <c r="A2033" s="96">
        <v>100700</v>
      </c>
      <c r="B2033" s="93" t="s">
        <v>2329</v>
      </c>
      <c r="C2033" s="93" t="s">
        <v>199</v>
      </c>
      <c r="D2033" s="93" t="s">
        <v>299</v>
      </c>
      <c r="E2033" s="94">
        <v>818.47</v>
      </c>
    </row>
    <row r="2034" spans="1:5" ht="13.5" customHeight="1" x14ac:dyDescent="0.25">
      <c r="A2034" s="96">
        <v>100712</v>
      </c>
      <c r="B2034" s="93" t="s">
        <v>2330</v>
      </c>
      <c r="C2034" s="93" t="s">
        <v>199</v>
      </c>
      <c r="D2034" s="93" t="s">
        <v>299</v>
      </c>
      <c r="E2034" s="94">
        <v>835.53</v>
      </c>
    </row>
    <row r="2035" spans="1:5" ht="13.5" customHeight="1" x14ac:dyDescent="0.25">
      <c r="A2035" s="96">
        <v>100665</v>
      </c>
      <c r="B2035" s="93" t="s">
        <v>2331</v>
      </c>
      <c r="C2035" s="93" t="s">
        <v>136</v>
      </c>
      <c r="D2035" s="93" t="s">
        <v>365</v>
      </c>
      <c r="E2035" s="95">
        <v>1210.02</v>
      </c>
    </row>
    <row r="2036" spans="1:5" ht="13.5" customHeight="1" x14ac:dyDescent="0.25">
      <c r="A2036" s="96">
        <v>100666</v>
      </c>
      <c r="B2036" s="93" t="s">
        <v>2332</v>
      </c>
      <c r="C2036" s="93" t="s">
        <v>136</v>
      </c>
      <c r="D2036" s="93" t="s">
        <v>365</v>
      </c>
      <c r="E2036" s="94">
        <v>954.79</v>
      </c>
    </row>
    <row r="2037" spans="1:5" ht="13.5" customHeight="1" x14ac:dyDescent="0.25">
      <c r="A2037" s="96">
        <v>100667</v>
      </c>
      <c r="B2037" s="93" t="s">
        <v>2333</v>
      </c>
      <c r="C2037" s="93" t="s">
        <v>136</v>
      </c>
      <c r="D2037" s="93" t="s">
        <v>365</v>
      </c>
      <c r="E2037" s="95">
        <v>1570.84</v>
      </c>
    </row>
    <row r="2038" spans="1:5" ht="13.5" customHeight="1" x14ac:dyDescent="0.25">
      <c r="A2038" s="96">
        <v>100668</v>
      </c>
      <c r="B2038" s="93" t="s">
        <v>2334</v>
      </c>
      <c r="C2038" s="93" t="s">
        <v>136</v>
      </c>
      <c r="D2038" s="93" t="s">
        <v>365</v>
      </c>
      <c r="E2038" s="95">
        <v>1863.91</v>
      </c>
    </row>
    <row r="2039" spans="1:5" ht="13.5" customHeight="1" x14ac:dyDescent="0.25">
      <c r="A2039" s="96">
        <v>100669</v>
      </c>
      <c r="B2039" s="93" t="s">
        <v>2335</v>
      </c>
      <c r="C2039" s="93" t="s">
        <v>136</v>
      </c>
      <c r="D2039" s="93" t="s">
        <v>365</v>
      </c>
      <c r="E2039" s="95">
        <v>1121.96</v>
      </c>
    </row>
    <row r="2040" spans="1:5" ht="13.5" customHeight="1" x14ac:dyDescent="0.25">
      <c r="A2040" s="96">
        <v>100670</v>
      </c>
      <c r="B2040" s="93" t="s">
        <v>2336</v>
      </c>
      <c r="C2040" s="93" t="s">
        <v>136</v>
      </c>
      <c r="D2040" s="93" t="s">
        <v>365</v>
      </c>
      <c r="E2040" s="95">
        <v>1511.1</v>
      </c>
    </row>
    <row r="2041" spans="1:5" ht="13.5" customHeight="1" x14ac:dyDescent="0.25">
      <c r="A2041" s="96">
        <v>100671</v>
      </c>
      <c r="B2041" s="93" t="s">
        <v>2337</v>
      </c>
      <c r="C2041" s="93" t="s">
        <v>136</v>
      </c>
      <c r="D2041" s="93" t="s">
        <v>365</v>
      </c>
      <c r="E2041" s="95">
        <v>1877.92</v>
      </c>
    </row>
    <row r="2042" spans="1:5" ht="13.5" customHeight="1" x14ac:dyDescent="0.25">
      <c r="A2042" s="96">
        <v>100672</v>
      </c>
      <c r="B2042" s="93" t="s">
        <v>2338</v>
      </c>
      <c r="C2042" s="93" t="s">
        <v>136</v>
      </c>
      <c r="D2042" s="93" t="s">
        <v>365</v>
      </c>
      <c r="E2042" s="95">
        <v>1208.74</v>
      </c>
    </row>
    <row r="2043" spans="1:5" ht="13.5" customHeight="1" x14ac:dyDescent="0.25">
      <c r="A2043" s="96">
        <v>100701</v>
      </c>
      <c r="B2043" s="93" t="s">
        <v>2339</v>
      </c>
      <c r="C2043" s="93" t="s">
        <v>136</v>
      </c>
      <c r="D2043" s="93" t="s">
        <v>365</v>
      </c>
      <c r="E2043" s="94">
        <v>663.92</v>
      </c>
    </row>
    <row r="2044" spans="1:5" ht="13.5" customHeight="1" x14ac:dyDescent="0.25">
      <c r="A2044" s="96">
        <v>94559</v>
      </c>
      <c r="B2044" s="93" t="s">
        <v>2340</v>
      </c>
      <c r="C2044" s="93" t="s">
        <v>136</v>
      </c>
      <c r="D2044" s="93" t="s">
        <v>365</v>
      </c>
      <c r="E2044" s="94">
        <v>679.5</v>
      </c>
    </row>
    <row r="2045" spans="1:5" ht="13.5" customHeight="1" x14ac:dyDescent="0.25">
      <c r="A2045" s="96">
        <v>94562</v>
      </c>
      <c r="B2045" s="93" t="s">
        <v>2341</v>
      </c>
      <c r="C2045" s="93" t="s">
        <v>136</v>
      </c>
      <c r="D2045" s="93" t="s">
        <v>365</v>
      </c>
      <c r="E2045" s="94">
        <v>630.30999999999995</v>
      </c>
    </row>
    <row r="2046" spans="1:5" ht="13.5" customHeight="1" x14ac:dyDescent="0.25">
      <c r="A2046" s="96">
        <v>94587</v>
      </c>
      <c r="B2046" s="93" t="s">
        <v>2342</v>
      </c>
      <c r="C2046" s="93" t="s">
        <v>168</v>
      </c>
      <c r="D2046" s="93" t="s">
        <v>299</v>
      </c>
      <c r="E2046" s="94">
        <v>63.46</v>
      </c>
    </row>
    <row r="2047" spans="1:5" ht="13.5" customHeight="1" x14ac:dyDescent="0.25">
      <c r="A2047" s="96">
        <v>94588</v>
      </c>
      <c r="B2047" s="93" t="s">
        <v>2343</v>
      </c>
      <c r="C2047" s="93" t="s">
        <v>168</v>
      </c>
      <c r="D2047" s="93" t="s">
        <v>299</v>
      </c>
      <c r="E2047" s="94">
        <v>55.11</v>
      </c>
    </row>
    <row r="2048" spans="1:5" ht="13.5" customHeight="1" x14ac:dyDescent="0.25">
      <c r="A2048" s="96">
        <v>99837</v>
      </c>
      <c r="B2048" s="93" t="s">
        <v>2344</v>
      </c>
      <c r="C2048" s="93" t="s">
        <v>168</v>
      </c>
      <c r="D2048" s="93" t="s">
        <v>299</v>
      </c>
      <c r="E2048" s="94">
        <v>622.45000000000005</v>
      </c>
    </row>
    <row r="2049" spans="1:5" ht="13.5" customHeight="1" x14ac:dyDescent="0.25">
      <c r="A2049" s="96">
        <v>99839</v>
      </c>
      <c r="B2049" s="93" t="s">
        <v>2345</v>
      </c>
      <c r="C2049" s="93" t="s">
        <v>168</v>
      </c>
      <c r="D2049" s="93" t="s">
        <v>299</v>
      </c>
      <c r="E2049" s="94">
        <v>493.43</v>
      </c>
    </row>
    <row r="2050" spans="1:5" ht="13.5" customHeight="1" x14ac:dyDescent="0.25">
      <c r="A2050" s="96">
        <v>99841</v>
      </c>
      <c r="B2050" s="93" t="s">
        <v>2346</v>
      </c>
      <c r="C2050" s="93" t="s">
        <v>168</v>
      </c>
      <c r="D2050" s="93" t="s">
        <v>365</v>
      </c>
      <c r="E2050" s="95">
        <v>1049.33</v>
      </c>
    </row>
    <row r="2051" spans="1:5" ht="13.5" customHeight="1" x14ac:dyDescent="0.25">
      <c r="A2051" s="96">
        <v>99855</v>
      </c>
      <c r="B2051" s="93" t="s">
        <v>2347</v>
      </c>
      <c r="C2051" s="93" t="s">
        <v>168</v>
      </c>
      <c r="D2051" s="93" t="s">
        <v>299</v>
      </c>
      <c r="E2051" s="94">
        <v>116.12</v>
      </c>
    </row>
    <row r="2052" spans="1:5" ht="13.5" customHeight="1" x14ac:dyDescent="0.25">
      <c r="A2052" s="96">
        <v>99857</v>
      </c>
      <c r="B2052" s="93" t="s">
        <v>2348</v>
      </c>
      <c r="C2052" s="93" t="s">
        <v>168</v>
      </c>
      <c r="D2052" s="93" t="s">
        <v>299</v>
      </c>
      <c r="E2052" s="94">
        <v>104.1</v>
      </c>
    </row>
    <row r="2053" spans="1:5" ht="13.5" customHeight="1" x14ac:dyDescent="0.25">
      <c r="A2053" s="96">
        <v>99861</v>
      </c>
      <c r="B2053" s="93" t="s">
        <v>2349</v>
      </c>
      <c r="C2053" s="93" t="s">
        <v>136</v>
      </c>
      <c r="D2053" s="93" t="s">
        <v>299</v>
      </c>
      <c r="E2053" s="94">
        <v>591.03</v>
      </c>
    </row>
    <row r="2054" spans="1:5" ht="13.5" customHeight="1" x14ac:dyDescent="0.25">
      <c r="A2054" s="96">
        <v>99862</v>
      </c>
      <c r="B2054" s="93" t="s">
        <v>2350</v>
      </c>
      <c r="C2054" s="93" t="s">
        <v>136</v>
      </c>
      <c r="D2054" s="93" t="s">
        <v>299</v>
      </c>
      <c r="E2054" s="94">
        <v>695.61</v>
      </c>
    </row>
    <row r="2055" spans="1:5" ht="13.5" customHeight="1" x14ac:dyDescent="0.25">
      <c r="A2055" s="96">
        <v>90838</v>
      </c>
      <c r="B2055" s="93" t="s">
        <v>2351</v>
      </c>
      <c r="C2055" s="93" t="s">
        <v>199</v>
      </c>
      <c r="D2055" s="93" t="s">
        <v>365</v>
      </c>
      <c r="E2055" s="95">
        <v>1666.17</v>
      </c>
    </row>
    <row r="2056" spans="1:5" ht="13.5" customHeight="1" x14ac:dyDescent="0.25">
      <c r="A2056" s="96">
        <v>91338</v>
      </c>
      <c r="B2056" s="93" t="s">
        <v>2352</v>
      </c>
      <c r="C2056" s="93" t="s">
        <v>136</v>
      </c>
      <c r="D2056" s="93" t="s">
        <v>365</v>
      </c>
      <c r="E2056" s="94">
        <v>822.01</v>
      </c>
    </row>
    <row r="2057" spans="1:5" ht="13.5" customHeight="1" x14ac:dyDescent="0.25">
      <c r="A2057" s="96">
        <v>91341</v>
      </c>
      <c r="B2057" s="93" t="s">
        <v>2353</v>
      </c>
      <c r="C2057" s="93" t="s">
        <v>136</v>
      </c>
      <c r="D2057" s="93" t="s">
        <v>365</v>
      </c>
      <c r="E2057" s="94">
        <v>634.5</v>
      </c>
    </row>
    <row r="2058" spans="1:5" ht="13.5" customHeight="1" x14ac:dyDescent="0.25">
      <c r="A2058" s="96">
        <v>94805</v>
      </c>
      <c r="B2058" s="93" t="s">
        <v>2354</v>
      </c>
      <c r="C2058" s="93" t="s">
        <v>199</v>
      </c>
      <c r="D2058" s="93" t="s">
        <v>365</v>
      </c>
      <c r="E2058" s="94">
        <v>833.95</v>
      </c>
    </row>
    <row r="2059" spans="1:5" ht="13.5" customHeight="1" x14ac:dyDescent="0.25">
      <c r="A2059" s="96">
        <v>94806</v>
      </c>
      <c r="B2059" s="93" t="s">
        <v>2355</v>
      </c>
      <c r="C2059" s="93" t="s">
        <v>199</v>
      </c>
      <c r="D2059" s="93" t="s">
        <v>365</v>
      </c>
      <c r="E2059" s="94">
        <v>768.67</v>
      </c>
    </row>
    <row r="2060" spans="1:5" ht="13.5" customHeight="1" x14ac:dyDescent="0.25">
      <c r="A2060" s="96">
        <v>94807</v>
      </c>
      <c r="B2060" s="93" t="s">
        <v>2356</v>
      </c>
      <c r="C2060" s="93" t="s">
        <v>199</v>
      </c>
      <c r="D2060" s="93" t="s">
        <v>365</v>
      </c>
      <c r="E2060" s="94">
        <v>699.62</v>
      </c>
    </row>
    <row r="2061" spans="1:5" ht="13.5" customHeight="1" x14ac:dyDescent="0.25">
      <c r="A2061" s="96">
        <v>100702</v>
      </c>
      <c r="B2061" s="93" t="s">
        <v>2357</v>
      </c>
      <c r="C2061" s="93" t="s">
        <v>136</v>
      </c>
      <c r="D2061" s="93" t="s">
        <v>365</v>
      </c>
      <c r="E2061" s="94">
        <v>461.87</v>
      </c>
    </row>
    <row r="2062" spans="1:5" ht="13.5" customHeight="1" x14ac:dyDescent="0.25">
      <c r="A2062" s="96">
        <v>102188</v>
      </c>
      <c r="B2062" s="93" t="s">
        <v>2358</v>
      </c>
      <c r="C2062" s="93" t="s">
        <v>199</v>
      </c>
      <c r="D2062" s="93" t="s">
        <v>299</v>
      </c>
      <c r="E2062" s="94">
        <v>893.41</v>
      </c>
    </row>
    <row r="2063" spans="1:5" ht="13.5" customHeight="1" x14ac:dyDescent="0.25">
      <c r="A2063" s="96">
        <v>102189</v>
      </c>
      <c r="B2063" s="93" t="s">
        <v>2359</v>
      </c>
      <c r="C2063" s="93" t="s">
        <v>199</v>
      </c>
      <c r="D2063" s="93" t="s">
        <v>299</v>
      </c>
      <c r="E2063" s="94">
        <v>235.14</v>
      </c>
    </row>
    <row r="2064" spans="1:5" ht="13.5" customHeight="1" x14ac:dyDescent="0.25">
      <c r="A2064" s="96">
        <v>100703</v>
      </c>
      <c r="B2064" s="93" t="s">
        <v>2360</v>
      </c>
      <c r="C2064" s="93" t="s">
        <v>199</v>
      </c>
      <c r="D2064" s="93" t="s">
        <v>299</v>
      </c>
      <c r="E2064" s="94">
        <v>34.68</v>
      </c>
    </row>
    <row r="2065" spans="1:5" ht="13.5" customHeight="1" x14ac:dyDescent="0.25">
      <c r="A2065" s="96">
        <v>100704</v>
      </c>
      <c r="B2065" s="93" t="s">
        <v>2361</v>
      </c>
      <c r="C2065" s="93" t="s">
        <v>199</v>
      </c>
      <c r="D2065" s="93" t="s">
        <v>299</v>
      </c>
      <c r="E2065" s="94">
        <v>73.03</v>
      </c>
    </row>
    <row r="2066" spans="1:5" ht="13.5" customHeight="1" x14ac:dyDescent="0.25">
      <c r="A2066" s="96">
        <v>100705</v>
      </c>
      <c r="B2066" s="93" t="s">
        <v>2362</v>
      </c>
      <c r="C2066" s="93" t="s">
        <v>199</v>
      </c>
      <c r="D2066" s="93" t="s">
        <v>299</v>
      </c>
      <c r="E2066" s="94">
        <v>84.95</v>
      </c>
    </row>
    <row r="2067" spans="1:5" ht="13.5" customHeight="1" x14ac:dyDescent="0.25">
      <c r="A2067" s="96">
        <v>100706</v>
      </c>
      <c r="B2067" s="93" t="s">
        <v>2363</v>
      </c>
      <c r="C2067" s="93" t="s">
        <v>199</v>
      </c>
      <c r="D2067" s="93" t="s">
        <v>299</v>
      </c>
      <c r="E2067" s="94">
        <v>76.78</v>
      </c>
    </row>
    <row r="2068" spans="1:5" ht="13.5" customHeight="1" x14ac:dyDescent="0.25">
      <c r="A2068" s="96">
        <v>100707</v>
      </c>
      <c r="B2068" s="93" t="s">
        <v>2364</v>
      </c>
      <c r="C2068" s="93" t="s">
        <v>199</v>
      </c>
      <c r="D2068" s="93" t="s">
        <v>299</v>
      </c>
      <c r="E2068" s="94">
        <v>154.51</v>
      </c>
    </row>
    <row r="2069" spans="1:5" ht="13.5" customHeight="1" x14ac:dyDescent="0.25">
      <c r="A2069" s="96">
        <v>100708</v>
      </c>
      <c r="B2069" s="93" t="s">
        <v>2365</v>
      </c>
      <c r="C2069" s="93" t="s">
        <v>199</v>
      </c>
      <c r="D2069" s="93" t="s">
        <v>299</v>
      </c>
      <c r="E2069" s="94">
        <v>193.03</v>
      </c>
    </row>
    <row r="2070" spans="1:5" ht="13.5" customHeight="1" x14ac:dyDescent="0.25">
      <c r="A2070" s="96">
        <v>100709</v>
      </c>
      <c r="B2070" s="93" t="s">
        <v>2366</v>
      </c>
      <c r="C2070" s="93" t="s">
        <v>199</v>
      </c>
      <c r="D2070" s="93" t="s">
        <v>299</v>
      </c>
      <c r="E2070" s="94">
        <v>49.51</v>
      </c>
    </row>
    <row r="2071" spans="1:5" ht="13.5" customHeight="1" x14ac:dyDescent="0.25">
      <c r="A2071" s="96">
        <v>100710</v>
      </c>
      <c r="B2071" s="93" t="s">
        <v>2367</v>
      </c>
      <c r="C2071" s="93" t="s">
        <v>199</v>
      </c>
      <c r="D2071" s="93" t="s">
        <v>299</v>
      </c>
      <c r="E2071" s="94">
        <v>115.37</v>
      </c>
    </row>
    <row r="2072" spans="1:5" ht="13.5" customHeight="1" x14ac:dyDescent="0.25">
      <c r="A2072" s="96">
        <v>102151</v>
      </c>
      <c r="B2072" s="93" t="s">
        <v>2368</v>
      </c>
      <c r="C2072" s="93" t="s">
        <v>136</v>
      </c>
      <c r="D2072" s="93" t="s">
        <v>299</v>
      </c>
      <c r="E2072" s="94">
        <v>145.97999999999999</v>
      </c>
    </row>
    <row r="2073" spans="1:5" ht="13.5" customHeight="1" x14ac:dyDescent="0.25">
      <c r="A2073" s="96">
        <v>102152</v>
      </c>
      <c r="B2073" s="93" t="s">
        <v>2369</v>
      </c>
      <c r="C2073" s="93" t="s">
        <v>136</v>
      </c>
      <c r="D2073" s="93" t="s">
        <v>299</v>
      </c>
      <c r="E2073" s="94">
        <v>161.36000000000001</v>
      </c>
    </row>
    <row r="2074" spans="1:5" ht="13.5" customHeight="1" x14ac:dyDescent="0.25">
      <c r="A2074" s="96">
        <v>102153</v>
      </c>
      <c r="B2074" s="93" t="s">
        <v>2370</v>
      </c>
      <c r="C2074" s="93" t="s">
        <v>136</v>
      </c>
      <c r="D2074" s="93" t="s">
        <v>299</v>
      </c>
      <c r="E2074" s="94">
        <v>202.35</v>
      </c>
    </row>
    <row r="2075" spans="1:5" ht="13.5" customHeight="1" x14ac:dyDescent="0.25">
      <c r="A2075" s="96">
        <v>102154</v>
      </c>
      <c r="B2075" s="93" t="s">
        <v>2371</v>
      </c>
      <c r="C2075" s="93" t="s">
        <v>136</v>
      </c>
      <c r="D2075" s="93" t="s">
        <v>299</v>
      </c>
      <c r="E2075" s="94">
        <v>174.35</v>
      </c>
    </row>
    <row r="2076" spans="1:5" ht="13.5" customHeight="1" x14ac:dyDescent="0.25">
      <c r="A2076" s="96">
        <v>102155</v>
      </c>
      <c r="B2076" s="93" t="s">
        <v>2372</v>
      </c>
      <c r="C2076" s="93" t="s">
        <v>136</v>
      </c>
      <c r="D2076" s="93" t="s">
        <v>299</v>
      </c>
      <c r="E2076" s="94">
        <v>207.88</v>
      </c>
    </row>
    <row r="2077" spans="1:5" ht="13.5" customHeight="1" x14ac:dyDescent="0.25">
      <c r="A2077" s="96">
        <v>102156</v>
      </c>
      <c r="B2077" s="93" t="s">
        <v>2373</v>
      </c>
      <c r="C2077" s="93" t="s">
        <v>136</v>
      </c>
      <c r="D2077" s="93" t="s">
        <v>299</v>
      </c>
      <c r="E2077" s="94">
        <v>197.91</v>
      </c>
    </row>
    <row r="2078" spans="1:5" ht="13.5" customHeight="1" x14ac:dyDescent="0.25">
      <c r="A2078" s="96">
        <v>102157</v>
      </c>
      <c r="B2078" s="93" t="s">
        <v>2374</v>
      </c>
      <c r="C2078" s="93" t="s">
        <v>136</v>
      </c>
      <c r="D2078" s="93" t="s">
        <v>299</v>
      </c>
      <c r="E2078" s="94">
        <v>269.66000000000003</v>
      </c>
    </row>
    <row r="2079" spans="1:5" ht="13.5" customHeight="1" x14ac:dyDescent="0.25">
      <c r="A2079" s="96">
        <v>102158</v>
      </c>
      <c r="B2079" s="93" t="s">
        <v>2375</v>
      </c>
      <c r="C2079" s="93" t="s">
        <v>136</v>
      </c>
      <c r="D2079" s="93" t="s">
        <v>299</v>
      </c>
      <c r="E2079" s="94">
        <v>271.77999999999997</v>
      </c>
    </row>
    <row r="2080" spans="1:5" ht="13.5" customHeight="1" x14ac:dyDescent="0.25">
      <c r="A2080" s="96">
        <v>102159</v>
      </c>
      <c r="B2080" s="93" t="s">
        <v>2376</v>
      </c>
      <c r="C2080" s="93" t="s">
        <v>136</v>
      </c>
      <c r="D2080" s="93" t="s">
        <v>299</v>
      </c>
      <c r="E2080" s="94">
        <v>322.87</v>
      </c>
    </row>
    <row r="2081" spans="1:5" ht="13.5" customHeight="1" x14ac:dyDescent="0.25">
      <c r="A2081" s="96">
        <v>102160</v>
      </c>
      <c r="B2081" s="93" t="s">
        <v>2377</v>
      </c>
      <c r="C2081" s="93" t="s">
        <v>136</v>
      </c>
      <c r="D2081" s="93" t="s">
        <v>299</v>
      </c>
      <c r="E2081" s="94">
        <v>140.85</v>
      </c>
    </row>
    <row r="2082" spans="1:5" ht="13.5" customHeight="1" x14ac:dyDescent="0.25">
      <c r="A2082" s="96">
        <v>102161</v>
      </c>
      <c r="B2082" s="93" t="s">
        <v>2378</v>
      </c>
      <c r="C2082" s="93" t="s">
        <v>136</v>
      </c>
      <c r="D2082" s="93" t="s">
        <v>365</v>
      </c>
      <c r="E2082" s="94">
        <v>251.98</v>
      </c>
    </row>
    <row r="2083" spans="1:5" ht="13.5" customHeight="1" x14ac:dyDescent="0.25">
      <c r="A2083" s="96">
        <v>102162</v>
      </c>
      <c r="B2083" s="93" t="s">
        <v>2379</v>
      </c>
      <c r="C2083" s="93" t="s">
        <v>136</v>
      </c>
      <c r="D2083" s="93" t="s">
        <v>365</v>
      </c>
      <c r="E2083" s="94">
        <v>267.36</v>
      </c>
    </row>
    <row r="2084" spans="1:5" ht="13.5" customHeight="1" x14ac:dyDescent="0.25">
      <c r="A2084" s="96">
        <v>102163</v>
      </c>
      <c r="B2084" s="93" t="s">
        <v>2380</v>
      </c>
      <c r="C2084" s="93" t="s">
        <v>136</v>
      </c>
      <c r="D2084" s="93" t="s">
        <v>365</v>
      </c>
      <c r="E2084" s="94">
        <v>308.35000000000002</v>
      </c>
    </row>
    <row r="2085" spans="1:5" ht="13.5" customHeight="1" x14ac:dyDescent="0.25">
      <c r="A2085" s="96">
        <v>102164</v>
      </c>
      <c r="B2085" s="93" t="s">
        <v>2381</v>
      </c>
      <c r="C2085" s="93" t="s">
        <v>136</v>
      </c>
      <c r="D2085" s="93" t="s">
        <v>365</v>
      </c>
      <c r="E2085" s="94">
        <v>260.85000000000002</v>
      </c>
    </row>
    <row r="2086" spans="1:5" ht="13.5" customHeight="1" x14ac:dyDescent="0.25">
      <c r="A2086" s="96">
        <v>102165</v>
      </c>
      <c r="B2086" s="93" t="s">
        <v>2382</v>
      </c>
      <c r="C2086" s="93" t="s">
        <v>136</v>
      </c>
      <c r="D2086" s="93" t="s">
        <v>365</v>
      </c>
      <c r="E2086" s="94">
        <v>294.38</v>
      </c>
    </row>
    <row r="2087" spans="1:5" ht="13.5" customHeight="1" x14ac:dyDescent="0.25">
      <c r="A2087" s="96">
        <v>102166</v>
      </c>
      <c r="B2087" s="93" t="s">
        <v>2383</v>
      </c>
      <c r="C2087" s="93" t="s">
        <v>136</v>
      </c>
      <c r="D2087" s="93" t="s">
        <v>365</v>
      </c>
      <c r="E2087" s="94">
        <v>264.88</v>
      </c>
    </row>
    <row r="2088" spans="1:5" ht="13.5" customHeight="1" x14ac:dyDescent="0.25">
      <c r="A2088" s="96">
        <v>102167</v>
      </c>
      <c r="B2088" s="93" t="s">
        <v>2384</v>
      </c>
      <c r="C2088" s="93" t="s">
        <v>136</v>
      </c>
      <c r="D2088" s="93" t="s">
        <v>365</v>
      </c>
      <c r="E2088" s="94">
        <v>336.63</v>
      </c>
    </row>
    <row r="2089" spans="1:5" ht="13.5" customHeight="1" x14ac:dyDescent="0.25">
      <c r="A2089" s="96">
        <v>102168</v>
      </c>
      <c r="B2089" s="93" t="s">
        <v>2385</v>
      </c>
      <c r="C2089" s="93" t="s">
        <v>136</v>
      </c>
      <c r="D2089" s="93" t="s">
        <v>365</v>
      </c>
      <c r="E2089" s="94">
        <v>321.39999999999998</v>
      </c>
    </row>
    <row r="2090" spans="1:5" ht="13.5" customHeight="1" x14ac:dyDescent="0.25">
      <c r="A2090" s="96">
        <v>102169</v>
      </c>
      <c r="B2090" s="93" t="s">
        <v>2386</v>
      </c>
      <c r="C2090" s="93" t="s">
        <v>136</v>
      </c>
      <c r="D2090" s="93" t="s">
        <v>365</v>
      </c>
      <c r="E2090" s="94">
        <v>366.09</v>
      </c>
    </row>
    <row r="2091" spans="1:5" ht="13.5" customHeight="1" x14ac:dyDescent="0.25">
      <c r="A2091" s="96">
        <v>102170</v>
      </c>
      <c r="B2091" s="93" t="s">
        <v>2387</v>
      </c>
      <c r="C2091" s="93" t="s">
        <v>136</v>
      </c>
      <c r="D2091" s="93" t="s">
        <v>365</v>
      </c>
      <c r="E2091" s="94">
        <v>246.85</v>
      </c>
    </row>
    <row r="2092" spans="1:5" ht="13.5" customHeight="1" x14ac:dyDescent="0.25">
      <c r="A2092" s="96">
        <v>102171</v>
      </c>
      <c r="B2092" s="93" t="s">
        <v>2388</v>
      </c>
      <c r="C2092" s="93" t="s">
        <v>136</v>
      </c>
      <c r="D2092" s="93" t="s">
        <v>365</v>
      </c>
      <c r="E2092" s="94">
        <v>424.85</v>
      </c>
    </row>
    <row r="2093" spans="1:5" ht="13.5" customHeight="1" x14ac:dyDescent="0.25">
      <c r="A2093" s="96">
        <v>102172</v>
      </c>
      <c r="B2093" s="93" t="s">
        <v>2389</v>
      </c>
      <c r="C2093" s="93" t="s">
        <v>136</v>
      </c>
      <c r="D2093" s="93" t="s">
        <v>365</v>
      </c>
      <c r="E2093" s="94">
        <v>408.37</v>
      </c>
    </row>
    <row r="2094" spans="1:5" ht="13.5" customHeight="1" x14ac:dyDescent="0.25">
      <c r="A2094" s="96">
        <v>102176</v>
      </c>
      <c r="B2094" s="93" t="s">
        <v>2390</v>
      </c>
      <c r="C2094" s="93" t="s">
        <v>136</v>
      </c>
      <c r="D2094" s="93" t="s">
        <v>365</v>
      </c>
      <c r="E2094" s="94">
        <v>774.15</v>
      </c>
    </row>
    <row r="2095" spans="1:5" ht="13.5" customHeight="1" x14ac:dyDescent="0.25">
      <c r="A2095" s="96">
        <v>102177</v>
      </c>
      <c r="B2095" s="93" t="s">
        <v>2391</v>
      </c>
      <c r="C2095" s="93" t="s">
        <v>136</v>
      </c>
      <c r="D2095" s="93" t="s">
        <v>365</v>
      </c>
      <c r="E2095" s="95">
        <v>1496.46</v>
      </c>
    </row>
    <row r="2096" spans="1:5" ht="13.5" customHeight="1" x14ac:dyDescent="0.25">
      <c r="A2096" s="96">
        <v>102178</v>
      </c>
      <c r="B2096" s="93" t="s">
        <v>2392</v>
      </c>
      <c r="C2096" s="93" t="s">
        <v>136</v>
      </c>
      <c r="D2096" s="93" t="s">
        <v>365</v>
      </c>
      <c r="E2096" s="95">
        <v>1705.72</v>
      </c>
    </row>
    <row r="2097" spans="1:5" ht="13.5" customHeight="1" x14ac:dyDescent="0.25">
      <c r="A2097" s="96">
        <v>102179</v>
      </c>
      <c r="B2097" s="93" t="s">
        <v>2393</v>
      </c>
      <c r="C2097" s="93" t="s">
        <v>136</v>
      </c>
      <c r="D2097" s="93" t="s">
        <v>299</v>
      </c>
      <c r="E2097" s="94">
        <v>350.27</v>
      </c>
    </row>
    <row r="2098" spans="1:5" ht="13.5" customHeight="1" x14ac:dyDescent="0.25">
      <c r="A2098" s="96">
        <v>102180</v>
      </c>
      <c r="B2098" s="93" t="s">
        <v>2394</v>
      </c>
      <c r="C2098" s="93" t="s">
        <v>136</v>
      </c>
      <c r="D2098" s="93" t="s">
        <v>299</v>
      </c>
      <c r="E2098" s="94">
        <v>399.25</v>
      </c>
    </row>
    <row r="2099" spans="1:5" ht="13.5" customHeight="1" x14ac:dyDescent="0.25">
      <c r="A2099" s="96">
        <v>102181</v>
      </c>
      <c r="B2099" s="93" t="s">
        <v>2395</v>
      </c>
      <c r="C2099" s="93" t="s">
        <v>136</v>
      </c>
      <c r="D2099" s="93" t="s">
        <v>299</v>
      </c>
      <c r="E2099" s="94">
        <v>467.47</v>
      </c>
    </row>
    <row r="2100" spans="1:5" ht="13.5" customHeight="1" x14ac:dyDescent="0.25">
      <c r="A2100" s="96">
        <v>102182</v>
      </c>
      <c r="B2100" s="93" t="s">
        <v>2396</v>
      </c>
      <c r="C2100" s="93" t="s">
        <v>199</v>
      </c>
      <c r="D2100" s="93" t="s">
        <v>299</v>
      </c>
      <c r="E2100" s="94">
        <v>939.73</v>
      </c>
    </row>
    <row r="2101" spans="1:5" ht="13.5" customHeight="1" x14ac:dyDescent="0.25">
      <c r="A2101" s="96">
        <v>102183</v>
      </c>
      <c r="B2101" s="93" t="s">
        <v>2397</v>
      </c>
      <c r="C2101" s="93" t="s">
        <v>199</v>
      </c>
      <c r="D2101" s="93" t="s">
        <v>299</v>
      </c>
      <c r="E2101" s="95">
        <v>1890.19</v>
      </c>
    </row>
    <row r="2102" spans="1:5" ht="13.5" customHeight="1" x14ac:dyDescent="0.25">
      <c r="A2102" s="96">
        <v>102184</v>
      </c>
      <c r="B2102" s="93" t="s">
        <v>2398</v>
      </c>
      <c r="C2102" s="93" t="s">
        <v>199</v>
      </c>
      <c r="D2102" s="93" t="s">
        <v>299</v>
      </c>
      <c r="E2102" s="95">
        <v>1813.17</v>
      </c>
    </row>
    <row r="2103" spans="1:5" ht="13.5" customHeight="1" x14ac:dyDescent="0.25">
      <c r="A2103" s="96">
        <v>102185</v>
      </c>
      <c r="B2103" s="93" t="s">
        <v>2399</v>
      </c>
      <c r="C2103" s="93" t="s">
        <v>199</v>
      </c>
      <c r="D2103" s="93" t="s">
        <v>299</v>
      </c>
      <c r="E2103" s="95">
        <v>3636.78</v>
      </c>
    </row>
    <row r="2104" spans="1:5" ht="13.5" customHeight="1" x14ac:dyDescent="0.25">
      <c r="A2104" s="96">
        <v>102190</v>
      </c>
      <c r="B2104" s="93" t="s">
        <v>2400</v>
      </c>
      <c r="C2104" s="93" t="s">
        <v>136</v>
      </c>
      <c r="D2104" s="93" t="s">
        <v>299</v>
      </c>
      <c r="E2104" s="94">
        <v>16.510000000000002</v>
      </c>
    </row>
    <row r="2105" spans="1:5" ht="13.5" customHeight="1" x14ac:dyDescent="0.25">
      <c r="A2105" s="96">
        <v>102191</v>
      </c>
      <c r="B2105" s="93" t="s">
        <v>2401</v>
      </c>
      <c r="C2105" s="93" t="s">
        <v>136</v>
      </c>
      <c r="D2105" s="93" t="s">
        <v>299</v>
      </c>
      <c r="E2105" s="94">
        <v>20.059999999999999</v>
      </c>
    </row>
    <row r="2106" spans="1:5" ht="13.5" customHeight="1" x14ac:dyDescent="0.25">
      <c r="A2106" s="96">
        <v>102192</v>
      </c>
      <c r="B2106" s="93" t="s">
        <v>2402</v>
      </c>
      <c r="C2106" s="93" t="s">
        <v>136</v>
      </c>
      <c r="D2106" s="93" t="s">
        <v>299</v>
      </c>
      <c r="E2106" s="94">
        <v>14.31</v>
      </c>
    </row>
    <row r="2107" spans="1:5" ht="13.5" customHeight="1" x14ac:dyDescent="0.25">
      <c r="A2107" s="96">
        <v>94569</v>
      </c>
      <c r="B2107" s="93" t="s">
        <v>2403</v>
      </c>
      <c r="C2107" s="93" t="s">
        <v>136</v>
      </c>
      <c r="D2107" s="93" t="s">
        <v>365</v>
      </c>
      <c r="E2107" s="94">
        <v>602.74</v>
      </c>
    </row>
    <row r="2108" spans="1:5" ht="13.5" customHeight="1" x14ac:dyDescent="0.25">
      <c r="A2108" s="96">
        <v>94570</v>
      </c>
      <c r="B2108" s="93" t="s">
        <v>2404</v>
      </c>
      <c r="C2108" s="93" t="s">
        <v>136</v>
      </c>
      <c r="D2108" s="93" t="s">
        <v>365</v>
      </c>
      <c r="E2108" s="94">
        <v>310.10000000000002</v>
      </c>
    </row>
    <row r="2109" spans="1:5" ht="13.5" customHeight="1" x14ac:dyDescent="0.25">
      <c r="A2109" s="96">
        <v>94572</v>
      </c>
      <c r="B2109" s="93" t="s">
        <v>2405</v>
      </c>
      <c r="C2109" s="93" t="s">
        <v>136</v>
      </c>
      <c r="D2109" s="93" t="s">
        <v>365</v>
      </c>
      <c r="E2109" s="94">
        <v>441.48</v>
      </c>
    </row>
    <row r="2110" spans="1:5" ht="13.5" customHeight="1" x14ac:dyDescent="0.25">
      <c r="A2110" s="96">
        <v>94573</v>
      </c>
      <c r="B2110" s="93" t="s">
        <v>2406</v>
      </c>
      <c r="C2110" s="93" t="s">
        <v>136</v>
      </c>
      <c r="D2110" s="93" t="s">
        <v>365</v>
      </c>
      <c r="E2110" s="94">
        <v>360.94</v>
      </c>
    </row>
    <row r="2111" spans="1:5" ht="13.5" customHeight="1" x14ac:dyDescent="0.25">
      <c r="A2111" s="96">
        <v>94580</v>
      </c>
      <c r="B2111" s="93" t="s">
        <v>2407</v>
      </c>
      <c r="C2111" s="93" t="s">
        <v>136</v>
      </c>
      <c r="D2111" s="93" t="s">
        <v>365</v>
      </c>
      <c r="E2111" s="94">
        <v>493.71</v>
      </c>
    </row>
    <row r="2112" spans="1:5" ht="13.5" customHeight="1" x14ac:dyDescent="0.25">
      <c r="A2112" s="96">
        <v>94589</v>
      </c>
      <c r="B2112" s="93" t="s">
        <v>2408</v>
      </c>
      <c r="C2112" s="93" t="s">
        <v>168</v>
      </c>
      <c r="D2112" s="93" t="s">
        <v>365</v>
      </c>
      <c r="E2112" s="94">
        <v>20.63</v>
      </c>
    </row>
    <row r="2113" spans="1:5" ht="13.5" customHeight="1" x14ac:dyDescent="0.25">
      <c r="A2113" s="96">
        <v>94590</v>
      </c>
      <c r="B2113" s="93" t="s">
        <v>2409</v>
      </c>
      <c r="C2113" s="93" t="s">
        <v>168</v>
      </c>
      <c r="D2113" s="93" t="s">
        <v>365</v>
      </c>
      <c r="E2113" s="94">
        <v>16.649999999999999</v>
      </c>
    </row>
    <row r="2114" spans="1:5" ht="13.5" customHeight="1" x14ac:dyDescent="0.25">
      <c r="A2114" s="96">
        <v>100674</v>
      </c>
      <c r="B2114" s="93" t="s">
        <v>2410</v>
      </c>
      <c r="C2114" s="93" t="s">
        <v>136</v>
      </c>
      <c r="D2114" s="93" t="s">
        <v>365</v>
      </c>
      <c r="E2114" s="94">
        <v>644.24</v>
      </c>
    </row>
    <row r="2115" spans="1:5" ht="13.5" customHeight="1" x14ac:dyDescent="0.25">
      <c r="A2115" s="96">
        <v>101096</v>
      </c>
      <c r="B2115" s="93" t="s">
        <v>2411</v>
      </c>
      <c r="C2115" s="93" t="s">
        <v>56</v>
      </c>
      <c r="D2115" s="93" t="s">
        <v>299</v>
      </c>
      <c r="E2115" s="95">
        <v>1333.66</v>
      </c>
    </row>
    <row r="2116" spans="1:5" ht="13.5" customHeight="1" x14ac:dyDescent="0.25">
      <c r="A2116" s="96">
        <v>101097</v>
      </c>
      <c r="B2116" s="93" t="s">
        <v>2412</v>
      </c>
      <c r="C2116" s="93" t="s">
        <v>56</v>
      </c>
      <c r="D2116" s="93" t="s">
        <v>299</v>
      </c>
      <c r="E2116" s="95">
        <v>1256.6099999999999</v>
      </c>
    </row>
    <row r="2117" spans="1:5" ht="13.5" customHeight="1" x14ac:dyDescent="0.25">
      <c r="A2117" s="96">
        <v>101098</v>
      </c>
      <c r="B2117" s="93" t="s">
        <v>2413</v>
      </c>
      <c r="C2117" s="93" t="s">
        <v>56</v>
      </c>
      <c r="D2117" s="93" t="s">
        <v>299</v>
      </c>
      <c r="E2117" s="95">
        <v>1157.03</v>
      </c>
    </row>
    <row r="2118" spans="1:5" ht="13.5" customHeight="1" x14ac:dyDescent="0.25">
      <c r="A2118" s="96">
        <v>101099</v>
      </c>
      <c r="B2118" s="93" t="s">
        <v>2414</v>
      </c>
      <c r="C2118" s="93" t="s">
        <v>56</v>
      </c>
      <c r="D2118" s="93" t="s">
        <v>299</v>
      </c>
      <c r="E2118" s="95">
        <v>1056.6600000000001</v>
      </c>
    </row>
    <row r="2119" spans="1:5" ht="13.5" customHeight="1" x14ac:dyDescent="0.25">
      <c r="A2119" s="96">
        <v>101100</v>
      </c>
      <c r="B2119" s="93" t="s">
        <v>2415</v>
      </c>
      <c r="C2119" s="93" t="s">
        <v>56</v>
      </c>
      <c r="D2119" s="93" t="s">
        <v>299</v>
      </c>
      <c r="E2119" s="94">
        <v>943.2</v>
      </c>
    </row>
    <row r="2120" spans="1:5" ht="13.5" customHeight="1" x14ac:dyDescent="0.25">
      <c r="A2120" s="96">
        <v>101101</v>
      </c>
      <c r="B2120" s="93" t="s">
        <v>2416</v>
      </c>
      <c r="C2120" s="93" t="s">
        <v>56</v>
      </c>
      <c r="D2120" s="93" t="s">
        <v>299</v>
      </c>
      <c r="E2120" s="94">
        <v>920.54</v>
      </c>
    </row>
    <row r="2121" spans="1:5" ht="13.5" customHeight="1" x14ac:dyDescent="0.25">
      <c r="A2121" s="96">
        <v>101102</v>
      </c>
      <c r="B2121" s="93" t="s">
        <v>2417</v>
      </c>
      <c r="C2121" s="93" t="s">
        <v>56</v>
      </c>
      <c r="D2121" s="93" t="s">
        <v>299</v>
      </c>
      <c r="E2121" s="94">
        <v>895.82</v>
      </c>
    </row>
    <row r="2122" spans="1:5" ht="13.5" customHeight="1" x14ac:dyDescent="0.25">
      <c r="A2122" s="96">
        <v>101103</v>
      </c>
      <c r="B2122" s="93" t="s">
        <v>2418</v>
      </c>
      <c r="C2122" s="93" t="s">
        <v>56</v>
      </c>
      <c r="D2122" s="93" t="s">
        <v>299</v>
      </c>
      <c r="E2122" s="94">
        <v>844.07</v>
      </c>
    </row>
    <row r="2123" spans="1:5" ht="13.5" customHeight="1" x14ac:dyDescent="0.25">
      <c r="A2123" s="96">
        <v>101104</v>
      </c>
      <c r="B2123" s="93" t="s">
        <v>2419</v>
      </c>
      <c r="C2123" s="93" t="s">
        <v>56</v>
      </c>
      <c r="D2123" s="93" t="s">
        <v>299</v>
      </c>
      <c r="E2123" s="95">
        <v>1418.41</v>
      </c>
    </row>
    <row r="2124" spans="1:5" ht="13.5" customHeight="1" x14ac:dyDescent="0.25">
      <c r="A2124" s="96">
        <v>101105</v>
      </c>
      <c r="B2124" s="93" t="s">
        <v>2420</v>
      </c>
      <c r="C2124" s="93" t="s">
        <v>56</v>
      </c>
      <c r="D2124" s="93" t="s">
        <v>299</v>
      </c>
      <c r="E2124" s="95">
        <v>1340.12</v>
      </c>
    </row>
    <row r="2125" spans="1:5" ht="13.5" customHeight="1" x14ac:dyDescent="0.25">
      <c r="A2125" s="96">
        <v>101106</v>
      </c>
      <c r="B2125" s="93" t="s">
        <v>2421</v>
      </c>
      <c r="C2125" s="93" t="s">
        <v>56</v>
      </c>
      <c r="D2125" s="93" t="s">
        <v>299</v>
      </c>
      <c r="E2125" s="95">
        <v>1239.1400000000001</v>
      </c>
    </row>
    <row r="2126" spans="1:5" ht="13.5" customHeight="1" x14ac:dyDescent="0.25">
      <c r="A2126" s="96">
        <v>101107</v>
      </c>
      <c r="B2126" s="93" t="s">
        <v>2422</v>
      </c>
      <c r="C2126" s="93" t="s">
        <v>56</v>
      </c>
      <c r="D2126" s="93" t="s">
        <v>299</v>
      </c>
      <c r="E2126" s="95">
        <v>1136.3599999999999</v>
      </c>
    </row>
    <row r="2127" spans="1:5" ht="13.5" customHeight="1" x14ac:dyDescent="0.25">
      <c r="A2127" s="96">
        <v>101108</v>
      </c>
      <c r="B2127" s="93" t="s">
        <v>2423</v>
      </c>
      <c r="C2127" s="93" t="s">
        <v>56</v>
      </c>
      <c r="D2127" s="93" t="s">
        <v>299</v>
      </c>
      <c r="E2127" s="95">
        <v>1020.38</v>
      </c>
    </row>
    <row r="2128" spans="1:5" ht="13.5" customHeight="1" x14ac:dyDescent="0.25">
      <c r="A2128" s="96">
        <v>101109</v>
      </c>
      <c r="B2128" s="93" t="s">
        <v>2424</v>
      </c>
      <c r="C2128" s="93" t="s">
        <v>56</v>
      </c>
      <c r="D2128" s="93" t="s">
        <v>299</v>
      </c>
      <c r="E2128" s="94">
        <v>996.9</v>
      </c>
    </row>
    <row r="2129" spans="1:5" ht="13.5" customHeight="1" x14ac:dyDescent="0.25">
      <c r="A2129" s="96">
        <v>101110</v>
      </c>
      <c r="B2129" s="93" t="s">
        <v>2425</v>
      </c>
      <c r="C2129" s="93" t="s">
        <v>56</v>
      </c>
      <c r="D2129" s="93" t="s">
        <v>299</v>
      </c>
      <c r="E2129" s="94">
        <v>971.62</v>
      </c>
    </row>
    <row r="2130" spans="1:5" ht="13.5" customHeight="1" x14ac:dyDescent="0.25">
      <c r="A2130" s="96">
        <v>101111</v>
      </c>
      <c r="B2130" s="93" t="s">
        <v>2426</v>
      </c>
      <c r="C2130" s="93" t="s">
        <v>56</v>
      </c>
      <c r="D2130" s="93" t="s">
        <v>299</v>
      </c>
      <c r="E2130" s="94">
        <v>918.33</v>
      </c>
    </row>
    <row r="2131" spans="1:5" ht="13.5" customHeight="1" x14ac:dyDescent="0.25">
      <c r="A2131" s="96">
        <v>101112</v>
      </c>
      <c r="B2131" s="93" t="s">
        <v>2427</v>
      </c>
      <c r="C2131" s="93" t="s">
        <v>56</v>
      </c>
      <c r="D2131" s="93" t="s">
        <v>299</v>
      </c>
      <c r="E2131" s="94">
        <v>942.71</v>
      </c>
    </row>
    <row r="2132" spans="1:5" ht="13.5" customHeight="1" x14ac:dyDescent="0.25">
      <c r="A2132" s="96">
        <v>101113</v>
      </c>
      <c r="B2132" s="93" t="s">
        <v>2428</v>
      </c>
      <c r="C2132" s="93" t="s">
        <v>56</v>
      </c>
      <c r="D2132" s="93" t="s">
        <v>299</v>
      </c>
      <c r="E2132" s="95">
        <v>1033.21</v>
      </c>
    </row>
    <row r="2133" spans="1:5" ht="13.5" customHeight="1" x14ac:dyDescent="0.25">
      <c r="A2133" s="96">
        <v>95601</v>
      </c>
      <c r="B2133" s="93" t="s">
        <v>2429</v>
      </c>
      <c r="C2133" s="93" t="s">
        <v>199</v>
      </c>
      <c r="D2133" s="93" t="s">
        <v>299</v>
      </c>
      <c r="E2133" s="94">
        <v>16.12</v>
      </c>
    </row>
    <row r="2134" spans="1:5" ht="13.5" customHeight="1" x14ac:dyDescent="0.25">
      <c r="A2134" s="96">
        <v>95602</v>
      </c>
      <c r="B2134" s="93" t="s">
        <v>2430</v>
      </c>
      <c r="C2134" s="93" t="s">
        <v>199</v>
      </c>
      <c r="D2134" s="93" t="s">
        <v>299</v>
      </c>
      <c r="E2134" s="94">
        <v>25.79</v>
      </c>
    </row>
    <row r="2135" spans="1:5" ht="13.5" customHeight="1" x14ac:dyDescent="0.25">
      <c r="A2135" s="96">
        <v>95603</v>
      </c>
      <c r="B2135" s="93" t="s">
        <v>2431</v>
      </c>
      <c r="C2135" s="93" t="s">
        <v>199</v>
      </c>
      <c r="D2135" s="93" t="s">
        <v>299</v>
      </c>
      <c r="E2135" s="94">
        <v>44.01</v>
      </c>
    </row>
    <row r="2136" spans="1:5" ht="13.5" customHeight="1" x14ac:dyDescent="0.25">
      <c r="A2136" s="96">
        <v>95604</v>
      </c>
      <c r="B2136" s="93" t="s">
        <v>2432</v>
      </c>
      <c r="C2136" s="93" t="s">
        <v>199</v>
      </c>
      <c r="D2136" s="93" t="s">
        <v>299</v>
      </c>
      <c r="E2136" s="94">
        <v>68.3</v>
      </c>
    </row>
    <row r="2137" spans="1:5" ht="13.5" customHeight="1" x14ac:dyDescent="0.25">
      <c r="A2137" s="96">
        <v>95605</v>
      </c>
      <c r="B2137" s="93" t="s">
        <v>2433</v>
      </c>
      <c r="C2137" s="93" t="s">
        <v>199</v>
      </c>
      <c r="D2137" s="93" t="s">
        <v>299</v>
      </c>
      <c r="E2137" s="94">
        <v>125.43</v>
      </c>
    </row>
    <row r="2138" spans="1:5" ht="13.5" customHeight="1" x14ac:dyDescent="0.25">
      <c r="A2138" s="96">
        <v>95607</v>
      </c>
      <c r="B2138" s="93" t="s">
        <v>2434</v>
      </c>
      <c r="C2138" s="93" t="s">
        <v>199</v>
      </c>
      <c r="D2138" s="93" t="s">
        <v>299</v>
      </c>
      <c r="E2138" s="94">
        <v>22.73</v>
      </c>
    </row>
    <row r="2139" spans="1:5" ht="13.5" customHeight="1" x14ac:dyDescent="0.25">
      <c r="A2139" s="96">
        <v>95608</v>
      </c>
      <c r="B2139" s="93" t="s">
        <v>2435</v>
      </c>
      <c r="C2139" s="93" t="s">
        <v>199</v>
      </c>
      <c r="D2139" s="93" t="s">
        <v>299</v>
      </c>
      <c r="E2139" s="94">
        <v>32.979999999999997</v>
      </c>
    </row>
    <row r="2140" spans="1:5" ht="13.5" customHeight="1" x14ac:dyDescent="0.25">
      <c r="A2140" s="96">
        <v>95609</v>
      </c>
      <c r="B2140" s="93" t="s">
        <v>2436</v>
      </c>
      <c r="C2140" s="93" t="s">
        <v>199</v>
      </c>
      <c r="D2140" s="93" t="s">
        <v>299</v>
      </c>
      <c r="E2140" s="94">
        <v>41.83</v>
      </c>
    </row>
    <row r="2141" spans="1:5" ht="13.5" customHeight="1" x14ac:dyDescent="0.25">
      <c r="A2141" s="96">
        <v>100651</v>
      </c>
      <c r="B2141" s="93" t="s">
        <v>2437</v>
      </c>
      <c r="C2141" s="93" t="s">
        <v>168</v>
      </c>
      <c r="D2141" s="93" t="s">
        <v>299</v>
      </c>
      <c r="E2141" s="94">
        <v>145.32</v>
      </c>
    </row>
    <row r="2142" spans="1:5" ht="13.5" customHeight="1" x14ac:dyDescent="0.25">
      <c r="A2142" s="96">
        <v>100652</v>
      </c>
      <c r="B2142" s="93" t="s">
        <v>2438</v>
      </c>
      <c r="C2142" s="93" t="s">
        <v>168</v>
      </c>
      <c r="D2142" s="93" t="s">
        <v>299</v>
      </c>
      <c r="E2142" s="94">
        <v>282.42</v>
      </c>
    </row>
    <row r="2143" spans="1:5" ht="13.5" customHeight="1" x14ac:dyDescent="0.25">
      <c r="A2143" s="96">
        <v>100653</v>
      </c>
      <c r="B2143" s="93" t="s">
        <v>2439</v>
      </c>
      <c r="C2143" s="93" t="s">
        <v>168</v>
      </c>
      <c r="D2143" s="93" t="s">
        <v>299</v>
      </c>
      <c r="E2143" s="94">
        <v>472.94</v>
      </c>
    </row>
    <row r="2144" spans="1:5" ht="13.5" customHeight="1" x14ac:dyDescent="0.25">
      <c r="A2144" s="96">
        <v>100654</v>
      </c>
      <c r="B2144" s="93" t="s">
        <v>2440</v>
      </c>
      <c r="C2144" s="93" t="s">
        <v>168</v>
      </c>
      <c r="D2144" s="93" t="s">
        <v>299</v>
      </c>
      <c r="E2144" s="94">
        <v>630.11</v>
      </c>
    </row>
    <row r="2145" spans="1:5" ht="13.5" customHeight="1" x14ac:dyDescent="0.25">
      <c r="A2145" s="96">
        <v>100655</v>
      </c>
      <c r="B2145" s="93" t="s">
        <v>2441</v>
      </c>
      <c r="C2145" s="93" t="s">
        <v>168</v>
      </c>
      <c r="D2145" s="93" t="s">
        <v>299</v>
      </c>
      <c r="E2145" s="94">
        <v>734.37</v>
      </c>
    </row>
    <row r="2146" spans="1:5" ht="13.5" customHeight="1" x14ac:dyDescent="0.25">
      <c r="A2146" s="96">
        <v>100656</v>
      </c>
      <c r="B2146" s="93" t="s">
        <v>2442</v>
      </c>
      <c r="C2146" s="93" t="s">
        <v>168</v>
      </c>
      <c r="D2146" s="93" t="s">
        <v>365</v>
      </c>
      <c r="E2146" s="94">
        <v>117.81</v>
      </c>
    </row>
    <row r="2147" spans="1:5" ht="13.5" customHeight="1" x14ac:dyDescent="0.25">
      <c r="A2147" s="96">
        <v>100657</v>
      </c>
      <c r="B2147" s="93" t="s">
        <v>2443</v>
      </c>
      <c r="C2147" s="93" t="s">
        <v>168</v>
      </c>
      <c r="D2147" s="93" t="s">
        <v>365</v>
      </c>
      <c r="E2147" s="94">
        <v>152.55000000000001</v>
      </c>
    </row>
    <row r="2148" spans="1:5" ht="13.5" customHeight="1" x14ac:dyDescent="0.25">
      <c r="A2148" s="96">
        <v>100658</v>
      </c>
      <c r="B2148" s="93" t="s">
        <v>2444</v>
      </c>
      <c r="C2148" s="93" t="s">
        <v>168</v>
      </c>
      <c r="D2148" s="93" t="s">
        <v>365</v>
      </c>
      <c r="E2148" s="94">
        <v>352.28</v>
      </c>
    </row>
    <row r="2149" spans="1:5" ht="13.5" customHeight="1" x14ac:dyDescent="0.25">
      <c r="A2149" s="96">
        <v>100889</v>
      </c>
      <c r="B2149" s="93" t="s">
        <v>2445</v>
      </c>
      <c r="C2149" s="93" t="s">
        <v>48</v>
      </c>
      <c r="D2149" s="93" t="s">
        <v>365</v>
      </c>
      <c r="E2149" s="94">
        <v>13.3</v>
      </c>
    </row>
    <row r="2150" spans="1:5" ht="13.5" customHeight="1" x14ac:dyDescent="0.25">
      <c r="A2150" s="96">
        <v>100890</v>
      </c>
      <c r="B2150" s="93" t="s">
        <v>2446</v>
      </c>
      <c r="C2150" s="93" t="s">
        <v>48</v>
      </c>
      <c r="D2150" s="93" t="s">
        <v>365</v>
      </c>
      <c r="E2150" s="94">
        <v>13.11</v>
      </c>
    </row>
    <row r="2151" spans="1:5" ht="13.5" customHeight="1" x14ac:dyDescent="0.25">
      <c r="A2151" s="96">
        <v>100892</v>
      </c>
      <c r="B2151" s="93" t="s">
        <v>2447</v>
      </c>
      <c r="C2151" s="93" t="s">
        <v>48</v>
      </c>
      <c r="D2151" s="93" t="s">
        <v>365</v>
      </c>
      <c r="E2151" s="94">
        <v>12.73</v>
      </c>
    </row>
    <row r="2152" spans="1:5" ht="13.5" customHeight="1" x14ac:dyDescent="0.25">
      <c r="A2152" s="96">
        <v>100893</v>
      </c>
      <c r="B2152" s="93" t="s">
        <v>2448</v>
      </c>
      <c r="C2152" s="93" t="s">
        <v>48</v>
      </c>
      <c r="D2152" s="93" t="s">
        <v>365</v>
      </c>
      <c r="E2152" s="94">
        <v>12.54</v>
      </c>
    </row>
    <row r="2153" spans="1:5" ht="13.5" customHeight="1" x14ac:dyDescent="0.25">
      <c r="A2153" s="96">
        <v>100894</v>
      </c>
      <c r="B2153" s="93" t="s">
        <v>2449</v>
      </c>
      <c r="C2153" s="93" t="s">
        <v>48</v>
      </c>
      <c r="D2153" s="93" t="s">
        <v>365</v>
      </c>
      <c r="E2153" s="94">
        <v>12.44</v>
      </c>
    </row>
    <row r="2154" spans="1:5" ht="13.5" customHeight="1" x14ac:dyDescent="0.25">
      <c r="A2154" s="96">
        <v>100896</v>
      </c>
      <c r="B2154" s="93" t="s">
        <v>2450</v>
      </c>
      <c r="C2154" s="93" t="s">
        <v>168</v>
      </c>
      <c r="D2154" s="93" t="s">
        <v>299</v>
      </c>
      <c r="E2154" s="94">
        <v>63.63</v>
      </c>
    </row>
    <row r="2155" spans="1:5" ht="13.5" customHeight="1" x14ac:dyDescent="0.25">
      <c r="A2155" s="96">
        <v>100897</v>
      </c>
      <c r="B2155" s="93" t="s">
        <v>2451</v>
      </c>
      <c r="C2155" s="93" t="s">
        <v>168</v>
      </c>
      <c r="D2155" s="93" t="s">
        <v>299</v>
      </c>
      <c r="E2155" s="94">
        <v>126.9</v>
      </c>
    </row>
    <row r="2156" spans="1:5" ht="13.5" customHeight="1" x14ac:dyDescent="0.25">
      <c r="A2156" s="96">
        <v>100898</v>
      </c>
      <c r="B2156" s="93" t="s">
        <v>2452</v>
      </c>
      <c r="C2156" s="93" t="s">
        <v>168</v>
      </c>
      <c r="D2156" s="93" t="s">
        <v>299</v>
      </c>
      <c r="E2156" s="94">
        <v>248.55</v>
      </c>
    </row>
    <row r="2157" spans="1:5" ht="13.5" customHeight="1" x14ac:dyDescent="0.25">
      <c r="A2157" s="96">
        <v>100899</v>
      </c>
      <c r="B2157" s="93" t="s">
        <v>2453</v>
      </c>
      <c r="C2157" s="93" t="s">
        <v>168</v>
      </c>
      <c r="D2157" s="93" t="s">
        <v>299</v>
      </c>
      <c r="E2157" s="94">
        <v>85.77</v>
      </c>
    </row>
    <row r="2158" spans="1:5" ht="13.5" customHeight="1" x14ac:dyDescent="0.25">
      <c r="A2158" s="96">
        <v>100900</v>
      </c>
      <c r="B2158" s="93" t="s">
        <v>2454</v>
      </c>
      <c r="C2158" s="93" t="s">
        <v>168</v>
      </c>
      <c r="D2158" s="93" t="s">
        <v>299</v>
      </c>
      <c r="E2158" s="94">
        <v>286.20999999999998</v>
      </c>
    </row>
    <row r="2159" spans="1:5" ht="13.5" customHeight="1" x14ac:dyDescent="0.25">
      <c r="A2159" s="96">
        <v>101173</v>
      </c>
      <c r="B2159" s="93" t="s">
        <v>2455</v>
      </c>
      <c r="C2159" s="93" t="s">
        <v>168</v>
      </c>
      <c r="D2159" s="93" t="s">
        <v>299</v>
      </c>
      <c r="E2159" s="94">
        <v>58.92</v>
      </c>
    </row>
    <row r="2160" spans="1:5" ht="13.5" customHeight="1" x14ac:dyDescent="0.25">
      <c r="A2160" s="96">
        <v>101174</v>
      </c>
      <c r="B2160" s="93" t="s">
        <v>2456</v>
      </c>
      <c r="C2160" s="93" t="s">
        <v>168</v>
      </c>
      <c r="D2160" s="93" t="s">
        <v>299</v>
      </c>
      <c r="E2160" s="94">
        <v>82.84</v>
      </c>
    </row>
    <row r="2161" spans="1:5" ht="13.5" customHeight="1" x14ac:dyDescent="0.25">
      <c r="A2161" s="96">
        <v>101175</v>
      </c>
      <c r="B2161" s="93" t="s">
        <v>2457</v>
      </c>
      <c r="C2161" s="93" t="s">
        <v>168</v>
      </c>
      <c r="D2161" s="93" t="s">
        <v>299</v>
      </c>
      <c r="E2161" s="94">
        <v>113.27</v>
      </c>
    </row>
    <row r="2162" spans="1:5" ht="13.5" customHeight="1" x14ac:dyDescent="0.25">
      <c r="A2162" s="96">
        <v>101176</v>
      </c>
      <c r="B2162" s="93" t="s">
        <v>2458</v>
      </c>
      <c r="C2162" s="93" t="s">
        <v>168</v>
      </c>
      <c r="D2162" s="93" t="s">
        <v>299</v>
      </c>
      <c r="E2162" s="94">
        <v>140.9</v>
      </c>
    </row>
    <row r="2163" spans="1:5" ht="13.5" customHeight="1" x14ac:dyDescent="0.25">
      <c r="A2163" s="96">
        <v>102521</v>
      </c>
      <c r="B2163" s="93" t="s">
        <v>2459</v>
      </c>
      <c r="C2163" s="93" t="s">
        <v>199</v>
      </c>
      <c r="D2163" s="93" t="s">
        <v>299</v>
      </c>
      <c r="E2163" s="94">
        <v>103.47</v>
      </c>
    </row>
    <row r="2164" spans="1:5" ht="13.5" customHeight="1" x14ac:dyDescent="0.25">
      <c r="A2164" s="96">
        <v>102522</v>
      </c>
      <c r="B2164" s="93" t="s">
        <v>2460</v>
      </c>
      <c r="C2164" s="93" t="s">
        <v>199</v>
      </c>
      <c r="D2164" s="93" t="s">
        <v>299</v>
      </c>
      <c r="E2164" s="94">
        <v>151.80000000000001</v>
      </c>
    </row>
    <row r="2165" spans="1:5" ht="13.5" customHeight="1" x14ac:dyDescent="0.25">
      <c r="A2165" s="96">
        <v>102523</v>
      </c>
      <c r="B2165" s="93" t="s">
        <v>2461</v>
      </c>
      <c r="C2165" s="93" t="s">
        <v>199</v>
      </c>
      <c r="D2165" s="93" t="s">
        <v>299</v>
      </c>
      <c r="E2165" s="94">
        <v>200.13</v>
      </c>
    </row>
    <row r="2166" spans="1:5" ht="13.5" customHeight="1" x14ac:dyDescent="0.25">
      <c r="A2166" s="96">
        <v>95240</v>
      </c>
      <c r="B2166" s="93" t="s">
        <v>2462</v>
      </c>
      <c r="C2166" s="93" t="s">
        <v>136</v>
      </c>
      <c r="D2166" s="93" t="s">
        <v>299</v>
      </c>
      <c r="E2166" s="94">
        <v>18.510000000000002</v>
      </c>
    </row>
    <row r="2167" spans="1:5" ht="13.5" customHeight="1" x14ac:dyDescent="0.25">
      <c r="A2167" s="96">
        <v>95241</v>
      </c>
      <c r="B2167" s="93" t="s">
        <v>2463</v>
      </c>
      <c r="C2167" s="93" t="s">
        <v>136</v>
      </c>
      <c r="D2167" s="93" t="s">
        <v>299</v>
      </c>
      <c r="E2167" s="94">
        <v>30.87</v>
      </c>
    </row>
    <row r="2168" spans="1:5" ht="13.5" customHeight="1" x14ac:dyDescent="0.25">
      <c r="A2168" s="96">
        <v>96616</v>
      </c>
      <c r="B2168" s="93" t="s">
        <v>2464</v>
      </c>
      <c r="C2168" s="93" t="s">
        <v>56</v>
      </c>
      <c r="D2168" s="93" t="s">
        <v>299</v>
      </c>
      <c r="E2168" s="94">
        <v>642.98</v>
      </c>
    </row>
    <row r="2169" spans="1:5" ht="13.5" customHeight="1" x14ac:dyDescent="0.25">
      <c r="A2169" s="96">
        <v>96617</v>
      </c>
      <c r="B2169" s="93" t="s">
        <v>2465</v>
      </c>
      <c r="C2169" s="93" t="s">
        <v>136</v>
      </c>
      <c r="D2169" s="93" t="s">
        <v>299</v>
      </c>
      <c r="E2169" s="94">
        <v>19.28</v>
      </c>
    </row>
    <row r="2170" spans="1:5" ht="13.5" customHeight="1" x14ac:dyDescent="0.25">
      <c r="A2170" s="96">
        <v>96619</v>
      </c>
      <c r="B2170" s="93" t="s">
        <v>2466</v>
      </c>
      <c r="C2170" s="93" t="s">
        <v>136</v>
      </c>
      <c r="D2170" s="93" t="s">
        <v>299</v>
      </c>
      <c r="E2170" s="94">
        <v>32.14</v>
      </c>
    </row>
    <row r="2171" spans="1:5" ht="13.5" customHeight="1" x14ac:dyDescent="0.25">
      <c r="A2171" s="96">
        <v>96620</v>
      </c>
      <c r="B2171" s="93" t="s">
        <v>2467</v>
      </c>
      <c r="C2171" s="93" t="s">
        <v>56</v>
      </c>
      <c r="D2171" s="93" t="s">
        <v>299</v>
      </c>
      <c r="E2171" s="94">
        <v>617.54</v>
      </c>
    </row>
    <row r="2172" spans="1:5" ht="13.5" customHeight="1" x14ac:dyDescent="0.25">
      <c r="A2172" s="96">
        <v>96621</v>
      </c>
      <c r="B2172" s="93" t="s">
        <v>2468</v>
      </c>
      <c r="C2172" s="93" t="s">
        <v>56</v>
      </c>
      <c r="D2172" s="93" t="s">
        <v>299</v>
      </c>
      <c r="E2172" s="94">
        <v>240.43</v>
      </c>
    </row>
    <row r="2173" spans="1:5" ht="13.5" customHeight="1" x14ac:dyDescent="0.25">
      <c r="A2173" s="96">
        <v>96622</v>
      </c>
      <c r="B2173" s="93" t="s">
        <v>2469</v>
      </c>
      <c r="C2173" s="93" t="s">
        <v>56</v>
      </c>
      <c r="D2173" s="93" t="s">
        <v>299</v>
      </c>
      <c r="E2173" s="94">
        <v>165.75</v>
      </c>
    </row>
    <row r="2174" spans="1:5" ht="13.5" customHeight="1" x14ac:dyDescent="0.25">
      <c r="A2174" s="96">
        <v>96623</v>
      </c>
      <c r="B2174" s="93" t="s">
        <v>2470</v>
      </c>
      <c r="C2174" s="93" t="s">
        <v>56</v>
      </c>
      <c r="D2174" s="93" t="s">
        <v>299</v>
      </c>
      <c r="E2174" s="94">
        <v>223.01</v>
      </c>
    </row>
    <row r="2175" spans="1:5" ht="13.5" customHeight="1" x14ac:dyDescent="0.25">
      <c r="A2175" s="96">
        <v>96624</v>
      </c>
      <c r="B2175" s="93" t="s">
        <v>2471</v>
      </c>
      <c r="C2175" s="93" t="s">
        <v>56</v>
      </c>
      <c r="D2175" s="93" t="s">
        <v>299</v>
      </c>
      <c r="E2175" s="94">
        <v>159.61000000000001</v>
      </c>
    </row>
    <row r="2176" spans="1:5" ht="13.5" customHeight="1" x14ac:dyDescent="0.25">
      <c r="A2176" s="96">
        <v>97082</v>
      </c>
      <c r="B2176" s="93" t="s">
        <v>2472</v>
      </c>
      <c r="C2176" s="93" t="s">
        <v>56</v>
      </c>
      <c r="D2176" s="93" t="s">
        <v>667</v>
      </c>
      <c r="E2176" s="94">
        <v>57.38</v>
      </c>
    </row>
    <row r="2177" spans="1:5" ht="13.5" customHeight="1" x14ac:dyDescent="0.25">
      <c r="A2177" s="96">
        <v>97083</v>
      </c>
      <c r="B2177" s="93" t="s">
        <v>2473</v>
      </c>
      <c r="C2177" s="93" t="s">
        <v>136</v>
      </c>
      <c r="D2177" s="93" t="s">
        <v>299</v>
      </c>
      <c r="E2177" s="94">
        <v>3.15</v>
      </c>
    </row>
    <row r="2178" spans="1:5" ht="13.5" customHeight="1" x14ac:dyDescent="0.25">
      <c r="A2178" s="96">
        <v>97084</v>
      </c>
      <c r="B2178" s="93" t="s">
        <v>2474</v>
      </c>
      <c r="C2178" s="93" t="s">
        <v>136</v>
      </c>
      <c r="D2178" s="93" t="s">
        <v>299</v>
      </c>
      <c r="E2178" s="94">
        <v>0.65</v>
      </c>
    </row>
    <row r="2179" spans="1:5" ht="13.5" customHeight="1" x14ac:dyDescent="0.25">
      <c r="A2179" s="96">
        <v>97086</v>
      </c>
      <c r="B2179" s="93" t="s">
        <v>2475</v>
      </c>
      <c r="C2179" s="93" t="s">
        <v>136</v>
      </c>
      <c r="D2179" s="93" t="s">
        <v>299</v>
      </c>
      <c r="E2179" s="94">
        <v>144.66</v>
      </c>
    </row>
    <row r="2180" spans="1:5" ht="13.5" customHeight="1" x14ac:dyDescent="0.25">
      <c r="A2180" s="96">
        <v>97087</v>
      </c>
      <c r="B2180" s="93" t="s">
        <v>2476</v>
      </c>
      <c r="C2180" s="93" t="s">
        <v>136</v>
      </c>
      <c r="D2180" s="93" t="s">
        <v>299</v>
      </c>
      <c r="E2180" s="94">
        <v>2.66</v>
      </c>
    </row>
    <row r="2181" spans="1:5" ht="13.5" customHeight="1" x14ac:dyDescent="0.25">
      <c r="A2181" s="96">
        <v>97088</v>
      </c>
      <c r="B2181" s="93" t="s">
        <v>2477</v>
      </c>
      <c r="C2181" s="93" t="s">
        <v>48</v>
      </c>
      <c r="D2181" s="93" t="s">
        <v>299</v>
      </c>
      <c r="E2181" s="94">
        <v>18.2</v>
      </c>
    </row>
    <row r="2182" spans="1:5" ht="13.5" customHeight="1" x14ac:dyDescent="0.25">
      <c r="A2182" s="96">
        <v>97089</v>
      </c>
      <c r="B2182" s="93" t="s">
        <v>2478</v>
      </c>
      <c r="C2182" s="93" t="s">
        <v>48</v>
      </c>
      <c r="D2182" s="93" t="s">
        <v>299</v>
      </c>
      <c r="E2182" s="94">
        <v>16.64</v>
      </c>
    </row>
    <row r="2183" spans="1:5" ht="13.5" customHeight="1" x14ac:dyDescent="0.25">
      <c r="A2183" s="96">
        <v>97090</v>
      </c>
      <c r="B2183" s="93" t="s">
        <v>2479</v>
      </c>
      <c r="C2183" s="93" t="s">
        <v>48</v>
      </c>
      <c r="D2183" s="93" t="s">
        <v>299</v>
      </c>
      <c r="E2183" s="94">
        <v>16.32</v>
      </c>
    </row>
    <row r="2184" spans="1:5" ht="13.5" customHeight="1" x14ac:dyDescent="0.25">
      <c r="A2184" s="96">
        <v>97091</v>
      </c>
      <c r="B2184" s="93" t="s">
        <v>2480</v>
      </c>
      <c r="C2184" s="93" t="s">
        <v>48</v>
      </c>
      <c r="D2184" s="93" t="s">
        <v>299</v>
      </c>
      <c r="E2184" s="94">
        <v>15.82</v>
      </c>
    </row>
    <row r="2185" spans="1:5" ht="13.5" customHeight="1" x14ac:dyDescent="0.25">
      <c r="A2185" s="96">
        <v>97092</v>
      </c>
      <c r="B2185" s="93" t="s">
        <v>2481</v>
      </c>
      <c r="C2185" s="93" t="s">
        <v>48</v>
      </c>
      <c r="D2185" s="93" t="s">
        <v>299</v>
      </c>
      <c r="E2185" s="94">
        <v>15.3</v>
      </c>
    </row>
    <row r="2186" spans="1:5" ht="13.5" customHeight="1" x14ac:dyDescent="0.25">
      <c r="A2186" s="96">
        <v>97093</v>
      </c>
      <c r="B2186" s="93" t="s">
        <v>2482</v>
      </c>
      <c r="C2186" s="93" t="s">
        <v>48</v>
      </c>
      <c r="D2186" s="93" t="s">
        <v>299</v>
      </c>
      <c r="E2186" s="94">
        <v>14.35</v>
      </c>
    </row>
    <row r="2187" spans="1:5" ht="13.5" customHeight="1" x14ac:dyDescent="0.25">
      <c r="A2187" s="96">
        <v>97096</v>
      </c>
      <c r="B2187" s="93" t="s">
        <v>2483</v>
      </c>
      <c r="C2187" s="93" t="s">
        <v>56</v>
      </c>
      <c r="D2187" s="93" t="s">
        <v>365</v>
      </c>
      <c r="E2187" s="94">
        <v>688.83</v>
      </c>
    </row>
    <row r="2188" spans="1:5" ht="13.5" customHeight="1" x14ac:dyDescent="0.25">
      <c r="A2188" s="96">
        <v>97097</v>
      </c>
      <c r="B2188" s="93" t="s">
        <v>2484</v>
      </c>
      <c r="C2188" s="93" t="s">
        <v>136</v>
      </c>
      <c r="D2188" s="93" t="s">
        <v>365</v>
      </c>
      <c r="E2188" s="94">
        <v>32.79</v>
      </c>
    </row>
    <row r="2189" spans="1:5" ht="13.5" customHeight="1" x14ac:dyDescent="0.25">
      <c r="A2189" s="96">
        <v>97101</v>
      </c>
      <c r="B2189" s="93" t="s">
        <v>2485</v>
      </c>
      <c r="C2189" s="93" t="s">
        <v>136</v>
      </c>
      <c r="D2189" s="93" t="s">
        <v>365</v>
      </c>
      <c r="E2189" s="94">
        <v>188.86</v>
      </c>
    </row>
    <row r="2190" spans="1:5" ht="13.5" customHeight="1" x14ac:dyDescent="0.25">
      <c r="A2190" s="96">
        <v>97102</v>
      </c>
      <c r="B2190" s="93" t="s">
        <v>2486</v>
      </c>
      <c r="C2190" s="93" t="s">
        <v>136</v>
      </c>
      <c r="D2190" s="93" t="s">
        <v>365</v>
      </c>
      <c r="E2190" s="94">
        <v>238.09</v>
      </c>
    </row>
    <row r="2191" spans="1:5" ht="13.5" customHeight="1" x14ac:dyDescent="0.25">
      <c r="A2191" s="96">
        <v>97103</v>
      </c>
      <c r="B2191" s="93" t="s">
        <v>2487</v>
      </c>
      <c r="C2191" s="93" t="s">
        <v>136</v>
      </c>
      <c r="D2191" s="93" t="s">
        <v>365</v>
      </c>
      <c r="E2191" s="94">
        <v>283.35000000000002</v>
      </c>
    </row>
    <row r="2192" spans="1:5" ht="13.5" customHeight="1" x14ac:dyDescent="0.25">
      <c r="A2192" s="96">
        <v>100322</v>
      </c>
      <c r="B2192" s="93" t="s">
        <v>2488</v>
      </c>
      <c r="C2192" s="93" t="s">
        <v>56</v>
      </c>
      <c r="D2192" s="93" t="s">
        <v>299</v>
      </c>
      <c r="E2192" s="94">
        <v>152.1</v>
      </c>
    </row>
    <row r="2193" spans="1:5" ht="13.5" customHeight="1" x14ac:dyDescent="0.25">
      <c r="A2193" s="96">
        <v>100323</v>
      </c>
      <c r="B2193" s="93" t="s">
        <v>2489</v>
      </c>
      <c r="C2193" s="93" t="s">
        <v>56</v>
      </c>
      <c r="D2193" s="93" t="s">
        <v>299</v>
      </c>
      <c r="E2193" s="94">
        <v>145.47999999999999</v>
      </c>
    </row>
    <row r="2194" spans="1:5" ht="13.5" customHeight="1" x14ac:dyDescent="0.25">
      <c r="A2194" s="96">
        <v>100324</v>
      </c>
      <c r="B2194" s="93" t="s">
        <v>2490</v>
      </c>
      <c r="C2194" s="93" t="s">
        <v>56</v>
      </c>
      <c r="D2194" s="93" t="s">
        <v>299</v>
      </c>
      <c r="E2194" s="94">
        <v>159.28</v>
      </c>
    </row>
    <row r="2195" spans="1:5" ht="13.5" customHeight="1" x14ac:dyDescent="0.25">
      <c r="A2195" s="96">
        <v>103072</v>
      </c>
      <c r="B2195" s="93" t="s">
        <v>2491</v>
      </c>
      <c r="C2195" s="93" t="s">
        <v>136</v>
      </c>
      <c r="D2195" s="93" t="s">
        <v>365</v>
      </c>
      <c r="E2195" s="94">
        <v>336.12</v>
      </c>
    </row>
    <row r="2196" spans="1:5" ht="13.5" customHeight="1" x14ac:dyDescent="0.25">
      <c r="A2196" s="96">
        <v>103073</v>
      </c>
      <c r="B2196" s="93" t="s">
        <v>2492</v>
      </c>
      <c r="C2196" s="93" t="s">
        <v>136</v>
      </c>
      <c r="D2196" s="93" t="s">
        <v>365</v>
      </c>
      <c r="E2196" s="94">
        <v>406.86</v>
      </c>
    </row>
    <row r="2197" spans="1:5" ht="13.5" customHeight="1" x14ac:dyDescent="0.25">
      <c r="A2197" s="96">
        <v>103074</v>
      </c>
      <c r="B2197" s="93" t="s">
        <v>2493</v>
      </c>
      <c r="C2197" s="93" t="s">
        <v>136</v>
      </c>
      <c r="D2197" s="93" t="s">
        <v>365</v>
      </c>
      <c r="E2197" s="94">
        <v>187.13</v>
      </c>
    </row>
    <row r="2198" spans="1:5" ht="13.5" customHeight="1" x14ac:dyDescent="0.25">
      <c r="A2198" s="96">
        <v>103075</v>
      </c>
      <c r="B2198" s="93" t="s">
        <v>2494</v>
      </c>
      <c r="C2198" s="93" t="s">
        <v>136</v>
      </c>
      <c r="D2198" s="93" t="s">
        <v>365</v>
      </c>
      <c r="E2198" s="94">
        <v>219.92</v>
      </c>
    </row>
    <row r="2199" spans="1:5" ht="13.5" customHeight="1" x14ac:dyDescent="0.25">
      <c r="A2199" s="96">
        <v>103076</v>
      </c>
      <c r="B2199" s="93" t="s">
        <v>2495</v>
      </c>
      <c r="C2199" s="93" t="s">
        <v>136</v>
      </c>
      <c r="D2199" s="93" t="s">
        <v>365</v>
      </c>
      <c r="E2199" s="94">
        <v>162.12</v>
      </c>
    </row>
    <row r="2200" spans="1:5" ht="13.5" customHeight="1" x14ac:dyDescent="0.25">
      <c r="A2200" s="96">
        <v>103077</v>
      </c>
      <c r="B2200" s="93" t="s">
        <v>2496</v>
      </c>
      <c r="C2200" s="93" t="s">
        <v>136</v>
      </c>
      <c r="D2200" s="93" t="s">
        <v>365</v>
      </c>
      <c r="E2200" s="94">
        <v>211.35</v>
      </c>
    </row>
    <row r="2201" spans="1:5" ht="13.5" customHeight="1" x14ac:dyDescent="0.25">
      <c r="A2201" s="96">
        <v>103078</v>
      </c>
      <c r="B2201" s="93" t="s">
        <v>2497</v>
      </c>
      <c r="C2201" s="93" t="s">
        <v>136</v>
      </c>
      <c r="D2201" s="93" t="s">
        <v>365</v>
      </c>
      <c r="E2201" s="94">
        <v>256.61</v>
      </c>
    </row>
    <row r="2202" spans="1:5" ht="13.5" customHeight="1" x14ac:dyDescent="0.25">
      <c r="A2202" s="96">
        <v>103079</v>
      </c>
      <c r="B2202" s="93" t="s">
        <v>2498</v>
      </c>
      <c r="C2202" s="93" t="s">
        <v>136</v>
      </c>
      <c r="D2202" s="93" t="s">
        <v>365</v>
      </c>
      <c r="E2202" s="94">
        <v>309.38</v>
      </c>
    </row>
    <row r="2203" spans="1:5" ht="13.5" customHeight="1" x14ac:dyDescent="0.25">
      <c r="A2203" s="96">
        <v>103080</v>
      </c>
      <c r="B2203" s="93" t="s">
        <v>2499</v>
      </c>
      <c r="C2203" s="93" t="s">
        <v>136</v>
      </c>
      <c r="D2203" s="93" t="s">
        <v>365</v>
      </c>
      <c r="E2203" s="94">
        <v>380.12</v>
      </c>
    </row>
    <row r="2204" spans="1:5" ht="13.5" customHeight="1" x14ac:dyDescent="0.25">
      <c r="A2204" s="96">
        <v>92263</v>
      </c>
      <c r="B2204" s="93" t="s">
        <v>2500</v>
      </c>
      <c r="C2204" s="93" t="s">
        <v>136</v>
      </c>
      <c r="D2204" s="93" t="s">
        <v>299</v>
      </c>
      <c r="E2204" s="94">
        <v>157.58000000000001</v>
      </c>
    </row>
    <row r="2205" spans="1:5" ht="13.5" customHeight="1" x14ac:dyDescent="0.25">
      <c r="A2205" s="96">
        <v>92264</v>
      </c>
      <c r="B2205" s="93" t="s">
        <v>2501</v>
      </c>
      <c r="C2205" s="93" t="s">
        <v>136</v>
      </c>
      <c r="D2205" s="93" t="s">
        <v>299</v>
      </c>
      <c r="E2205" s="94">
        <v>198.83</v>
      </c>
    </row>
    <row r="2206" spans="1:5" ht="13.5" customHeight="1" x14ac:dyDescent="0.25">
      <c r="A2206" s="96">
        <v>92265</v>
      </c>
      <c r="B2206" s="93" t="s">
        <v>2502</v>
      </c>
      <c r="C2206" s="93" t="s">
        <v>136</v>
      </c>
      <c r="D2206" s="93" t="s">
        <v>299</v>
      </c>
      <c r="E2206" s="94">
        <v>113.5</v>
      </c>
    </row>
    <row r="2207" spans="1:5" ht="13.5" customHeight="1" x14ac:dyDescent="0.25">
      <c r="A2207" s="96">
        <v>92266</v>
      </c>
      <c r="B2207" s="93" t="s">
        <v>2503</v>
      </c>
      <c r="C2207" s="93" t="s">
        <v>136</v>
      </c>
      <c r="D2207" s="93" t="s">
        <v>299</v>
      </c>
      <c r="E2207" s="94">
        <v>148.88</v>
      </c>
    </row>
    <row r="2208" spans="1:5" ht="13.5" customHeight="1" x14ac:dyDescent="0.25">
      <c r="A2208" s="96">
        <v>92267</v>
      </c>
      <c r="B2208" s="93" t="s">
        <v>2504</v>
      </c>
      <c r="C2208" s="93" t="s">
        <v>136</v>
      </c>
      <c r="D2208" s="93" t="s">
        <v>299</v>
      </c>
      <c r="E2208" s="94">
        <v>47.68</v>
      </c>
    </row>
    <row r="2209" spans="1:5" ht="13.5" customHeight="1" x14ac:dyDescent="0.25">
      <c r="A2209" s="96">
        <v>92268</v>
      </c>
      <c r="B2209" s="93" t="s">
        <v>2505</v>
      </c>
      <c r="C2209" s="93" t="s">
        <v>136</v>
      </c>
      <c r="D2209" s="93" t="s">
        <v>299</v>
      </c>
      <c r="E2209" s="94">
        <v>80.09</v>
      </c>
    </row>
    <row r="2210" spans="1:5" ht="13.5" customHeight="1" x14ac:dyDescent="0.25">
      <c r="A2210" s="96">
        <v>92269</v>
      </c>
      <c r="B2210" s="93" t="s">
        <v>2506</v>
      </c>
      <c r="C2210" s="93" t="s">
        <v>136</v>
      </c>
      <c r="D2210" s="93" t="s">
        <v>299</v>
      </c>
      <c r="E2210" s="94">
        <v>337.71</v>
      </c>
    </row>
    <row r="2211" spans="1:5" ht="13.5" customHeight="1" x14ac:dyDescent="0.25">
      <c r="A2211" s="96">
        <v>92270</v>
      </c>
      <c r="B2211" s="93" t="s">
        <v>2507</v>
      </c>
      <c r="C2211" s="93" t="s">
        <v>136</v>
      </c>
      <c r="D2211" s="93" t="s">
        <v>299</v>
      </c>
      <c r="E2211" s="94">
        <v>250.08</v>
      </c>
    </row>
    <row r="2212" spans="1:5" ht="13.5" customHeight="1" x14ac:dyDescent="0.25">
      <c r="A2212" s="96">
        <v>92271</v>
      </c>
      <c r="B2212" s="93" t="s">
        <v>2508</v>
      </c>
      <c r="C2212" s="93" t="s">
        <v>136</v>
      </c>
      <c r="D2212" s="93" t="s">
        <v>299</v>
      </c>
      <c r="E2212" s="94">
        <v>175.39</v>
      </c>
    </row>
    <row r="2213" spans="1:5" ht="13.5" customHeight="1" x14ac:dyDescent="0.25">
      <c r="A2213" s="96">
        <v>92272</v>
      </c>
      <c r="B2213" s="93" t="s">
        <v>2509</v>
      </c>
      <c r="C2213" s="93" t="s">
        <v>168</v>
      </c>
      <c r="D2213" s="93" t="s">
        <v>299</v>
      </c>
      <c r="E2213" s="94">
        <v>36.630000000000003</v>
      </c>
    </row>
    <row r="2214" spans="1:5" ht="13.5" customHeight="1" x14ac:dyDescent="0.25">
      <c r="A2214" s="96">
        <v>92273</v>
      </c>
      <c r="B2214" s="93" t="s">
        <v>2510</v>
      </c>
      <c r="C2214" s="93" t="s">
        <v>168</v>
      </c>
      <c r="D2214" s="93" t="s">
        <v>299</v>
      </c>
      <c r="E2214" s="94">
        <v>15.69</v>
      </c>
    </row>
    <row r="2215" spans="1:5" ht="13.5" customHeight="1" x14ac:dyDescent="0.25">
      <c r="A2215" s="96">
        <v>92409</v>
      </c>
      <c r="B2215" s="93" t="s">
        <v>2511</v>
      </c>
      <c r="C2215" s="93" t="s">
        <v>136</v>
      </c>
      <c r="D2215" s="93" t="s">
        <v>299</v>
      </c>
      <c r="E2215" s="94">
        <v>439.06</v>
      </c>
    </row>
    <row r="2216" spans="1:5" ht="13.5" customHeight="1" x14ac:dyDescent="0.25">
      <c r="A2216" s="96">
        <v>92411</v>
      </c>
      <c r="B2216" s="93" t="s">
        <v>2512</v>
      </c>
      <c r="C2216" s="93" t="s">
        <v>136</v>
      </c>
      <c r="D2216" s="93" t="s">
        <v>299</v>
      </c>
      <c r="E2216" s="94">
        <v>262.56</v>
      </c>
    </row>
    <row r="2217" spans="1:5" ht="13.5" customHeight="1" x14ac:dyDescent="0.25">
      <c r="A2217" s="96">
        <v>92413</v>
      </c>
      <c r="B2217" s="93" t="s">
        <v>2513</v>
      </c>
      <c r="C2217" s="93" t="s">
        <v>136</v>
      </c>
      <c r="D2217" s="93" t="s">
        <v>299</v>
      </c>
      <c r="E2217" s="94">
        <v>157.32</v>
      </c>
    </row>
    <row r="2218" spans="1:5" ht="13.5" customHeight="1" x14ac:dyDescent="0.25">
      <c r="A2218" s="96">
        <v>92415</v>
      </c>
      <c r="B2218" s="93" t="s">
        <v>2514</v>
      </c>
      <c r="C2218" s="93" t="s">
        <v>136</v>
      </c>
      <c r="D2218" s="93" t="s">
        <v>299</v>
      </c>
      <c r="E2218" s="94">
        <v>132.05000000000001</v>
      </c>
    </row>
    <row r="2219" spans="1:5" ht="13.5" customHeight="1" x14ac:dyDescent="0.25">
      <c r="A2219" s="96">
        <v>92417</v>
      </c>
      <c r="B2219" s="93" t="s">
        <v>2515</v>
      </c>
      <c r="C2219" s="93" t="s">
        <v>136</v>
      </c>
      <c r="D2219" s="93" t="s">
        <v>299</v>
      </c>
      <c r="E2219" s="94">
        <v>154.63</v>
      </c>
    </row>
    <row r="2220" spans="1:5" ht="13.5" customHeight="1" x14ac:dyDescent="0.25">
      <c r="A2220" s="96">
        <v>92419</v>
      </c>
      <c r="B2220" s="93" t="s">
        <v>2516</v>
      </c>
      <c r="C2220" s="93" t="s">
        <v>136</v>
      </c>
      <c r="D2220" s="93" t="s">
        <v>299</v>
      </c>
      <c r="E2220" s="94">
        <v>82.74</v>
      </c>
    </row>
    <row r="2221" spans="1:5" ht="13.5" customHeight="1" x14ac:dyDescent="0.25">
      <c r="A2221" s="96">
        <v>92421</v>
      </c>
      <c r="B2221" s="93" t="s">
        <v>2517</v>
      </c>
      <c r="C2221" s="93" t="s">
        <v>136</v>
      </c>
      <c r="D2221" s="93" t="s">
        <v>299</v>
      </c>
      <c r="E2221" s="94">
        <v>100.05</v>
      </c>
    </row>
    <row r="2222" spans="1:5" ht="13.5" customHeight="1" x14ac:dyDescent="0.25">
      <c r="A2222" s="96">
        <v>92423</v>
      </c>
      <c r="B2222" s="93" t="s">
        <v>2518</v>
      </c>
      <c r="C2222" s="93" t="s">
        <v>136</v>
      </c>
      <c r="D2222" s="93" t="s">
        <v>299</v>
      </c>
      <c r="E2222" s="94">
        <v>67.38</v>
      </c>
    </row>
    <row r="2223" spans="1:5" ht="13.5" customHeight="1" x14ac:dyDescent="0.25">
      <c r="A2223" s="96">
        <v>92425</v>
      </c>
      <c r="B2223" s="93" t="s">
        <v>2519</v>
      </c>
      <c r="C2223" s="93" t="s">
        <v>136</v>
      </c>
      <c r="D2223" s="93" t="s">
        <v>299</v>
      </c>
      <c r="E2223" s="94">
        <v>82.44</v>
      </c>
    </row>
    <row r="2224" spans="1:5" ht="13.5" customHeight="1" x14ac:dyDescent="0.25">
      <c r="A2224" s="96">
        <v>92427</v>
      </c>
      <c r="B2224" s="93" t="s">
        <v>2520</v>
      </c>
      <c r="C2224" s="93" t="s">
        <v>136</v>
      </c>
      <c r="D2224" s="93" t="s">
        <v>299</v>
      </c>
      <c r="E2224" s="94">
        <v>59.6</v>
      </c>
    </row>
    <row r="2225" spans="1:5" ht="13.5" customHeight="1" x14ac:dyDescent="0.25">
      <c r="A2225" s="96">
        <v>92429</v>
      </c>
      <c r="B2225" s="93" t="s">
        <v>2521</v>
      </c>
      <c r="C2225" s="93" t="s">
        <v>136</v>
      </c>
      <c r="D2225" s="93" t="s">
        <v>299</v>
      </c>
      <c r="E2225" s="94">
        <v>73.56</v>
      </c>
    </row>
    <row r="2226" spans="1:5" ht="13.5" customHeight="1" x14ac:dyDescent="0.25">
      <c r="A2226" s="96">
        <v>92431</v>
      </c>
      <c r="B2226" s="93" t="s">
        <v>2522</v>
      </c>
      <c r="C2226" s="93" t="s">
        <v>136</v>
      </c>
      <c r="D2226" s="93" t="s">
        <v>299</v>
      </c>
      <c r="E2226" s="94">
        <v>55.77</v>
      </c>
    </row>
    <row r="2227" spans="1:5" ht="13.5" customHeight="1" x14ac:dyDescent="0.25">
      <c r="A2227" s="96">
        <v>92433</v>
      </c>
      <c r="B2227" s="93" t="s">
        <v>2523</v>
      </c>
      <c r="C2227" s="93" t="s">
        <v>136</v>
      </c>
      <c r="D2227" s="93" t="s">
        <v>299</v>
      </c>
      <c r="E2227" s="94">
        <v>69.02</v>
      </c>
    </row>
    <row r="2228" spans="1:5" ht="13.5" customHeight="1" x14ac:dyDescent="0.25">
      <c r="A2228" s="96">
        <v>92435</v>
      </c>
      <c r="B2228" s="93" t="s">
        <v>2524</v>
      </c>
      <c r="C2228" s="93" t="s">
        <v>136</v>
      </c>
      <c r="D2228" s="93" t="s">
        <v>299</v>
      </c>
      <c r="E2228" s="94">
        <v>52.87</v>
      </c>
    </row>
    <row r="2229" spans="1:5" ht="13.5" customHeight="1" x14ac:dyDescent="0.25">
      <c r="A2229" s="96">
        <v>92437</v>
      </c>
      <c r="B2229" s="93" t="s">
        <v>2525</v>
      </c>
      <c r="C2229" s="93" t="s">
        <v>136</v>
      </c>
      <c r="D2229" s="93" t="s">
        <v>299</v>
      </c>
      <c r="E2229" s="94">
        <v>65.680000000000007</v>
      </c>
    </row>
    <row r="2230" spans="1:5" ht="13.5" customHeight="1" x14ac:dyDescent="0.25">
      <c r="A2230" s="96">
        <v>92439</v>
      </c>
      <c r="B2230" s="93" t="s">
        <v>2526</v>
      </c>
      <c r="C2230" s="93" t="s">
        <v>136</v>
      </c>
      <c r="D2230" s="93" t="s">
        <v>299</v>
      </c>
      <c r="E2230" s="94">
        <v>50.78</v>
      </c>
    </row>
    <row r="2231" spans="1:5" ht="13.5" customHeight="1" x14ac:dyDescent="0.25">
      <c r="A2231" s="96">
        <v>92441</v>
      </c>
      <c r="B2231" s="93" t="s">
        <v>2527</v>
      </c>
      <c r="C2231" s="93" t="s">
        <v>136</v>
      </c>
      <c r="D2231" s="93" t="s">
        <v>299</v>
      </c>
      <c r="E2231" s="94">
        <v>63.26</v>
      </c>
    </row>
    <row r="2232" spans="1:5" ht="13.5" customHeight="1" x14ac:dyDescent="0.25">
      <c r="A2232" s="96">
        <v>92443</v>
      </c>
      <c r="B2232" s="93" t="s">
        <v>2528</v>
      </c>
      <c r="C2232" s="93" t="s">
        <v>136</v>
      </c>
      <c r="D2232" s="93" t="s">
        <v>299</v>
      </c>
      <c r="E2232" s="94">
        <v>46.33</v>
      </c>
    </row>
    <row r="2233" spans="1:5" ht="13.5" customHeight="1" x14ac:dyDescent="0.25">
      <c r="A2233" s="96">
        <v>92445</v>
      </c>
      <c r="B2233" s="93" t="s">
        <v>2529</v>
      </c>
      <c r="C2233" s="93" t="s">
        <v>136</v>
      </c>
      <c r="D2233" s="93" t="s">
        <v>299</v>
      </c>
      <c r="E2233" s="94">
        <v>58.37</v>
      </c>
    </row>
    <row r="2234" spans="1:5" ht="13.5" customHeight="1" x14ac:dyDescent="0.25">
      <c r="A2234" s="96">
        <v>92446</v>
      </c>
      <c r="B2234" s="93" t="s">
        <v>2530</v>
      </c>
      <c r="C2234" s="93" t="s">
        <v>136</v>
      </c>
      <c r="D2234" s="93" t="s">
        <v>299</v>
      </c>
      <c r="E2234" s="94">
        <v>388.6</v>
      </c>
    </row>
    <row r="2235" spans="1:5" ht="13.5" customHeight="1" x14ac:dyDescent="0.25">
      <c r="A2235" s="96">
        <v>92447</v>
      </c>
      <c r="B2235" s="93" t="s">
        <v>2531</v>
      </c>
      <c r="C2235" s="93" t="s">
        <v>136</v>
      </c>
      <c r="D2235" s="93" t="s">
        <v>299</v>
      </c>
      <c r="E2235" s="94">
        <v>262.01</v>
      </c>
    </row>
    <row r="2236" spans="1:5" ht="13.5" customHeight="1" x14ac:dyDescent="0.25">
      <c r="A2236" s="96">
        <v>92448</v>
      </c>
      <c r="B2236" s="93" t="s">
        <v>2532</v>
      </c>
      <c r="C2236" s="93" t="s">
        <v>136</v>
      </c>
      <c r="D2236" s="93" t="s">
        <v>299</v>
      </c>
      <c r="E2236" s="94">
        <v>198.54</v>
      </c>
    </row>
    <row r="2237" spans="1:5" ht="13.5" customHeight="1" x14ac:dyDescent="0.25">
      <c r="A2237" s="96">
        <v>92449</v>
      </c>
      <c r="B2237" s="93" t="s">
        <v>2533</v>
      </c>
      <c r="C2237" s="93" t="s">
        <v>136</v>
      </c>
      <c r="D2237" s="93" t="s">
        <v>299</v>
      </c>
      <c r="E2237" s="94">
        <v>277.95999999999998</v>
      </c>
    </row>
    <row r="2238" spans="1:5" ht="13.5" customHeight="1" x14ac:dyDescent="0.25">
      <c r="A2238" s="96">
        <v>92450</v>
      </c>
      <c r="B2238" s="93" t="s">
        <v>2534</v>
      </c>
      <c r="C2238" s="93" t="s">
        <v>136</v>
      </c>
      <c r="D2238" s="93" t="s">
        <v>299</v>
      </c>
      <c r="E2238" s="94">
        <v>274.12</v>
      </c>
    </row>
    <row r="2239" spans="1:5" ht="13.5" customHeight="1" x14ac:dyDescent="0.25">
      <c r="A2239" s="96">
        <v>92451</v>
      </c>
      <c r="B2239" s="93" t="s">
        <v>2535</v>
      </c>
      <c r="C2239" s="93" t="s">
        <v>136</v>
      </c>
      <c r="D2239" s="93" t="s">
        <v>299</v>
      </c>
      <c r="E2239" s="94">
        <v>187.76</v>
      </c>
    </row>
    <row r="2240" spans="1:5" ht="13.5" customHeight="1" x14ac:dyDescent="0.25">
      <c r="A2240" s="96">
        <v>92452</v>
      </c>
      <c r="B2240" s="93" t="s">
        <v>2536</v>
      </c>
      <c r="C2240" s="93" t="s">
        <v>136</v>
      </c>
      <c r="D2240" s="93" t="s">
        <v>299</v>
      </c>
      <c r="E2240" s="94">
        <v>168.42</v>
      </c>
    </row>
    <row r="2241" spans="1:5" ht="13.5" customHeight="1" x14ac:dyDescent="0.25">
      <c r="A2241" s="96">
        <v>92453</v>
      </c>
      <c r="B2241" s="93" t="s">
        <v>2537</v>
      </c>
      <c r="C2241" s="93" t="s">
        <v>136</v>
      </c>
      <c r="D2241" s="93" t="s">
        <v>299</v>
      </c>
      <c r="E2241" s="94">
        <v>237.52</v>
      </c>
    </row>
    <row r="2242" spans="1:5" ht="13.5" customHeight="1" x14ac:dyDescent="0.25">
      <c r="A2242" s="96">
        <v>92454</v>
      </c>
      <c r="B2242" s="93" t="s">
        <v>2538</v>
      </c>
      <c r="C2242" s="93" t="s">
        <v>136</v>
      </c>
      <c r="D2242" s="93" t="s">
        <v>299</v>
      </c>
      <c r="E2242" s="94">
        <v>245.12</v>
      </c>
    </row>
    <row r="2243" spans="1:5" ht="13.5" customHeight="1" x14ac:dyDescent="0.25">
      <c r="A2243" s="96">
        <v>92455</v>
      </c>
      <c r="B2243" s="93" t="s">
        <v>2539</v>
      </c>
      <c r="C2243" s="93" t="s">
        <v>136</v>
      </c>
      <c r="D2243" s="93" t="s">
        <v>299</v>
      </c>
      <c r="E2243" s="94">
        <v>153.9</v>
      </c>
    </row>
    <row r="2244" spans="1:5" ht="13.5" customHeight="1" x14ac:dyDescent="0.25">
      <c r="A2244" s="96">
        <v>92456</v>
      </c>
      <c r="B2244" s="93" t="s">
        <v>2540</v>
      </c>
      <c r="C2244" s="93" t="s">
        <v>136</v>
      </c>
      <c r="D2244" s="93" t="s">
        <v>299</v>
      </c>
      <c r="E2244" s="94">
        <v>138.97999999999999</v>
      </c>
    </row>
    <row r="2245" spans="1:5" ht="13.5" customHeight="1" x14ac:dyDescent="0.25">
      <c r="A2245" s="96">
        <v>92457</v>
      </c>
      <c r="B2245" s="93" t="s">
        <v>2541</v>
      </c>
      <c r="C2245" s="93" t="s">
        <v>136</v>
      </c>
      <c r="D2245" s="93" t="s">
        <v>299</v>
      </c>
      <c r="E2245" s="94">
        <v>207.58</v>
      </c>
    </row>
    <row r="2246" spans="1:5" ht="13.5" customHeight="1" x14ac:dyDescent="0.25">
      <c r="A2246" s="96">
        <v>92458</v>
      </c>
      <c r="B2246" s="93" t="s">
        <v>2542</v>
      </c>
      <c r="C2246" s="93" t="s">
        <v>136</v>
      </c>
      <c r="D2246" s="93" t="s">
        <v>299</v>
      </c>
      <c r="E2246" s="94">
        <v>226.69</v>
      </c>
    </row>
    <row r="2247" spans="1:5" ht="13.5" customHeight="1" x14ac:dyDescent="0.25">
      <c r="A2247" s="96">
        <v>92459</v>
      </c>
      <c r="B2247" s="93" t="s">
        <v>2543</v>
      </c>
      <c r="C2247" s="93" t="s">
        <v>136</v>
      </c>
      <c r="D2247" s="93" t="s">
        <v>299</v>
      </c>
      <c r="E2247" s="94">
        <v>131.66999999999999</v>
      </c>
    </row>
    <row r="2248" spans="1:5" ht="13.5" customHeight="1" x14ac:dyDescent="0.25">
      <c r="A2248" s="96">
        <v>92460</v>
      </c>
      <c r="B2248" s="93" t="s">
        <v>2544</v>
      </c>
      <c r="C2248" s="93" t="s">
        <v>136</v>
      </c>
      <c r="D2248" s="93" t="s">
        <v>299</v>
      </c>
      <c r="E2248" s="94">
        <v>116.33</v>
      </c>
    </row>
    <row r="2249" spans="1:5" ht="13.5" customHeight="1" x14ac:dyDescent="0.25">
      <c r="A2249" s="96">
        <v>92461</v>
      </c>
      <c r="B2249" s="93" t="s">
        <v>2545</v>
      </c>
      <c r="C2249" s="93" t="s">
        <v>136</v>
      </c>
      <c r="D2249" s="93" t="s">
        <v>299</v>
      </c>
      <c r="E2249" s="94">
        <v>192.3</v>
      </c>
    </row>
    <row r="2250" spans="1:5" ht="13.5" customHeight="1" x14ac:dyDescent="0.25">
      <c r="A2250" s="96">
        <v>92462</v>
      </c>
      <c r="B2250" s="93" t="s">
        <v>2546</v>
      </c>
      <c r="C2250" s="93" t="s">
        <v>136</v>
      </c>
      <c r="D2250" s="93" t="s">
        <v>299</v>
      </c>
      <c r="E2250" s="94">
        <v>215.03</v>
      </c>
    </row>
    <row r="2251" spans="1:5" ht="13.5" customHeight="1" x14ac:dyDescent="0.25">
      <c r="A2251" s="96">
        <v>92463</v>
      </c>
      <c r="B2251" s="93" t="s">
        <v>2547</v>
      </c>
      <c r="C2251" s="93" t="s">
        <v>136</v>
      </c>
      <c r="D2251" s="93" t="s">
        <v>299</v>
      </c>
      <c r="E2251" s="94">
        <v>119.96</v>
      </c>
    </row>
    <row r="2252" spans="1:5" ht="13.5" customHeight="1" x14ac:dyDescent="0.25">
      <c r="A2252" s="96">
        <v>92464</v>
      </c>
      <c r="B2252" s="93" t="s">
        <v>2548</v>
      </c>
      <c r="C2252" s="93" t="s">
        <v>136</v>
      </c>
      <c r="D2252" s="93" t="s">
        <v>299</v>
      </c>
      <c r="E2252" s="94">
        <v>109.46</v>
      </c>
    </row>
    <row r="2253" spans="1:5" ht="13.5" customHeight="1" x14ac:dyDescent="0.25">
      <c r="A2253" s="96">
        <v>92465</v>
      </c>
      <c r="B2253" s="93" t="s">
        <v>2549</v>
      </c>
      <c r="C2253" s="93" t="s">
        <v>136</v>
      </c>
      <c r="D2253" s="93" t="s">
        <v>299</v>
      </c>
      <c r="E2253" s="94">
        <v>154.41</v>
      </c>
    </row>
    <row r="2254" spans="1:5" ht="13.5" customHeight="1" x14ac:dyDescent="0.25">
      <c r="A2254" s="96">
        <v>92466</v>
      </c>
      <c r="B2254" s="93" t="s">
        <v>2550</v>
      </c>
      <c r="C2254" s="93" t="s">
        <v>136</v>
      </c>
      <c r="D2254" s="93" t="s">
        <v>299</v>
      </c>
      <c r="E2254" s="94">
        <v>208.42</v>
      </c>
    </row>
    <row r="2255" spans="1:5" ht="13.5" customHeight="1" x14ac:dyDescent="0.25">
      <c r="A2255" s="96">
        <v>92467</v>
      </c>
      <c r="B2255" s="93" t="s">
        <v>2551</v>
      </c>
      <c r="C2255" s="93" t="s">
        <v>136</v>
      </c>
      <c r="D2255" s="93" t="s">
        <v>299</v>
      </c>
      <c r="E2255" s="94">
        <v>99.37</v>
      </c>
    </row>
    <row r="2256" spans="1:5" ht="13.5" customHeight="1" x14ac:dyDescent="0.25">
      <c r="A2256" s="96">
        <v>92468</v>
      </c>
      <c r="B2256" s="93" t="s">
        <v>2552</v>
      </c>
      <c r="C2256" s="93" t="s">
        <v>136</v>
      </c>
      <c r="D2256" s="93" t="s">
        <v>299</v>
      </c>
      <c r="E2256" s="94">
        <v>103.17</v>
      </c>
    </row>
    <row r="2257" spans="1:5" ht="13.5" customHeight="1" x14ac:dyDescent="0.25">
      <c r="A2257" s="96">
        <v>92469</v>
      </c>
      <c r="B2257" s="93" t="s">
        <v>2553</v>
      </c>
      <c r="C2257" s="93" t="s">
        <v>136</v>
      </c>
      <c r="D2257" s="93" t="s">
        <v>299</v>
      </c>
      <c r="E2257" s="94">
        <v>141.18</v>
      </c>
    </row>
    <row r="2258" spans="1:5" ht="13.5" customHeight="1" x14ac:dyDescent="0.25">
      <c r="A2258" s="96">
        <v>92470</v>
      </c>
      <c r="B2258" s="93" t="s">
        <v>2554</v>
      </c>
      <c r="C2258" s="93" t="s">
        <v>136</v>
      </c>
      <c r="D2258" s="93" t="s">
        <v>299</v>
      </c>
      <c r="E2258" s="94">
        <v>201.84</v>
      </c>
    </row>
    <row r="2259" spans="1:5" ht="13.5" customHeight="1" x14ac:dyDescent="0.25">
      <c r="A2259" s="96">
        <v>92471</v>
      </c>
      <c r="B2259" s="93" t="s">
        <v>2555</v>
      </c>
      <c r="C2259" s="93" t="s">
        <v>136</v>
      </c>
      <c r="D2259" s="93" t="s">
        <v>299</v>
      </c>
      <c r="E2259" s="94">
        <v>91.01</v>
      </c>
    </row>
    <row r="2260" spans="1:5" ht="13.5" customHeight="1" x14ac:dyDescent="0.25">
      <c r="A2260" s="96">
        <v>92472</v>
      </c>
      <c r="B2260" s="93" t="s">
        <v>2556</v>
      </c>
      <c r="C2260" s="93" t="s">
        <v>136</v>
      </c>
      <c r="D2260" s="93" t="s">
        <v>299</v>
      </c>
      <c r="E2260" s="94">
        <v>97.4</v>
      </c>
    </row>
    <row r="2261" spans="1:5" ht="13.5" customHeight="1" x14ac:dyDescent="0.25">
      <c r="A2261" s="96">
        <v>92473</v>
      </c>
      <c r="B2261" s="93" t="s">
        <v>2557</v>
      </c>
      <c r="C2261" s="93" t="s">
        <v>136</v>
      </c>
      <c r="D2261" s="93" t="s">
        <v>299</v>
      </c>
      <c r="E2261" s="94">
        <v>130.47999999999999</v>
      </c>
    </row>
    <row r="2262" spans="1:5" ht="13.5" customHeight="1" x14ac:dyDescent="0.25">
      <c r="A2262" s="96">
        <v>92474</v>
      </c>
      <c r="B2262" s="93" t="s">
        <v>2558</v>
      </c>
      <c r="C2262" s="93" t="s">
        <v>136</v>
      </c>
      <c r="D2262" s="93" t="s">
        <v>299</v>
      </c>
      <c r="E2262" s="94">
        <v>196.19</v>
      </c>
    </row>
    <row r="2263" spans="1:5" ht="13.5" customHeight="1" x14ac:dyDescent="0.25">
      <c r="A2263" s="96">
        <v>92475</v>
      </c>
      <c r="B2263" s="93" t="s">
        <v>2559</v>
      </c>
      <c r="C2263" s="93" t="s">
        <v>136</v>
      </c>
      <c r="D2263" s="93" t="s">
        <v>299</v>
      </c>
      <c r="E2263" s="94">
        <v>84.21</v>
      </c>
    </row>
    <row r="2264" spans="1:5" ht="13.5" customHeight="1" x14ac:dyDescent="0.25">
      <c r="A2264" s="96">
        <v>92476</v>
      </c>
      <c r="B2264" s="93" t="s">
        <v>2560</v>
      </c>
      <c r="C2264" s="93" t="s">
        <v>136</v>
      </c>
      <c r="D2264" s="93" t="s">
        <v>299</v>
      </c>
      <c r="E2264" s="94">
        <v>92.51</v>
      </c>
    </row>
    <row r="2265" spans="1:5" ht="13.5" customHeight="1" x14ac:dyDescent="0.25">
      <c r="A2265" s="96">
        <v>92477</v>
      </c>
      <c r="B2265" s="93" t="s">
        <v>2561</v>
      </c>
      <c r="C2265" s="93" t="s">
        <v>136</v>
      </c>
      <c r="D2265" s="93" t="s">
        <v>299</v>
      </c>
      <c r="E2265" s="94">
        <v>107.59</v>
      </c>
    </row>
    <row r="2266" spans="1:5" ht="13.5" customHeight="1" x14ac:dyDescent="0.25">
      <c r="A2266" s="96">
        <v>92478</v>
      </c>
      <c r="B2266" s="93" t="s">
        <v>2562</v>
      </c>
      <c r="C2266" s="93" t="s">
        <v>136</v>
      </c>
      <c r="D2266" s="93" t="s">
        <v>299</v>
      </c>
      <c r="E2266" s="94">
        <v>185.03</v>
      </c>
    </row>
    <row r="2267" spans="1:5" ht="13.5" customHeight="1" x14ac:dyDescent="0.25">
      <c r="A2267" s="96">
        <v>92479</v>
      </c>
      <c r="B2267" s="93" t="s">
        <v>2563</v>
      </c>
      <c r="C2267" s="93" t="s">
        <v>136</v>
      </c>
      <c r="D2267" s="93" t="s">
        <v>299</v>
      </c>
      <c r="E2267" s="94">
        <v>69.69</v>
      </c>
    </row>
    <row r="2268" spans="1:5" ht="13.5" customHeight="1" x14ac:dyDescent="0.25">
      <c r="A2268" s="96">
        <v>92480</v>
      </c>
      <c r="B2268" s="93" t="s">
        <v>2564</v>
      </c>
      <c r="C2268" s="93" t="s">
        <v>136</v>
      </c>
      <c r="D2268" s="93" t="s">
        <v>299</v>
      </c>
      <c r="E2268" s="94">
        <v>82.75</v>
      </c>
    </row>
    <row r="2269" spans="1:5" ht="13.5" customHeight="1" x14ac:dyDescent="0.25">
      <c r="A2269" s="96">
        <v>92482</v>
      </c>
      <c r="B2269" s="93" t="s">
        <v>2565</v>
      </c>
      <c r="C2269" s="93" t="s">
        <v>136</v>
      </c>
      <c r="D2269" s="93" t="s">
        <v>299</v>
      </c>
      <c r="E2269" s="94">
        <v>444.64</v>
      </c>
    </row>
    <row r="2270" spans="1:5" ht="13.5" customHeight="1" x14ac:dyDescent="0.25">
      <c r="A2270" s="96">
        <v>92484</v>
      </c>
      <c r="B2270" s="93" t="s">
        <v>2566</v>
      </c>
      <c r="C2270" s="93" t="s">
        <v>136</v>
      </c>
      <c r="D2270" s="93" t="s">
        <v>299</v>
      </c>
      <c r="E2270" s="94">
        <v>293.32</v>
      </c>
    </row>
    <row r="2271" spans="1:5" ht="13.5" customHeight="1" x14ac:dyDescent="0.25">
      <c r="A2271" s="96">
        <v>92486</v>
      </c>
      <c r="B2271" s="93" t="s">
        <v>2567</v>
      </c>
      <c r="C2271" s="93" t="s">
        <v>136</v>
      </c>
      <c r="D2271" s="93" t="s">
        <v>299</v>
      </c>
      <c r="E2271" s="94">
        <v>199.91</v>
      </c>
    </row>
    <row r="2272" spans="1:5" ht="13.5" customHeight="1" x14ac:dyDescent="0.25">
      <c r="A2272" s="96">
        <v>92488</v>
      </c>
      <c r="B2272" s="93" t="s">
        <v>2568</v>
      </c>
      <c r="C2272" s="93" t="s">
        <v>136</v>
      </c>
      <c r="D2272" s="93" t="s">
        <v>365</v>
      </c>
      <c r="E2272" s="94">
        <v>103.48</v>
      </c>
    </row>
    <row r="2273" spans="1:5" ht="13.5" customHeight="1" x14ac:dyDescent="0.25">
      <c r="A2273" s="96">
        <v>92490</v>
      </c>
      <c r="B2273" s="93" t="s">
        <v>2569</v>
      </c>
      <c r="C2273" s="93" t="s">
        <v>136</v>
      </c>
      <c r="D2273" s="93" t="s">
        <v>365</v>
      </c>
      <c r="E2273" s="94">
        <v>71.819999999999993</v>
      </c>
    </row>
    <row r="2274" spans="1:5" ht="13.5" customHeight="1" x14ac:dyDescent="0.25">
      <c r="A2274" s="96">
        <v>92492</v>
      </c>
      <c r="B2274" s="93" t="s">
        <v>2570</v>
      </c>
      <c r="C2274" s="93" t="s">
        <v>136</v>
      </c>
      <c r="D2274" s="93" t="s">
        <v>365</v>
      </c>
      <c r="E2274" s="94">
        <v>98.11</v>
      </c>
    </row>
    <row r="2275" spans="1:5" ht="13.5" customHeight="1" x14ac:dyDescent="0.25">
      <c r="A2275" s="96">
        <v>92494</v>
      </c>
      <c r="B2275" s="93" t="s">
        <v>2571</v>
      </c>
      <c r="C2275" s="93" t="s">
        <v>136</v>
      </c>
      <c r="D2275" s="93" t="s">
        <v>365</v>
      </c>
      <c r="E2275" s="94">
        <v>67.53</v>
      </c>
    </row>
    <row r="2276" spans="1:5" ht="13.5" customHeight="1" x14ac:dyDescent="0.25">
      <c r="A2276" s="96">
        <v>92496</v>
      </c>
      <c r="B2276" s="93" t="s">
        <v>2572</v>
      </c>
      <c r="C2276" s="93" t="s">
        <v>136</v>
      </c>
      <c r="D2276" s="93" t="s">
        <v>365</v>
      </c>
      <c r="E2276" s="94">
        <v>93.62</v>
      </c>
    </row>
    <row r="2277" spans="1:5" ht="13.5" customHeight="1" x14ac:dyDescent="0.25">
      <c r="A2277" s="96">
        <v>92498</v>
      </c>
      <c r="B2277" s="93" t="s">
        <v>2573</v>
      </c>
      <c r="C2277" s="93" t="s">
        <v>136</v>
      </c>
      <c r="D2277" s="93" t="s">
        <v>365</v>
      </c>
      <c r="E2277" s="94">
        <v>63.95</v>
      </c>
    </row>
    <row r="2278" spans="1:5" ht="13.5" customHeight="1" x14ac:dyDescent="0.25">
      <c r="A2278" s="96">
        <v>92500</v>
      </c>
      <c r="B2278" s="93" t="s">
        <v>2574</v>
      </c>
      <c r="C2278" s="93" t="s">
        <v>136</v>
      </c>
      <c r="D2278" s="93" t="s">
        <v>365</v>
      </c>
      <c r="E2278" s="94">
        <v>89.97</v>
      </c>
    </row>
    <row r="2279" spans="1:5" ht="13.5" customHeight="1" x14ac:dyDescent="0.25">
      <c r="A2279" s="96">
        <v>92502</v>
      </c>
      <c r="B2279" s="93" t="s">
        <v>2575</v>
      </c>
      <c r="C2279" s="93" t="s">
        <v>136</v>
      </c>
      <c r="D2279" s="93" t="s">
        <v>365</v>
      </c>
      <c r="E2279" s="94">
        <v>61.21</v>
      </c>
    </row>
    <row r="2280" spans="1:5" ht="13.5" customHeight="1" x14ac:dyDescent="0.25">
      <c r="A2280" s="96">
        <v>92504</v>
      </c>
      <c r="B2280" s="93" t="s">
        <v>2576</v>
      </c>
      <c r="C2280" s="93" t="s">
        <v>136</v>
      </c>
      <c r="D2280" s="93" t="s">
        <v>365</v>
      </c>
      <c r="E2280" s="94">
        <v>60.83</v>
      </c>
    </row>
    <row r="2281" spans="1:5" ht="13.5" customHeight="1" x14ac:dyDescent="0.25">
      <c r="A2281" s="96">
        <v>92506</v>
      </c>
      <c r="B2281" s="93" t="s">
        <v>2577</v>
      </c>
      <c r="C2281" s="93" t="s">
        <v>136</v>
      </c>
      <c r="D2281" s="93" t="s">
        <v>365</v>
      </c>
      <c r="E2281" s="94">
        <v>56.12</v>
      </c>
    </row>
    <row r="2282" spans="1:5" ht="13.5" customHeight="1" x14ac:dyDescent="0.25">
      <c r="A2282" s="96">
        <v>92508</v>
      </c>
      <c r="B2282" s="93" t="s">
        <v>2578</v>
      </c>
      <c r="C2282" s="93" t="s">
        <v>136</v>
      </c>
      <c r="D2282" s="93" t="s">
        <v>365</v>
      </c>
      <c r="E2282" s="94">
        <v>101.4</v>
      </c>
    </row>
    <row r="2283" spans="1:5" ht="13.5" customHeight="1" x14ac:dyDescent="0.25">
      <c r="A2283" s="96">
        <v>92510</v>
      </c>
      <c r="B2283" s="93" t="s">
        <v>2579</v>
      </c>
      <c r="C2283" s="93" t="s">
        <v>136</v>
      </c>
      <c r="D2283" s="93" t="s">
        <v>365</v>
      </c>
      <c r="E2283" s="94">
        <v>67.89</v>
      </c>
    </row>
    <row r="2284" spans="1:5" ht="13.5" customHeight="1" x14ac:dyDescent="0.25">
      <c r="A2284" s="96">
        <v>92512</v>
      </c>
      <c r="B2284" s="93" t="s">
        <v>2580</v>
      </c>
      <c r="C2284" s="93" t="s">
        <v>136</v>
      </c>
      <c r="D2284" s="93" t="s">
        <v>365</v>
      </c>
      <c r="E2284" s="94">
        <v>87.36</v>
      </c>
    </row>
    <row r="2285" spans="1:5" ht="13.5" customHeight="1" x14ac:dyDescent="0.25">
      <c r="A2285" s="96">
        <v>92514</v>
      </c>
      <c r="B2285" s="93" t="s">
        <v>2581</v>
      </c>
      <c r="C2285" s="93" t="s">
        <v>136</v>
      </c>
      <c r="D2285" s="93" t="s">
        <v>365</v>
      </c>
      <c r="E2285" s="94">
        <v>55</v>
      </c>
    </row>
    <row r="2286" spans="1:5" ht="13.5" customHeight="1" x14ac:dyDescent="0.25">
      <c r="A2286" s="96">
        <v>92515</v>
      </c>
      <c r="B2286" s="93" t="s">
        <v>2582</v>
      </c>
      <c r="C2286" s="93" t="s">
        <v>136</v>
      </c>
      <c r="D2286" s="93" t="s">
        <v>365</v>
      </c>
      <c r="E2286" s="94">
        <v>80.23</v>
      </c>
    </row>
    <row r="2287" spans="1:5" ht="13.5" customHeight="1" x14ac:dyDescent="0.25">
      <c r="A2287" s="96">
        <v>92518</v>
      </c>
      <c r="B2287" s="93" t="s">
        <v>2583</v>
      </c>
      <c r="C2287" s="93" t="s">
        <v>136</v>
      </c>
      <c r="D2287" s="93" t="s">
        <v>365</v>
      </c>
      <c r="E2287" s="94">
        <v>48.96</v>
      </c>
    </row>
    <row r="2288" spans="1:5" ht="13.5" customHeight="1" x14ac:dyDescent="0.25">
      <c r="A2288" s="96">
        <v>92520</v>
      </c>
      <c r="B2288" s="93" t="s">
        <v>2584</v>
      </c>
      <c r="C2288" s="93" t="s">
        <v>136</v>
      </c>
      <c r="D2288" s="93" t="s">
        <v>365</v>
      </c>
      <c r="E2288" s="94">
        <v>75.44</v>
      </c>
    </row>
    <row r="2289" spans="1:5" ht="13.5" customHeight="1" x14ac:dyDescent="0.25">
      <c r="A2289" s="96">
        <v>92522</v>
      </c>
      <c r="B2289" s="93" t="s">
        <v>2585</v>
      </c>
      <c r="C2289" s="93" t="s">
        <v>136</v>
      </c>
      <c r="D2289" s="93" t="s">
        <v>365</v>
      </c>
      <c r="E2289" s="94">
        <v>45.18</v>
      </c>
    </row>
    <row r="2290" spans="1:5" ht="13.5" customHeight="1" x14ac:dyDescent="0.25">
      <c r="A2290" s="96">
        <v>92524</v>
      </c>
      <c r="B2290" s="93" t="s">
        <v>2586</v>
      </c>
      <c r="C2290" s="93" t="s">
        <v>136</v>
      </c>
      <c r="D2290" s="93" t="s">
        <v>365</v>
      </c>
      <c r="E2290" s="94">
        <v>74.81</v>
      </c>
    </row>
    <row r="2291" spans="1:5" ht="13.5" customHeight="1" x14ac:dyDescent="0.25">
      <c r="A2291" s="96">
        <v>92526</v>
      </c>
      <c r="B2291" s="93" t="s">
        <v>2587</v>
      </c>
      <c r="C2291" s="93" t="s">
        <v>136</v>
      </c>
      <c r="D2291" s="93" t="s">
        <v>365</v>
      </c>
      <c r="E2291" s="94">
        <v>45.49</v>
      </c>
    </row>
    <row r="2292" spans="1:5" ht="13.5" customHeight="1" x14ac:dyDescent="0.25">
      <c r="A2292" s="96">
        <v>92528</v>
      </c>
      <c r="B2292" s="93" t="s">
        <v>2588</v>
      </c>
      <c r="C2292" s="93" t="s">
        <v>136</v>
      </c>
      <c r="D2292" s="93" t="s">
        <v>365</v>
      </c>
      <c r="E2292" s="94">
        <v>71.650000000000006</v>
      </c>
    </row>
    <row r="2293" spans="1:5" ht="13.5" customHeight="1" x14ac:dyDescent="0.25">
      <c r="A2293" s="96">
        <v>92530</v>
      </c>
      <c r="B2293" s="93" t="s">
        <v>2589</v>
      </c>
      <c r="C2293" s="93" t="s">
        <v>136</v>
      </c>
      <c r="D2293" s="93" t="s">
        <v>365</v>
      </c>
      <c r="E2293" s="94">
        <v>43.2</v>
      </c>
    </row>
    <row r="2294" spans="1:5" ht="13.5" customHeight="1" x14ac:dyDescent="0.25">
      <c r="A2294" s="96">
        <v>92532</v>
      </c>
      <c r="B2294" s="93" t="s">
        <v>2590</v>
      </c>
      <c r="C2294" s="93" t="s">
        <v>136</v>
      </c>
      <c r="D2294" s="93" t="s">
        <v>365</v>
      </c>
      <c r="E2294" s="94">
        <v>68.900000000000006</v>
      </c>
    </row>
    <row r="2295" spans="1:5" ht="13.5" customHeight="1" x14ac:dyDescent="0.25">
      <c r="A2295" s="96">
        <v>92534</v>
      </c>
      <c r="B2295" s="93" t="s">
        <v>2591</v>
      </c>
      <c r="C2295" s="93" t="s">
        <v>136</v>
      </c>
      <c r="D2295" s="93" t="s">
        <v>365</v>
      </c>
      <c r="E2295" s="94">
        <v>41.23</v>
      </c>
    </row>
    <row r="2296" spans="1:5" ht="13.5" customHeight="1" x14ac:dyDescent="0.25">
      <c r="A2296" s="96">
        <v>92536</v>
      </c>
      <c r="B2296" s="93" t="s">
        <v>2592</v>
      </c>
      <c r="C2296" s="93" t="s">
        <v>136</v>
      </c>
      <c r="D2296" s="93" t="s">
        <v>365</v>
      </c>
      <c r="E2296" s="94">
        <v>63.61</v>
      </c>
    </row>
    <row r="2297" spans="1:5" ht="13.5" customHeight="1" x14ac:dyDescent="0.25">
      <c r="A2297" s="96">
        <v>92538</v>
      </c>
      <c r="B2297" s="93" t="s">
        <v>2593</v>
      </c>
      <c r="C2297" s="93" t="s">
        <v>136</v>
      </c>
      <c r="D2297" s="93" t="s">
        <v>365</v>
      </c>
      <c r="E2297" s="94">
        <v>37.340000000000003</v>
      </c>
    </row>
    <row r="2298" spans="1:5" ht="13.5" customHeight="1" x14ac:dyDescent="0.25">
      <c r="A2298" s="96">
        <v>96252</v>
      </c>
      <c r="B2298" s="93" t="s">
        <v>2594</v>
      </c>
      <c r="C2298" s="93" t="s">
        <v>136</v>
      </c>
      <c r="D2298" s="93" t="s">
        <v>299</v>
      </c>
      <c r="E2298" s="94">
        <v>269.61</v>
      </c>
    </row>
    <row r="2299" spans="1:5" ht="13.5" customHeight="1" x14ac:dyDescent="0.25">
      <c r="A2299" s="96">
        <v>96257</v>
      </c>
      <c r="B2299" s="93" t="s">
        <v>2595</v>
      </c>
      <c r="C2299" s="93" t="s">
        <v>136</v>
      </c>
      <c r="D2299" s="93" t="s">
        <v>299</v>
      </c>
      <c r="E2299" s="94">
        <v>214.17</v>
      </c>
    </row>
    <row r="2300" spans="1:5" ht="13.5" customHeight="1" x14ac:dyDescent="0.25">
      <c r="A2300" s="96">
        <v>96258</v>
      </c>
      <c r="B2300" s="93" t="s">
        <v>2596</v>
      </c>
      <c r="C2300" s="93" t="s">
        <v>136</v>
      </c>
      <c r="D2300" s="93" t="s">
        <v>299</v>
      </c>
      <c r="E2300" s="94">
        <v>201.58</v>
      </c>
    </row>
    <row r="2301" spans="1:5" ht="13.5" customHeight="1" x14ac:dyDescent="0.25">
      <c r="A2301" s="96">
        <v>96259</v>
      </c>
      <c r="B2301" s="93" t="s">
        <v>2597</v>
      </c>
      <c r="C2301" s="93" t="s">
        <v>136</v>
      </c>
      <c r="D2301" s="93" t="s">
        <v>299</v>
      </c>
      <c r="E2301" s="94">
        <v>237.72</v>
      </c>
    </row>
    <row r="2302" spans="1:5" ht="13.5" customHeight="1" x14ac:dyDescent="0.25">
      <c r="A2302" s="96">
        <v>96529</v>
      </c>
      <c r="B2302" s="93" t="s">
        <v>2598</v>
      </c>
      <c r="C2302" s="93" t="s">
        <v>136</v>
      </c>
      <c r="D2302" s="93" t="s">
        <v>299</v>
      </c>
      <c r="E2302" s="94">
        <v>433.17</v>
      </c>
    </row>
    <row r="2303" spans="1:5" ht="13.5" customHeight="1" x14ac:dyDescent="0.25">
      <c r="A2303" s="96">
        <v>96530</v>
      </c>
      <c r="B2303" s="93" t="s">
        <v>2599</v>
      </c>
      <c r="C2303" s="93" t="s">
        <v>136</v>
      </c>
      <c r="D2303" s="93" t="s">
        <v>299</v>
      </c>
      <c r="E2303" s="94">
        <v>255.96</v>
      </c>
    </row>
    <row r="2304" spans="1:5" ht="13.5" customHeight="1" x14ac:dyDescent="0.25">
      <c r="A2304" s="96">
        <v>96531</v>
      </c>
      <c r="B2304" s="93" t="s">
        <v>2600</v>
      </c>
      <c r="C2304" s="93" t="s">
        <v>136</v>
      </c>
      <c r="D2304" s="93" t="s">
        <v>299</v>
      </c>
      <c r="E2304" s="94">
        <v>167.57</v>
      </c>
    </row>
    <row r="2305" spans="1:5" ht="13.5" customHeight="1" x14ac:dyDescent="0.25">
      <c r="A2305" s="96">
        <v>96532</v>
      </c>
      <c r="B2305" s="93" t="s">
        <v>2601</v>
      </c>
      <c r="C2305" s="93" t="s">
        <v>136</v>
      </c>
      <c r="D2305" s="93" t="s">
        <v>299</v>
      </c>
      <c r="E2305" s="94">
        <v>263.67</v>
      </c>
    </row>
    <row r="2306" spans="1:5" ht="13.5" customHeight="1" x14ac:dyDescent="0.25">
      <c r="A2306" s="96">
        <v>96533</v>
      </c>
      <c r="B2306" s="93" t="s">
        <v>2602</v>
      </c>
      <c r="C2306" s="93" t="s">
        <v>136</v>
      </c>
      <c r="D2306" s="93" t="s">
        <v>299</v>
      </c>
      <c r="E2306" s="94">
        <v>150.88</v>
      </c>
    </row>
    <row r="2307" spans="1:5" ht="13.5" customHeight="1" x14ac:dyDescent="0.25">
      <c r="A2307" s="96">
        <v>96534</v>
      </c>
      <c r="B2307" s="93" t="s">
        <v>2603</v>
      </c>
      <c r="C2307" s="93" t="s">
        <v>136</v>
      </c>
      <c r="D2307" s="93" t="s">
        <v>299</v>
      </c>
      <c r="E2307" s="94">
        <v>109.59</v>
      </c>
    </row>
    <row r="2308" spans="1:5" ht="13.5" customHeight="1" x14ac:dyDescent="0.25">
      <c r="A2308" s="96">
        <v>96535</v>
      </c>
      <c r="B2308" s="93" t="s">
        <v>2604</v>
      </c>
      <c r="C2308" s="93" t="s">
        <v>136</v>
      </c>
      <c r="D2308" s="93" t="s">
        <v>299</v>
      </c>
      <c r="E2308" s="94">
        <v>175.42</v>
      </c>
    </row>
    <row r="2309" spans="1:5" ht="13.5" customHeight="1" x14ac:dyDescent="0.25">
      <c r="A2309" s="96">
        <v>96536</v>
      </c>
      <c r="B2309" s="93" t="s">
        <v>2605</v>
      </c>
      <c r="C2309" s="93" t="s">
        <v>136</v>
      </c>
      <c r="D2309" s="93" t="s">
        <v>299</v>
      </c>
      <c r="E2309" s="94">
        <v>96.22</v>
      </c>
    </row>
    <row r="2310" spans="1:5" ht="13.5" customHeight="1" x14ac:dyDescent="0.25">
      <c r="A2310" s="96">
        <v>96537</v>
      </c>
      <c r="B2310" s="93" t="s">
        <v>2606</v>
      </c>
      <c r="C2310" s="93" t="s">
        <v>136</v>
      </c>
      <c r="D2310" s="93" t="s">
        <v>299</v>
      </c>
      <c r="E2310" s="94">
        <v>211.59</v>
      </c>
    </row>
    <row r="2311" spans="1:5" ht="13.5" customHeight="1" x14ac:dyDescent="0.25">
      <c r="A2311" s="96">
        <v>96538</v>
      </c>
      <c r="B2311" s="93" t="s">
        <v>2607</v>
      </c>
      <c r="C2311" s="93" t="s">
        <v>136</v>
      </c>
      <c r="D2311" s="93" t="s">
        <v>299</v>
      </c>
      <c r="E2311" s="94">
        <v>272.07</v>
      </c>
    </row>
    <row r="2312" spans="1:5" ht="13.5" customHeight="1" x14ac:dyDescent="0.25">
      <c r="A2312" s="96">
        <v>96539</v>
      </c>
      <c r="B2312" s="93" t="s">
        <v>2608</v>
      </c>
      <c r="C2312" s="93" t="s">
        <v>136</v>
      </c>
      <c r="D2312" s="93" t="s">
        <v>299</v>
      </c>
      <c r="E2312" s="94">
        <v>122.74</v>
      </c>
    </row>
    <row r="2313" spans="1:5" ht="13.5" customHeight="1" x14ac:dyDescent="0.25">
      <c r="A2313" s="96">
        <v>96540</v>
      </c>
      <c r="B2313" s="93" t="s">
        <v>2609</v>
      </c>
      <c r="C2313" s="93" t="s">
        <v>136</v>
      </c>
      <c r="D2313" s="93" t="s">
        <v>299</v>
      </c>
      <c r="E2313" s="94">
        <v>143.57</v>
      </c>
    </row>
    <row r="2314" spans="1:5" ht="13.5" customHeight="1" x14ac:dyDescent="0.25">
      <c r="A2314" s="96">
        <v>96541</v>
      </c>
      <c r="B2314" s="93" t="s">
        <v>2610</v>
      </c>
      <c r="C2314" s="93" t="s">
        <v>136</v>
      </c>
      <c r="D2314" s="93" t="s">
        <v>299</v>
      </c>
      <c r="E2314" s="94">
        <v>191.68</v>
      </c>
    </row>
    <row r="2315" spans="1:5" ht="13.5" customHeight="1" x14ac:dyDescent="0.25">
      <c r="A2315" s="96">
        <v>96542</v>
      </c>
      <c r="B2315" s="93" t="s">
        <v>2611</v>
      </c>
      <c r="C2315" s="93" t="s">
        <v>136</v>
      </c>
      <c r="D2315" s="93" t="s">
        <v>299</v>
      </c>
      <c r="E2315" s="94">
        <v>91.77</v>
      </c>
    </row>
    <row r="2316" spans="1:5" ht="13.5" customHeight="1" x14ac:dyDescent="0.25">
      <c r="A2316" s="96">
        <v>96543</v>
      </c>
      <c r="B2316" s="93" t="s">
        <v>2612</v>
      </c>
      <c r="C2316" s="93" t="s">
        <v>48</v>
      </c>
      <c r="D2316" s="93" t="s">
        <v>299</v>
      </c>
      <c r="E2316" s="94">
        <v>17.440000000000001</v>
      </c>
    </row>
    <row r="2317" spans="1:5" ht="13.5" customHeight="1" x14ac:dyDescent="0.25">
      <c r="A2317" s="96">
        <v>97747</v>
      </c>
      <c r="B2317" s="93" t="s">
        <v>2613</v>
      </c>
      <c r="C2317" s="93" t="s">
        <v>136</v>
      </c>
      <c r="D2317" s="93" t="s">
        <v>299</v>
      </c>
      <c r="E2317" s="94">
        <v>221.95</v>
      </c>
    </row>
    <row r="2318" spans="1:5" ht="13.5" customHeight="1" x14ac:dyDescent="0.25">
      <c r="A2318" s="96">
        <v>101791</v>
      </c>
      <c r="B2318" s="93" t="s">
        <v>2614</v>
      </c>
      <c r="C2318" s="93" t="s">
        <v>168</v>
      </c>
      <c r="D2318" s="93" t="s">
        <v>299</v>
      </c>
      <c r="E2318" s="94">
        <v>27.2</v>
      </c>
    </row>
    <row r="2319" spans="1:5" ht="13.5" customHeight="1" x14ac:dyDescent="0.25">
      <c r="A2319" s="96">
        <v>101792</v>
      </c>
      <c r="B2319" s="93" t="s">
        <v>2615</v>
      </c>
      <c r="C2319" s="93" t="s">
        <v>56</v>
      </c>
      <c r="D2319" s="93" t="s">
        <v>299</v>
      </c>
      <c r="E2319" s="94">
        <v>18.649999999999999</v>
      </c>
    </row>
    <row r="2320" spans="1:5" ht="13.5" customHeight="1" x14ac:dyDescent="0.25">
      <c r="A2320" s="96">
        <v>101793</v>
      </c>
      <c r="B2320" s="93" t="s">
        <v>2616</v>
      </c>
      <c r="C2320" s="93" t="s">
        <v>56</v>
      </c>
      <c r="D2320" s="93" t="s">
        <v>299</v>
      </c>
      <c r="E2320" s="94">
        <v>27.39</v>
      </c>
    </row>
    <row r="2321" spans="1:5" ht="13.5" customHeight="1" x14ac:dyDescent="0.25">
      <c r="A2321" s="96">
        <v>101969</v>
      </c>
      <c r="B2321" s="93" t="s">
        <v>2617</v>
      </c>
      <c r="C2321" s="93" t="s">
        <v>136</v>
      </c>
      <c r="D2321" s="93" t="s">
        <v>299</v>
      </c>
      <c r="E2321" s="94">
        <v>181.96</v>
      </c>
    </row>
    <row r="2322" spans="1:5" ht="13.5" customHeight="1" x14ac:dyDescent="0.25">
      <c r="A2322" s="96">
        <v>101971</v>
      </c>
      <c r="B2322" s="93" t="s">
        <v>2618</v>
      </c>
      <c r="C2322" s="93" t="s">
        <v>136</v>
      </c>
      <c r="D2322" s="93" t="s">
        <v>299</v>
      </c>
      <c r="E2322" s="94">
        <v>144.97999999999999</v>
      </c>
    </row>
    <row r="2323" spans="1:5" ht="13.5" customHeight="1" x14ac:dyDescent="0.25">
      <c r="A2323" s="96">
        <v>101973</v>
      </c>
      <c r="B2323" s="93" t="s">
        <v>2619</v>
      </c>
      <c r="C2323" s="93" t="s">
        <v>136</v>
      </c>
      <c r="D2323" s="93" t="s">
        <v>299</v>
      </c>
      <c r="E2323" s="94">
        <v>308.70999999999998</v>
      </c>
    </row>
    <row r="2324" spans="1:5" ht="13.5" customHeight="1" x14ac:dyDescent="0.25">
      <c r="A2324" s="96">
        <v>101974</v>
      </c>
      <c r="B2324" s="93" t="s">
        <v>2620</v>
      </c>
      <c r="C2324" s="93" t="s">
        <v>136</v>
      </c>
      <c r="D2324" s="93" t="s">
        <v>299</v>
      </c>
      <c r="E2324" s="94">
        <v>590.16</v>
      </c>
    </row>
    <row r="2325" spans="1:5" ht="13.5" customHeight="1" x14ac:dyDescent="0.25">
      <c r="A2325" s="96">
        <v>101975</v>
      </c>
      <c r="B2325" s="93" t="s">
        <v>2621</v>
      </c>
      <c r="C2325" s="93" t="s">
        <v>136</v>
      </c>
      <c r="D2325" s="93" t="s">
        <v>299</v>
      </c>
      <c r="E2325" s="94">
        <v>507.37</v>
      </c>
    </row>
    <row r="2326" spans="1:5" ht="13.5" customHeight="1" x14ac:dyDescent="0.25">
      <c r="A2326" s="96">
        <v>101977</v>
      </c>
      <c r="B2326" s="93" t="s">
        <v>2622</v>
      </c>
      <c r="C2326" s="93" t="s">
        <v>136</v>
      </c>
      <c r="D2326" s="93" t="s">
        <v>299</v>
      </c>
      <c r="E2326" s="94">
        <v>296.24</v>
      </c>
    </row>
    <row r="2327" spans="1:5" ht="13.5" customHeight="1" x14ac:dyDescent="0.25">
      <c r="A2327" s="96">
        <v>101980</v>
      </c>
      <c r="B2327" s="93" t="s">
        <v>2623</v>
      </c>
      <c r="C2327" s="93" t="s">
        <v>136</v>
      </c>
      <c r="D2327" s="93" t="s">
        <v>299</v>
      </c>
      <c r="E2327" s="94">
        <v>272.37</v>
      </c>
    </row>
    <row r="2328" spans="1:5" ht="13.5" customHeight="1" x14ac:dyDescent="0.25">
      <c r="A2328" s="96">
        <v>101981</v>
      </c>
      <c r="B2328" s="93" t="s">
        <v>2624</v>
      </c>
      <c r="C2328" s="93" t="s">
        <v>136</v>
      </c>
      <c r="D2328" s="93" t="s">
        <v>299</v>
      </c>
      <c r="E2328" s="94">
        <v>232.96</v>
      </c>
    </row>
    <row r="2329" spans="1:5" ht="13.5" customHeight="1" x14ac:dyDescent="0.25">
      <c r="A2329" s="96">
        <v>101982</v>
      </c>
      <c r="B2329" s="93" t="s">
        <v>2625</v>
      </c>
      <c r="C2329" s="93" t="s">
        <v>136</v>
      </c>
      <c r="D2329" s="93" t="s">
        <v>299</v>
      </c>
      <c r="E2329" s="94">
        <v>207.56</v>
      </c>
    </row>
    <row r="2330" spans="1:5" ht="13.5" customHeight="1" x14ac:dyDescent="0.25">
      <c r="A2330" s="96">
        <v>101983</v>
      </c>
      <c r="B2330" s="93" t="s">
        <v>2626</v>
      </c>
      <c r="C2330" s="93" t="s">
        <v>136</v>
      </c>
      <c r="D2330" s="93" t="s">
        <v>299</v>
      </c>
      <c r="E2330" s="94">
        <v>191.58</v>
      </c>
    </row>
    <row r="2331" spans="1:5" ht="13.5" customHeight="1" x14ac:dyDescent="0.25">
      <c r="A2331" s="96">
        <v>101985</v>
      </c>
      <c r="B2331" s="93" t="s">
        <v>2627</v>
      </c>
      <c r="C2331" s="93" t="s">
        <v>136</v>
      </c>
      <c r="D2331" s="93" t="s">
        <v>299</v>
      </c>
      <c r="E2331" s="94">
        <v>186.1</v>
      </c>
    </row>
    <row r="2332" spans="1:5" ht="13.5" customHeight="1" x14ac:dyDescent="0.25">
      <c r="A2332" s="96">
        <v>101986</v>
      </c>
      <c r="B2332" s="93" t="s">
        <v>2628</v>
      </c>
      <c r="C2332" s="93" t="s">
        <v>136</v>
      </c>
      <c r="D2332" s="93" t="s">
        <v>299</v>
      </c>
      <c r="E2332" s="94">
        <v>139.09</v>
      </c>
    </row>
    <row r="2333" spans="1:5" ht="13.5" customHeight="1" x14ac:dyDescent="0.25">
      <c r="A2333" s="96">
        <v>101987</v>
      </c>
      <c r="B2333" s="93" t="s">
        <v>2629</v>
      </c>
      <c r="C2333" s="93" t="s">
        <v>136</v>
      </c>
      <c r="D2333" s="93" t="s">
        <v>299</v>
      </c>
      <c r="E2333" s="94">
        <v>370.81</v>
      </c>
    </row>
    <row r="2334" spans="1:5" ht="13.5" customHeight="1" x14ac:dyDescent="0.25">
      <c r="A2334" s="96">
        <v>101988</v>
      </c>
      <c r="B2334" s="93" t="s">
        <v>2630</v>
      </c>
      <c r="C2334" s="93" t="s">
        <v>136</v>
      </c>
      <c r="D2334" s="93" t="s">
        <v>299</v>
      </c>
      <c r="E2334" s="94">
        <v>189.69</v>
      </c>
    </row>
    <row r="2335" spans="1:5" ht="13.5" customHeight="1" x14ac:dyDescent="0.25">
      <c r="A2335" s="96">
        <v>101989</v>
      </c>
      <c r="B2335" s="93" t="s">
        <v>2631</v>
      </c>
      <c r="C2335" s="93" t="s">
        <v>136</v>
      </c>
      <c r="D2335" s="93" t="s">
        <v>299</v>
      </c>
      <c r="E2335" s="94">
        <v>153.16999999999999</v>
      </c>
    </row>
    <row r="2336" spans="1:5" ht="13.5" customHeight="1" x14ac:dyDescent="0.25">
      <c r="A2336" s="96">
        <v>101990</v>
      </c>
      <c r="B2336" s="93" t="s">
        <v>2632</v>
      </c>
      <c r="C2336" s="93" t="s">
        <v>136</v>
      </c>
      <c r="D2336" s="93" t="s">
        <v>299</v>
      </c>
      <c r="E2336" s="94">
        <v>332.3</v>
      </c>
    </row>
    <row r="2337" spans="1:5" ht="13.5" customHeight="1" x14ac:dyDescent="0.25">
      <c r="A2337" s="96">
        <v>101991</v>
      </c>
      <c r="B2337" s="93" t="s">
        <v>2633</v>
      </c>
      <c r="C2337" s="93" t="s">
        <v>136</v>
      </c>
      <c r="D2337" s="93" t="s">
        <v>299</v>
      </c>
      <c r="E2337" s="94">
        <v>187.09</v>
      </c>
    </row>
    <row r="2338" spans="1:5" ht="13.5" customHeight="1" x14ac:dyDescent="0.25">
      <c r="A2338" s="96">
        <v>101992</v>
      </c>
      <c r="B2338" s="93" t="s">
        <v>2634</v>
      </c>
      <c r="C2338" s="93" t="s">
        <v>136</v>
      </c>
      <c r="D2338" s="93" t="s">
        <v>299</v>
      </c>
      <c r="E2338" s="94">
        <v>142.15</v>
      </c>
    </row>
    <row r="2339" spans="1:5" ht="13.5" customHeight="1" x14ac:dyDescent="0.25">
      <c r="A2339" s="96">
        <v>101993</v>
      </c>
      <c r="B2339" s="93" t="s">
        <v>2635</v>
      </c>
      <c r="C2339" s="93" t="s">
        <v>136</v>
      </c>
      <c r="D2339" s="93" t="s">
        <v>299</v>
      </c>
      <c r="E2339" s="94">
        <v>438.5</v>
      </c>
    </row>
    <row r="2340" spans="1:5" ht="13.5" customHeight="1" x14ac:dyDescent="0.25">
      <c r="A2340" s="96">
        <v>101994</v>
      </c>
      <c r="B2340" s="93" t="s">
        <v>2636</v>
      </c>
      <c r="C2340" s="93" t="s">
        <v>136</v>
      </c>
      <c r="D2340" s="93" t="s">
        <v>299</v>
      </c>
      <c r="E2340" s="94">
        <v>200.45</v>
      </c>
    </row>
    <row r="2341" spans="1:5" ht="13.5" customHeight="1" x14ac:dyDescent="0.25">
      <c r="A2341" s="96">
        <v>101995</v>
      </c>
      <c r="B2341" s="93" t="s">
        <v>2637</v>
      </c>
      <c r="C2341" s="93" t="s">
        <v>136</v>
      </c>
      <c r="D2341" s="93" t="s">
        <v>299</v>
      </c>
      <c r="E2341" s="94">
        <v>159.46</v>
      </c>
    </row>
    <row r="2342" spans="1:5" ht="13.5" customHeight="1" x14ac:dyDescent="0.25">
      <c r="A2342" s="96">
        <v>101996</v>
      </c>
      <c r="B2342" s="93" t="s">
        <v>2638</v>
      </c>
      <c r="C2342" s="93" t="s">
        <v>136</v>
      </c>
      <c r="D2342" s="93" t="s">
        <v>299</v>
      </c>
      <c r="E2342" s="94">
        <v>359.31</v>
      </c>
    </row>
    <row r="2343" spans="1:5" ht="13.5" customHeight="1" x14ac:dyDescent="0.25">
      <c r="A2343" s="96">
        <v>101997</v>
      </c>
      <c r="B2343" s="93" t="s">
        <v>2639</v>
      </c>
      <c r="C2343" s="93" t="s">
        <v>136</v>
      </c>
      <c r="D2343" s="93" t="s">
        <v>299</v>
      </c>
      <c r="E2343" s="94">
        <v>186.37</v>
      </c>
    </row>
    <row r="2344" spans="1:5" ht="13.5" customHeight="1" x14ac:dyDescent="0.25">
      <c r="A2344" s="96">
        <v>101998</v>
      </c>
      <c r="B2344" s="93" t="s">
        <v>2640</v>
      </c>
      <c r="C2344" s="93" t="s">
        <v>136</v>
      </c>
      <c r="D2344" s="93" t="s">
        <v>299</v>
      </c>
      <c r="E2344" s="94">
        <v>140.41</v>
      </c>
    </row>
    <row r="2345" spans="1:5" ht="13.5" customHeight="1" x14ac:dyDescent="0.25">
      <c r="A2345" s="96">
        <v>101999</v>
      </c>
      <c r="B2345" s="93" t="s">
        <v>2641</v>
      </c>
      <c r="C2345" s="93" t="s">
        <v>136</v>
      </c>
      <c r="D2345" s="93" t="s">
        <v>299</v>
      </c>
      <c r="E2345" s="94">
        <v>471.49</v>
      </c>
    </row>
    <row r="2346" spans="1:5" ht="13.5" customHeight="1" x14ac:dyDescent="0.25">
      <c r="A2346" s="96">
        <v>102000</v>
      </c>
      <c r="B2346" s="93" t="s">
        <v>2642</v>
      </c>
      <c r="C2346" s="93" t="s">
        <v>136</v>
      </c>
      <c r="D2346" s="93" t="s">
        <v>299</v>
      </c>
      <c r="E2346" s="94">
        <v>627.04</v>
      </c>
    </row>
    <row r="2347" spans="1:5" ht="13.5" customHeight="1" x14ac:dyDescent="0.25">
      <c r="A2347" s="96">
        <v>102001</v>
      </c>
      <c r="B2347" s="93" t="s">
        <v>2643</v>
      </c>
      <c r="C2347" s="93" t="s">
        <v>136</v>
      </c>
      <c r="D2347" s="93" t="s">
        <v>299</v>
      </c>
      <c r="E2347" s="94">
        <v>547.89</v>
      </c>
    </row>
    <row r="2348" spans="1:5" ht="13.5" customHeight="1" x14ac:dyDescent="0.25">
      <c r="A2348" s="96">
        <v>102002</v>
      </c>
      <c r="B2348" s="93" t="s">
        <v>2644</v>
      </c>
      <c r="C2348" s="93" t="s">
        <v>136</v>
      </c>
      <c r="D2348" s="93" t="s">
        <v>299</v>
      </c>
      <c r="E2348" s="94">
        <v>286.10000000000002</v>
      </c>
    </row>
    <row r="2349" spans="1:5" ht="13.5" customHeight="1" x14ac:dyDescent="0.25">
      <c r="A2349" s="96">
        <v>102003</v>
      </c>
      <c r="B2349" s="93" t="s">
        <v>2645</v>
      </c>
      <c r="C2349" s="93" t="s">
        <v>136</v>
      </c>
      <c r="D2349" s="93" t="s">
        <v>299</v>
      </c>
      <c r="E2349" s="94">
        <v>261.7</v>
      </c>
    </row>
    <row r="2350" spans="1:5" ht="13.5" customHeight="1" x14ac:dyDescent="0.25">
      <c r="A2350" s="96">
        <v>102004</v>
      </c>
      <c r="B2350" s="93" t="s">
        <v>2646</v>
      </c>
      <c r="C2350" s="93" t="s">
        <v>136</v>
      </c>
      <c r="D2350" s="93" t="s">
        <v>299</v>
      </c>
      <c r="E2350" s="94">
        <v>228.07</v>
      </c>
    </row>
    <row r="2351" spans="1:5" ht="13.5" customHeight="1" x14ac:dyDescent="0.25">
      <c r="A2351" s="96">
        <v>102005</v>
      </c>
      <c r="B2351" s="93" t="s">
        <v>2647</v>
      </c>
      <c r="C2351" s="93" t="s">
        <v>136</v>
      </c>
      <c r="D2351" s="93" t="s">
        <v>299</v>
      </c>
      <c r="E2351" s="94">
        <v>202.21</v>
      </c>
    </row>
    <row r="2352" spans="1:5" ht="13.5" customHeight="1" x14ac:dyDescent="0.25">
      <c r="A2352" s="96">
        <v>102006</v>
      </c>
      <c r="B2352" s="93" t="s">
        <v>2648</v>
      </c>
      <c r="C2352" s="93" t="s">
        <v>136</v>
      </c>
      <c r="D2352" s="93" t="s">
        <v>299</v>
      </c>
      <c r="E2352" s="94">
        <v>185.95</v>
      </c>
    </row>
    <row r="2353" spans="1:5" ht="13.5" customHeight="1" x14ac:dyDescent="0.25">
      <c r="A2353" s="96">
        <v>102007</v>
      </c>
      <c r="B2353" s="93" t="s">
        <v>2649</v>
      </c>
      <c r="C2353" s="93" t="s">
        <v>136</v>
      </c>
      <c r="D2353" s="93" t="s">
        <v>299</v>
      </c>
      <c r="E2353" s="94">
        <v>586.95000000000005</v>
      </c>
    </row>
    <row r="2354" spans="1:5" ht="13.5" customHeight="1" x14ac:dyDescent="0.25">
      <c r="A2354" s="96">
        <v>102008</v>
      </c>
      <c r="B2354" s="93" t="s">
        <v>2650</v>
      </c>
      <c r="C2354" s="93" t="s">
        <v>136</v>
      </c>
      <c r="D2354" s="93" t="s">
        <v>299</v>
      </c>
      <c r="E2354" s="94">
        <v>494.35</v>
      </c>
    </row>
    <row r="2355" spans="1:5" ht="13.5" customHeight="1" x14ac:dyDescent="0.25">
      <c r="A2355" s="96">
        <v>102009</v>
      </c>
      <c r="B2355" s="93" t="s">
        <v>2651</v>
      </c>
      <c r="C2355" s="93" t="s">
        <v>136</v>
      </c>
      <c r="D2355" s="93" t="s">
        <v>299</v>
      </c>
      <c r="E2355" s="94">
        <v>298.47000000000003</v>
      </c>
    </row>
    <row r="2356" spans="1:5" ht="13.5" customHeight="1" x14ac:dyDescent="0.25">
      <c r="A2356" s="96">
        <v>102010</v>
      </c>
      <c r="B2356" s="93" t="s">
        <v>2652</v>
      </c>
      <c r="C2356" s="93" t="s">
        <v>136</v>
      </c>
      <c r="D2356" s="93" t="s">
        <v>299</v>
      </c>
      <c r="E2356" s="94">
        <v>271.95</v>
      </c>
    </row>
    <row r="2357" spans="1:5" ht="13.5" customHeight="1" x14ac:dyDescent="0.25">
      <c r="A2357" s="96">
        <v>102011</v>
      </c>
      <c r="B2357" s="93" t="s">
        <v>2653</v>
      </c>
      <c r="C2357" s="93" t="s">
        <v>136</v>
      </c>
      <c r="D2357" s="93" t="s">
        <v>299</v>
      </c>
      <c r="E2357" s="94">
        <v>230.31</v>
      </c>
    </row>
    <row r="2358" spans="1:5" ht="13.5" customHeight="1" x14ac:dyDescent="0.25">
      <c r="A2358" s="96">
        <v>102012</v>
      </c>
      <c r="B2358" s="93" t="s">
        <v>2654</v>
      </c>
      <c r="C2358" s="93" t="s">
        <v>136</v>
      </c>
      <c r="D2358" s="93" t="s">
        <v>299</v>
      </c>
      <c r="E2358" s="94">
        <v>204.05</v>
      </c>
    </row>
    <row r="2359" spans="1:5" ht="13.5" customHeight="1" x14ac:dyDescent="0.25">
      <c r="A2359" s="96">
        <v>102013</v>
      </c>
      <c r="B2359" s="93" t="s">
        <v>2655</v>
      </c>
      <c r="C2359" s="93" t="s">
        <v>136</v>
      </c>
      <c r="D2359" s="93" t="s">
        <v>299</v>
      </c>
      <c r="E2359" s="94">
        <v>189.43</v>
      </c>
    </row>
    <row r="2360" spans="1:5" ht="13.5" customHeight="1" x14ac:dyDescent="0.25">
      <c r="A2360" s="96">
        <v>102014</v>
      </c>
      <c r="B2360" s="93" t="s">
        <v>2656</v>
      </c>
      <c r="C2360" s="93" t="s">
        <v>136</v>
      </c>
      <c r="D2360" s="93" t="s">
        <v>299</v>
      </c>
      <c r="E2360" s="94">
        <v>695.33</v>
      </c>
    </row>
    <row r="2361" spans="1:5" ht="13.5" customHeight="1" x14ac:dyDescent="0.25">
      <c r="A2361" s="96">
        <v>102015</v>
      </c>
      <c r="B2361" s="93" t="s">
        <v>2657</v>
      </c>
      <c r="C2361" s="93" t="s">
        <v>136</v>
      </c>
      <c r="D2361" s="93" t="s">
        <v>299</v>
      </c>
      <c r="E2361" s="94">
        <v>586.98</v>
      </c>
    </row>
    <row r="2362" spans="1:5" ht="13.5" customHeight="1" x14ac:dyDescent="0.25">
      <c r="A2362" s="96">
        <v>102016</v>
      </c>
      <c r="B2362" s="93" t="s">
        <v>2658</v>
      </c>
      <c r="C2362" s="93" t="s">
        <v>136</v>
      </c>
      <c r="D2362" s="93" t="s">
        <v>299</v>
      </c>
      <c r="E2362" s="94">
        <v>284.99</v>
      </c>
    </row>
    <row r="2363" spans="1:5" ht="13.5" customHeight="1" x14ac:dyDescent="0.25">
      <c r="A2363" s="96">
        <v>102017</v>
      </c>
      <c r="B2363" s="93" t="s">
        <v>2659</v>
      </c>
      <c r="C2363" s="93" t="s">
        <v>136</v>
      </c>
      <c r="D2363" s="93" t="s">
        <v>299</v>
      </c>
      <c r="E2363" s="94">
        <v>258.63</v>
      </c>
    </row>
    <row r="2364" spans="1:5" ht="13.5" customHeight="1" x14ac:dyDescent="0.25">
      <c r="A2364" s="96">
        <v>102036</v>
      </c>
      <c r="B2364" s="93" t="s">
        <v>2660</v>
      </c>
      <c r="C2364" s="93" t="s">
        <v>136</v>
      </c>
      <c r="D2364" s="93" t="s">
        <v>299</v>
      </c>
      <c r="E2364" s="94">
        <v>223.23</v>
      </c>
    </row>
    <row r="2365" spans="1:5" ht="13.5" customHeight="1" x14ac:dyDescent="0.25">
      <c r="A2365" s="96">
        <v>102037</v>
      </c>
      <c r="B2365" s="93" t="s">
        <v>2661</v>
      </c>
      <c r="C2365" s="93" t="s">
        <v>136</v>
      </c>
      <c r="D2365" s="93" t="s">
        <v>299</v>
      </c>
      <c r="E2365" s="94">
        <v>197.26</v>
      </c>
    </row>
    <row r="2366" spans="1:5" ht="13.5" customHeight="1" x14ac:dyDescent="0.25">
      <c r="A2366" s="96">
        <v>102038</v>
      </c>
      <c r="B2366" s="93" t="s">
        <v>2662</v>
      </c>
      <c r="C2366" s="93" t="s">
        <v>136</v>
      </c>
      <c r="D2366" s="93" t="s">
        <v>299</v>
      </c>
      <c r="E2366" s="94">
        <v>182.79</v>
      </c>
    </row>
    <row r="2367" spans="1:5" ht="13.5" customHeight="1" x14ac:dyDescent="0.25">
      <c r="A2367" s="96">
        <v>102039</v>
      </c>
      <c r="B2367" s="93" t="s">
        <v>2663</v>
      </c>
      <c r="C2367" s="93" t="s">
        <v>136</v>
      </c>
      <c r="D2367" s="93" t="s">
        <v>299</v>
      </c>
      <c r="E2367" s="94">
        <v>623.12</v>
      </c>
    </row>
    <row r="2368" spans="1:5" ht="13.5" customHeight="1" x14ac:dyDescent="0.25">
      <c r="A2368" s="96">
        <v>102040</v>
      </c>
      <c r="B2368" s="93" t="s">
        <v>2664</v>
      </c>
      <c r="C2368" s="93" t="s">
        <v>136</v>
      </c>
      <c r="D2368" s="93" t="s">
        <v>299</v>
      </c>
      <c r="E2368" s="94">
        <v>522.85</v>
      </c>
    </row>
    <row r="2369" spans="1:5" ht="13.5" customHeight="1" x14ac:dyDescent="0.25">
      <c r="A2369" s="96">
        <v>102041</v>
      </c>
      <c r="B2369" s="93" t="s">
        <v>2665</v>
      </c>
      <c r="C2369" s="93" t="s">
        <v>136</v>
      </c>
      <c r="D2369" s="93" t="s">
        <v>299</v>
      </c>
      <c r="E2369" s="94">
        <v>298.83999999999997</v>
      </c>
    </row>
    <row r="2370" spans="1:5" ht="13.5" customHeight="1" x14ac:dyDescent="0.25">
      <c r="A2370" s="96">
        <v>102042</v>
      </c>
      <c r="B2370" s="93" t="s">
        <v>2666</v>
      </c>
      <c r="C2370" s="93" t="s">
        <v>136</v>
      </c>
      <c r="D2370" s="93" t="s">
        <v>299</v>
      </c>
      <c r="E2370" s="94">
        <v>269.60000000000002</v>
      </c>
    </row>
    <row r="2371" spans="1:5" ht="13.5" customHeight="1" x14ac:dyDescent="0.25">
      <c r="A2371" s="96">
        <v>102043</v>
      </c>
      <c r="B2371" s="93" t="s">
        <v>2667</v>
      </c>
      <c r="C2371" s="93" t="s">
        <v>136</v>
      </c>
      <c r="D2371" s="93" t="s">
        <v>299</v>
      </c>
      <c r="E2371" s="94">
        <v>229.07</v>
      </c>
    </row>
    <row r="2372" spans="1:5" ht="13.5" customHeight="1" x14ac:dyDescent="0.25">
      <c r="A2372" s="96">
        <v>102044</v>
      </c>
      <c r="B2372" s="93" t="s">
        <v>2668</v>
      </c>
      <c r="C2372" s="93" t="s">
        <v>136</v>
      </c>
      <c r="D2372" s="93" t="s">
        <v>299</v>
      </c>
      <c r="E2372" s="94">
        <v>203.63</v>
      </c>
    </row>
    <row r="2373" spans="1:5" ht="13.5" customHeight="1" x14ac:dyDescent="0.25">
      <c r="A2373" s="96">
        <v>102045</v>
      </c>
      <c r="B2373" s="93" t="s">
        <v>2669</v>
      </c>
      <c r="C2373" s="93" t="s">
        <v>136</v>
      </c>
      <c r="D2373" s="93" t="s">
        <v>299</v>
      </c>
      <c r="E2373" s="94">
        <v>188.37</v>
      </c>
    </row>
    <row r="2374" spans="1:5" ht="13.5" customHeight="1" x14ac:dyDescent="0.25">
      <c r="A2374" s="96">
        <v>102046</v>
      </c>
      <c r="B2374" s="93" t="s">
        <v>2670</v>
      </c>
      <c r="C2374" s="93" t="s">
        <v>136</v>
      </c>
      <c r="D2374" s="93" t="s">
        <v>299</v>
      </c>
      <c r="E2374" s="94">
        <v>716.97</v>
      </c>
    </row>
    <row r="2375" spans="1:5" ht="13.5" customHeight="1" x14ac:dyDescent="0.25">
      <c r="A2375" s="96">
        <v>102047</v>
      </c>
      <c r="B2375" s="93" t="s">
        <v>2671</v>
      </c>
      <c r="C2375" s="93" t="s">
        <v>136</v>
      </c>
      <c r="D2375" s="93" t="s">
        <v>299</v>
      </c>
      <c r="E2375" s="94">
        <v>617.98</v>
      </c>
    </row>
    <row r="2376" spans="1:5" ht="13.5" customHeight="1" x14ac:dyDescent="0.25">
      <c r="A2376" s="96">
        <v>102048</v>
      </c>
      <c r="B2376" s="93" t="s">
        <v>2672</v>
      </c>
      <c r="C2376" s="93" t="s">
        <v>136</v>
      </c>
      <c r="D2376" s="93" t="s">
        <v>299</v>
      </c>
      <c r="E2376" s="94">
        <v>277.82</v>
      </c>
    </row>
    <row r="2377" spans="1:5" ht="13.5" customHeight="1" x14ac:dyDescent="0.25">
      <c r="A2377" s="96">
        <v>102049</v>
      </c>
      <c r="B2377" s="93" t="s">
        <v>2673</v>
      </c>
      <c r="C2377" s="93" t="s">
        <v>136</v>
      </c>
      <c r="D2377" s="93" t="s">
        <v>299</v>
      </c>
      <c r="E2377" s="94">
        <v>248.14</v>
      </c>
    </row>
    <row r="2378" spans="1:5" ht="13.5" customHeight="1" x14ac:dyDescent="0.25">
      <c r="A2378" s="96">
        <v>102050</v>
      </c>
      <c r="B2378" s="93" t="s">
        <v>2674</v>
      </c>
      <c r="C2378" s="93" t="s">
        <v>136</v>
      </c>
      <c r="D2378" s="93" t="s">
        <v>299</v>
      </c>
      <c r="E2378" s="94">
        <v>214.86</v>
      </c>
    </row>
    <row r="2379" spans="1:5" ht="13.5" customHeight="1" x14ac:dyDescent="0.25">
      <c r="A2379" s="96">
        <v>102051</v>
      </c>
      <c r="B2379" s="93" t="s">
        <v>2675</v>
      </c>
      <c r="C2379" s="93" t="s">
        <v>136</v>
      </c>
      <c r="D2379" s="93" t="s">
        <v>299</v>
      </c>
      <c r="E2379" s="94">
        <v>188.97</v>
      </c>
    </row>
    <row r="2380" spans="1:5" ht="13.5" customHeight="1" x14ac:dyDescent="0.25">
      <c r="A2380" s="96">
        <v>102052</v>
      </c>
      <c r="B2380" s="93" t="s">
        <v>2676</v>
      </c>
      <c r="C2380" s="93" t="s">
        <v>136</v>
      </c>
      <c r="D2380" s="93" t="s">
        <v>299</v>
      </c>
      <c r="E2380" s="94">
        <v>174.55</v>
      </c>
    </row>
    <row r="2381" spans="1:5" ht="13.5" customHeight="1" x14ac:dyDescent="0.25">
      <c r="A2381" s="96">
        <v>102059</v>
      </c>
      <c r="B2381" s="93" t="s">
        <v>2677</v>
      </c>
      <c r="C2381" s="93" t="s">
        <v>136</v>
      </c>
      <c r="D2381" s="93" t="s">
        <v>299</v>
      </c>
      <c r="E2381" s="94">
        <v>578.62</v>
      </c>
    </row>
    <row r="2382" spans="1:5" ht="13.5" customHeight="1" x14ac:dyDescent="0.25">
      <c r="A2382" s="96">
        <v>102060</v>
      </c>
      <c r="B2382" s="93" t="s">
        <v>2678</v>
      </c>
      <c r="C2382" s="93" t="s">
        <v>136</v>
      </c>
      <c r="D2382" s="93" t="s">
        <v>299</v>
      </c>
      <c r="E2382" s="94">
        <v>489.92</v>
      </c>
    </row>
    <row r="2383" spans="1:5" ht="13.5" customHeight="1" x14ac:dyDescent="0.25">
      <c r="A2383" s="96">
        <v>102061</v>
      </c>
      <c r="B2383" s="93" t="s">
        <v>2679</v>
      </c>
      <c r="C2383" s="93" t="s">
        <v>136</v>
      </c>
      <c r="D2383" s="93" t="s">
        <v>299</v>
      </c>
      <c r="E2383" s="94">
        <v>276.85000000000002</v>
      </c>
    </row>
    <row r="2384" spans="1:5" ht="13.5" customHeight="1" x14ac:dyDescent="0.25">
      <c r="A2384" s="96">
        <v>102062</v>
      </c>
      <c r="B2384" s="93" t="s">
        <v>2680</v>
      </c>
      <c r="C2384" s="93" t="s">
        <v>136</v>
      </c>
      <c r="D2384" s="93" t="s">
        <v>299</v>
      </c>
      <c r="E2384" s="94">
        <v>255.57</v>
      </c>
    </row>
    <row r="2385" spans="1:5" ht="13.5" customHeight="1" x14ac:dyDescent="0.25">
      <c r="A2385" s="96">
        <v>102063</v>
      </c>
      <c r="B2385" s="93" t="s">
        <v>2681</v>
      </c>
      <c r="C2385" s="93" t="s">
        <v>136</v>
      </c>
      <c r="D2385" s="93" t="s">
        <v>299</v>
      </c>
      <c r="E2385" s="94">
        <v>216.31</v>
      </c>
    </row>
    <row r="2386" spans="1:5" ht="13.5" customHeight="1" x14ac:dyDescent="0.25">
      <c r="A2386" s="96">
        <v>102064</v>
      </c>
      <c r="B2386" s="93" t="s">
        <v>2682</v>
      </c>
      <c r="C2386" s="93" t="s">
        <v>136</v>
      </c>
      <c r="D2386" s="93" t="s">
        <v>299</v>
      </c>
      <c r="E2386" s="94">
        <v>190.61</v>
      </c>
    </row>
    <row r="2387" spans="1:5" ht="13.5" customHeight="1" x14ac:dyDescent="0.25">
      <c r="A2387" s="96">
        <v>102065</v>
      </c>
      <c r="B2387" s="93" t="s">
        <v>2683</v>
      </c>
      <c r="C2387" s="93" t="s">
        <v>136</v>
      </c>
      <c r="D2387" s="93" t="s">
        <v>299</v>
      </c>
      <c r="E2387" s="94">
        <v>176.34</v>
      </c>
    </row>
    <row r="2388" spans="1:5" ht="13.5" customHeight="1" x14ac:dyDescent="0.25">
      <c r="A2388" s="96">
        <v>102066</v>
      </c>
      <c r="B2388" s="93" t="s">
        <v>2684</v>
      </c>
      <c r="C2388" s="93" t="s">
        <v>136</v>
      </c>
      <c r="D2388" s="93" t="s">
        <v>299</v>
      </c>
      <c r="E2388" s="94">
        <v>628.12</v>
      </c>
    </row>
    <row r="2389" spans="1:5" ht="13.5" customHeight="1" x14ac:dyDescent="0.25">
      <c r="A2389" s="96">
        <v>102067</v>
      </c>
      <c r="B2389" s="93" t="s">
        <v>2685</v>
      </c>
      <c r="C2389" s="93" t="s">
        <v>136</v>
      </c>
      <c r="D2389" s="93" t="s">
        <v>299</v>
      </c>
      <c r="E2389" s="94">
        <v>544.48</v>
      </c>
    </row>
    <row r="2390" spans="1:5" ht="13.5" customHeight="1" x14ac:dyDescent="0.25">
      <c r="A2390" s="96">
        <v>102068</v>
      </c>
      <c r="B2390" s="93" t="s">
        <v>2686</v>
      </c>
      <c r="C2390" s="93" t="s">
        <v>136</v>
      </c>
      <c r="D2390" s="93" t="s">
        <v>299</v>
      </c>
      <c r="E2390" s="94">
        <v>254.6</v>
      </c>
    </row>
    <row r="2391" spans="1:5" ht="13.5" customHeight="1" x14ac:dyDescent="0.25">
      <c r="A2391" s="96">
        <v>102069</v>
      </c>
      <c r="B2391" s="93" t="s">
        <v>2687</v>
      </c>
      <c r="C2391" s="93" t="s">
        <v>136</v>
      </c>
      <c r="D2391" s="93" t="s">
        <v>299</v>
      </c>
      <c r="E2391" s="94">
        <v>233.5</v>
      </c>
    </row>
    <row r="2392" spans="1:5" ht="13.5" customHeight="1" x14ac:dyDescent="0.25">
      <c r="A2392" s="96">
        <v>102070</v>
      </c>
      <c r="B2392" s="93" t="s">
        <v>2688</v>
      </c>
      <c r="C2392" s="93" t="s">
        <v>136</v>
      </c>
      <c r="D2392" s="93" t="s">
        <v>299</v>
      </c>
      <c r="E2392" s="94">
        <v>202.05</v>
      </c>
    </row>
    <row r="2393" spans="1:5" ht="13.5" customHeight="1" x14ac:dyDescent="0.25">
      <c r="A2393" s="96">
        <v>102071</v>
      </c>
      <c r="B2393" s="93" t="s">
        <v>2689</v>
      </c>
      <c r="C2393" s="93" t="s">
        <v>136</v>
      </c>
      <c r="D2393" s="93" t="s">
        <v>299</v>
      </c>
      <c r="E2393" s="94">
        <v>178.05</v>
      </c>
    </row>
    <row r="2394" spans="1:5" ht="13.5" customHeight="1" x14ac:dyDescent="0.25">
      <c r="A2394" s="96">
        <v>102072</v>
      </c>
      <c r="B2394" s="93" t="s">
        <v>2690</v>
      </c>
      <c r="C2394" s="93" t="s">
        <v>136</v>
      </c>
      <c r="D2394" s="93" t="s">
        <v>299</v>
      </c>
      <c r="E2394" s="94">
        <v>170.52</v>
      </c>
    </row>
    <row r="2395" spans="1:5" ht="13.5" customHeight="1" x14ac:dyDescent="0.25">
      <c r="A2395" s="96">
        <v>102073</v>
      </c>
      <c r="B2395" s="93" t="s">
        <v>2691</v>
      </c>
      <c r="C2395" s="93" t="s">
        <v>56</v>
      </c>
      <c r="D2395" s="93" t="s">
        <v>365</v>
      </c>
      <c r="E2395" s="95">
        <v>3649.56</v>
      </c>
    </row>
    <row r="2396" spans="1:5" ht="13.5" customHeight="1" x14ac:dyDescent="0.25">
      <c r="A2396" s="96">
        <v>102074</v>
      </c>
      <c r="B2396" s="93" t="s">
        <v>2692</v>
      </c>
      <c r="C2396" s="93" t="s">
        <v>56</v>
      </c>
      <c r="D2396" s="93" t="s">
        <v>365</v>
      </c>
      <c r="E2396" s="95">
        <v>4345.09</v>
      </c>
    </row>
    <row r="2397" spans="1:5" ht="13.5" customHeight="1" x14ac:dyDescent="0.25">
      <c r="A2397" s="96">
        <v>102075</v>
      </c>
      <c r="B2397" s="93" t="s">
        <v>2693</v>
      </c>
      <c r="C2397" s="93" t="s">
        <v>56</v>
      </c>
      <c r="D2397" s="93" t="s">
        <v>365</v>
      </c>
      <c r="E2397" s="95">
        <v>4519.78</v>
      </c>
    </row>
    <row r="2398" spans="1:5" ht="13.5" customHeight="1" x14ac:dyDescent="0.25">
      <c r="A2398" s="96">
        <v>102076</v>
      </c>
      <c r="B2398" s="93" t="s">
        <v>2694</v>
      </c>
      <c r="C2398" s="93" t="s">
        <v>56</v>
      </c>
      <c r="D2398" s="93" t="s">
        <v>365</v>
      </c>
      <c r="E2398" s="95">
        <v>4633.46</v>
      </c>
    </row>
    <row r="2399" spans="1:5" ht="13.5" customHeight="1" x14ac:dyDescent="0.25">
      <c r="A2399" s="96">
        <v>102077</v>
      </c>
      <c r="B2399" s="93" t="s">
        <v>2695</v>
      </c>
      <c r="C2399" s="93" t="s">
        <v>56</v>
      </c>
      <c r="D2399" s="93" t="s">
        <v>365</v>
      </c>
      <c r="E2399" s="95">
        <v>5014.66</v>
      </c>
    </row>
    <row r="2400" spans="1:5" ht="13.5" customHeight="1" x14ac:dyDescent="0.25">
      <c r="A2400" s="96">
        <v>102078</v>
      </c>
      <c r="B2400" s="93" t="s">
        <v>2696</v>
      </c>
      <c r="C2400" s="93" t="s">
        <v>56</v>
      </c>
      <c r="D2400" s="93" t="s">
        <v>365</v>
      </c>
      <c r="E2400" s="95">
        <v>5117.2700000000004</v>
      </c>
    </row>
    <row r="2401" spans="1:5" ht="13.5" customHeight="1" x14ac:dyDescent="0.25">
      <c r="A2401" s="96">
        <v>102079</v>
      </c>
      <c r="B2401" s="93" t="s">
        <v>2697</v>
      </c>
      <c r="C2401" s="93" t="s">
        <v>56</v>
      </c>
      <c r="D2401" s="93" t="s">
        <v>365</v>
      </c>
      <c r="E2401" s="95">
        <v>4922.3900000000003</v>
      </c>
    </row>
    <row r="2402" spans="1:5" ht="13.5" customHeight="1" x14ac:dyDescent="0.25">
      <c r="A2402" s="96">
        <v>102080</v>
      </c>
      <c r="B2402" s="93" t="s">
        <v>2698</v>
      </c>
      <c r="C2402" s="93" t="s">
        <v>56</v>
      </c>
      <c r="D2402" s="93" t="s">
        <v>365</v>
      </c>
      <c r="E2402" s="95">
        <v>4326.01</v>
      </c>
    </row>
    <row r="2403" spans="1:5" ht="13.5" customHeight="1" x14ac:dyDescent="0.25">
      <c r="A2403" s="96">
        <v>102086</v>
      </c>
      <c r="B2403" s="93" t="s">
        <v>2699</v>
      </c>
      <c r="C2403" s="93" t="s">
        <v>136</v>
      </c>
      <c r="D2403" s="93" t="s">
        <v>299</v>
      </c>
      <c r="E2403" s="94">
        <v>192.61</v>
      </c>
    </row>
    <row r="2404" spans="1:5" ht="13.5" customHeight="1" x14ac:dyDescent="0.25">
      <c r="A2404" s="96">
        <v>102087</v>
      </c>
      <c r="B2404" s="93" t="s">
        <v>2700</v>
      </c>
      <c r="C2404" s="93" t="s">
        <v>136</v>
      </c>
      <c r="D2404" s="93" t="s">
        <v>299</v>
      </c>
      <c r="E2404" s="94">
        <v>154.27000000000001</v>
      </c>
    </row>
    <row r="2405" spans="1:5" ht="13.5" customHeight="1" x14ac:dyDescent="0.25">
      <c r="A2405" s="96">
        <v>102088</v>
      </c>
      <c r="B2405" s="93" t="s">
        <v>2701</v>
      </c>
      <c r="C2405" s="93" t="s">
        <v>136</v>
      </c>
      <c r="D2405" s="93" t="s">
        <v>299</v>
      </c>
      <c r="E2405" s="94">
        <v>332.61</v>
      </c>
    </row>
    <row r="2406" spans="1:5" ht="13.5" customHeight="1" x14ac:dyDescent="0.25">
      <c r="A2406" s="96">
        <v>102089</v>
      </c>
      <c r="B2406" s="93" t="s">
        <v>2702</v>
      </c>
      <c r="C2406" s="93" t="s">
        <v>136</v>
      </c>
      <c r="D2406" s="93" t="s">
        <v>299</v>
      </c>
      <c r="E2406" s="94">
        <v>177.1</v>
      </c>
    </row>
    <row r="2407" spans="1:5" ht="13.5" customHeight="1" x14ac:dyDescent="0.25">
      <c r="A2407" s="96">
        <v>102090</v>
      </c>
      <c r="B2407" s="93" t="s">
        <v>2703</v>
      </c>
      <c r="C2407" s="93" t="s">
        <v>136</v>
      </c>
      <c r="D2407" s="93" t="s">
        <v>299</v>
      </c>
      <c r="E2407" s="94">
        <v>133.6</v>
      </c>
    </row>
    <row r="2408" spans="1:5" ht="13.5" customHeight="1" x14ac:dyDescent="0.25">
      <c r="A2408" s="96">
        <v>102091</v>
      </c>
      <c r="B2408" s="93" t="s">
        <v>2704</v>
      </c>
      <c r="C2408" s="93" t="s">
        <v>136</v>
      </c>
      <c r="D2408" s="93" t="s">
        <v>299</v>
      </c>
      <c r="E2408" s="94">
        <v>394.93</v>
      </c>
    </row>
    <row r="2409" spans="1:5" ht="13.5" customHeight="1" x14ac:dyDescent="0.25">
      <c r="A2409" s="96">
        <v>103760</v>
      </c>
      <c r="B2409" s="93" t="s">
        <v>2705</v>
      </c>
      <c r="C2409" s="93" t="s">
        <v>136</v>
      </c>
      <c r="D2409" s="93" t="s">
        <v>299</v>
      </c>
      <c r="E2409" s="94">
        <v>137.72999999999999</v>
      </c>
    </row>
    <row r="2410" spans="1:5" ht="13.5" customHeight="1" x14ac:dyDescent="0.25">
      <c r="A2410" s="96">
        <v>103761</v>
      </c>
      <c r="B2410" s="93" t="s">
        <v>2706</v>
      </c>
      <c r="C2410" s="93" t="s">
        <v>136</v>
      </c>
      <c r="D2410" s="93" t="s">
        <v>299</v>
      </c>
      <c r="E2410" s="94">
        <v>87.98</v>
      </c>
    </row>
    <row r="2411" spans="1:5" ht="13.5" customHeight="1" x14ac:dyDescent="0.25">
      <c r="A2411" s="96">
        <v>103762</v>
      </c>
      <c r="B2411" s="93" t="s">
        <v>2707</v>
      </c>
      <c r="C2411" s="93" t="s">
        <v>136</v>
      </c>
      <c r="D2411" s="93" t="s">
        <v>299</v>
      </c>
      <c r="E2411" s="94">
        <v>75.12</v>
      </c>
    </row>
    <row r="2412" spans="1:5" ht="13.5" customHeight="1" x14ac:dyDescent="0.25">
      <c r="A2412" s="96">
        <v>103763</v>
      </c>
      <c r="B2412" s="93" t="s">
        <v>2708</v>
      </c>
      <c r="C2412" s="93" t="s">
        <v>136</v>
      </c>
      <c r="D2412" s="93" t="s">
        <v>299</v>
      </c>
      <c r="E2412" s="94">
        <v>65.61</v>
      </c>
    </row>
    <row r="2413" spans="1:5" ht="13.5" customHeight="1" x14ac:dyDescent="0.25">
      <c r="A2413" s="96">
        <v>89996</v>
      </c>
      <c r="B2413" s="93" t="s">
        <v>2709</v>
      </c>
      <c r="C2413" s="93" t="s">
        <v>48</v>
      </c>
      <c r="D2413" s="93" t="s">
        <v>299</v>
      </c>
      <c r="E2413" s="94">
        <v>10.48</v>
      </c>
    </row>
    <row r="2414" spans="1:5" ht="13.5" customHeight="1" x14ac:dyDescent="0.25">
      <c r="A2414" s="96">
        <v>89997</v>
      </c>
      <c r="B2414" s="93" t="s">
        <v>2710</v>
      </c>
      <c r="C2414" s="93" t="s">
        <v>48</v>
      </c>
      <c r="D2414" s="93" t="s">
        <v>299</v>
      </c>
      <c r="E2414" s="94">
        <v>8.52</v>
      </c>
    </row>
    <row r="2415" spans="1:5" ht="13.5" customHeight="1" x14ac:dyDescent="0.25">
      <c r="A2415" s="96">
        <v>89998</v>
      </c>
      <c r="B2415" s="93" t="s">
        <v>2711</v>
      </c>
      <c r="C2415" s="93" t="s">
        <v>48</v>
      </c>
      <c r="D2415" s="93" t="s">
        <v>299</v>
      </c>
      <c r="E2415" s="94">
        <v>9.9600000000000009</v>
      </c>
    </row>
    <row r="2416" spans="1:5" ht="13.5" customHeight="1" x14ac:dyDescent="0.25">
      <c r="A2416" s="96">
        <v>89999</v>
      </c>
      <c r="B2416" s="93" t="s">
        <v>2712</v>
      </c>
      <c r="C2416" s="93" t="s">
        <v>48</v>
      </c>
      <c r="D2416" s="93" t="s">
        <v>299</v>
      </c>
      <c r="E2416" s="94">
        <v>15.75</v>
      </c>
    </row>
    <row r="2417" spans="1:5" ht="13.5" customHeight="1" x14ac:dyDescent="0.25">
      <c r="A2417" s="96">
        <v>90000</v>
      </c>
      <c r="B2417" s="93" t="s">
        <v>2713</v>
      </c>
      <c r="C2417" s="93" t="s">
        <v>48</v>
      </c>
      <c r="D2417" s="93" t="s">
        <v>299</v>
      </c>
      <c r="E2417" s="94">
        <v>12.65</v>
      </c>
    </row>
    <row r="2418" spans="1:5" ht="13.5" customHeight="1" x14ac:dyDescent="0.25">
      <c r="A2418" s="96">
        <v>91593</v>
      </c>
      <c r="B2418" s="93" t="s">
        <v>2714</v>
      </c>
      <c r="C2418" s="93" t="s">
        <v>48</v>
      </c>
      <c r="D2418" s="93" t="s">
        <v>299</v>
      </c>
      <c r="E2418" s="94">
        <v>11.45</v>
      </c>
    </row>
    <row r="2419" spans="1:5" ht="13.5" customHeight="1" x14ac:dyDescent="0.25">
      <c r="A2419" s="96">
        <v>91594</v>
      </c>
      <c r="B2419" s="93" t="s">
        <v>2715</v>
      </c>
      <c r="C2419" s="93" t="s">
        <v>48</v>
      </c>
      <c r="D2419" s="93" t="s">
        <v>299</v>
      </c>
      <c r="E2419" s="94">
        <v>11.89</v>
      </c>
    </row>
    <row r="2420" spans="1:5" ht="13.5" customHeight="1" x14ac:dyDescent="0.25">
      <c r="A2420" s="96">
        <v>91595</v>
      </c>
      <c r="B2420" s="93" t="s">
        <v>2716</v>
      </c>
      <c r="C2420" s="93" t="s">
        <v>48</v>
      </c>
      <c r="D2420" s="93" t="s">
        <v>299</v>
      </c>
      <c r="E2420" s="94">
        <v>12.58</v>
      </c>
    </row>
    <row r="2421" spans="1:5" ht="13.5" customHeight="1" x14ac:dyDescent="0.25">
      <c r="A2421" s="96">
        <v>91596</v>
      </c>
      <c r="B2421" s="93" t="s">
        <v>2717</v>
      </c>
      <c r="C2421" s="93" t="s">
        <v>48</v>
      </c>
      <c r="D2421" s="93" t="s">
        <v>299</v>
      </c>
      <c r="E2421" s="94">
        <v>11.77</v>
      </c>
    </row>
    <row r="2422" spans="1:5" ht="13.5" customHeight="1" x14ac:dyDescent="0.25">
      <c r="A2422" s="96">
        <v>91597</v>
      </c>
      <c r="B2422" s="93" t="s">
        <v>2718</v>
      </c>
      <c r="C2422" s="93" t="s">
        <v>48</v>
      </c>
      <c r="D2422" s="93" t="s">
        <v>299</v>
      </c>
      <c r="E2422" s="94">
        <v>8.39</v>
      </c>
    </row>
    <row r="2423" spans="1:5" ht="13.5" customHeight="1" x14ac:dyDescent="0.25">
      <c r="A2423" s="96">
        <v>91598</v>
      </c>
      <c r="B2423" s="93" t="s">
        <v>2719</v>
      </c>
      <c r="C2423" s="93" t="s">
        <v>48</v>
      </c>
      <c r="D2423" s="93" t="s">
        <v>299</v>
      </c>
      <c r="E2423" s="94">
        <v>11.57</v>
      </c>
    </row>
    <row r="2424" spans="1:5" ht="13.5" customHeight="1" x14ac:dyDescent="0.25">
      <c r="A2424" s="96">
        <v>91599</v>
      </c>
      <c r="B2424" s="93" t="s">
        <v>2720</v>
      </c>
      <c r="C2424" s="93" t="s">
        <v>48</v>
      </c>
      <c r="D2424" s="93" t="s">
        <v>299</v>
      </c>
      <c r="E2424" s="94">
        <v>8.77</v>
      </c>
    </row>
    <row r="2425" spans="1:5" ht="13.5" customHeight="1" x14ac:dyDescent="0.25">
      <c r="A2425" s="96">
        <v>91600</v>
      </c>
      <c r="B2425" s="93" t="s">
        <v>2721</v>
      </c>
      <c r="C2425" s="93" t="s">
        <v>48</v>
      </c>
      <c r="D2425" s="93" t="s">
        <v>299</v>
      </c>
      <c r="E2425" s="94">
        <v>14.36</v>
      </c>
    </row>
    <row r="2426" spans="1:5" ht="13.5" customHeight="1" x14ac:dyDescent="0.25">
      <c r="A2426" s="96">
        <v>91601</v>
      </c>
      <c r="B2426" s="93" t="s">
        <v>2722</v>
      </c>
      <c r="C2426" s="93" t="s">
        <v>48</v>
      </c>
      <c r="D2426" s="93" t="s">
        <v>299</v>
      </c>
      <c r="E2426" s="94">
        <v>12.25</v>
      </c>
    </row>
    <row r="2427" spans="1:5" ht="13.5" customHeight="1" x14ac:dyDescent="0.25">
      <c r="A2427" s="96">
        <v>91602</v>
      </c>
      <c r="B2427" s="93" t="s">
        <v>2723</v>
      </c>
      <c r="C2427" s="93" t="s">
        <v>48</v>
      </c>
      <c r="D2427" s="93" t="s">
        <v>299</v>
      </c>
      <c r="E2427" s="94">
        <v>11.25</v>
      </c>
    </row>
    <row r="2428" spans="1:5" ht="13.5" customHeight="1" x14ac:dyDescent="0.25">
      <c r="A2428" s="96">
        <v>91603</v>
      </c>
      <c r="B2428" s="93" t="s">
        <v>2724</v>
      </c>
      <c r="C2428" s="93" t="s">
        <v>48</v>
      </c>
      <c r="D2428" s="93" t="s">
        <v>299</v>
      </c>
      <c r="E2428" s="94">
        <v>10.63</v>
      </c>
    </row>
    <row r="2429" spans="1:5" ht="13.5" customHeight="1" x14ac:dyDescent="0.25">
      <c r="A2429" s="96">
        <v>92759</v>
      </c>
      <c r="B2429" s="93" t="s">
        <v>2725</v>
      </c>
      <c r="C2429" s="93" t="s">
        <v>48</v>
      </c>
      <c r="D2429" s="93" t="s">
        <v>299</v>
      </c>
      <c r="E2429" s="94">
        <v>13.97</v>
      </c>
    </row>
    <row r="2430" spans="1:5" ht="13.5" customHeight="1" x14ac:dyDescent="0.25">
      <c r="A2430" s="96">
        <v>92760</v>
      </c>
      <c r="B2430" s="93" t="s">
        <v>2726</v>
      </c>
      <c r="C2430" s="93" t="s">
        <v>48</v>
      </c>
      <c r="D2430" s="93" t="s">
        <v>299</v>
      </c>
      <c r="E2430" s="94">
        <v>13.19</v>
      </c>
    </row>
    <row r="2431" spans="1:5" ht="13.5" customHeight="1" x14ac:dyDescent="0.25">
      <c r="A2431" s="96">
        <v>92761</v>
      </c>
      <c r="B2431" s="93" t="s">
        <v>2727</v>
      </c>
      <c r="C2431" s="93" t="s">
        <v>48</v>
      </c>
      <c r="D2431" s="93" t="s">
        <v>299</v>
      </c>
      <c r="E2431" s="94">
        <v>12.36</v>
      </c>
    </row>
    <row r="2432" spans="1:5" ht="13.5" customHeight="1" x14ac:dyDescent="0.25">
      <c r="A2432" s="96">
        <v>92762</v>
      </c>
      <c r="B2432" s="93" t="s">
        <v>2728</v>
      </c>
      <c r="C2432" s="93" t="s">
        <v>48</v>
      </c>
      <c r="D2432" s="93" t="s">
        <v>299</v>
      </c>
      <c r="E2432" s="94">
        <v>11.02</v>
      </c>
    </row>
    <row r="2433" spans="1:5" ht="13.5" customHeight="1" x14ac:dyDescent="0.25">
      <c r="A2433" s="96">
        <v>92763</v>
      </c>
      <c r="B2433" s="93" t="s">
        <v>2729</v>
      </c>
      <c r="C2433" s="93" t="s">
        <v>48</v>
      </c>
      <c r="D2433" s="93" t="s">
        <v>299</v>
      </c>
      <c r="E2433" s="94">
        <v>9.2899999999999991</v>
      </c>
    </row>
    <row r="2434" spans="1:5" ht="13.5" customHeight="1" x14ac:dyDescent="0.25">
      <c r="A2434" s="96">
        <v>92764</v>
      </c>
      <c r="B2434" s="93" t="s">
        <v>2730</v>
      </c>
      <c r="C2434" s="93" t="s">
        <v>48</v>
      </c>
      <c r="D2434" s="93" t="s">
        <v>299</v>
      </c>
      <c r="E2434" s="94">
        <v>8.99</v>
      </c>
    </row>
    <row r="2435" spans="1:5" ht="13.5" customHeight="1" x14ac:dyDescent="0.25">
      <c r="A2435" s="96">
        <v>92765</v>
      </c>
      <c r="B2435" s="93" t="s">
        <v>2731</v>
      </c>
      <c r="C2435" s="93" t="s">
        <v>48</v>
      </c>
      <c r="D2435" s="93" t="s">
        <v>299</v>
      </c>
      <c r="E2435" s="94">
        <v>10.23</v>
      </c>
    </row>
    <row r="2436" spans="1:5" ht="13.5" customHeight="1" x14ac:dyDescent="0.25">
      <c r="A2436" s="96">
        <v>92766</v>
      </c>
      <c r="B2436" s="93" t="s">
        <v>2732</v>
      </c>
      <c r="C2436" s="93" t="s">
        <v>48</v>
      </c>
      <c r="D2436" s="93" t="s">
        <v>299</v>
      </c>
      <c r="E2436" s="94">
        <v>10.11</v>
      </c>
    </row>
    <row r="2437" spans="1:5" ht="13.5" customHeight="1" x14ac:dyDescent="0.25">
      <c r="A2437" s="96">
        <v>92767</v>
      </c>
      <c r="B2437" s="93" t="s">
        <v>2733</v>
      </c>
      <c r="C2437" s="93" t="s">
        <v>48</v>
      </c>
      <c r="D2437" s="93" t="s">
        <v>299</v>
      </c>
      <c r="E2437" s="94">
        <v>15.32</v>
      </c>
    </row>
    <row r="2438" spans="1:5" ht="13.5" customHeight="1" x14ac:dyDescent="0.25">
      <c r="A2438" s="96">
        <v>92768</v>
      </c>
      <c r="B2438" s="93" t="s">
        <v>2734</v>
      </c>
      <c r="C2438" s="93" t="s">
        <v>48</v>
      </c>
      <c r="D2438" s="93" t="s">
        <v>299</v>
      </c>
      <c r="E2438" s="94">
        <v>13.44</v>
      </c>
    </row>
    <row r="2439" spans="1:5" ht="13.5" customHeight="1" x14ac:dyDescent="0.25">
      <c r="A2439" s="96">
        <v>92769</v>
      </c>
      <c r="B2439" s="93" t="s">
        <v>2735</v>
      </c>
      <c r="C2439" s="93" t="s">
        <v>48</v>
      </c>
      <c r="D2439" s="93" t="s">
        <v>299</v>
      </c>
      <c r="E2439" s="94">
        <v>12.66</v>
      </c>
    </row>
    <row r="2440" spans="1:5" ht="13.5" customHeight="1" x14ac:dyDescent="0.25">
      <c r="A2440" s="96">
        <v>92770</v>
      </c>
      <c r="B2440" s="93" t="s">
        <v>2736</v>
      </c>
      <c r="C2440" s="93" t="s">
        <v>48</v>
      </c>
      <c r="D2440" s="93" t="s">
        <v>299</v>
      </c>
      <c r="E2440" s="94">
        <v>11.88</v>
      </c>
    </row>
    <row r="2441" spans="1:5" ht="13.5" customHeight="1" x14ac:dyDescent="0.25">
      <c r="A2441" s="96">
        <v>92771</v>
      </c>
      <c r="B2441" s="93" t="s">
        <v>2737</v>
      </c>
      <c r="C2441" s="93" t="s">
        <v>48</v>
      </c>
      <c r="D2441" s="93" t="s">
        <v>299</v>
      </c>
      <c r="E2441" s="94">
        <v>10.59</v>
      </c>
    </row>
    <row r="2442" spans="1:5" ht="13.5" customHeight="1" x14ac:dyDescent="0.25">
      <c r="A2442" s="96">
        <v>92772</v>
      </c>
      <c r="B2442" s="93" t="s">
        <v>2738</v>
      </c>
      <c r="C2442" s="93" t="s">
        <v>48</v>
      </c>
      <c r="D2442" s="93" t="s">
        <v>299</v>
      </c>
      <c r="E2442" s="94">
        <v>8.89</v>
      </c>
    </row>
    <row r="2443" spans="1:5" ht="13.5" customHeight="1" x14ac:dyDescent="0.25">
      <c r="A2443" s="96">
        <v>92773</v>
      </c>
      <c r="B2443" s="93" t="s">
        <v>2739</v>
      </c>
      <c r="C2443" s="93" t="s">
        <v>48</v>
      </c>
      <c r="D2443" s="93" t="s">
        <v>299</v>
      </c>
      <c r="E2443" s="94">
        <v>8.73</v>
      </c>
    </row>
    <row r="2444" spans="1:5" ht="13.5" customHeight="1" x14ac:dyDescent="0.25">
      <c r="A2444" s="96">
        <v>92774</v>
      </c>
      <c r="B2444" s="93" t="s">
        <v>2740</v>
      </c>
      <c r="C2444" s="93" t="s">
        <v>48</v>
      </c>
      <c r="D2444" s="93" t="s">
        <v>299</v>
      </c>
      <c r="E2444" s="94">
        <v>10.07</v>
      </c>
    </row>
    <row r="2445" spans="1:5" ht="13.5" customHeight="1" x14ac:dyDescent="0.25">
      <c r="A2445" s="96">
        <v>92798</v>
      </c>
      <c r="B2445" s="93" t="s">
        <v>2741</v>
      </c>
      <c r="C2445" s="93" t="s">
        <v>48</v>
      </c>
      <c r="D2445" s="93" t="s">
        <v>299</v>
      </c>
      <c r="E2445" s="94">
        <v>9.11</v>
      </c>
    </row>
    <row r="2446" spans="1:5" ht="13.5" customHeight="1" x14ac:dyDescent="0.25">
      <c r="A2446" s="96">
        <v>92799</v>
      </c>
      <c r="B2446" s="93" t="s">
        <v>2742</v>
      </c>
      <c r="C2446" s="93" t="s">
        <v>48</v>
      </c>
      <c r="D2446" s="93" t="s">
        <v>299</v>
      </c>
      <c r="E2446" s="94">
        <v>10.92</v>
      </c>
    </row>
    <row r="2447" spans="1:5" ht="13.5" customHeight="1" x14ac:dyDescent="0.25">
      <c r="A2447" s="96">
        <v>92800</v>
      </c>
      <c r="B2447" s="93" t="s">
        <v>2743</v>
      </c>
      <c r="C2447" s="93" t="s">
        <v>48</v>
      </c>
      <c r="D2447" s="93" t="s">
        <v>299</v>
      </c>
      <c r="E2447" s="94">
        <v>9.85</v>
      </c>
    </row>
    <row r="2448" spans="1:5" ht="13.5" customHeight="1" x14ac:dyDescent="0.25">
      <c r="A2448" s="96">
        <v>92801</v>
      </c>
      <c r="B2448" s="93" t="s">
        <v>2744</v>
      </c>
      <c r="C2448" s="93" t="s">
        <v>48</v>
      </c>
      <c r="D2448" s="93" t="s">
        <v>299</v>
      </c>
      <c r="E2448" s="94">
        <v>9.9600000000000009</v>
      </c>
    </row>
    <row r="2449" spans="1:5" ht="13.5" customHeight="1" x14ac:dyDescent="0.25">
      <c r="A2449" s="96">
        <v>92802</v>
      </c>
      <c r="B2449" s="93" t="s">
        <v>2745</v>
      </c>
      <c r="C2449" s="93" t="s">
        <v>48</v>
      </c>
      <c r="D2449" s="93" t="s">
        <v>299</v>
      </c>
      <c r="E2449" s="94">
        <v>9.89</v>
      </c>
    </row>
    <row r="2450" spans="1:5" ht="13.5" customHeight="1" x14ac:dyDescent="0.25">
      <c r="A2450" s="96">
        <v>92803</v>
      </c>
      <c r="B2450" s="93" t="s">
        <v>2746</v>
      </c>
      <c r="C2450" s="93" t="s">
        <v>48</v>
      </c>
      <c r="D2450" s="93" t="s">
        <v>299</v>
      </c>
      <c r="E2450" s="94">
        <v>9.11</v>
      </c>
    </row>
    <row r="2451" spans="1:5" ht="13.5" customHeight="1" x14ac:dyDescent="0.25">
      <c r="A2451" s="96">
        <v>92804</v>
      </c>
      <c r="B2451" s="93" t="s">
        <v>2747</v>
      </c>
      <c r="C2451" s="93" t="s">
        <v>48</v>
      </c>
      <c r="D2451" s="93" t="s">
        <v>299</v>
      </c>
      <c r="E2451" s="94">
        <v>7.82</v>
      </c>
    </row>
    <row r="2452" spans="1:5" ht="13.5" customHeight="1" x14ac:dyDescent="0.25">
      <c r="A2452" s="96">
        <v>92805</v>
      </c>
      <c r="B2452" s="93" t="s">
        <v>2748</v>
      </c>
      <c r="C2452" s="93" t="s">
        <v>48</v>
      </c>
      <c r="D2452" s="93" t="s">
        <v>299</v>
      </c>
      <c r="E2452" s="94">
        <v>7.74</v>
      </c>
    </row>
    <row r="2453" spans="1:5" ht="13.5" customHeight="1" x14ac:dyDescent="0.25">
      <c r="A2453" s="96">
        <v>92806</v>
      </c>
      <c r="B2453" s="93" t="s">
        <v>2749</v>
      </c>
      <c r="C2453" s="93" t="s">
        <v>48</v>
      </c>
      <c r="D2453" s="93" t="s">
        <v>299</v>
      </c>
      <c r="E2453" s="94">
        <v>9.1199999999999992</v>
      </c>
    </row>
    <row r="2454" spans="1:5" ht="13.5" customHeight="1" x14ac:dyDescent="0.25">
      <c r="A2454" s="96">
        <v>92875</v>
      </c>
      <c r="B2454" s="93" t="s">
        <v>2750</v>
      </c>
      <c r="C2454" s="93" t="s">
        <v>48</v>
      </c>
      <c r="D2454" s="93" t="s">
        <v>299</v>
      </c>
      <c r="E2454" s="94">
        <v>9.4499999999999993</v>
      </c>
    </row>
    <row r="2455" spans="1:5" ht="13.5" customHeight="1" x14ac:dyDescent="0.25">
      <c r="A2455" s="96">
        <v>92876</v>
      </c>
      <c r="B2455" s="93" t="s">
        <v>2751</v>
      </c>
      <c r="C2455" s="93" t="s">
        <v>48</v>
      </c>
      <c r="D2455" s="93" t="s">
        <v>299</v>
      </c>
      <c r="E2455" s="94">
        <v>9.17</v>
      </c>
    </row>
    <row r="2456" spans="1:5" ht="13.5" customHeight="1" x14ac:dyDescent="0.25">
      <c r="A2456" s="96">
        <v>92877</v>
      </c>
      <c r="B2456" s="93" t="s">
        <v>2752</v>
      </c>
      <c r="C2456" s="93" t="s">
        <v>48</v>
      </c>
      <c r="D2456" s="93" t="s">
        <v>299</v>
      </c>
      <c r="E2456" s="94">
        <v>9.89</v>
      </c>
    </row>
    <row r="2457" spans="1:5" ht="13.5" customHeight="1" x14ac:dyDescent="0.25">
      <c r="A2457" s="96">
        <v>92878</v>
      </c>
      <c r="B2457" s="93" t="s">
        <v>2753</v>
      </c>
      <c r="C2457" s="93" t="s">
        <v>48</v>
      </c>
      <c r="D2457" s="93" t="s">
        <v>299</v>
      </c>
      <c r="E2457" s="94">
        <v>9.73</v>
      </c>
    </row>
    <row r="2458" spans="1:5" ht="13.5" customHeight="1" x14ac:dyDescent="0.25">
      <c r="A2458" s="96">
        <v>92879</v>
      </c>
      <c r="B2458" s="93" t="s">
        <v>2754</v>
      </c>
      <c r="C2458" s="93" t="s">
        <v>48</v>
      </c>
      <c r="D2458" s="93" t="s">
        <v>299</v>
      </c>
      <c r="E2458" s="94">
        <v>9.6199999999999992</v>
      </c>
    </row>
    <row r="2459" spans="1:5" ht="13.5" customHeight="1" x14ac:dyDescent="0.25">
      <c r="A2459" s="96">
        <v>92880</v>
      </c>
      <c r="B2459" s="93" t="s">
        <v>2755</v>
      </c>
      <c r="C2459" s="93" t="s">
        <v>48</v>
      </c>
      <c r="D2459" s="93" t="s">
        <v>299</v>
      </c>
      <c r="E2459" s="94">
        <v>9.83</v>
      </c>
    </row>
    <row r="2460" spans="1:5" ht="13.5" customHeight="1" x14ac:dyDescent="0.25">
      <c r="A2460" s="96">
        <v>92881</v>
      </c>
      <c r="B2460" s="93" t="s">
        <v>2756</v>
      </c>
      <c r="C2460" s="93" t="s">
        <v>48</v>
      </c>
      <c r="D2460" s="93" t="s">
        <v>299</v>
      </c>
      <c r="E2460" s="94">
        <v>9.8000000000000007</v>
      </c>
    </row>
    <row r="2461" spans="1:5" ht="13.5" customHeight="1" x14ac:dyDescent="0.25">
      <c r="A2461" s="96">
        <v>92882</v>
      </c>
      <c r="B2461" s="93" t="s">
        <v>2757</v>
      </c>
      <c r="C2461" s="93" t="s">
        <v>48</v>
      </c>
      <c r="D2461" s="93" t="s">
        <v>299</v>
      </c>
      <c r="E2461" s="94">
        <v>13.15</v>
      </c>
    </row>
    <row r="2462" spans="1:5" ht="13.5" customHeight="1" x14ac:dyDescent="0.25">
      <c r="A2462" s="96">
        <v>92883</v>
      </c>
      <c r="B2462" s="93" t="s">
        <v>2758</v>
      </c>
      <c r="C2462" s="93" t="s">
        <v>48</v>
      </c>
      <c r="D2462" s="93" t="s">
        <v>299</v>
      </c>
      <c r="E2462" s="94">
        <v>12.09</v>
      </c>
    </row>
    <row r="2463" spans="1:5" ht="13.5" customHeight="1" x14ac:dyDescent="0.25">
      <c r="A2463" s="96">
        <v>92884</v>
      </c>
      <c r="B2463" s="93" t="s">
        <v>2759</v>
      </c>
      <c r="C2463" s="93" t="s">
        <v>48</v>
      </c>
      <c r="D2463" s="93" t="s">
        <v>299</v>
      </c>
      <c r="E2463" s="94">
        <v>12.23</v>
      </c>
    </row>
    <row r="2464" spans="1:5" ht="13.5" customHeight="1" x14ac:dyDescent="0.25">
      <c r="A2464" s="96">
        <v>92885</v>
      </c>
      <c r="B2464" s="93" t="s">
        <v>2760</v>
      </c>
      <c r="C2464" s="93" t="s">
        <v>48</v>
      </c>
      <c r="D2464" s="93" t="s">
        <v>299</v>
      </c>
      <c r="E2464" s="94">
        <v>11.6</v>
      </c>
    </row>
    <row r="2465" spans="1:5" ht="13.5" customHeight="1" x14ac:dyDescent="0.25">
      <c r="A2465" s="96">
        <v>92886</v>
      </c>
      <c r="B2465" s="93" t="s">
        <v>2761</v>
      </c>
      <c r="C2465" s="93" t="s">
        <v>48</v>
      </c>
      <c r="D2465" s="93" t="s">
        <v>299</v>
      </c>
      <c r="E2465" s="94">
        <v>11.08</v>
      </c>
    </row>
    <row r="2466" spans="1:5" ht="13.5" customHeight="1" x14ac:dyDescent="0.25">
      <c r="A2466" s="96">
        <v>92887</v>
      </c>
      <c r="B2466" s="93" t="s">
        <v>2762</v>
      </c>
      <c r="C2466" s="93" t="s">
        <v>48</v>
      </c>
      <c r="D2466" s="93" t="s">
        <v>299</v>
      </c>
      <c r="E2466" s="94">
        <v>10.99</v>
      </c>
    </row>
    <row r="2467" spans="1:5" ht="13.5" customHeight="1" x14ac:dyDescent="0.25">
      <c r="A2467" s="96">
        <v>92888</v>
      </c>
      <c r="B2467" s="93" t="s">
        <v>2763</v>
      </c>
      <c r="C2467" s="93" t="s">
        <v>48</v>
      </c>
      <c r="D2467" s="93" t="s">
        <v>299</v>
      </c>
      <c r="E2467" s="94">
        <v>10.73</v>
      </c>
    </row>
    <row r="2468" spans="1:5" ht="13.5" customHeight="1" x14ac:dyDescent="0.25">
      <c r="A2468" s="96">
        <v>92915</v>
      </c>
      <c r="B2468" s="93" t="s">
        <v>2764</v>
      </c>
      <c r="C2468" s="93" t="s">
        <v>48</v>
      </c>
      <c r="D2468" s="93" t="s">
        <v>299</v>
      </c>
      <c r="E2468" s="94">
        <v>16.600000000000001</v>
      </c>
    </row>
    <row r="2469" spans="1:5" ht="13.5" customHeight="1" x14ac:dyDescent="0.25">
      <c r="A2469" s="96">
        <v>92916</v>
      </c>
      <c r="B2469" s="93" t="s">
        <v>2765</v>
      </c>
      <c r="C2469" s="93" t="s">
        <v>48</v>
      </c>
      <c r="D2469" s="93" t="s">
        <v>299</v>
      </c>
      <c r="E2469" s="94">
        <v>15.13</v>
      </c>
    </row>
    <row r="2470" spans="1:5" ht="13.5" customHeight="1" x14ac:dyDescent="0.25">
      <c r="A2470" s="96">
        <v>92917</v>
      </c>
      <c r="B2470" s="93" t="s">
        <v>2766</v>
      </c>
      <c r="C2470" s="93" t="s">
        <v>48</v>
      </c>
      <c r="D2470" s="93" t="s">
        <v>299</v>
      </c>
      <c r="E2470" s="94">
        <v>13.75</v>
      </c>
    </row>
    <row r="2471" spans="1:5" ht="13.5" customHeight="1" x14ac:dyDescent="0.25">
      <c r="A2471" s="96">
        <v>92919</v>
      </c>
      <c r="B2471" s="93" t="s">
        <v>2767</v>
      </c>
      <c r="C2471" s="93" t="s">
        <v>48</v>
      </c>
      <c r="D2471" s="93" t="s">
        <v>299</v>
      </c>
      <c r="E2471" s="94">
        <v>12</v>
      </c>
    </row>
    <row r="2472" spans="1:5" ht="13.5" customHeight="1" x14ac:dyDescent="0.25">
      <c r="A2472" s="96">
        <v>92921</v>
      </c>
      <c r="B2472" s="93" t="s">
        <v>2768</v>
      </c>
      <c r="C2472" s="93" t="s">
        <v>48</v>
      </c>
      <c r="D2472" s="93" t="s">
        <v>299</v>
      </c>
      <c r="E2472" s="94">
        <v>9.93</v>
      </c>
    </row>
    <row r="2473" spans="1:5" ht="13.5" customHeight="1" x14ac:dyDescent="0.25">
      <c r="A2473" s="96">
        <v>92922</v>
      </c>
      <c r="B2473" s="93" t="s">
        <v>2769</v>
      </c>
      <c r="C2473" s="93" t="s">
        <v>48</v>
      </c>
      <c r="D2473" s="93" t="s">
        <v>299</v>
      </c>
      <c r="E2473" s="94">
        <v>9.4700000000000006</v>
      </c>
    </row>
    <row r="2474" spans="1:5" ht="13.5" customHeight="1" x14ac:dyDescent="0.25">
      <c r="A2474" s="96">
        <v>92923</v>
      </c>
      <c r="B2474" s="93" t="s">
        <v>2770</v>
      </c>
      <c r="C2474" s="93" t="s">
        <v>48</v>
      </c>
      <c r="D2474" s="93" t="s">
        <v>299</v>
      </c>
      <c r="E2474" s="94">
        <v>10.6</v>
      </c>
    </row>
    <row r="2475" spans="1:5" ht="13.5" customHeight="1" x14ac:dyDescent="0.25">
      <c r="A2475" s="96">
        <v>92924</v>
      </c>
      <c r="B2475" s="93" t="s">
        <v>2771</v>
      </c>
      <c r="C2475" s="93" t="s">
        <v>48</v>
      </c>
      <c r="D2475" s="93" t="s">
        <v>299</v>
      </c>
      <c r="E2475" s="94">
        <v>10.4</v>
      </c>
    </row>
    <row r="2476" spans="1:5" ht="13.5" customHeight="1" x14ac:dyDescent="0.25">
      <c r="A2476" s="96">
        <v>95448</v>
      </c>
      <c r="B2476" s="93" t="s">
        <v>2772</v>
      </c>
      <c r="C2476" s="93" t="s">
        <v>48</v>
      </c>
      <c r="D2476" s="93" t="s">
        <v>299</v>
      </c>
      <c r="E2476" s="94">
        <v>10</v>
      </c>
    </row>
    <row r="2477" spans="1:5" ht="13.5" customHeight="1" x14ac:dyDescent="0.25">
      <c r="A2477" s="96">
        <v>95576</v>
      </c>
      <c r="B2477" s="93" t="s">
        <v>2773</v>
      </c>
      <c r="C2477" s="93" t="s">
        <v>48</v>
      </c>
      <c r="D2477" s="93" t="s">
        <v>299</v>
      </c>
      <c r="E2477" s="94">
        <v>12.54</v>
      </c>
    </row>
    <row r="2478" spans="1:5" ht="13.5" customHeight="1" x14ac:dyDescent="0.25">
      <c r="A2478" s="96">
        <v>95577</v>
      </c>
      <c r="B2478" s="93" t="s">
        <v>2774</v>
      </c>
      <c r="C2478" s="93" t="s">
        <v>48</v>
      </c>
      <c r="D2478" s="93" t="s">
        <v>299</v>
      </c>
      <c r="E2478" s="94">
        <v>10.66</v>
      </c>
    </row>
    <row r="2479" spans="1:5" ht="13.5" customHeight="1" x14ac:dyDescent="0.25">
      <c r="A2479" s="96">
        <v>95578</v>
      </c>
      <c r="B2479" s="93" t="s">
        <v>2775</v>
      </c>
      <c r="C2479" s="93" t="s">
        <v>48</v>
      </c>
      <c r="D2479" s="93" t="s">
        <v>299</v>
      </c>
      <c r="E2479" s="94">
        <v>8.9</v>
      </c>
    </row>
    <row r="2480" spans="1:5" ht="13.5" customHeight="1" x14ac:dyDescent="0.25">
      <c r="A2480" s="96">
        <v>95579</v>
      </c>
      <c r="B2480" s="93" t="s">
        <v>2776</v>
      </c>
      <c r="C2480" s="93" t="s">
        <v>48</v>
      </c>
      <c r="D2480" s="93" t="s">
        <v>299</v>
      </c>
      <c r="E2480" s="94">
        <v>8.6</v>
      </c>
    </row>
    <row r="2481" spans="1:5" ht="13.5" customHeight="1" x14ac:dyDescent="0.25">
      <c r="A2481" s="96">
        <v>95580</v>
      </c>
      <c r="B2481" s="93" t="s">
        <v>2777</v>
      </c>
      <c r="C2481" s="93" t="s">
        <v>48</v>
      </c>
      <c r="D2481" s="93" t="s">
        <v>299</v>
      </c>
      <c r="E2481" s="94">
        <v>9.9</v>
      </c>
    </row>
    <row r="2482" spans="1:5" ht="13.5" customHeight="1" x14ac:dyDescent="0.25">
      <c r="A2482" s="96">
        <v>95581</v>
      </c>
      <c r="B2482" s="93" t="s">
        <v>2778</v>
      </c>
      <c r="C2482" s="93" t="s">
        <v>48</v>
      </c>
      <c r="D2482" s="93" t="s">
        <v>299</v>
      </c>
      <c r="E2482" s="94">
        <v>9.85</v>
      </c>
    </row>
    <row r="2483" spans="1:5" ht="13.5" customHeight="1" x14ac:dyDescent="0.25">
      <c r="A2483" s="96">
        <v>95582</v>
      </c>
      <c r="B2483" s="93" t="s">
        <v>2779</v>
      </c>
      <c r="C2483" s="93" t="s">
        <v>48</v>
      </c>
      <c r="D2483" s="93" t="s">
        <v>299</v>
      </c>
      <c r="E2483" s="94">
        <v>10.72</v>
      </c>
    </row>
    <row r="2484" spans="1:5" ht="13.5" customHeight="1" x14ac:dyDescent="0.25">
      <c r="A2484" s="96">
        <v>95583</v>
      </c>
      <c r="B2484" s="93" t="s">
        <v>2780</v>
      </c>
      <c r="C2484" s="93" t="s">
        <v>48</v>
      </c>
      <c r="D2484" s="93" t="s">
        <v>299</v>
      </c>
      <c r="E2484" s="94">
        <v>15.73</v>
      </c>
    </row>
    <row r="2485" spans="1:5" ht="13.5" customHeight="1" x14ac:dyDescent="0.25">
      <c r="A2485" s="96">
        <v>95584</v>
      </c>
      <c r="B2485" s="93" t="s">
        <v>2781</v>
      </c>
      <c r="C2485" s="93" t="s">
        <v>48</v>
      </c>
      <c r="D2485" s="93" t="s">
        <v>299</v>
      </c>
      <c r="E2485" s="94">
        <v>13.89</v>
      </c>
    </row>
    <row r="2486" spans="1:5" ht="13.5" customHeight="1" x14ac:dyDescent="0.25">
      <c r="A2486" s="96">
        <v>95592</v>
      </c>
      <c r="B2486" s="93" t="s">
        <v>2782</v>
      </c>
      <c r="C2486" s="93" t="s">
        <v>48</v>
      </c>
      <c r="D2486" s="93" t="s">
        <v>299</v>
      </c>
      <c r="E2486" s="94">
        <v>15.73</v>
      </c>
    </row>
    <row r="2487" spans="1:5" ht="13.5" customHeight="1" x14ac:dyDescent="0.25">
      <c r="A2487" s="96">
        <v>95593</v>
      </c>
      <c r="B2487" s="93" t="s">
        <v>2783</v>
      </c>
      <c r="C2487" s="93" t="s">
        <v>48</v>
      </c>
      <c r="D2487" s="93" t="s">
        <v>299</v>
      </c>
      <c r="E2487" s="94">
        <v>13.89</v>
      </c>
    </row>
    <row r="2488" spans="1:5" ht="13.5" customHeight="1" x14ac:dyDescent="0.25">
      <c r="A2488" s="96">
        <v>95943</v>
      </c>
      <c r="B2488" s="93" t="s">
        <v>2784</v>
      </c>
      <c r="C2488" s="93" t="s">
        <v>48</v>
      </c>
      <c r="D2488" s="93" t="s">
        <v>299</v>
      </c>
      <c r="E2488" s="94">
        <v>21.81</v>
      </c>
    </row>
    <row r="2489" spans="1:5" ht="13.5" customHeight="1" x14ac:dyDescent="0.25">
      <c r="A2489" s="96">
        <v>95944</v>
      </c>
      <c r="B2489" s="93" t="s">
        <v>2785</v>
      </c>
      <c r="C2489" s="93" t="s">
        <v>48</v>
      </c>
      <c r="D2489" s="93" t="s">
        <v>299</v>
      </c>
      <c r="E2489" s="94">
        <v>19.77</v>
      </c>
    </row>
    <row r="2490" spans="1:5" ht="13.5" customHeight="1" x14ac:dyDescent="0.25">
      <c r="A2490" s="96">
        <v>95945</v>
      </c>
      <c r="B2490" s="93" t="s">
        <v>2786</v>
      </c>
      <c r="C2490" s="93" t="s">
        <v>48</v>
      </c>
      <c r="D2490" s="93" t="s">
        <v>299</v>
      </c>
      <c r="E2490" s="94">
        <v>15.96</v>
      </c>
    </row>
    <row r="2491" spans="1:5" ht="13.5" customHeight="1" x14ac:dyDescent="0.25">
      <c r="A2491" s="96">
        <v>95946</v>
      </c>
      <c r="B2491" s="93" t="s">
        <v>2787</v>
      </c>
      <c r="C2491" s="93" t="s">
        <v>48</v>
      </c>
      <c r="D2491" s="93" t="s">
        <v>299</v>
      </c>
      <c r="E2491" s="94">
        <v>12.67</v>
      </c>
    </row>
    <row r="2492" spans="1:5" ht="13.5" customHeight="1" x14ac:dyDescent="0.25">
      <c r="A2492" s="96">
        <v>95947</v>
      </c>
      <c r="B2492" s="93" t="s">
        <v>2788</v>
      </c>
      <c r="C2492" s="93" t="s">
        <v>48</v>
      </c>
      <c r="D2492" s="93" t="s">
        <v>299</v>
      </c>
      <c r="E2492" s="94">
        <v>9.7799999999999994</v>
      </c>
    </row>
    <row r="2493" spans="1:5" ht="13.5" customHeight="1" x14ac:dyDescent="0.25">
      <c r="A2493" s="96">
        <v>95948</v>
      </c>
      <c r="B2493" s="93" t="s">
        <v>2789</v>
      </c>
      <c r="C2493" s="93" t="s">
        <v>48</v>
      </c>
      <c r="D2493" s="93" t="s">
        <v>299</v>
      </c>
      <c r="E2493" s="94">
        <v>8.61</v>
      </c>
    </row>
    <row r="2494" spans="1:5" ht="13.5" customHeight="1" x14ac:dyDescent="0.25">
      <c r="A2494" s="96">
        <v>96544</v>
      </c>
      <c r="B2494" s="93" t="s">
        <v>2790</v>
      </c>
      <c r="C2494" s="93" t="s">
        <v>48</v>
      </c>
      <c r="D2494" s="93" t="s">
        <v>299</v>
      </c>
      <c r="E2494" s="94">
        <v>15.91</v>
      </c>
    </row>
    <row r="2495" spans="1:5" ht="13.5" customHeight="1" x14ac:dyDescent="0.25">
      <c r="A2495" s="96">
        <v>96545</v>
      </c>
      <c r="B2495" s="93" t="s">
        <v>2791</v>
      </c>
      <c r="C2495" s="93" t="s">
        <v>48</v>
      </c>
      <c r="D2495" s="93" t="s">
        <v>299</v>
      </c>
      <c r="E2495" s="94">
        <v>14.55</v>
      </c>
    </row>
    <row r="2496" spans="1:5" ht="13.5" customHeight="1" x14ac:dyDescent="0.25">
      <c r="A2496" s="96">
        <v>96546</v>
      </c>
      <c r="B2496" s="93" t="s">
        <v>2792</v>
      </c>
      <c r="C2496" s="93" t="s">
        <v>48</v>
      </c>
      <c r="D2496" s="93" t="s">
        <v>299</v>
      </c>
      <c r="E2496" s="94">
        <v>12.83</v>
      </c>
    </row>
    <row r="2497" spans="1:5" ht="13.5" customHeight="1" x14ac:dyDescent="0.25">
      <c r="A2497" s="96">
        <v>96547</v>
      </c>
      <c r="B2497" s="93" t="s">
        <v>2793</v>
      </c>
      <c r="C2497" s="93" t="s">
        <v>48</v>
      </c>
      <c r="D2497" s="93" t="s">
        <v>299</v>
      </c>
      <c r="E2497" s="94">
        <v>10.8</v>
      </c>
    </row>
    <row r="2498" spans="1:5" ht="13.5" customHeight="1" x14ac:dyDescent="0.25">
      <c r="A2498" s="96">
        <v>96548</v>
      </c>
      <c r="B2498" s="93" t="s">
        <v>2794</v>
      </c>
      <c r="C2498" s="93" t="s">
        <v>48</v>
      </c>
      <c r="D2498" s="93" t="s">
        <v>299</v>
      </c>
      <c r="E2498" s="94">
        <v>10.06</v>
      </c>
    </row>
    <row r="2499" spans="1:5" ht="13.5" customHeight="1" x14ac:dyDescent="0.25">
      <c r="A2499" s="96">
        <v>96549</v>
      </c>
      <c r="B2499" s="93" t="s">
        <v>2795</v>
      </c>
      <c r="C2499" s="93" t="s">
        <v>48</v>
      </c>
      <c r="D2499" s="93" t="s">
        <v>299</v>
      </c>
      <c r="E2499" s="94">
        <v>11</v>
      </c>
    </row>
    <row r="2500" spans="1:5" ht="13.5" customHeight="1" x14ac:dyDescent="0.25">
      <c r="A2500" s="96">
        <v>96550</v>
      </c>
      <c r="B2500" s="93" t="s">
        <v>2796</v>
      </c>
      <c r="C2500" s="93" t="s">
        <v>48</v>
      </c>
      <c r="D2500" s="93" t="s">
        <v>299</v>
      </c>
      <c r="E2500" s="94">
        <v>10.62</v>
      </c>
    </row>
    <row r="2501" spans="1:5" ht="13.5" customHeight="1" x14ac:dyDescent="0.25">
      <c r="A2501" s="96">
        <v>100064</v>
      </c>
      <c r="B2501" s="93" t="s">
        <v>2797</v>
      </c>
      <c r="C2501" s="93" t="s">
        <v>48</v>
      </c>
      <c r="D2501" s="93" t="s">
        <v>299</v>
      </c>
      <c r="E2501" s="94">
        <v>11.72</v>
      </c>
    </row>
    <row r="2502" spans="1:5" ht="13.5" customHeight="1" x14ac:dyDescent="0.25">
      <c r="A2502" s="96">
        <v>100066</v>
      </c>
      <c r="B2502" s="93" t="s">
        <v>2798</v>
      </c>
      <c r="C2502" s="93" t="s">
        <v>48</v>
      </c>
      <c r="D2502" s="93" t="s">
        <v>299</v>
      </c>
      <c r="E2502" s="94">
        <v>11.63</v>
      </c>
    </row>
    <row r="2503" spans="1:5" ht="13.5" customHeight="1" x14ac:dyDescent="0.25">
      <c r="A2503" s="96">
        <v>100067</v>
      </c>
      <c r="B2503" s="93" t="s">
        <v>2799</v>
      </c>
      <c r="C2503" s="93" t="s">
        <v>48</v>
      </c>
      <c r="D2503" s="93" t="s">
        <v>299</v>
      </c>
      <c r="E2503" s="94">
        <v>11.94</v>
      </c>
    </row>
    <row r="2504" spans="1:5" ht="13.5" customHeight="1" x14ac:dyDescent="0.25">
      <c r="A2504" s="96">
        <v>100068</v>
      </c>
      <c r="B2504" s="93" t="s">
        <v>2800</v>
      </c>
      <c r="C2504" s="93" t="s">
        <v>48</v>
      </c>
      <c r="D2504" s="93" t="s">
        <v>299</v>
      </c>
      <c r="E2504" s="94">
        <v>9.1</v>
      </c>
    </row>
    <row r="2505" spans="1:5" ht="13.5" customHeight="1" x14ac:dyDescent="0.25">
      <c r="A2505" s="96">
        <v>102920</v>
      </c>
      <c r="B2505" s="93" t="s">
        <v>2801</v>
      </c>
      <c r="C2505" s="93" t="s">
        <v>48</v>
      </c>
      <c r="D2505" s="93" t="s">
        <v>299</v>
      </c>
      <c r="E2505" s="94">
        <v>8.19</v>
      </c>
    </row>
    <row r="2506" spans="1:5" ht="13.5" customHeight="1" x14ac:dyDescent="0.25">
      <c r="A2506" s="96">
        <v>102921</v>
      </c>
      <c r="B2506" s="93" t="s">
        <v>2802</v>
      </c>
      <c r="C2506" s="93" t="s">
        <v>48</v>
      </c>
      <c r="D2506" s="93" t="s">
        <v>299</v>
      </c>
      <c r="E2506" s="94">
        <v>7.89</v>
      </c>
    </row>
    <row r="2507" spans="1:5" ht="13.5" customHeight="1" x14ac:dyDescent="0.25">
      <c r="A2507" s="96">
        <v>102922</v>
      </c>
      <c r="B2507" s="93" t="s">
        <v>2803</v>
      </c>
      <c r="C2507" s="93" t="s">
        <v>48</v>
      </c>
      <c r="D2507" s="93" t="s">
        <v>299</v>
      </c>
      <c r="E2507" s="94">
        <v>8.74</v>
      </c>
    </row>
    <row r="2508" spans="1:5" ht="13.5" customHeight="1" x14ac:dyDescent="0.25">
      <c r="A2508" s="96">
        <v>102923</v>
      </c>
      <c r="B2508" s="93" t="s">
        <v>2804</v>
      </c>
      <c r="C2508" s="93" t="s">
        <v>48</v>
      </c>
      <c r="D2508" s="93" t="s">
        <v>299</v>
      </c>
      <c r="E2508" s="94">
        <v>7.69</v>
      </c>
    </row>
    <row r="2509" spans="1:5" ht="13.5" customHeight="1" x14ac:dyDescent="0.25">
      <c r="A2509" s="96">
        <v>103088</v>
      </c>
      <c r="B2509" s="93" t="s">
        <v>2805</v>
      </c>
      <c r="C2509" s="93" t="s">
        <v>48</v>
      </c>
      <c r="D2509" s="93" t="s">
        <v>299</v>
      </c>
      <c r="E2509" s="94">
        <v>9.9</v>
      </c>
    </row>
    <row r="2510" spans="1:5" ht="13.5" customHeight="1" x14ac:dyDescent="0.25">
      <c r="A2510" s="96">
        <v>104104</v>
      </c>
      <c r="B2510" s="93" t="s">
        <v>2806</v>
      </c>
      <c r="C2510" s="93" t="s">
        <v>48</v>
      </c>
      <c r="D2510" s="93" t="s">
        <v>299</v>
      </c>
      <c r="E2510" s="94">
        <v>10.9</v>
      </c>
    </row>
    <row r="2511" spans="1:5" ht="13.5" customHeight="1" x14ac:dyDescent="0.25">
      <c r="A2511" s="96">
        <v>104105</v>
      </c>
      <c r="B2511" s="93" t="s">
        <v>2807</v>
      </c>
      <c r="C2511" s="93" t="s">
        <v>48</v>
      </c>
      <c r="D2511" s="93" t="s">
        <v>299</v>
      </c>
      <c r="E2511" s="94">
        <v>10.91</v>
      </c>
    </row>
    <row r="2512" spans="1:5" ht="13.5" customHeight="1" x14ac:dyDescent="0.25">
      <c r="A2512" s="96">
        <v>104106</v>
      </c>
      <c r="B2512" s="93" t="s">
        <v>2808</v>
      </c>
      <c r="C2512" s="93" t="s">
        <v>48</v>
      </c>
      <c r="D2512" s="93" t="s">
        <v>299</v>
      </c>
      <c r="E2512" s="94">
        <v>10.119999999999999</v>
      </c>
    </row>
    <row r="2513" spans="1:5" ht="13.5" customHeight="1" x14ac:dyDescent="0.25">
      <c r="A2513" s="96">
        <v>104107</v>
      </c>
      <c r="B2513" s="93" t="s">
        <v>2809</v>
      </c>
      <c r="C2513" s="93" t="s">
        <v>48</v>
      </c>
      <c r="D2513" s="93" t="s">
        <v>299</v>
      </c>
      <c r="E2513" s="94">
        <v>10.78</v>
      </c>
    </row>
    <row r="2514" spans="1:5" ht="13.5" customHeight="1" x14ac:dyDescent="0.25">
      <c r="A2514" s="96">
        <v>104108</v>
      </c>
      <c r="B2514" s="93" t="s">
        <v>2810</v>
      </c>
      <c r="C2514" s="93" t="s">
        <v>48</v>
      </c>
      <c r="D2514" s="93" t="s">
        <v>299</v>
      </c>
      <c r="E2514" s="94">
        <v>12.75</v>
      </c>
    </row>
    <row r="2515" spans="1:5" ht="13.5" customHeight="1" x14ac:dyDescent="0.25">
      <c r="A2515" s="96">
        <v>104109</v>
      </c>
      <c r="B2515" s="93" t="s">
        <v>2811</v>
      </c>
      <c r="C2515" s="93" t="s">
        <v>48</v>
      </c>
      <c r="D2515" s="93" t="s">
        <v>299</v>
      </c>
      <c r="E2515" s="94">
        <v>15.61</v>
      </c>
    </row>
    <row r="2516" spans="1:5" ht="13.5" customHeight="1" x14ac:dyDescent="0.25">
      <c r="A2516" s="96">
        <v>104110</v>
      </c>
      <c r="B2516" s="93" t="s">
        <v>2812</v>
      </c>
      <c r="C2516" s="93" t="s">
        <v>48</v>
      </c>
      <c r="D2516" s="93" t="s">
        <v>299</v>
      </c>
      <c r="E2516" s="94">
        <v>17.75</v>
      </c>
    </row>
    <row r="2517" spans="1:5" ht="13.5" customHeight="1" x14ac:dyDescent="0.25">
      <c r="A2517" s="96">
        <v>104111</v>
      </c>
      <c r="B2517" s="93" t="s">
        <v>2813</v>
      </c>
      <c r="C2517" s="93" t="s">
        <v>48</v>
      </c>
      <c r="D2517" s="93" t="s">
        <v>299</v>
      </c>
      <c r="E2517" s="94">
        <v>20.14</v>
      </c>
    </row>
    <row r="2518" spans="1:5" ht="13.5" customHeight="1" x14ac:dyDescent="0.25">
      <c r="A2518" s="96">
        <v>89993</v>
      </c>
      <c r="B2518" s="93" t="s">
        <v>2814</v>
      </c>
      <c r="C2518" s="93" t="s">
        <v>56</v>
      </c>
      <c r="D2518" s="93" t="s">
        <v>299</v>
      </c>
      <c r="E2518" s="95">
        <v>1022.37</v>
      </c>
    </row>
    <row r="2519" spans="1:5" ht="13.5" customHeight="1" x14ac:dyDescent="0.25">
      <c r="A2519" s="96">
        <v>89994</v>
      </c>
      <c r="B2519" s="93" t="s">
        <v>2815</v>
      </c>
      <c r="C2519" s="93" t="s">
        <v>56</v>
      </c>
      <c r="D2519" s="93" t="s">
        <v>299</v>
      </c>
      <c r="E2519" s="94">
        <v>882.2</v>
      </c>
    </row>
    <row r="2520" spans="1:5" ht="13.5" customHeight="1" x14ac:dyDescent="0.25">
      <c r="A2520" s="96">
        <v>89995</v>
      </c>
      <c r="B2520" s="93" t="s">
        <v>2816</v>
      </c>
      <c r="C2520" s="93" t="s">
        <v>56</v>
      </c>
      <c r="D2520" s="93" t="s">
        <v>299</v>
      </c>
      <c r="E2520" s="94">
        <v>986.51</v>
      </c>
    </row>
    <row r="2521" spans="1:5" ht="13.5" customHeight="1" x14ac:dyDescent="0.25">
      <c r="A2521" s="96">
        <v>90278</v>
      </c>
      <c r="B2521" s="93" t="s">
        <v>2817</v>
      </c>
      <c r="C2521" s="93" t="s">
        <v>56</v>
      </c>
      <c r="D2521" s="93" t="s">
        <v>299</v>
      </c>
      <c r="E2521" s="94">
        <v>515.11</v>
      </c>
    </row>
    <row r="2522" spans="1:5" ht="13.5" customHeight="1" x14ac:dyDescent="0.25">
      <c r="A2522" s="96">
        <v>90279</v>
      </c>
      <c r="B2522" s="93" t="s">
        <v>2818</v>
      </c>
      <c r="C2522" s="93" t="s">
        <v>56</v>
      </c>
      <c r="D2522" s="93" t="s">
        <v>299</v>
      </c>
      <c r="E2522" s="94">
        <v>569.66999999999996</v>
      </c>
    </row>
    <row r="2523" spans="1:5" ht="13.5" customHeight="1" x14ac:dyDescent="0.25">
      <c r="A2523" s="96">
        <v>90280</v>
      </c>
      <c r="B2523" s="93" t="s">
        <v>2819</v>
      </c>
      <c r="C2523" s="93" t="s">
        <v>56</v>
      </c>
      <c r="D2523" s="93" t="s">
        <v>299</v>
      </c>
      <c r="E2523" s="94">
        <v>633.45000000000005</v>
      </c>
    </row>
    <row r="2524" spans="1:5" ht="13.5" customHeight="1" x14ac:dyDescent="0.25">
      <c r="A2524" s="96">
        <v>90281</v>
      </c>
      <c r="B2524" s="93" t="s">
        <v>2820</v>
      </c>
      <c r="C2524" s="93" t="s">
        <v>56</v>
      </c>
      <c r="D2524" s="93" t="s">
        <v>299</v>
      </c>
      <c r="E2524" s="94">
        <v>739.1</v>
      </c>
    </row>
    <row r="2525" spans="1:5" ht="13.5" customHeight="1" x14ac:dyDescent="0.25">
      <c r="A2525" s="96">
        <v>90282</v>
      </c>
      <c r="B2525" s="93" t="s">
        <v>2821</v>
      </c>
      <c r="C2525" s="93" t="s">
        <v>56</v>
      </c>
      <c r="D2525" s="93" t="s">
        <v>299</v>
      </c>
      <c r="E2525" s="94">
        <v>504.25</v>
      </c>
    </row>
    <row r="2526" spans="1:5" ht="13.5" customHeight="1" x14ac:dyDescent="0.25">
      <c r="A2526" s="96">
        <v>90283</v>
      </c>
      <c r="B2526" s="93" t="s">
        <v>2822</v>
      </c>
      <c r="C2526" s="93" t="s">
        <v>56</v>
      </c>
      <c r="D2526" s="93" t="s">
        <v>299</v>
      </c>
      <c r="E2526" s="94">
        <v>558.66</v>
      </c>
    </row>
    <row r="2527" spans="1:5" ht="13.5" customHeight="1" x14ac:dyDescent="0.25">
      <c r="A2527" s="96">
        <v>90284</v>
      </c>
      <c r="B2527" s="93" t="s">
        <v>2823</v>
      </c>
      <c r="C2527" s="93" t="s">
        <v>56</v>
      </c>
      <c r="D2527" s="93" t="s">
        <v>299</v>
      </c>
      <c r="E2527" s="94">
        <v>626.34</v>
      </c>
    </row>
    <row r="2528" spans="1:5" ht="13.5" customHeight="1" x14ac:dyDescent="0.25">
      <c r="A2528" s="96">
        <v>90285</v>
      </c>
      <c r="B2528" s="93" t="s">
        <v>2824</v>
      </c>
      <c r="C2528" s="93" t="s">
        <v>56</v>
      </c>
      <c r="D2528" s="93" t="s">
        <v>299</v>
      </c>
      <c r="E2528" s="94">
        <v>736.9</v>
      </c>
    </row>
    <row r="2529" spans="1:5" ht="13.5" customHeight="1" x14ac:dyDescent="0.25">
      <c r="A2529" s="96">
        <v>94962</v>
      </c>
      <c r="B2529" s="93" t="s">
        <v>2825</v>
      </c>
      <c r="C2529" s="93" t="s">
        <v>56</v>
      </c>
      <c r="D2529" s="93" t="s">
        <v>299</v>
      </c>
      <c r="E2529" s="94">
        <v>391.41</v>
      </c>
    </row>
    <row r="2530" spans="1:5" ht="13.5" customHeight="1" x14ac:dyDescent="0.25">
      <c r="A2530" s="96">
        <v>94963</v>
      </c>
      <c r="B2530" s="93" t="s">
        <v>2826</v>
      </c>
      <c r="C2530" s="93" t="s">
        <v>56</v>
      </c>
      <c r="D2530" s="93" t="s">
        <v>299</v>
      </c>
      <c r="E2530" s="94">
        <v>436.34</v>
      </c>
    </row>
    <row r="2531" spans="1:5" ht="13.5" customHeight="1" x14ac:dyDescent="0.25">
      <c r="A2531" s="96">
        <v>94964</v>
      </c>
      <c r="B2531" s="93" t="s">
        <v>2827</v>
      </c>
      <c r="C2531" s="93" t="s">
        <v>56</v>
      </c>
      <c r="D2531" s="93" t="s">
        <v>299</v>
      </c>
      <c r="E2531" s="94">
        <v>478.75</v>
      </c>
    </row>
    <row r="2532" spans="1:5" ht="13.5" customHeight="1" x14ac:dyDescent="0.25">
      <c r="A2532" s="96">
        <v>94965</v>
      </c>
      <c r="B2532" s="93" t="s">
        <v>2828</v>
      </c>
      <c r="C2532" s="93" t="s">
        <v>56</v>
      </c>
      <c r="D2532" s="93" t="s">
        <v>299</v>
      </c>
      <c r="E2532" s="94">
        <v>499.37</v>
      </c>
    </row>
    <row r="2533" spans="1:5" ht="13.5" customHeight="1" x14ac:dyDescent="0.25">
      <c r="A2533" s="96">
        <v>94966</v>
      </c>
      <c r="B2533" s="93" t="s">
        <v>2829</v>
      </c>
      <c r="C2533" s="93" t="s">
        <v>56</v>
      </c>
      <c r="D2533" s="93" t="s">
        <v>299</v>
      </c>
      <c r="E2533" s="94">
        <v>517.23</v>
      </c>
    </row>
    <row r="2534" spans="1:5" ht="13.5" customHeight="1" x14ac:dyDescent="0.25">
      <c r="A2534" s="96">
        <v>94967</v>
      </c>
      <c r="B2534" s="93" t="s">
        <v>2830</v>
      </c>
      <c r="C2534" s="93" t="s">
        <v>56</v>
      </c>
      <c r="D2534" s="93" t="s">
        <v>299</v>
      </c>
      <c r="E2534" s="94">
        <v>592.4</v>
      </c>
    </row>
    <row r="2535" spans="1:5" ht="13.5" customHeight="1" x14ac:dyDescent="0.25">
      <c r="A2535" s="96">
        <v>94968</v>
      </c>
      <c r="B2535" s="93" t="s">
        <v>2831</v>
      </c>
      <c r="C2535" s="93" t="s">
        <v>56</v>
      </c>
      <c r="D2535" s="93" t="s">
        <v>299</v>
      </c>
      <c r="E2535" s="94">
        <v>388.5</v>
      </c>
    </row>
    <row r="2536" spans="1:5" ht="13.5" customHeight="1" x14ac:dyDescent="0.25">
      <c r="A2536" s="96">
        <v>94969</v>
      </c>
      <c r="B2536" s="93" t="s">
        <v>2832</v>
      </c>
      <c r="C2536" s="93" t="s">
        <v>56</v>
      </c>
      <c r="D2536" s="93" t="s">
        <v>299</v>
      </c>
      <c r="E2536" s="94">
        <v>430.38</v>
      </c>
    </row>
    <row r="2537" spans="1:5" ht="13.5" customHeight="1" x14ac:dyDescent="0.25">
      <c r="A2537" s="96">
        <v>94970</v>
      </c>
      <c r="B2537" s="93" t="s">
        <v>2833</v>
      </c>
      <c r="C2537" s="93" t="s">
        <v>56</v>
      </c>
      <c r="D2537" s="93" t="s">
        <v>299</v>
      </c>
      <c r="E2537" s="94">
        <v>466.61</v>
      </c>
    </row>
    <row r="2538" spans="1:5" ht="13.5" customHeight="1" x14ac:dyDescent="0.25">
      <c r="A2538" s="96">
        <v>94971</v>
      </c>
      <c r="B2538" s="93" t="s">
        <v>2834</v>
      </c>
      <c r="C2538" s="93" t="s">
        <v>56</v>
      </c>
      <c r="D2538" s="93" t="s">
        <v>299</v>
      </c>
      <c r="E2538" s="94">
        <v>493.4</v>
      </c>
    </row>
    <row r="2539" spans="1:5" ht="13.5" customHeight="1" x14ac:dyDescent="0.25">
      <c r="A2539" s="96">
        <v>94972</v>
      </c>
      <c r="B2539" s="93" t="s">
        <v>2835</v>
      </c>
      <c r="C2539" s="93" t="s">
        <v>56</v>
      </c>
      <c r="D2539" s="93" t="s">
        <v>299</v>
      </c>
      <c r="E2539" s="94">
        <v>511.25</v>
      </c>
    </row>
    <row r="2540" spans="1:5" ht="13.5" customHeight="1" x14ac:dyDescent="0.25">
      <c r="A2540" s="96">
        <v>94973</v>
      </c>
      <c r="B2540" s="93" t="s">
        <v>2836</v>
      </c>
      <c r="C2540" s="93" t="s">
        <v>56</v>
      </c>
      <c r="D2540" s="93" t="s">
        <v>299</v>
      </c>
      <c r="E2540" s="94">
        <v>584.70000000000005</v>
      </c>
    </row>
    <row r="2541" spans="1:5" ht="13.5" customHeight="1" x14ac:dyDescent="0.25">
      <c r="A2541" s="96">
        <v>94974</v>
      </c>
      <c r="B2541" s="93" t="s">
        <v>2837</v>
      </c>
      <c r="C2541" s="93" t="s">
        <v>56</v>
      </c>
      <c r="D2541" s="93" t="s">
        <v>299</v>
      </c>
      <c r="E2541" s="94">
        <v>443.53</v>
      </c>
    </row>
    <row r="2542" spans="1:5" ht="13.5" customHeight="1" x14ac:dyDescent="0.25">
      <c r="A2542" s="96">
        <v>94975</v>
      </c>
      <c r="B2542" s="93" t="s">
        <v>2838</v>
      </c>
      <c r="C2542" s="93" t="s">
        <v>56</v>
      </c>
      <c r="D2542" s="93" t="s">
        <v>299</v>
      </c>
      <c r="E2542" s="94">
        <v>483.66</v>
      </c>
    </row>
    <row r="2543" spans="1:5" ht="13.5" customHeight="1" x14ac:dyDescent="0.25">
      <c r="A2543" s="96">
        <v>96555</v>
      </c>
      <c r="B2543" s="93" t="s">
        <v>2839</v>
      </c>
      <c r="C2543" s="93" t="s">
        <v>56</v>
      </c>
      <c r="D2543" s="93" t="s">
        <v>365</v>
      </c>
      <c r="E2543" s="94">
        <v>702.66</v>
      </c>
    </row>
    <row r="2544" spans="1:5" ht="13.5" customHeight="1" x14ac:dyDescent="0.25">
      <c r="A2544" s="96">
        <v>96556</v>
      </c>
      <c r="B2544" s="93" t="s">
        <v>2840</v>
      </c>
      <c r="C2544" s="93" t="s">
        <v>56</v>
      </c>
      <c r="D2544" s="93" t="s">
        <v>365</v>
      </c>
      <c r="E2544" s="94">
        <v>788.84</v>
      </c>
    </row>
    <row r="2545" spans="1:5" ht="13.5" customHeight="1" x14ac:dyDescent="0.25">
      <c r="A2545" s="96">
        <v>96557</v>
      </c>
      <c r="B2545" s="93" t="s">
        <v>2841</v>
      </c>
      <c r="C2545" s="93" t="s">
        <v>56</v>
      </c>
      <c r="D2545" s="93" t="s">
        <v>365</v>
      </c>
      <c r="E2545" s="94">
        <v>747.04</v>
      </c>
    </row>
    <row r="2546" spans="1:5" ht="13.5" customHeight="1" x14ac:dyDescent="0.25">
      <c r="A2546" s="96">
        <v>96558</v>
      </c>
      <c r="B2546" s="93" t="s">
        <v>2842</v>
      </c>
      <c r="C2546" s="93" t="s">
        <v>56</v>
      </c>
      <c r="D2546" s="93" t="s">
        <v>365</v>
      </c>
      <c r="E2546" s="94">
        <v>754.55</v>
      </c>
    </row>
    <row r="2547" spans="1:5" ht="13.5" customHeight="1" x14ac:dyDescent="0.25">
      <c r="A2547" s="96">
        <v>99235</v>
      </c>
      <c r="B2547" s="93" t="s">
        <v>2843</v>
      </c>
      <c r="C2547" s="93" t="s">
        <v>56</v>
      </c>
      <c r="D2547" s="93" t="s">
        <v>299</v>
      </c>
      <c r="E2547" s="94">
        <v>725.03</v>
      </c>
    </row>
    <row r="2548" spans="1:5" ht="13.5" customHeight="1" x14ac:dyDescent="0.25">
      <c r="A2548" s="96">
        <v>99431</v>
      </c>
      <c r="B2548" s="93" t="s">
        <v>2844</v>
      </c>
      <c r="C2548" s="93" t="s">
        <v>56</v>
      </c>
      <c r="D2548" s="93" t="s">
        <v>365</v>
      </c>
      <c r="E2548" s="94">
        <v>748.95</v>
      </c>
    </row>
    <row r="2549" spans="1:5" ht="13.5" customHeight="1" x14ac:dyDescent="0.25">
      <c r="A2549" s="96">
        <v>99432</v>
      </c>
      <c r="B2549" s="93" t="s">
        <v>2845</v>
      </c>
      <c r="C2549" s="93" t="s">
        <v>56</v>
      </c>
      <c r="D2549" s="93" t="s">
        <v>365</v>
      </c>
      <c r="E2549" s="94">
        <v>727.43</v>
      </c>
    </row>
    <row r="2550" spans="1:5" ht="13.5" customHeight="1" x14ac:dyDescent="0.25">
      <c r="A2550" s="96">
        <v>99433</v>
      </c>
      <c r="B2550" s="93" t="s">
        <v>2846</v>
      </c>
      <c r="C2550" s="93" t="s">
        <v>56</v>
      </c>
      <c r="D2550" s="93" t="s">
        <v>365</v>
      </c>
      <c r="E2550" s="94">
        <v>787.31</v>
      </c>
    </row>
    <row r="2551" spans="1:5" ht="13.5" customHeight="1" x14ac:dyDescent="0.25">
      <c r="A2551" s="96">
        <v>99434</v>
      </c>
      <c r="B2551" s="93" t="s">
        <v>2847</v>
      </c>
      <c r="C2551" s="93" t="s">
        <v>56</v>
      </c>
      <c r="D2551" s="93" t="s">
        <v>365</v>
      </c>
      <c r="E2551" s="94">
        <v>753.02</v>
      </c>
    </row>
    <row r="2552" spans="1:5" ht="13.5" customHeight="1" x14ac:dyDescent="0.25">
      <c r="A2552" s="96">
        <v>99435</v>
      </c>
      <c r="B2552" s="93" t="s">
        <v>2848</v>
      </c>
      <c r="C2552" s="93" t="s">
        <v>56</v>
      </c>
      <c r="D2552" s="93" t="s">
        <v>365</v>
      </c>
      <c r="E2552" s="94">
        <v>730.25</v>
      </c>
    </row>
    <row r="2553" spans="1:5" ht="13.5" customHeight="1" x14ac:dyDescent="0.25">
      <c r="A2553" s="96">
        <v>99436</v>
      </c>
      <c r="B2553" s="93" t="s">
        <v>2849</v>
      </c>
      <c r="C2553" s="93" t="s">
        <v>56</v>
      </c>
      <c r="D2553" s="93" t="s">
        <v>365</v>
      </c>
      <c r="E2553" s="94">
        <v>808.58</v>
      </c>
    </row>
    <row r="2554" spans="1:5" ht="13.5" customHeight="1" x14ac:dyDescent="0.25">
      <c r="A2554" s="96">
        <v>99437</v>
      </c>
      <c r="B2554" s="93" t="s">
        <v>2850</v>
      </c>
      <c r="C2554" s="93" t="s">
        <v>56</v>
      </c>
      <c r="D2554" s="93" t="s">
        <v>299</v>
      </c>
      <c r="E2554" s="94">
        <v>768.38</v>
      </c>
    </row>
    <row r="2555" spans="1:5" ht="13.5" customHeight="1" x14ac:dyDescent="0.25">
      <c r="A2555" s="96">
        <v>99438</v>
      </c>
      <c r="B2555" s="93" t="s">
        <v>2851</v>
      </c>
      <c r="C2555" s="93" t="s">
        <v>56</v>
      </c>
      <c r="D2555" s="93" t="s">
        <v>299</v>
      </c>
      <c r="E2555" s="94">
        <v>774.21</v>
      </c>
    </row>
    <row r="2556" spans="1:5" ht="13.5" customHeight="1" x14ac:dyDescent="0.25">
      <c r="A2556" s="96">
        <v>99439</v>
      </c>
      <c r="B2556" s="93" t="s">
        <v>2852</v>
      </c>
      <c r="C2556" s="93" t="s">
        <v>56</v>
      </c>
      <c r="D2556" s="93" t="s">
        <v>365</v>
      </c>
      <c r="E2556" s="94">
        <v>737.12</v>
      </c>
    </row>
    <row r="2557" spans="1:5" ht="13.5" customHeight="1" x14ac:dyDescent="0.25">
      <c r="A2557" s="96">
        <v>102473</v>
      </c>
      <c r="B2557" s="93" t="s">
        <v>2853</v>
      </c>
      <c r="C2557" s="93" t="s">
        <v>56</v>
      </c>
      <c r="D2557" s="93" t="s">
        <v>299</v>
      </c>
      <c r="E2557" s="94">
        <v>549.51</v>
      </c>
    </row>
    <row r="2558" spans="1:5" ht="13.5" customHeight="1" x14ac:dyDescent="0.25">
      <c r="A2558" s="96">
        <v>102474</v>
      </c>
      <c r="B2558" s="93" t="s">
        <v>2854</v>
      </c>
      <c r="C2558" s="93" t="s">
        <v>56</v>
      </c>
      <c r="D2558" s="93" t="s">
        <v>299</v>
      </c>
      <c r="E2558" s="94">
        <v>590.88</v>
      </c>
    </row>
    <row r="2559" spans="1:5" ht="13.5" customHeight="1" x14ac:dyDescent="0.25">
      <c r="A2559" s="96">
        <v>102475</v>
      </c>
      <c r="B2559" s="93" t="s">
        <v>2855</v>
      </c>
      <c r="C2559" s="93" t="s">
        <v>56</v>
      </c>
      <c r="D2559" s="93" t="s">
        <v>299</v>
      </c>
      <c r="E2559" s="94">
        <v>638.9</v>
      </c>
    </row>
    <row r="2560" spans="1:5" ht="13.5" customHeight="1" x14ac:dyDescent="0.25">
      <c r="A2560" s="96">
        <v>102476</v>
      </c>
      <c r="B2560" s="93" t="s">
        <v>2856</v>
      </c>
      <c r="C2560" s="93" t="s">
        <v>56</v>
      </c>
      <c r="D2560" s="93" t="s">
        <v>299</v>
      </c>
      <c r="E2560" s="94">
        <v>659.36</v>
      </c>
    </row>
    <row r="2561" spans="1:5" ht="13.5" customHeight="1" x14ac:dyDescent="0.25">
      <c r="A2561" s="96">
        <v>102477</v>
      </c>
      <c r="B2561" s="93" t="s">
        <v>2857</v>
      </c>
      <c r="C2561" s="93" t="s">
        <v>56</v>
      </c>
      <c r="D2561" s="93" t="s">
        <v>299</v>
      </c>
      <c r="E2561" s="94">
        <v>696.6</v>
      </c>
    </row>
    <row r="2562" spans="1:5" ht="13.5" customHeight="1" x14ac:dyDescent="0.25">
      <c r="A2562" s="96">
        <v>102478</v>
      </c>
      <c r="B2562" s="93" t="s">
        <v>2858</v>
      </c>
      <c r="C2562" s="93" t="s">
        <v>56</v>
      </c>
      <c r="D2562" s="93" t="s">
        <v>299</v>
      </c>
      <c r="E2562" s="94">
        <v>752.39</v>
      </c>
    </row>
    <row r="2563" spans="1:5" ht="13.5" customHeight="1" x14ac:dyDescent="0.25">
      <c r="A2563" s="96">
        <v>102479</v>
      </c>
      <c r="B2563" s="93" t="s">
        <v>2859</v>
      </c>
      <c r="C2563" s="93" t="s">
        <v>56</v>
      </c>
      <c r="D2563" s="93" t="s">
        <v>299</v>
      </c>
      <c r="E2563" s="94">
        <v>547.33000000000004</v>
      </c>
    </row>
    <row r="2564" spans="1:5" ht="13.5" customHeight="1" x14ac:dyDescent="0.25">
      <c r="A2564" s="96">
        <v>102480</v>
      </c>
      <c r="B2564" s="93" t="s">
        <v>2860</v>
      </c>
      <c r="C2564" s="93" t="s">
        <v>56</v>
      </c>
      <c r="D2564" s="93" t="s">
        <v>299</v>
      </c>
      <c r="E2564" s="94">
        <v>585.46</v>
      </c>
    </row>
    <row r="2565" spans="1:5" ht="13.5" customHeight="1" x14ac:dyDescent="0.25">
      <c r="A2565" s="96">
        <v>102481</v>
      </c>
      <c r="B2565" s="93" t="s">
        <v>2861</v>
      </c>
      <c r="C2565" s="93" t="s">
        <v>56</v>
      </c>
      <c r="D2565" s="93" t="s">
        <v>299</v>
      </c>
      <c r="E2565" s="94">
        <v>627.39</v>
      </c>
    </row>
    <row r="2566" spans="1:5" ht="13.5" customHeight="1" x14ac:dyDescent="0.25">
      <c r="A2566" s="96">
        <v>102482</v>
      </c>
      <c r="B2566" s="93" t="s">
        <v>2862</v>
      </c>
      <c r="C2566" s="93" t="s">
        <v>56</v>
      </c>
      <c r="D2566" s="93" t="s">
        <v>299</v>
      </c>
      <c r="E2566" s="94">
        <v>657.45</v>
      </c>
    </row>
    <row r="2567" spans="1:5" ht="13.5" customHeight="1" x14ac:dyDescent="0.25">
      <c r="A2567" s="96">
        <v>102483</v>
      </c>
      <c r="B2567" s="93" t="s">
        <v>2863</v>
      </c>
      <c r="C2567" s="93" t="s">
        <v>56</v>
      </c>
      <c r="D2567" s="93" t="s">
        <v>299</v>
      </c>
      <c r="E2567" s="94">
        <v>690.72</v>
      </c>
    </row>
    <row r="2568" spans="1:5" ht="13.5" customHeight="1" x14ac:dyDescent="0.25">
      <c r="A2568" s="96">
        <v>102484</v>
      </c>
      <c r="B2568" s="93" t="s">
        <v>2864</v>
      </c>
      <c r="C2568" s="93" t="s">
        <v>56</v>
      </c>
      <c r="D2568" s="93" t="s">
        <v>299</v>
      </c>
      <c r="E2568" s="94">
        <v>752.21</v>
      </c>
    </row>
    <row r="2569" spans="1:5" ht="13.5" customHeight="1" x14ac:dyDescent="0.25">
      <c r="A2569" s="96">
        <v>102485</v>
      </c>
      <c r="B2569" s="93" t="s">
        <v>2865</v>
      </c>
      <c r="C2569" s="93" t="s">
        <v>56</v>
      </c>
      <c r="D2569" s="93" t="s">
        <v>299</v>
      </c>
      <c r="E2569" s="94">
        <v>605.16</v>
      </c>
    </row>
    <row r="2570" spans="1:5" ht="13.5" customHeight="1" x14ac:dyDescent="0.25">
      <c r="A2570" s="96">
        <v>102486</v>
      </c>
      <c r="B2570" s="93" t="s">
        <v>2866</v>
      </c>
      <c r="C2570" s="93" t="s">
        <v>56</v>
      </c>
      <c r="D2570" s="93" t="s">
        <v>299</v>
      </c>
      <c r="E2570" s="94">
        <v>639.5</v>
      </c>
    </row>
    <row r="2571" spans="1:5" ht="13.5" customHeight="1" x14ac:dyDescent="0.25">
      <c r="A2571" s="96">
        <v>102487</v>
      </c>
      <c r="B2571" s="93" t="s">
        <v>2867</v>
      </c>
      <c r="C2571" s="93" t="s">
        <v>56</v>
      </c>
      <c r="D2571" s="93" t="s">
        <v>365</v>
      </c>
      <c r="E2571" s="94">
        <v>572.20000000000005</v>
      </c>
    </row>
    <row r="2572" spans="1:5" ht="13.5" customHeight="1" x14ac:dyDescent="0.25">
      <c r="A2572" s="96">
        <v>103183</v>
      </c>
      <c r="B2572" s="93" t="s">
        <v>2868</v>
      </c>
      <c r="C2572" s="93" t="s">
        <v>56</v>
      </c>
      <c r="D2572" s="93" t="s">
        <v>365</v>
      </c>
      <c r="E2572" s="94">
        <v>777.32</v>
      </c>
    </row>
    <row r="2573" spans="1:5" ht="13.5" customHeight="1" x14ac:dyDescent="0.25">
      <c r="A2573" s="96">
        <v>103184</v>
      </c>
      <c r="B2573" s="93" t="s">
        <v>2869</v>
      </c>
      <c r="C2573" s="93" t="s">
        <v>56</v>
      </c>
      <c r="D2573" s="93" t="s">
        <v>299</v>
      </c>
      <c r="E2573" s="94">
        <v>736.82</v>
      </c>
    </row>
    <row r="2574" spans="1:5" ht="13.5" customHeight="1" x14ac:dyDescent="0.25">
      <c r="A2574" s="96">
        <v>103669</v>
      </c>
      <c r="B2574" s="93" t="s">
        <v>2870</v>
      </c>
      <c r="C2574" s="93" t="s">
        <v>56</v>
      </c>
      <c r="D2574" s="93" t="s">
        <v>365</v>
      </c>
      <c r="E2574" s="94">
        <v>998.75</v>
      </c>
    </row>
    <row r="2575" spans="1:5" ht="13.5" customHeight="1" x14ac:dyDescent="0.25">
      <c r="A2575" s="96">
        <v>103670</v>
      </c>
      <c r="B2575" s="93" t="s">
        <v>2871</v>
      </c>
      <c r="C2575" s="93" t="s">
        <v>56</v>
      </c>
      <c r="D2575" s="93" t="s">
        <v>365</v>
      </c>
      <c r="E2575" s="94">
        <v>281.76</v>
      </c>
    </row>
    <row r="2576" spans="1:5" ht="13.5" customHeight="1" x14ac:dyDescent="0.25">
      <c r="A2576" s="96">
        <v>103671</v>
      </c>
      <c r="B2576" s="93" t="s">
        <v>2872</v>
      </c>
      <c r="C2576" s="93" t="s">
        <v>56</v>
      </c>
      <c r="D2576" s="93" t="s">
        <v>365</v>
      </c>
      <c r="E2576" s="94">
        <v>762.67</v>
      </c>
    </row>
    <row r="2577" spans="1:5" ht="13.5" customHeight="1" x14ac:dyDescent="0.25">
      <c r="A2577" s="96">
        <v>103672</v>
      </c>
      <c r="B2577" s="93" t="s">
        <v>2873</v>
      </c>
      <c r="C2577" s="93" t="s">
        <v>56</v>
      </c>
      <c r="D2577" s="93" t="s">
        <v>365</v>
      </c>
      <c r="E2577" s="94">
        <v>714.66</v>
      </c>
    </row>
    <row r="2578" spans="1:5" ht="13.5" customHeight="1" x14ac:dyDescent="0.25">
      <c r="A2578" s="96">
        <v>103673</v>
      </c>
      <c r="B2578" s="93" t="s">
        <v>2874</v>
      </c>
      <c r="C2578" s="93" t="s">
        <v>56</v>
      </c>
      <c r="D2578" s="93" t="s">
        <v>365</v>
      </c>
      <c r="E2578" s="94">
        <v>38.93</v>
      </c>
    </row>
    <row r="2579" spans="1:5" ht="13.5" customHeight="1" x14ac:dyDescent="0.25">
      <c r="A2579" s="96">
        <v>103674</v>
      </c>
      <c r="B2579" s="93" t="s">
        <v>2875</v>
      </c>
      <c r="C2579" s="93" t="s">
        <v>56</v>
      </c>
      <c r="D2579" s="93" t="s">
        <v>365</v>
      </c>
      <c r="E2579" s="94">
        <v>735.34</v>
      </c>
    </row>
    <row r="2580" spans="1:5" ht="13.5" customHeight="1" x14ac:dyDescent="0.25">
      <c r="A2580" s="96">
        <v>103675</v>
      </c>
      <c r="B2580" s="93" t="s">
        <v>2876</v>
      </c>
      <c r="C2580" s="93" t="s">
        <v>56</v>
      </c>
      <c r="D2580" s="93" t="s">
        <v>365</v>
      </c>
      <c r="E2580" s="94">
        <v>716.3</v>
      </c>
    </row>
    <row r="2581" spans="1:5" ht="13.5" customHeight="1" x14ac:dyDescent="0.25">
      <c r="A2581" s="96">
        <v>103676</v>
      </c>
      <c r="B2581" s="93" t="s">
        <v>2877</v>
      </c>
      <c r="C2581" s="93" t="s">
        <v>56</v>
      </c>
      <c r="D2581" s="93" t="s">
        <v>365</v>
      </c>
      <c r="E2581" s="95">
        <v>1049.06</v>
      </c>
    </row>
    <row r="2582" spans="1:5" ht="13.5" customHeight="1" x14ac:dyDescent="0.25">
      <c r="A2582" s="96">
        <v>103677</v>
      </c>
      <c r="B2582" s="93" t="s">
        <v>2878</v>
      </c>
      <c r="C2582" s="93" t="s">
        <v>56</v>
      </c>
      <c r="D2582" s="93" t="s">
        <v>365</v>
      </c>
      <c r="E2582" s="94">
        <v>889.1</v>
      </c>
    </row>
    <row r="2583" spans="1:5" ht="13.5" customHeight="1" x14ac:dyDescent="0.25">
      <c r="A2583" s="96">
        <v>103678</v>
      </c>
      <c r="B2583" s="93" t="s">
        <v>2879</v>
      </c>
      <c r="C2583" s="93" t="s">
        <v>56</v>
      </c>
      <c r="D2583" s="93" t="s">
        <v>365</v>
      </c>
      <c r="E2583" s="94">
        <v>958.82</v>
      </c>
    </row>
    <row r="2584" spans="1:5" ht="13.5" customHeight="1" x14ac:dyDescent="0.25">
      <c r="A2584" s="96">
        <v>103679</v>
      </c>
      <c r="B2584" s="93" t="s">
        <v>2880</v>
      </c>
      <c r="C2584" s="93" t="s">
        <v>56</v>
      </c>
      <c r="D2584" s="93" t="s">
        <v>365</v>
      </c>
      <c r="E2584" s="94">
        <v>848.97</v>
      </c>
    </row>
    <row r="2585" spans="1:5" ht="13.5" customHeight="1" x14ac:dyDescent="0.25">
      <c r="A2585" s="96">
        <v>103680</v>
      </c>
      <c r="B2585" s="93" t="s">
        <v>2881</v>
      </c>
      <c r="C2585" s="93" t="s">
        <v>56</v>
      </c>
      <c r="D2585" s="93" t="s">
        <v>365</v>
      </c>
      <c r="E2585" s="94">
        <v>899.49</v>
      </c>
    </row>
    <row r="2586" spans="1:5" ht="13.5" customHeight="1" x14ac:dyDescent="0.25">
      <c r="A2586" s="96">
        <v>103681</v>
      </c>
      <c r="B2586" s="93" t="s">
        <v>2882</v>
      </c>
      <c r="C2586" s="93" t="s">
        <v>56</v>
      </c>
      <c r="D2586" s="93" t="s">
        <v>365</v>
      </c>
      <c r="E2586" s="94">
        <v>788.77</v>
      </c>
    </row>
    <row r="2587" spans="1:5" ht="13.5" customHeight="1" x14ac:dyDescent="0.25">
      <c r="A2587" s="96">
        <v>103682</v>
      </c>
      <c r="B2587" s="93" t="s">
        <v>2883</v>
      </c>
      <c r="C2587" s="93" t="s">
        <v>56</v>
      </c>
      <c r="D2587" s="93" t="s">
        <v>365</v>
      </c>
      <c r="E2587" s="95">
        <v>1014.61</v>
      </c>
    </row>
    <row r="2588" spans="1:5" ht="13.5" customHeight="1" x14ac:dyDescent="0.25">
      <c r="A2588" s="96">
        <v>103683</v>
      </c>
      <c r="B2588" s="93" t="s">
        <v>2884</v>
      </c>
      <c r="C2588" s="93" t="s">
        <v>56</v>
      </c>
      <c r="D2588" s="93" t="s">
        <v>365</v>
      </c>
      <c r="E2588" s="95">
        <v>1287.1600000000001</v>
      </c>
    </row>
    <row r="2589" spans="1:5" ht="13.5" customHeight="1" x14ac:dyDescent="0.25">
      <c r="A2589" s="96">
        <v>103684</v>
      </c>
      <c r="B2589" s="93" t="s">
        <v>2885</v>
      </c>
      <c r="C2589" s="93" t="s">
        <v>56</v>
      </c>
      <c r="D2589" s="93" t="s">
        <v>365</v>
      </c>
      <c r="E2589" s="94">
        <v>732.64</v>
      </c>
    </row>
    <row r="2590" spans="1:5" ht="13.5" customHeight="1" x14ac:dyDescent="0.25">
      <c r="A2590" s="96">
        <v>103685</v>
      </c>
      <c r="B2590" s="93" t="s">
        <v>2886</v>
      </c>
      <c r="C2590" s="93" t="s">
        <v>56</v>
      </c>
      <c r="D2590" s="93" t="s">
        <v>365</v>
      </c>
      <c r="E2590" s="94">
        <v>720.73</v>
      </c>
    </row>
    <row r="2591" spans="1:5" ht="13.5" customHeight="1" x14ac:dyDescent="0.25">
      <c r="A2591" s="96">
        <v>103686</v>
      </c>
      <c r="B2591" s="93" t="s">
        <v>2887</v>
      </c>
      <c r="C2591" s="93" t="s">
        <v>56</v>
      </c>
      <c r="D2591" s="93" t="s">
        <v>365</v>
      </c>
      <c r="E2591" s="94">
        <v>781.19</v>
      </c>
    </row>
    <row r="2592" spans="1:5" ht="13.5" customHeight="1" x14ac:dyDescent="0.25">
      <c r="A2592" s="96">
        <v>103687</v>
      </c>
      <c r="B2592" s="93" t="s">
        <v>2888</v>
      </c>
      <c r="C2592" s="93" t="s">
        <v>56</v>
      </c>
      <c r="D2592" s="93" t="s">
        <v>365</v>
      </c>
      <c r="E2592" s="95">
        <v>1114.5</v>
      </c>
    </row>
    <row r="2593" spans="1:5" ht="13.5" customHeight="1" x14ac:dyDescent="0.25">
      <c r="A2593" s="96">
        <v>103688</v>
      </c>
      <c r="B2593" s="93" t="s">
        <v>2889</v>
      </c>
      <c r="C2593" s="93" t="s">
        <v>56</v>
      </c>
      <c r="D2593" s="93" t="s">
        <v>365</v>
      </c>
      <c r="E2593" s="94">
        <v>883.48</v>
      </c>
    </row>
    <row r="2594" spans="1:5" ht="13.5" customHeight="1" x14ac:dyDescent="0.25">
      <c r="A2594" s="96">
        <v>101963</v>
      </c>
      <c r="B2594" s="93" t="s">
        <v>2890</v>
      </c>
      <c r="C2594" s="93" t="s">
        <v>136</v>
      </c>
      <c r="D2594" s="93" t="s">
        <v>365</v>
      </c>
      <c r="E2594" s="94">
        <v>235.71</v>
      </c>
    </row>
    <row r="2595" spans="1:5" ht="13.5" customHeight="1" x14ac:dyDescent="0.25">
      <c r="A2595" s="96">
        <v>101964</v>
      </c>
      <c r="B2595" s="93" t="s">
        <v>2891</v>
      </c>
      <c r="C2595" s="93" t="s">
        <v>136</v>
      </c>
      <c r="D2595" s="93" t="s">
        <v>365</v>
      </c>
      <c r="E2595" s="94">
        <v>221.91</v>
      </c>
    </row>
    <row r="2596" spans="1:5" ht="13.5" customHeight="1" x14ac:dyDescent="0.25">
      <c r="A2596" s="96">
        <v>101165</v>
      </c>
      <c r="B2596" s="93" t="s">
        <v>2892</v>
      </c>
      <c r="C2596" s="93" t="s">
        <v>56</v>
      </c>
      <c r="D2596" s="93" t="s">
        <v>299</v>
      </c>
      <c r="E2596" s="94">
        <v>890.41</v>
      </c>
    </row>
    <row r="2597" spans="1:5" ht="13.5" customHeight="1" x14ac:dyDescent="0.25">
      <c r="A2597" s="96">
        <v>101166</v>
      </c>
      <c r="B2597" s="93" t="s">
        <v>2893</v>
      </c>
      <c r="C2597" s="93" t="s">
        <v>56</v>
      </c>
      <c r="D2597" s="93" t="s">
        <v>299</v>
      </c>
      <c r="E2597" s="94">
        <v>640.25</v>
      </c>
    </row>
    <row r="2598" spans="1:5" ht="13.5" customHeight="1" x14ac:dyDescent="0.25">
      <c r="A2598" s="96">
        <v>98575</v>
      </c>
      <c r="B2598" s="93" t="s">
        <v>2894</v>
      </c>
      <c r="C2598" s="93" t="s">
        <v>168</v>
      </c>
      <c r="D2598" s="93" t="s">
        <v>299</v>
      </c>
      <c r="E2598" s="94">
        <v>101.93</v>
      </c>
    </row>
    <row r="2599" spans="1:5" ht="13.5" customHeight="1" x14ac:dyDescent="0.25">
      <c r="A2599" s="96">
        <v>98576</v>
      </c>
      <c r="B2599" s="93" t="s">
        <v>2895</v>
      </c>
      <c r="C2599" s="93" t="s">
        <v>168</v>
      </c>
      <c r="D2599" s="93" t="s">
        <v>299</v>
      </c>
      <c r="E2599" s="94">
        <v>21.38</v>
      </c>
    </row>
    <row r="2600" spans="1:5" ht="13.5" customHeight="1" x14ac:dyDescent="0.25">
      <c r="A2600" s="96">
        <v>98577</v>
      </c>
      <c r="B2600" s="93" t="s">
        <v>2896</v>
      </c>
      <c r="C2600" s="93" t="s">
        <v>168</v>
      </c>
      <c r="D2600" s="93" t="s">
        <v>299</v>
      </c>
      <c r="E2600" s="94">
        <v>46.26</v>
      </c>
    </row>
    <row r="2601" spans="1:5" ht="13.5" customHeight="1" x14ac:dyDescent="0.25">
      <c r="A2601" s="96">
        <v>93182</v>
      </c>
      <c r="B2601" s="93" t="s">
        <v>2897</v>
      </c>
      <c r="C2601" s="93" t="s">
        <v>168</v>
      </c>
      <c r="D2601" s="93" t="s">
        <v>299</v>
      </c>
      <c r="E2601" s="94">
        <v>62.31</v>
      </c>
    </row>
    <row r="2602" spans="1:5" ht="13.5" customHeight="1" x14ac:dyDescent="0.25">
      <c r="A2602" s="96">
        <v>93183</v>
      </c>
      <c r="B2602" s="93" t="s">
        <v>2898</v>
      </c>
      <c r="C2602" s="93" t="s">
        <v>168</v>
      </c>
      <c r="D2602" s="93" t="s">
        <v>299</v>
      </c>
      <c r="E2602" s="94">
        <v>79.2</v>
      </c>
    </row>
    <row r="2603" spans="1:5" ht="13.5" customHeight="1" x14ac:dyDescent="0.25">
      <c r="A2603" s="96">
        <v>93184</v>
      </c>
      <c r="B2603" s="93" t="s">
        <v>2899</v>
      </c>
      <c r="C2603" s="93" t="s">
        <v>168</v>
      </c>
      <c r="D2603" s="93" t="s">
        <v>299</v>
      </c>
      <c r="E2603" s="94">
        <v>46.02</v>
      </c>
    </row>
    <row r="2604" spans="1:5" ht="13.5" customHeight="1" x14ac:dyDescent="0.25">
      <c r="A2604" s="96">
        <v>93185</v>
      </c>
      <c r="B2604" s="93" t="s">
        <v>2900</v>
      </c>
      <c r="C2604" s="93" t="s">
        <v>168</v>
      </c>
      <c r="D2604" s="93" t="s">
        <v>299</v>
      </c>
      <c r="E2604" s="94">
        <v>78.02</v>
      </c>
    </row>
    <row r="2605" spans="1:5" ht="13.5" customHeight="1" x14ac:dyDescent="0.25">
      <c r="A2605" s="96">
        <v>93186</v>
      </c>
      <c r="B2605" s="93" t="s">
        <v>2901</v>
      </c>
      <c r="C2605" s="93" t="s">
        <v>168</v>
      </c>
      <c r="D2605" s="93" t="s">
        <v>299</v>
      </c>
      <c r="E2605" s="94">
        <v>119.09</v>
      </c>
    </row>
    <row r="2606" spans="1:5" ht="13.5" customHeight="1" x14ac:dyDescent="0.25">
      <c r="A2606" s="96">
        <v>93187</v>
      </c>
      <c r="B2606" s="93" t="s">
        <v>2902</v>
      </c>
      <c r="C2606" s="93" t="s">
        <v>168</v>
      </c>
      <c r="D2606" s="93" t="s">
        <v>299</v>
      </c>
      <c r="E2606" s="94">
        <v>135.6</v>
      </c>
    </row>
    <row r="2607" spans="1:5" ht="13.5" customHeight="1" x14ac:dyDescent="0.25">
      <c r="A2607" s="96">
        <v>93188</v>
      </c>
      <c r="B2607" s="93" t="s">
        <v>2903</v>
      </c>
      <c r="C2607" s="93" t="s">
        <v>168</v>
      </c>
      <c r="D2607" s="93" t="s">
        <v>299</v>
      </c>
      <c r="E2607" s="94">
        <v>109.83</v>
      </c>
    </row>
    <row r="2608" spans="1:5" ht="13.5" customHeight="1" x14ac:dyDescent="0.25">
      <c r="A2608" s="96">
        <v>93189</v>
      </c>
      <c r="B2608" s="93" t="s">
        <v>2904</v>
      </c>
      <c r="C2608" s="93" t="s">
        <v>168</v>
      </c>
      <c r="D2608" s="93" t="s">
        <v>299</v>
      </c>
      <c r="E2608" s="94">
        <v>136.59</v>
      </c>
    </row>
    <row r="2609" spans="1:5" ht="13.5" customHeight="1" x14ac:dyDescent="0.25">
      <c r="A2609" s="96">
        <v>93190</v>
      </c>
      <c r="B2609" s="93" t="s">
        <v>2905</v>
      </c>
      <c r="C2609" s="93" t="s">
        <v>168</v>
      </c>
      <c r="D2609" s="93" t="s">
        <v>299</v>
      </c>
      <c r="E2609" s="94">
        <v>47.9</v>
      </c>
    </row>
    <row r="2610" spans="1:5" ht="13.5" customHeight="1" x14ac:dyDescent="0.25">
      <c r="A2610" s="96">
        <v>93191</v>
      </c>
      <c r="B2610" s="93" t="s">
        <v>2906</v>
      </c>
      <c r="C2610" s="93" t="s">
        <v>168</v>
      </c>
      <c r="D2610" s="93" t="s">
        <v>299</v>
      </c>
      <c r="E2610" s="94">
        <v>49.3</v>
      </c>
    </row>
    <row r="2611" spans="1:5" ht="13.5" customHeight="1" x14ac:dyDescent="0.25">
      <c r="A2611" s="96">
        <v>93192</v>
      </c>
      <c r="B2611" s="93" t="s">
        <v>2907</v>
      </c>
      <c r="C2611" s="93" t="s">
        <v>168</v>
      </c>
      <c r="D2611" s="93" t="s">
        <v>299</v>
      </c>
      <c r="E2611" s="94">
        <v>53.79</v>
      </c>
    </row>
    <row r="2612" spans="1:5" ht="13.5" customHeight="1" x14ac:dyDescent="0.25">
      <c r="A2612" s="96">
        <v>93193</v>
      </c>
      <c r="B2612" s="93" t="s">
        <v>2908</v>
      </c>
      <c r="C2612" s="93" t="s">
        <v>168</v>
      </c>
      <c r="D2612" s="93" t="s">
        <v>299</v>
      </c>
      <c r="E2612" s="94">
        <v>50.53</v>
      </c>
    </row>
    <row r="2613" spans="1:5" ht="13.5" customHeight="1" x14ac:dyDescent="0.25">
      <c r="A2613" s="96">
        <v>93194</v>
      </c>
      <c r="B2613" s="93" t="s">
        <v>2909</v>
      </c>
      <c r="C2613" s="93" t="s">
        <v>168</v>
      </c>
      <c r="D2613" s="93" t="s">
        <v>299</v>
      </c>
      <c r="E2613" s="94">
        <v>60.81</v>
      </c>
    </row>
    <row r="2614" spans="1:5" ht="13.5" customHeight="1" x14ac:dyDescent="0.25">
      <c r="A2614" s="96">
        <v>93195</v>
      </c>
      <c r="B2614" s="93" t="s">
        <v>2910</v>
      </c>
      <c r="C2614" s="93" t="s">
        <v>168</v>
      </c>
      <c r="D2614" s="93" t="s">
        <v>299</v>
      </c>
      <c r="E2614" s="94">
        <v>75.27</v>
      </c>
    </row>
    <row r="2615" spans="1:5" ht="13.5" customHeight="1" x14ac:dyDescent="0.25">
      <c r="A2615" s="96">
        <v>93196</v>
      </c>
      <c r="B2615" s="93" t="s">
        <v>2911</v>
      </c>
      <c r="C2615" s="93" t="s">
        <v>168</v>
      </c>
      <c r="D2615" s="93" t="s">
        <v>299</v>
      </c>
      <c r="E2615" s="94">
        <v>116.05</v>
      </c>
    </row>
    <row r="2616" spans="1:5" ht="13.5" customHeight="1" x14ac:dyDescent="0.25">
      <c r="A2616" s="96">
        <v>93197</v>
      </c>
      <c r="B2616" s="93" t="s">
        <v>2912</v>
      </c>
      <c r="C2616" s="93" t="s">
        <v>168</v>
      </c>
      <c r="D2616" s="93" t="s">
        <v>299</v>
      </c>
      <c r="E2616" s="94">
        <v>130.77000000000001</v>
      </c>
    </row>
    <row r="2617" spans="1:5" ht="13.5" customHeight="1" x14ac:dyDescent="0.25">
      <c r="A2617" s="96">
        <v>93198</v>
      </c>
      <c r="B2617" s="93" t="s">
        <v>2913</v>
      </c>
      <c r="C2617" s="93" t="s">
        <v>168</v>
      </c>
      <c r="D2617" s="93" t="s">
        <v>299</v>
      </c>
      <c r="E2617" s="94">
        <v>39.39</v>
      </c>
    </row>
    <row r="2618" spans="1:5" ht="13.5" customHeight="1" x14ac:dyDescent="0.25">
      <c r="A2618" s="96">
        <v>93199</v>
      </c>
      <c r="B2618" s="93" t="s">
        <v>2914</v>
      </c>
      <c r="C2618" s="93" t="s">
        <v>168</v>
      </c>
      <c r="D2618" s="93" t="s">
        <v>299</v>
      </c>
      <c r="E2618" s="94">
        <v>38.79</v>
      </c>
    </row>
    <row r="2619" spans="1:5" ht="13.5" customHeight="1" x14ac:dyDescent="0.25">
      <c r="A2619" s="96">
        <v>93200</v>
      </c>
      <c r="B2619" s="93" t="s">
        <v>2915</v>
      </c>
      <c r="C2619" s="93" t="s">
        <v>168</v>
      </c>
      <c r="D2619" s="93" t="s">
        <v>299</v>
      </c>
      <c r="E2619" s="94">
        <v>3.19</v>
      </c>
    </row>
    <row r="2620" spans="1:5" ht="13.5" customHeight="1" x14ac:dyDescent="0.25">
      <c r="A2620" s="96">
        <v>93201</v>
      </c>
      <c r="B2620" s="93" t="s">
        <v>2916</v>
      </c>
      <c r="C2620" s="93" t="s">
        <v>168</v>
      </c>
      <c r="D2620" s="93" t="s">
        <v>299</v>
      </c>
      <c r="E2620" s="94">
        <v>6.54</v>
      </c>
    </row>
    <row r="2621" spans="1:5" ht="13.5" customHeight="1" x14ac:dyDescent="0.25">
      <c r="A2621" s="96">
        <v>93202</v>
      </c>
      <c r="B2621" s="93" t="s">
        <v>2917</v>
      </c>
      <c r="C2621" s="93" t="s">
        <v>168</v>
      </c>
      <c r="D2621" s="93" t="s">
        <v>299</v>
      </c>
      <c r="E2621" s="94">
        <v>26.5</v>
      </c>
    </row>
    <row r="2622" spans="1:5" ht="13.5" customHeight="1" x14ac:dyDescent="0.25">
      <c r="A2622" s="96">
        <v>93203</v>
      </c>
      <c r="B2622" s="93" t="s">
        <v>2918</v>
      </c>
      <c r="C2622" s="93" t="s">
        <v>168</v>
      </c>
      <c r="D2622" s="93" t="s">
        <v>667</v>
      </c>
      <c r="E2622" s="94">
        <v>16.41</v>
      </c>
    </row>
    <row r="2623" spans="1:5" ht="13.5" customHeight="1" x14ac:dyDescent="0.25">
      <c r="A2623" s="96">
        <v>93204</v>
      </c>
      <c r="B2623" s="93" t="s">
        <v>2919</v>
      </c>
      <c r="C2623" s="93" t="s">
        <v>168</v>
      </c>
      <c r="D2623" s="93" t="s">
        <v>299</v>
      </c>
      <c r="E2623" s="94">
        <v>79.650000000000006</v>
      </c>
    </row>
    <row r="2624" spans="1:5" ht="13.5" customHeight="1" x14ac:dyDescent="0.25">
      <c r="A2624" s="96">
        <v>93205</v>
      </c>
      <c r="B2624" s="93" t="s">
        <v>2920</v>
      </c>
      <c r="C2624" s="93" t="s">
        <v>168</v>
      </c>
      <c r="D2624" s="93" t="s">
        <v>299</v>
      </c>
      <c r="E2624" s="94">
        <v>37.42</v>
      </c>
    </row>
    <row r="2625" spans="1:5" ht="13.5" customHeight="1" x14ac:dyDescent="0.25">
      <c r="A2625" s="96">
        <v>97733</v>
      </c>
      <c r="B2625" s="93" t="s">
        <v>2921</v>
      </c>
      <c r="C2625" s="93" t="s">
        <v>56</v>
      </c>
      <c r="D2625" s="93" t="s">
        <v>365</v>
      </c>
      <c r="E2625" s="95">
        <v>3296.76</v>
      </c>
    </row>
    <row r="2626" spans="1:5" ht="13.5" customHeight="1" x14ac:dyDescent="0.25">
      <c r="A2626" s="96">
        <v>97734</v>
      </c>
      <c r="B2626" s="93" t="s">
        <v>2922</v>
      </c>
      <c r="C2626" s="93" t="s">
        <v>56</v>
      </c>
      <c r="D2626" s="93" t="s">
        <v>365</v>
      </c>
      <c r="E2626" s="95">
        <v>2880.56</v>
      </c>
    </row>
    <row r="2627" spans="1:5" ht="13.5" customHeight="1" x14ac:dyDescent="0.25">
      <c r="A2627" s="96">
        <v>97735</v>
      </c>
      <c r="B2627" s="93" t="s">
        <v>2923</v>
      </c>
      <c r="C2627" s="93" t="s">
        <v>56</v>
      </c>
      <c r="D2627" s="93" t="s">
        <v>365</v>
      </c>
      <c r="E2627" s="95">
        <v>2376.4899999999998</v>
      </c>
    </row>
    <row r="2628" spans="1:5" ht="13.5" customHeight="1" x14ac:dyDescent="0.25">
      <c r="A2628" s="96">
        <v>97736</v>
      </c>
      <c r="B2628" s="93" t="s">
        <v>2924</v>
      </c>
      <c r="C2628" s="93" t="s">
        <v>56</v>
      </c>
      <c r="D2628" s="93" t="s">
        <v>365</v>
      </c>
      <c r="E2628" s="95">
        <v>1449.82</v>
      </c>
    </row>
    <row r="2629" spans="1:5" ht="13.5" customHeight="1" x14ac:dyDescent="0.25">
      <c r="A2629" s="96">
        <v>97737</v>
      </c>
      <c r="B2629" s="93" t="s">
        <v>2925</v>
      </c>
      <c r="C2629" s="93" t="s">
        <v>56</v>
      </c>
      <c r="D2629" s="93" t="s">
        <v>365</v>
      </c>
      <c r="E2629" s="95">
        <v>3119.08</v>
      </c>
    </row>
    <row r="2630" spans="1:5" ht="13.5" customHeight="1" x14ac:dyDescent="0.25">
      <c r="A2630" s="96">
        <v>97738</v>
      </c>
      <c r="B2630" s="93" t="s">
        <v>2926</v>
      </c>
      <c r="C2630" s="93" t="s">
        <v>56</v>
      </c>
      <c r="D2630" s="93" t="s">
        <v>365</v>
      </c>
      <c r="E2630" s="95">
        <v>4862.07</v>
      </c>
    </row>
    <row r="2631" spans="1:5" ht="13.5" customHeight="1" x14ac:dyDescent="0.25">
      <c r="A2631" s="96">
        <v>97739</v>
      </c>
      <c r="B2631" s="93" t="s">
        <v>2927</v>
      </c>
      <c r="C2631" s="93" t="s">
        <v>56</v>
      </c>
      <c r="D2631" s="93" t="s">
        <v>365</v>
      </c>
      <c r="E2631" s="95">
        <v>2803.57</v>
      </c>
    </row>
    <row r="2632" spans="1:5" ht="13.5" customHeight="1" x14ac:dyDescent="0.25">
      <c r="A2632" s="96">
        <v>97740</v>
      </c>
      <c r="B2632" s="93" t="s">
        <v>2928</v>
      </c>
      <c r="C2632" s="93" t="s">
        <v>56</v>
      </c>
      <c r="D2632" s="93" t="s">
        <v>365</v>
      </c>
      <c r="E2632" s="95">
        <v>1980.72</v>
      </c>
    </row>
    <row r="2633" spans="1:5" ht="13.5" customHeight="1" x14ac:dyDescent="0.25">
      <c r="A2633" s="96">
        <v>98615</v>
      </c>
      <c r="B2633" s="93" t="s">
        <v>2929</v>
      </c>
      <c r="C2633" s="93" t="s">
        <v>136</v>
      </c>
      <c r="D2633" s="93" t="s">
        <v>365</v>
      </c>
      <c r="E2633" s="94">
        <v>152.63</v>
      </c>
    </row>
    <row r="2634" spans="1:5" ht="13.5" customHeight="1" x14ac:dyDescent="0.25">
      <c r="A2634" s="96">
        <v>98616</v>
      </c>
      <c r="B2634" s="93" t="s">
        <v>2930</v>
      </c>
      <c r="C2634" s="93" t="s">
        <v>136</v>
      </c>
      <c r="D2634" s="93" t="s">
        <v>365</v>
      </c>
      <c r="E2634" s="94">
        <v>122.94</v>
      </c>
    </row>
    <row r="2635" spans="1:5" ht="13.5" customHeight="1" x14ac:dyDescent="0.25">
      <c r="A2635" s="96">
        <v>98617</v>
      </c>
      <c r="B2635" s="93" t="s">
        <v>2931</v>
      </c>
      <c r="C2635" s="93" t="s">
        <v>136</v>
      </c>
      <c r="D2635" s="93" t="s">
        <v>365</v>
      </c>
      <c r="E2635" s="94">
        <v>114.46</v>
      </c>
    </row>
    <row r="2636" spans="1:5" ht="13.5" customHeight="1" x14ac:dyDescent="0.25">
      <c r="A2636" s="96">
        <v>98618</v>
      </c>
      <c r="B2636" s="93" t="s">
        <v>2932</v>
      </c>
      <c r="C2636" s="93" t="s">
        <v>136</v>
      </c>
      <c r="D2636" s="93" t="s">
        <v>365</v>
      </c>
      <c r="E2636" s="94">
        <v>156.74</v>
      </c>
    </row>
    <row r="2637" spans="1:5" ht="13.5" customHeight="1" x14ac:dyDescent="0.25">
      <c r="A2637" s="96">
        <v>98619</v>
      </c>
      <c r="B2637" s="93" t="s">
        <v>2933</v>
      </c>
      <c r="C2637" s="93" t="s">
        <v>136</v>
      </c>
      <c r="D2637" s="93" t="s">
        <v>365</v>
      </c>
      <c r="E2637" s="94">
        <v>143.84</v>
      </c>
    </row>
    <row r="2638" spans="1:5" ht="13.5" customHeight="1" x14ac:dyDescent="0.25">
      <c r="A2638" s="96">
        <v>98620</v>
      </c>
      <c r="B2638" s="93" t="s">
        <v>2934</v>
      </c>
      <c r="C2638" s="93" t="s">
        <v>136</v>
      </c>
      <c r="D2638" s="93" t="s">
        <v>365</v>
      </c>
      <c r="E2638" s="94">
        <v>137.35</v>
      </c>
    </row>
    <row r="2639" spans="1:5" ht="13.5" customHeight="1" x14ac:dyDescent="0.25">
      <c r="A2639" s="96">
        <v>98621</v>
      </c>
      <c r="B2639" s="93" t="s">
        <v>2935</v>
      </c>
      <c r="C2639" s="93" t="s">
        <v>136</v>
      </c>
      <c r="D2639" s="93" t="s">
        <v>365</v>
      </c>
      <c r="E2639" s="94">
        <v>179.12</v>
      </c>
    </row>
    <row r="2640" spans="1:5" ht="13.5" customHeight="1" x14ac:dyDescent="0.25">
      <c r="A2640" s="96">
        <v>98622</v>
      </c>
      <c r="B2640" s="93" t="s">
        <v>2936</v>
      </c>
      <c r="C2640" s="93" t="s">
        <v>136</v>
      </c>
      <c r="D2640" s="93" t="s">
        <v>365</v>
      </c>
      <c r="E2640" s="94">
        <v>168.74</v>
      </c>
    </row>
    <row r="2641" spans="1:5" ht="13.5" customHeight="1" x14ac:dyDescent="0.25">
      <c r="A2641" s="96">
        <v>98623</v>
      </c>
      <c r="B2641" s="93" t="s">
        <v>2937</v>
      </c>
      <c r="C2641" s="93" t="s">
        <v>136</v>
      </c>
      <c r="D2641" s="93" t="s">
        <v>365</v>
      </c>
      <c r="E2641" s="94">
        <v>163.47</v>
      </c>
    </row>
    <row r="2642" spans="1:5" ht="13.5" customHeight="1" x14ac:dyDescent="0.25">
      <c r="A2642" s="96">
        <v>98624</v>
      </c>
      <c r="B2642" s="93" t="s">
        <v>2938</v>
      </c>
      <c r="C2642" s="93" t="s">
        <v>136</v>
      </c>
      <c r="D2642" s="93" t="s">
        <v>365</v>
      </c>
      <c r="E2642" s="94">
        <v>203.36</v>
      </c>
    </row>
    <row r="2643" spans="1:5" ht="13.5" customHeight="1" x14ac:dyDescent="0.25">
      <c r="A2643" s="96">
        <v>98625</v>
      </c>
      <c r="B2643" s="93" t="s">
        <v>2939</v>
      </c>
      <c r="C2643" s="93" t="s">
        <v>136</v>
      </c>
      <c r="D2643" s="93" t="s">
        <v>365</v>
      </c>
      <c r="E2643" s="94">
        <v>194.59</v>
      </c>
    </row>
    <row r="2644" spans="1:5" ht="13.5" customHeight="1" x14ac:dyDescent="0.25">
      <c r="A2644" s="96">
        <v>98626</v>
      </c>
      <c r="B2644" s="93" t="s">
        <v>2940</v>
      </c>
      <c r="C2644" s="93" t="s">
        <v>136</v>
      </c>
      <c r="D2644" s="93" t="s">
        <v>365</v>
      </c>
      <c r="E2644" s="94">
        <v>190.03</v>
      </c>
    </row>
    <row r="2645" spans="1:5" ht="13.5" customHeight="1" x14ac:dyDescent="0.25">
      <c r="A2645" s="96">
        <v>98655</v>
      </c>
      <c r="B2645" s="93" t="s">
        <v>2941</v>
      </c>
      <c r="C2645" s="93" t="s">
        <v>168</v>
      </c>
      <c r="D2645" s="93" t="s">
        <v>365</v>
      </c>
      <c r="E2645" s="94">
        <v>625.02</v>
      </c>
    </row>
    <row r="2646" spans="1:5" ht="13.5" customHeight="1" x14ac:dyDescent="0.25">
      <c r="A2646" s="96">
        <v>98656</v>
      </c>
      <c r="B2646" s="93" t="s">
        <v>2942</v>
      </c>
      <c r="C2646" s="93" t="s">
        <v>168</v>
      </c>
      <c r="D2646" s="93" t="s">
        <v>365</v>
      </c>
      <c r="E2646" s="94">
        <v>634.29999999999995</v>
      </c>
    </row>
    <row r="2647" spans="1:5" ht="13.5" customHeight="1" x14ac:dyDescent="0.25">
      <c r="A2647" s="96">
        <v>98657</v>
      </c>
      <c r="B2647" s="93" t="s">
        <v>2943</v>
      </c>
      <c r="C2647" s="93" t="s">
        <v>168</v>
      </c>
      <c r="D2647" s="93" t="s">
        <v>365</v>
      </c>
      <c r="E2647" s="94">
        <v>643.58000000000004</v>
      </c>
    </row>
    <row r="2648" spans="1:5" ht="13.5" customHeight="1" x14ac:dyDescent="0.25">
      <c r="A2648" s="96">
        <v>98658</v>
      </c>
      <c r="B2648" s="93" t="s">
        <v>2944</v>
      </c>
      <c r="C2648" s="93" t="s">
        <v>168</v>
      </c>
      <c r="D2648" s="93" t="s">
        <v>365</v>
      </c>
      <c r="E2648" s="94">
        <v>652.87</v>
      </c>
    </row>
    <row r="2649" spans="1:5" ht="13.5" customHeight="1" x14ac:dyDescent="0.25">
      <c r="A2649" s="96">
        <v>98659</v>
      </c>
      <c r="B2649" s="93" t="s">
        <v>2945</v>
      </c>
      <c r="C2649" s="93" t="s">
        <v>168</v>
      </c>
      <c r="D2649" s="93" t="s">
        <v>365</v>
      </c>
      <c r="E2649" s="94">
        <v>671.43</v>
      </c>
    </row>
    <row r="2650" spans="1:5" ht="13.5" customHeight="1" x14ac:dyDescent="0.25">
      <c r="A2650" s="96">
        <v>98746</v>
      </c>
      <c r="B2650" s="93" t="s">
        <v>2946</v>
      </c>
      <c r="C2650" s="93" t="s">
        <v>168</v>
      </c>
      <c r="D2650" s="93" t="s">
        <v>299</v>
      </c>
      <c r="E2650" s="94">
        <v>79.459999999999994</v>
      </c>
    </row>
    <row r="2651" spans="1:5" ht="13.5" customHeight="1" x14ac:dyDescent="0.25">
      <c r="A2651" s="96">
        <v>98749</v>
      </c>
      <c r="B2651" s="93" t="s">
        <v>2947</v>
      </c>
      <c r="C2651" s="93" t="s">
        <v>168</v>
      </c>
      <c r="D2651" s="93" t="s">
        <v>299</v>
      </c>
      <c r="E2651" s="94">
        <v>99.29</v>
      </c>
    </row>
    <row r="2652" spans="1:5" ht="13.5" customHeight="1" x14ac:dyDescent="0.25">
      <c r="A2652" s="96">
        <v>98750</v>
      </c>
      <c r="B2652" s="93" t="s">
        <v>2948</v>
      </c>
      <c r="C2652" s="93" t="s">
        <v>168</v>
      </c>
      <c r="D2652" s="93" t="s">
        <v>299</v>
      </c>
      <c r="E2652" s="94">
        <v>123.67</v>
      </c>
    </row>
    <row r="2653" spans="1:5" ht="13.5" customHeight="1" x14ac:dyDescent="0.25">
      <c r="A2653" s="96">
        <v>98751</v>
      </c>
      <c r="B2653" s="93" t="s">
        <v>2949</v>
      </c>
      <c r="C2653" s="93" t="s">
        <v>168</v>
      </c>
      <c r="D2653" s="93" t="s">
        <v>299</v>
      </c>
      <c r="E2653" s="94">
        <v>187.52</v>
      </c>
    </row>
    <row r="2654" spans="1:5" ht="13.5" customHeight="1" x14ac:dyDescent="0.25">
      <c r="A2654" s="96">
        <v>98752</v>
      </c>
      <c r="B2654" s="93" t="s">
        <v>2950</v>
      </c>
      <c r="C2654" s="93" t="s">
        <v>168</v>
      </c>
      <c r="D2654" s="93" t="s">
        <v>299</v>
      </c>
      <c r="E2654" s="94">
        <v>265.01</v>
      </c>
    </row>
    <row r="2655" spans="1:5" ht="13.5" customHeight="1" x14ac:dyDescent="0.25">
      <c r="A2655" s="96">
        <v>98753</v>
      </c>
      <c r="B2655" s="93" t="s">
        <v>2951</v>
      </c>
      <c r="C2655" s="93" t="s">
        <v>168</v>
      </c>
      <c r="D2655" s="93" t="s">
        <v>299</v>
      </c>
      <c r="E2655" s="94">
        <v>361.84</v>
      </c>
    </row>
    <row r="2656" spans="1:5" ht="13.5" customHeight="1" x14ac:dyDescent="0.25">
      <c r="A2656" s="96">
        <v>100763</v>
      </c>
      <c r="B2656" s="93" t="s">
        <v>2952</v>
      </c>
      <c r="C2656" s="93" t="s">
        <v>48</v>
      </c>
      <c r="D2656" s="93" t="s">
        <v>365</v>
      </c>
      <c r="E2656" s="94">
        <v>15.91</v>
      </c>
    </row>
    <row r="2657" spans="1:5" ht="13.5" customHeight="1" x14ac:dyDescent="0.25">
      <c r="A2657" s="96">
        <v>100764</v>
      </c>
      <c r="B2657" s="93" t="s">
        <v>2953</v>
      </c>
      <c r="C2657" s="93" t="s">
        <v>48</v>
      </c>
      <c r="D2657" s="93" t="s">
        <v>365</v>
      </c>
      <c r="E2657" s="94">
        <v>15.67</v>
      </c>
    </row>
    <row r="2658" spans="1:5" ht="13.5" customHeight="1" x14ac:dyDescent="0.25">
      <c r="A2658" s="96">
        <v>100765</v>
      </c>
      <c r="B2658" s="93" t="s">
        <v>2954</v>
      </c>
      <c r="C2658" s="93" t="s">
        <v>48</v>
      </c>
      <c r="D2658" s="93" t="s">
        <v>365</v>
      </c>
      <c r="E2658" s="94">
        <v>15.2</v>
      </c>
    </row>
    <row r="2659" spans="1:5" ht="13.5" customHeight="1" x14ac:dyDescent="0.25">
      <c r="A2659" s="96">
        <v>100766</v>
      </c>
      <c r="B2659" s="93" t="s">
        <v>2955</v>
      </c>
      <c r="C2659" s="93" t="s">
        <v>48</v>
      </c>
      <c r="D2659" s="93" t="s">
        <v>365</v>
      </c>
      <c r="E2659" s="94">
        <v>15.38</v>
      </c>
    </row>
    <row r="2660" spans="1:5" ht="13.5" customHeight="1" x14ac:dyDescent="0.25">
      <c r="A2660" s="96">
        <v>100767</v>
      </c>
      <c r="B2660" s="93" t="s">
        <v>2956</v>
      </c>
      <c r="C2660" s="93" t="s">
        <v>48</v>
      </c>
      <c r="D2660" s="93" t="s">
        <v>365</v>
      </c>
      <c r="E2660" s="94">
        <v>16.77</v>
      </c>
    </row>
    <row r="2661" spans="1:5" ht="13.5" customHeight="1" x14ac:dyDescent="0.25">
      <c r="A2661" s="96">
        <v>100768</v>
      </c>
      <c r="B2661" s="93" t="s">
        <v>2957</v>
      </c>
      <c r="C2661" s="93" t="s">
        <v>48</v>
      </c>
      <c r="D2661" s="93" t="s">
        <v>365</v>
      </c>
      <c r="E2661" s="94">
        <v>15.87</v>
      </c>
    </row>
    <row r="2662" spans="1:5" ht="13.5" customHeight="1" x14ac:dyDescent="0.25">
      <c r="A2662" s="96">
        <v>100769</v>
      </c>
      <c r="B2662" s="93" t="s">
        <v>2958</v>
      </c>
      <c r="C2662" s="93" t="s">
        <v>48</v>
      </c>
      <c r="D2662" s="93" t="s">
        <v>365</v>
      </c>
      <c r="E2662" s="94">
        <v>21.93</v>
      </c>
    </row>
    <row r="2663" spans="1:5" ht="13.5" customHeight="1" x14ac:dyDescent="0.25">
      <c r="A2663" s="96">
        <v>100770</v>
      </c>
      <c r="B2663" s="93" t="s">
        <v>2959</v>
      </c>
      <c r="C2663" s="93" t="s">
        <v>48</v>
      </c>
      <c r="D2663" s="93" t="s">
        <v>365</v>
      </c>
      <c r="E2663" s="94">
        <v>20.84</v>
      </c>
    </row>
    <row r="2664" spans="1:5" ht="13.5" customHeight="1" x14ac:dyDescent="0.25">
      <c r="A2664" s="96">
        <v>100771</v>
      </c>
      <c r="B2664" s="93" t="s">
        <v>2960</v>
      </c>
      <c r="C2664" s="93" t="s">
        <v>48</v>
      </c>
      <c r="D2664" s="93" t="s">
        <v>365</v>
      </c>
      <c r="E2664" s="94">
        <v>16.72</v>
      </c>
    </row>
    <row r="2665" spans="1:5" ht="13.5" customHeight="1" x14ac:dyDescent="0.25">
      <c r="A2665" s="96">
        <v>100772</v>
      </c>
      <c r="B2665" s="93" t="s">
        <v>2961</v>
      </c>
      <c r="C2665" s="93" t="s">
        <v>48</v>
      </c>
      <c r="D2665" s="93" t="s">
        <v>365</v>
      </c>
      <c r="E2665" s="94">
        <v>15.72</v>
      </c>
    </row>
    <row r="2666" spans="1:5" ht="13.5" customHeight="1" x14ac:dyDescent="0.25">
      <c r="A2666" s="96">
        <v>100773</v>
      </c>
      <c r="B2666" s="93" t="s">
        <v>2962</v>
      </c>
      <c r="C2666" s="93" t="s">
        <v>48</v>
      </c>
      <c r="D2666" s="93" t="s">
        <v>365</v>
      </c>
      <c r="E2666" s="94">
        <v>19.79</v>
      </c>
    </row>
    <row r="2667" spans="1:5" ht="13.5" customHeight="1" x14ac:dyDescent="0.25">
      <c r="A2667" s="96">
        <v>100774</v>
      </c>
      <c r="B2667" s="93" t="s">
        <v>2963</v>
      </c>
      <c r="C2667" s="93" t="s">
        <v>48</v>
      </c>
      <c r="D2667" s="93" t="s">
        <v>365</v>
      </c>
      <c r="E2667" s="94">
        <v>11.71</v>
      </c>
    </row>
    <row r="2668" spans="1:5" ht="13.5" customHeight="1" x14ac:dyDescent="0.25">
      <c r="A2668" s="96">
        <v>100775</v>
      </c>
      <c r="B2668" s="93" t="s">
        <v>2964</v>
      </c>
      <c r="C2668" s="93" t="s">
        <v>48</v>
      </c>
      <c r="D2668" s="93" t="s">
        <v>365</v>
      </c>
      <c r="E2668" s="94">
        <v>13.84</v>
      </c>
    </row>
    <row r="2669" spans="1:5" ht="13.5" customHeight="1" x14ac:dyDescent="0.25">
      <c r="A2669" s="96">
        <v>100776</v>
      </c>
      <c r="B2669" s="93" t="s">
        <v>2965</v>
      </c>
      <c r="C2669" s="93" t="s">
        <v>48</v>
      </c>
      <c r="D2669" s="93" t="s">
        <v>365</v>
      </c>
      <c r="E2669" s="94">
        <v>19.98</v>
      </c>
    </row>
    <row r="2670" spans="1:5" ht="13.5" customHeight="1" x14ac:dyDescent="0.25">
      <c r="A2670" s="96">
        <v>100777</v>
      </c>
      <c r="B2670" s="93" t="s">
        <v>2966</v>
      </c>
      <c r="C2670" s="93" t="s">
        <v>48</v>
      </c>
      <c r="D2670" s="93" t="s">
        <v>365</v>
      </c>
      <c r="E2670" s="94">
        <v>14.09</v>
      </c>
    </row>
    <row r="2671" spans="1:5" ht="13.5" customHeight="1" x14ac:dyDescent="0.25">
      <c r="A2671" s="96">
        <v>100778</v>
      </c>
      <c r="B2671" s="93" t="s">
        <v>2967</v>
      </c>
      <c r="C2671" s="93" t="s">
        <v>48</v>
      </c>
      <c r="D2671" s="93" t="s">
        <v>365</v>
      </c>
      <c r="E2671" s="94">
        <v>10.36</v>
      </c>
    </row>
    <row r="2672" spans="1:5" ht="13.5" customHeight="1" x14ac:dyDescent="0.25">
      <c r="A2672" s="96">
        <v>103795</v>
      </c>
      <c r="B2672" s="93" t="s">
        <v>2968</v>
      </c>
      <c r="C2672" s="93" t="s">
        <v>136</v>
      </c>
      <c r="D2672" s="93" t="s">
        <v>299</v>
      </c>
      <c r="E2672" s="94">
        <v>80.53</v>
      </c>
    </row>
    <row r="2673" spans="1:5" ht="13.5" customHeight="1" x14ac:dyDescent="0.25">
      <c r="A2673" s="96">
        <v>103796</v>
      </c>
      <c r="B2673" s="93" t="s">
        <v>2969</v>
      </c>
      <c r="C2673" s="93" t="s">
        <v>136</v>
      </c>
      <c r="D2673" s="93" t="s">
        <v>299</v>
      </c>
      <c r="E2673" s="94">
        <v>59.2</v>
      </c>
    </row>
    <row r="2674" spans="1:5" ht="13.5" customHeight="1" x14ac:dyDescent="0.25">
      <c r="A2674" s="96">
        <v>103797</v>
      </c>
      <c r="B2674" s="93" t="s">
        <v>2970</v>
      </c>
      <c r="C2674" s="93" t="s">
        <v>48</v>
      </c>
      <c r="D2674" s="93" t="s">
        <v>299</v>
      </c>
      <c r="E2674" s="94">
        <v>15.92</v>
      </c>
    </row>
    <row r="2675" spans="1:5" ht="13.5" customHeight="1" x14ac:dyDescent="0.25">
      <c r="A2675" s="96">
        <v>103798</v>
      </c>
      <c r="B2675" s="93" t="s">
        <v>2971</v>
      </c>
      <c r="C2675" s="93" t="s">
        <v>56</v>
      </c>
      <c r="D2675" s="93" t="s">
        <v>365</v>
      </c>
      <c r="E2675" s="94">
        <v>714.91</v>
      </c>
    </row>
    <row r="2676" spans="1:5" ht="13.5" customHeight="1" x14ac:dyDescent="0.25">
      <c r="A2676" s="96">
        <v>103799</v>
      </c>
      <c r="B2676" s="93" t="s">
        <v>2972</v>
      </c>
      <c r="C2676" s="93" t="s">
        <v>56</v>
      </c>
      <c r="D2676" s="93" t="s">
        <v>299</v>
      </c>
      <c r="E2676" s="94">
        <v>421.41</v>
      </c>
    </row>
    <row r="2677" spans="1:5" ht="13.5" customHeight="1" x14ac:dyDescent="0.25">
      <c r="A2677" s="96">
        <v>103800</v>
      </c>
      <c r="B2677" s="93" t="s">
        <v>2973</v>
      </c>
      <c r="C2677" s="93" t="s">
        <v>56</v>
      </c>
      <c r="D2677" s="93" t="s">
        <v>299</v>
      </c>
      <c r="E2677" s="94">
        <v>502.48</v>
      </c>
    </row>
    <row r="2678" spans="1:5" ht="13.5" customHeight="1" x14ac:dyDescent="0.25">
      <c r="A2678" s="96">
        <v>103801</v>
      </c>
      <c r="B2678" s="93" t="s">
        <v>2974</v>
      </c>
      <c r="C2678" s="93" t="s">
        <v>56</v>
      </c>
      <c r="D2678" s="93" t="s">
        <v>365</v>
      </c>
      <c r="E2678" s="94">
        <v>638.96</v>
      </c>
    </row>
    <row r="2679" spans="1:5" ht="13.5" customHeight="1" x14ac:dyDescent="0.25">
      <c r="A2679" s="96">
        <v>103925</v>
      </c>
      <c r="B2679" s="93" t="s">
        <v>2975</v>
      </c>
      <c r="C2679" s="93" t="s">
        <v>56</v>
      </c>
      <c r="D2679" s="93" t="s">
        <v>365</v>
      </c>
      <c r="E2679" s="95">
        <v>1715.37</v>
      </c>
    </row>
    <row r="2680" spans="1:5" ht="13.5" customHeight="1" x14ac:dyDescent="0.25">
      <c r="A2680" s="96">
        <v>103926</v>
      </c>
      <c r="B2680" s="93" t="s">
        <v>2976</v>
      </c>
      <c r="C2680" s="93" t="s">
        <v>56</v>
      </c>
      <c r="D2680" s="93" t="s">
        <v>365</v>
      </c>
      <c r="E2680" s="95">
        <v>1404.27</v>
      </c>
    </row>
    <row r="2681" spans="1:5" ht="13.5" customHeight="1" x14ac:dyDescent="0.25">
      <c r="A2681" s="96">
        <v>103928</v>
      </c>
      <c r="B2681" s="93" t="s">
        <v>2977</v>
      </c>
      <c r="C2681" s="93" t="s">
        <v>56</v>
      </c>
      <c r="D2681" s="93" t="s">
        <v>299</v>
      </c>
      <c r="E2681" s="94">
        <v>502.48</v>
      </c>
    </row>
    <row r="2682" spans="1:5" ht="13.5" customHeight="1" x14ac:dyDescent="0.25">
      <c r="A2682" s="96">
        <v>103929</v>
      </c>
      <c r="B2682" s="93" t="s">
        <v>2978</v>
      </c>
      <c r="C2682" s="93" t="s">
        <v>56</v>
      </c>
      <c r="D2682" s="93" t="s">
        <v>365</v>
      </c>
      <c r="E2682" s="95">
        <v>1231.02</v>
      </c>
    </row>
    <row r="2683" spans="1:5" ht="13.5" customHeight="1" x14ac:dyDescent="0.25">
      <c r="A2683" s="96">
        <v>103930</v>
      </c>
      <c r="B2683" s="93" t="s">
        <v>2979</v>
      </c>
      <c r="C2683" s="93" t="s">
        <v>56</v>
      </c>
      <c r="D2683" s="93" t="s">
        <v>365</v>
      </c>
      <c r="E2683" s="94">
        <v>765.87</v>
      </c>
    </row>
    <row r="2684" spans="1:5" ht="13.5" customHeight="1" x14ac:dyDescent="0.25">
      <c r="A2684" s="96">
        <v>103931</v>
      </c>
      <c r="B2684" s="93" t="s">
        <v>2980</v>
      </c>
      <c r="C2684" s="93" t="s">
        <v>56</v>
      </c>
      <c r="D2684" s="93" t="s">
        <v>365</v>
      </c>
      <c r="E2684" s="94">
        <v>565.11</v>
      </c>
    </row>
    <row r="2685" spans="1:5" ht="13.5" customHeight="1" x14ac:dyDescent="0.25">
      <c r="A2685" s="96">
        <v>103932</v>
      </c>
      <c r="B2685" s="93" t="s">
        <v>2981</v>
      </c>
      <c r="C2685" s="93" t="s">
        <v>56</v>
      </c>
      <c r="D2685" s="93" t="s">
        <v>365</v>
      </c>
      <c r="E2685" s="94">
        <v>535.70000000000005</v>
      </c>
    </row>
    <row r="2686" spans="1:5" ht="13.5" customHeight="1" x14ac:dyDescent="0.25">
      <c r="A2686" s="96">
        <v>103933</v>
      </c>
      <c r="B2686" s="93" t="s">
        <v>2982</v>
      </c>
      <c r="C2686" s="93" t="s">
        <v>56</v>
      </c>
      <c r="D2686" s="93" t="s">
        <v>365</v>
      </c>
      <c r="E2686" s="95">
        <v>1590.46</v>
      </c>
    </row>
    <row r="2687" spans="1:5" ht="13.5" customHeight="1" x14ac:dyDescent="0.25">
      <c r="A2687" s="96">
        <v>104466</v>
      </c>
      <c r="B2687" s="93" t="s">
        <v>2983</v>
      </c>
      <c r="C2687" s="93" t="s">
        <v>48</v>
      </c>
      <c r="D2687" s="93" t="s">
        <v>365</v>
      </c>
      <c r="E2687" s="94">
        <v>29.07</v>
      </c>
    </row>
    <row r="2688" spans="1:5" ht="13.5" customHeight="1" x14ac:dyDescent="0.25">
      <c r="A2688" s="96">
        <v>104467</v>
      </c>
      <c r="B2688" s="93" t="s">
        <v>2984</v>
      </c>
      <c r="C2688" s="93" t="s">
        <v>48</v>
      </c>
      <c r="D2688" s="93" t="s">
        <v>365</v>
      </c>
      <c r="E2688" s="94">
        <v>38.82</v>
      </c>
    </row>
    <row r="2689" spans="1:5" ht="13.5" customHeight="1" x14ac:dyDescent="0.25">
      <c r="A2689" s="96">
        <v>104468</v>
      </c>
      <c r="B2689" s="93" t="s">
        <v>2985</v>
      </c>
      <c r="C2689" s="93" t="s">
        <v>48</v>
      </c>
      <c r="D2689" s="93" t="s">
        <v>365</v>
      </c>
      <c r="E2689" s="94">
        <v>54.53</v>
      </c>
    </row>
    <row r="2690" spans="1:5" ht="13.5" customHeight="1" x14ac:dyDescent="0.25">
      <c r="A2690" s="96">
        <v>104469</v>
      </c>
      <c r="B2690" s="93" t="s">
        <v>2986</v>
      </c>
      <c r="C2690" s="93" t="s">
        <v>48</v>
      </c>
      <c r="D2690" s="93" t="s">
        <v>365</v>
      </c>
      <c r="E2690" s="94">
        <v>55.4</v>
      </c>
    </row>
    <row r="2691" spans="1:5" ht="13.5" customHeight="1" x14ac:dyDescent="0.25">
      <c r="A2691" s="96">
        <v>104470</v>
      </c>
      <c r="B2691" s="93" t="s">
        <v>2987</v>
      </c>
      <c r="C2691" s="93" t="s">
        <v>48</v>
      </c>
      <c r="D2691" s="93" t="s">
        <v>365</v>
      </c>
      <c r="E2691" s="94">
        <v>31.37</v>
      </c>
    </row>
    <row r="2692" spans="1:5" ht="13.5" customHeight="1" x14ac:dyDescent="0.25">
      <c r="A2692" s="96">
        <v>104471</v>
      </c>
      <c r="B2692" s="93" t="s">
        <v>2988</v>
      </c>
      <c r="C2692" s="93" t="s">
        <v>48</v>
      </c>
      <c r="D2692" s="93" t="s">
        <v>365</v>
      </c>
      <c r="E2692" s="94">
        <v>27.29</v>
      </c>
    </row>
    <row r="2693" spans="1:5" ht="13.5" customHeight="1" x14ac:dyDescent="0.25">
      <c r="A2693" s="96">
        <v>104472</v>
      </c>
      <c r="B2693" s="93" t="s">
        <v>2989</v>
      </c>
      <c r="C2693" s="93" t="s">
        <v>48</v>
      </c>
      <c r="D2693" s="93" t="s">
        <v>365</v>
      </c>
      <c r="E2693" s="94">
        <v>40.67</v>
      </c>
    </row>
    <row r="2694" spans="1:5" ht="13.5" customHeight="1" x14ac:dyDescent="0.25">
      <c r="A2694" s="96">
        <v>104483</v>
      </c>
      <c r="B2694" s="93" t="s">
        <v>2990</v>
      </c>
      <c r="C2694" s="93" t="s">
        <v>56</v>
      </c>
      <c r="D2694" s="93" t="s">
        <v>365</v>
      </c>
      <c r="E2694" s="95">
        <v>2263.12</v>
      </c>
    </row>
    <row r="2695" spans="1:5" ht="13.5" customHeight="1" x14ac:dyDescent="0.25">
      <c r="A2695" s="96">
        <v>104484</v>
      </c>
      <c r="B2695" s="93" t="s">
        <v>2991</v>
      </c>
      <c r="C2695" s="93" t="s">
        <v>56</v>
      </c>
      <c r="D2695" s="93" t="s">
        <v>365</v>
      </c>
      <c r="E2695" s="95">
        <v>3776.88</v>
      </c>
    </row>
    <row r="2696" spans="1:5" ht="13.5" customHeight="1" x14ac:dyDescent="0.25">
      <c r="A2696" s="96">
        <v>104485</v>
      </c>
      <c r="B2696" s="93" t="s">
        <v>2992</v>
      </c>
      <c r="C2696" s="93" t="s">
        <v>56</v>
      </c>
      <c r="D2696" s="93" t="s">
        <v>365</v>
      </c>
      <c r="E2696" s="95">
        <v>2999.28</v>
      </c>
    </row>
    <row r="2697" spans="1:5" ht="13.5" customHeight="1" x14ac:dyDescent="0.25">
      <c r="A2697" s="96">
        <v>104486</v>
      </c>
      <c r="B2697" s="93" t="s">
        <v>2993</v>
      </c>
      <c r="C2697" s="93" t="s">
        <v>56</v>
      </c>
      <c r="D2697" s="93" t="s">
        <v>365</v>
      </c>
      <c r="E2697" s="95">
        <v>3204.96</v>
      </c>
    </row>
    <row r="2698" spans="1:5" ht="13.5" customHeight="1" x14ac:dyDescent="0.25">
      <c r="A2698" s="96">
        <v>104487</v>
      </c>
      <c r="B2698" s="93" t="s">
        <v>2994</v>
      </c>
      <c r="C2698" s="93" t="s">
        <v>56</v>
      </c>
      <c r="D2698" s="93" t="s">
        <v>365</v>
      </c>
      <c r="E2698" s="95">
        <v>2619.17</v>
      </c>
    </row>
    <row r="2699" spans="1:5" ht="13.5" customHeight="1" x14ac:dyDescent="0.25">
      <c r="A2699" s="96">
        <v>104488</v>
      </c>
      <c r="B2699" s="93" t="s">
        <v>2995</v>
      </c>
      <c r="C2699" s="93" t="s">
        <v>56</v>
      </c>
      <c r="D2699" s="93" t="s">
        <v>365</v>
      </c>
      <c r="E2699" s="95">
        <v>2541.7800000000002</v>
      </c>
    </row>
    <row r="2700" spans="1:5" ht="13.5" customHeight="1" x14ac:dyDescent="0.25">
      <c r="A2700" s="96">
        <v>104489</v>
      </c>
      <c r="B2700" s="93" t="s">
        <v>2996</v>
      </c>
      <c r="C2700" s="93" t="s">
        <v>56</v>
      </c>
      <c r="D2700" s="93" t="s">
        <v>365</v>
      </c>
      <c r="E2700" s="95">
        <v>3960.15</v>
      </c>
    </row>
    <row r="2701" spans="1:5" ht="13.5" customHeight="1" x14ac:dyDescent="0.25">
      <c r="A2701" s="96">
        <v>104490</v>
      </c>
      <c r="B2701" s="93" t="s">
        <v>2997</v>
      </c>
      <c r="C2701" s="93" t="s">
        <v>56</v>
      </c>
      <c r="D2701" s="93" t="s">
        <v>365</v>
      </c>
      <c r="E2701" s="95">
        <v>2470</v>
      </c>
    </row>
    <row r="2702" spans="1:5" ht="13.5" customHeight="1" x14ac:dyDescent="0.25">
      <c r="A2702" s="96">
        <v>98560</v>
      </c>
      <c r="B2702" s="93" t="s">
        <v>2998</v>
      </c>
      <c r="C2702" s="93" t="s">
        <v>136</v>
      </c>
      <c r="D2702" s="93" t="s">
        <v>299</v>
      </c>
      <c r="E2702" s="94">
        <v>49.28</v>
      </c>
    </row>
    <row r="2703" spans="1:5" ht="13.5" customHeight="1" x14ac:dyDescent="0.25">
      <c r="A2703" s="96">
        <v>98561</v>
      </c>
      <c r="B2703" s="93" t="s">
        <v>2999</v>
      </c>
      <c r="C2703" s="93" t="s">
        <v>136</v>
      </c>
      <c r="D2703" s="93" t="s">
        <v>299</v>
      </c>
      <c r="E2703" s="94">
        <v>43.75</v>
      </c>
    </row>
    <row r="2704" spans="1:5" ht="13.5" customHeight="1" x14ac:dyDescent="0.25">
      <c r="A2704" s="96">
        <v>98562</v>
      </c>
      <c r="B2704" s="93" t="s">
        <v>3000</v>
      </c>
      <c r="C2704" s="93" t="s">
        <v>136</v>
      </c>
      <c r="D2704" s="93" t="s">
        <v>299</v>
      </c>
      <c r="E2704" s="94">
        <v>43.3</v>
      </c>
    </row>
    <row r="2705" spans="1:5" ht="13.5" customHeight="1" x14ac:dyDescent="0.25">
      <c r="A2705" s="96">
        <v>98555</v>
      </c>
      <c r="B2705" s="93" t="s">
        <v>3001</v>
      </c>
      <c r="C2705" s="93" t="s">
        <v>136</v>
      </c>
      <c r="D2705" s="93" t="s">
        <v>299</v>
      </c>
      <c r="E2705" s="94">
        <v>25.97</v>
      </c>
    </row>
    <row r="2706" spans="1:5" ht="13.5" customHeight="1" x14ac:dyDescent="0.25">
      <c r="A2706" s="96">
        <v>98556</v>
      </c>
      <c r="B2706" s="93" t="s">
        <v>3002</v>
      </c>
      <c r="C2706" s="93" t="s">
        <v>136</v>
      </c>
      <c r="D2706" s="93" t="s">
        <v>299</v>
      </c>
      <c r="E2706" s="94">
        <v>49.17</v>
      </c>
    </row>
    <row r="2707" spans="1:5" ht="13.5" customHeight="1" x14ac:dyDescent="0.25">
      <c r="A2707" s="96">
        <v>98558</v>
      </c>
      <c r="B2707" s="93" t="s">
        <v>3003</v>
      </c>
      <c r="C2707" s="93" t="s">
        <v>199</v>
      </c>
      <c r="D2707" s="93" t="s">
        <v>299</v>
      </c>
      <c r="E2707" s="94">
        <v>7.51</v>
      </c>
    </row>
    <row r="2708" spans="1:5" ht="13.5" customHeight="1" x14ac:dyDescent="0.25">
      <c r="A2708" s="96">
        <v>98559</v>
      </c>
      <c r="B2708" s="93" t="s">
        <v>3004</v>
      </c>
      <c r="C2708" s="93" t="s">
        <v>168</v>
      </c>
      <c r="D2708" s="93" t="s">
        <v>299</v>
      </c>
      <c r="E2708" s="94">
        <v>4.5999999999999996</v>
      </c>
    </row>
    <row r="2709" spans="1:5" ht="13.5" customHeight="1" x14ac:dyDescent="0.25">
      <c r="A2709" s="96">
        <v>98546</v>
      </c>
      <c r="B2709" s="93" t="s">
        <v>3005</v>
      </c>
      <c r="C2709" s="93" t="s">
        <v>136</v>
      </c>
      <c r="D2709" s="93" t="s">
        <v>299</v>
      </c>
      <c r="E2709" s="94">
        <v>102.53</v>
      </c>
    </row>
    <row r="2710" spans="1:5" ht="13.5" customHeight="1" x14ac:dyDescent="0.25">
      <c r="A2710" s="96">
        <v>98547</v>
      </c>
      <c r="B2710" s="93" t="s">
        <v>3006</v>
      </c>
      <c r="C2710" s="93" t="s">
        <v>136</v>
      </c>
      <c r="D2710" s="93" t="s">
        <v>299</v>
      </c>
      <c r="E2710" s="94">
        <v>190.68</v>
      </c>
    </row>
    <row r="2711" spans="1:5" ht="13.5" customHeight="1" x14ac:dyDescent="0.25">
      <c r="A2711" s="96">
        <v>98553</v>
      </c>
      <c r="B2711" s="93" t="s">
        <v>3007</v>
      </c>
      <c r="C2711" s="93" t="s">
        <v>136</v>
      </c>
      <c r="D2711" s="93" t="s">
        <v>299</v>
      </c>
      <c r="E2711" s="94">
        <v>117.62</v>
      </c>
    </row>
    <row r="2712" spans="1:5" ht="13.5" customHeight="1" x14ac:dyDescent="0.25">
      <c r="A2712" s="96">
        <v>98554</v>
      </c>
      <c r="B2712" s="93" t="s">
        <v>3008</v>
      </c>
      <c r="C2712" s="93" t="s">
        <v>136</v>
      </c>
      <c r="D2712" s="93" t="s">
        <v>299</v>
      </c>
      <c r="E2712" s="94">
        <v>42.2</v>
      </c>
    </row>
    <row r="2713" spans="1:5" ht="13.5" customHeight="1" x14ac:dyDescent="0.25">
      <c r="A2713" s="96">
        <v>98557</v>
      </c>
      <c r="B2713" s="93" t="s">
        <v>3009</v>
      </c>
      <c r="C2713" s="93" t="s">
        <v>136</v>
      </c>
      <c r="D2713" s="93" t="s">
        <v>299</v>
      </c>
      <c r="E2713" s="94">
        <v>41.51</v>
      </c>
    </row>
    <row r="2714" spans="1:5" ht="13.5" customHeight="1" x14ac:dyDescent="0.25">
      <c r="A2714" s="96">
        <v>98563</v>
      </c>
      <c r="B2714" s="93" t="s">
        <v>3010</v>
      </c>
      <c r="C2714" s="93" t="s">
        <v>136</v>
      </c>
      <c r="D2714" s="93" t="s">
        <v>299</v>
      </c>
      <c r="E2714" s="94">
        <v>35.07</v>
      </c>
    </row>
    <row r="2715" spans="1:5" ht="13.5" customHeight="1" x14ac:dyDescent="0.25">
      <c r="A2715" s="96">
        <v>98564</v>
      </c>
      <c r="B2715" s="93" t="s">
        <v>3011</v>
      </c>
      <c r="C2715" s="93" t="s">
        <v>136</v>
      </c>
      <c r="D2715" s="93" t="s">
        <v>299</v>
      </c>
      <c r="E2715" s="94">
        <v>48.35</v>
      </c>
    </row>
    <row r="2716" spans="1:5" ht="13.5" customHeight="1" x14ac:dyDescent="0.25">
      <c r="A2716" s="96">
        <v>98565</v>
      </c>
      <c r="B2716" s="93" t="s">
        <v>3012</v>
      </c>
      <c r="C2716" s="93" t="s">
        <v>136</v>
      </c>
      <c r="D2716" s="93" t="s">
        <v>299</v>
      </c>
      <c r="E2716" s="94">
        <v>50.51</v>
      </c>
    </row>
    <row r="2717" spans="1:5" ht="13.5" customHeight="1" x14ac:dyDescent="0.25">
      <c r="A2717" s="96">
        <v>98566</v>
      </c>
      <c r="B2717" s="93" t="s">
        <v>3013</v>
      </c>
      <c r="C2717" s="93" t="s">
        <v>136</v>
      </c>
      <c r="D2717" s="93" t="s">
        <v>299</v>
      </c>
      <c r="E2717" s="94">
        <v>63.79</v>
      </c>
    </row>
    <row r="2718" spans="1:5" ht="13.5" customHeight="1" x14ac:dyDescent="0.25">
      <c r="A2718" s="96">
        <v>98567</v>
      </c>
      <c r="B2718" s="93" t="s">
        <v>3014</v>
      </c>
      <c r="C2718" s="93" t="s">
        <v>136</v>
      </c>
      <c r="D2718" s="93" t="s">
        <v>299</v>
      </c>
      <c r="E2718" s="94">
        <v>65.2</v>
      </c>
    </row>
    <row r="2719" spans="1:5" ht="13.5" customHeight="1" x14ac:dyDescent="0.25">
      <c r="A2719" s="96">
        <v>98568</v>
      </c>
      <c r="B2719" s="93" t="s">
        <v>3015</v>
      </c>
      <c r="C2719" s="93" t="s">
        <v>136</v>
      </c>
      <c r="D2719" s="93" t="s">
        <v>299</v>
      </c>
      <c r="E2719" s="94">
        <v>78.459999999999994</v>
      </c>
    </row>
    <row r="2720" spans="1:5" ht="13.5" customHeight="1" x14ac:dyDescent="0.25">
      <c r="A2720" s="96">
        <v>98569</v>
      </c>
      <c r="B2720" s="93" t="s">
        <v>3016</v>
      </c>
      <c r="C2720" s="93" t="s">
        <v>136</v>
      </c>
      <c r="D2720" s="93" t="s">
        <v>299</v>
      </c>
      <c r="E2720" s="94">
        <v>80.63</v>
      </c>
    </row>
    <row r="2721" spans="1:5" ht="13.5" customHeight="1" x14ac:dyDescent="0.25">
      <c r="A2721" s="96">
        <v>98570</v>
      </c>
      <c r="B2721" s="93" t="s">
        <v>3017</v>
      </c>
      <c r="C2721" s="93" t="s">
        <v>136</v>
      </c>
      <c r="D2721" s="93" t="s">
        <v>299</v>
      </c>
      <c r="E2721" s="94">
        <v>93.94</v>
      </c>
    </row>
    <row r="2722" spans="1:5" ht="13.5" customHeight="1" x14ac:dyDescent="0.25">
      <c r="A2722" s="96">
        <v>98571</v>
      </c>
      <c r="B2722" s="93" t="s">
        <v>3018</v>
      </c>
      <c r="C2722" s="93" t="s">
        <v>136</v>
      </c>
      <c r="D2722" s="93" t="s">
        <v>299</v>
      </c>
      <c r="E2722" s="94">
        <v>45.35</v>
      </c>
    </row>
    <row r="2723" spans="1:5" ht="13.5" customHeight="1" x14ac:dyDescent="0.25">
      <c r="A2723" s="96">
        <v>98572</v>
      </c>
      <c r="B2723" s="93" t="s">
        <v>3019</v>
      </c>
      <c r="C2723" s="93" t="s">
        <v>136</v>
      </c>
      <c r="D2723" s="93" t="s">
        <v>299</v>
      </c>
      <c r="E2723" s="94">
        <v>55.92</v>
      </c>
    </row>
    <row r="2724" spans="1:5" ht="13.5" customHeight="1" x14ac:dyDescent="0.25">
      <c r="A2724" s="96">
        <v>98573</v>
      </c>
      <c r="B2724" s="93" t="s">
        <v>3020</v>
      </c>
      <c r="C2724" s="93" t="s">
        <v>136</v>
      </c>
      <c r="D2724" s="93" t="s">
        <v>299</v>
      </c>
      <c r="E2724" s="94">
        <v>68.78</v>
      </c>
    </row>
    <row r="2725" spans="1:5" ht="13.5" customHeight="1" x14ac:dyDescent="0.25">
      <c r="A2725" s="96">
        <v>91831</v>
      </c>
      <c r="B2725" s="93" t="s">
        <v>3021</v>
      </c>
      <c r="C2725" s="93" t="s">
        <v>168</v>
      </c>
      <c r="D2725" s="93" t="s">
        <v>299</v>
      </c>
      <c r="E2725" s="94">
        <v>10.09</v>
      </c>
    </row>
    <row r="2726" spans="1:5" ht="13.5" customHeight="1" x14ac:dyDescent="0.25">
      <c r="A2726" s="96">
        <v>91833</v>
      </c>
      <c r="B2726" s="93" t="s">
        <v>3022</v>
      </c>
      <c r="C2726" s="93" t="s">
        <v>168</v>
      </c>
      <c r="D2726" s="93" t="s">
        <v>299</v>
      </c>
      <c r="E2726" s="94">
        <v>10.72</v>
      </c>
    </row>
    <row r="2727" spans="1:5" ht="13.5" customHeight="1" x14ac:dyDescent="0.25">
      <c r="A2727" s="96">
        <v>91834</v>
      </c>
      <c r="B2727" s="93" t="s">
        <v>3023</v>
      </c>
      <c r="C2727" s="93" t="s">
        <v>168</v>
      </c>
      <c r="D2727" s="93" t="s">
        <v>299</v>
      </c>
      <c r="E2727" s="94">
        <v>10.88</v>
      </c>
    </row>
    <row r="2728" spans="1:5" ht="13.5" customHeight="1" x14ac:dyDescent="0.25">
      <c r="A2728" s="96">
        <v>91835</v>
      </c>
      <c r="B2728" s="93" t="s">
        <v>3024</v>
      </c>
      <c r="C2728" s="93" t="s">
        <v>168</v>
      </c>
      <c r="D2728" s="93" t="s">
        <v>299</v>
      </c>
      <c r="E2728" s="94">
        <v>12.49</v>
      </c>
    </row>
    <row r="2729" spans="1:5" ht="13.5" customHeight="1" x14ac:dyDescent="0.25">
      <c r="A2729" s="96">
        <v>91836</v>
      </c>
      <c r="B2729" s="93" t="s">
        <v>3025</v>
      </c>
      <c r="C2729" s="93" t="s">
        <v>168</v>
      </c>
      <c r="D2729" s="93" t="s">
        <v>299</v>
      </c>
      <c r="E2729" s="94">
        <v>13.76</v>
      </c>
    </row>
    <row r="2730" spans="1:5" ht="13.5" customHeight="1" x14ac:dyDescent="0.25">
      <c r="A2730" s="96">
        <v>91837</v>
      </c>
      <c r="B2730" s="93" t="s">
        <v>3026</v>
      </c>
      <c r="C2730" s="93" t="s">
        <v>168</v>
      </c>
      <c r="D2730" s="93" t="s">
        <v>299</v>
      </c>
      <c r="E2730" s="94">
        <v>17.510000000000002</v>
      </c>
    </row>
    <row r="2731" spans="1:5" ht="13.5" customHeight="1" x14ac:dyDescent="0.25">
      <c r="A2731" s="96">
        <v>91839</v>
      </c>
      <c r="B2731" s="93" t="s">
        <v>3027</v>
      </c>
      <c r="C2731" s="93" t="s">
        <v>168</v>
      </c>
      <c r="D2731" s="93" t="s">
        <v>365</v>
      </c>
      <c r="E2731" s="94">
        <v>11.51</v>
      </c>
    </row>
    <row r="2732" spans="1:5" ht="13.5" customHeight="1" x14ac:dyDescent="0.25">
      <c r="A2732" s="96">
        <v>91840</v>
      </c>
      <c r="B2732" s="93" t="s">
        <v>3028</v>
      </c>
      <c r="C2732" s="93" t="s">
        <v>168</v>
      </c>
      <c r="D2732" s="93" t="s">
        <v>365</v>
      </c>
      <c r="E2732" s="94">
        <v>13.96</v>
      </c>
    </row>
    <row r="2733" spans="1:5" ht="13.5" customHeight="1" x14ac:dyDescent="0.25">
      <c r="A2733" s="96">
        <v>91841</v>
      </c>
      <c r="B2733" s="93" t="s">
        <v>3029</v>
      </c>
      <c r="C2733" s="93" t="s">
        <v>168</v>
      </c>
      <c r="D2733" s="93" t="s">
        <v>365</v>
      </c>
      <c r="E2733" s="94">
        <v>13.27</v>
      </c>
    </row>
    <row r="2734" spans="1:5" ht="13.5" customHeight="1" x14ac:dyDescent="0.25">
      <c r="A2734" s="96">
        <v>91842</v>
      </c>
      <c r="B2734" s="93" t="s">
        <v>3030</v>
      </c>
      <c r="C2734" s="93" t="s">
        <v>168</v>
      </c>
      <c r="D2734" s="93" t="s">
        <v>299</v>
      </c>
      <c r="E2734" s="94">
        <v>5.91</v>
      </c>
    </row>
    <row r="2735" spans="1:5" ht="13.5" customHeight="1" x14ac:dyDescent="0.25">
      <c r="A2735" s="96">
        <v>91843</v>
      </c>
      <c r="B2735" s="93" t="s">
        <v>3031</v>
      </c>
      <c r="C2735" s="93" t="s">
        <v>168</v>
      </c>
      <c r="D2735" s="93" t="s">
        <v>299</v>
      </c>
      <c r="E2735" s="94">
        <v>6.54</v>
      </c>
    </row>
    <row r="2736" spans="1:5" ht="13.5" customHeight="1" x14ac:dyDescent="0.25">
      <c r="A2736" s="96">
        <v>91844</v>
      </c>
      <c r="B2736" s="93" t="s">
        <v>3032</v>
      </c>
      <c r="C2736" s="93" t="s">
        <v>168</v>
      </c>
      <c r="D2736" s="93" t="s">
        <v>299</v>
      </c>
      <c r="E2736" s="94">
        <v>6.65</v>
      </c>
    </row>
    <row r="2737" spans="1:5" ht="13.5" customHeight="1" x14ac:dyDescent="0.25">
      <c r="A2737" s="96">
        <v>91845</v>
      </c>
      <c r="B2737" s="93" t="s">
        <v>3033</v>
      </c>
      <c r="C2737" s="93" t="s">
        <v>168</v>
      </c>
      <c r="D2737" s="93" t="s">
        <v>299</v>
      </c>
      <c r="E2737" s="94">
        <v>8.26</v>
      </c>
    </row>
    <row r="2738" spans="1:5" ht="13.5" customHeight="1" x14ac:dyDescent="0.25">
      <c r="A2738" s="96">
        <v>91846</v>
      </c>
      <c r="B2738" s="93" t="s">
        <v>3034</v>
      </c>
      <c r="C2738" s="93" t="s">
        <v>168</v>
      </c>
      <c r="D2738" s="93" t="s">
        <v>299</v>
      </c>
      <c r="E2738" s="94">
        <v>9.6</v>
      </c>
    </row>
    <row r="2739" spans="1:5" ht="13.5" customHeight="1" x14ac:dyDescent="0.25">
      <c r="A2739" s="96">
        <v>91847</v>
      </c>
      <c r="B2739" s="93" t="s">
        <v>3035</v>
      </c>
      <c r="C2739" s="93" t="s">
        <v>168</v>
      </c>
      <c r="D2739" s="93" t="s">
        <v>299</v>
      </c>
      <c r="E2739" s="94">
        <v>13.35</v>
      </c>
    </row>
    <row r="2740" spans="1:5" ht="13.5" customHeight="1" x14ac:dyDescent="0.25">
      <c r="A2740" s="96">
        <v>91849</v>
      </c>
      <c r="B2740" s="93" t="s">
        <v>3036</v>
      </c>
      <c r="C2740" s="93" t="s">
        <v>168</v>
      </c>
      <c r="D2740" s="93" t="s">
        <v>365</v>
      </c>
      <c r="E2740" s="94">
        <v>7.35</v>
      </c>
    </row>
    <row r="2741" spans="1:5" ht="13.5" customHeight="1" x14ac:dyDescent="0.25">
      <c r="A2741" s="96">
        <v>91850</v>
      </c>
      <c r="B2741" s="93" t="s">
        <v>3037</v>
      </c>
      <c r="C2741" s="93" t="s">
        <v>168</v>
      </c>
      <c r="D2741" s="93" t="s">
        <v>365</v>
      </c>
      <c r="E2741" s="94">
        <v>9.75</v>
      </c>
    </row>
    <row r="2742" spans="1:5" ht="13.5" customHeight="1" x14ac:dyDescent="0.25">
      <c r="A2742" s="96">
        <v>91851</v>
      </c>
      <c r="B2742" s="93" t="s">
        <v>3038</v>
      </c>
      <c r="C2742" s="93" t="s">
        <v>168</v>
      </c>
      <c r="D2742" s="93" t="s">
        <v>365</v>
      </c>
      <c r="E2742" s="94">
        <v>9.06</v>
      </c>
    </row>
    <row r="2743" spans="1:5" ht="13.5" customHeight="1" x14ac:dyDescent="0.25">
      <c r="A2743" s="96">
        <v>91852</v>
      </c>
      <c r="B2743" s="93" t="s">
        <v>3039</v>
      </c>
      <c r="C2743" s="93" t="s">
        <v>168</v>
      </c>
      <c r="D2743" s="93" t="s">
        <v>299</v>
      </c>
      <c r="E2743" s="94">
        <v>8.82</v>
      </c>
    </row>
    <row r="2744" spans="1:5" ht="13.5" customHeight="1" x14ac:dyDescent="0.25">
      <c r="A2744" s="96">
        <v>91853</v>
      </c>
      <c r="B2744" s="93" t="s">
        <v>3040</v>
      </c>
      <c r="C2744" s="93" t="s">
        <v>168</v>
      </c>
      <c r="D2744" s="93" t="s">
        <v>299</v>
      </c>
      <c r="E2744" s="94">
        <v>9.4</v>
      </c>
    </row>
    <row r="2745" spans="1:5" ht="13.5" customHeight="1" x14ac:dyDescent="0.25">
      <c r="A2745" s="96">
        <v>91854</v>
      </c>
      <c r="B2745" s="93" t="s">
        <v>3041</v>
      </c>
      <c r="C2745" s="93" t="s">
        <v>168</v>
      </c>
      <c r="D2745" s="93" t="s">
        <v>299</v>
      </c>
      <c r="E2745" s="94">
        <v>9.5399999999999991</v>
      </c>
    </row>
    <row r="2746" spans="1:5" ht="13.5" customHeight="1" x14ac:dyDescent="0.25">
      <c r="A2746" s="96">
        <v>91855</v>
      </c>
      <c r="B2746" s="93" t="s">
        <v>3042</v>
      </c>
      <c r="C2746" s="93" t="s">
        <v>168</v>
      </c>
      <c r="D2746" s="93" t="s">
        <v>299</v>
      </c>
      <c r="E2746" s="94">
        <v>11.03</v>
      </c>
    </row>
    <row r="2747" spans="1:5" ht="13.5" customHeight="1" x14ac:dyDescent="0.25">
      <c r="A2747" s="96">
        <v>91856</v>
      </c>
      <c r="B2747" s="93" t="s">
        <v>3043</v>
      </c>
      <c r="C2747" s="93" t="s">
        <v>168</v>
      </c>
      <c r="D2747" s="93" t="s">
        <v>299</v>
      </c>
      <c r="E2747" s="94">
        <v>12.31</v>
      </c>
    </row>
    <row r="2748" spans="1:5" ht="13.5" customHeight="1" x14ac:dyDescent="0.25">
      <c r="A2748" s="96">
        <v>91857</v>
      </c>
      <c r="B2748" s="93" t="s">
        <v>3044</v>
      </c>
      <c r="C2748" s="93" t="s">
        <v>168</v>
      </c>
      <c r="D2748" s="93" t="s">
        <v>299</v>
      </c>
      <c r="E2748" s="94">
        <v>15.77</v>
      </c>
    </row>
    <row r="2749" spans="1:5" ht="13.5" customHeight="1" x14ac:dyDescent="0.25">
      <c r="A2749" s="96">
        <v>91859</v>
      </c>
      <c r="B2749" s="93" t="s">
        <v>3045</v>
      </c>
      <c r="C2749" s="93" t="s">
        <v>168</v>
      </c>
      <c r="D2749" s="93" t="s">
        <v>365</v>
      </c>
      <c r="E2749" s="94">
        <v>10.220000000000001</v>
      </c>
    </row>
    <row r="2750" spans="1:5" ht="13.5" customHeight="1" x14ac:dyDescent="0.25">
      <c r="A2750" s="96">
        <v>91860</v>
      </c>
      <c r="B2750" s="93" t="s">
        <v>3046</v>
      </c>
      <c r="C2750" s="93" t="s">
        <v>168</v>
      </c>
      <c r="D2750" s="93" t="s">
        <v>365</v>
      </c>
      <c r="E2750" s="94">
        <v>12.51</v>
      </c>
    </row>
    <row r="2751" spans="1:5" ht="13.5" customHeight="1" x14ac:dyDescent="0.25">
      <c r="A2751" s="96">
        <v>91861</v>
      </c>
      <c r="B2751" s="93" t="s">
        <v>3047</v>
      </c>
      <c r="C2751" s="93" t="s">
        <v>168</v>
      </c>
      <c r="D2751" s="93" t="s">
        <v>365</v>
      </c>
      <c r="E2751" s="94">
        <v>11.86</v>
      </c>
    </row>
    <row r="2752" spans="1:5" ht="13.5" customHeight="1" x14ac:dyDescent="0.25">
      <c r="A2752" s="96">
        <v>91862</v>
      </c>
      <c r="B2752" s="93" t="s">
        <v>3048</v>
      </c>
      <c r="C2752" s="93" t="s">
        <v>168</v>
      </c>
      <c r="D2752" s="93" t="s">
        <v>299</v>
      </c>
      <c r="E2752" s="94">
        <v>9.58</v>
      </c>
    </row>
    <row r="2753" spans="1:5" ht="13.5" customHeight="1" x14ac:dyDescent="0.25">
      <c r="A2753" s="96">
        <v>91863</v>
      </c>
      <c r="B2753" s="93" t="s">
        <v>3049</v>
      </c>
      <c r="C2753" s="93" t="s">
        <v>168</v>
      </c>
      <c r="D2753" s="93" t="s">
        <v>299</v>
      </c>
      <c r="E2753" s="94">
        <v>11.34</v>
      </c>
    </row>
    <row r="2754" spans="1:5" ht="13.5" customHeight="1" x14ac:dyDescent="0.25">
      <c r="A2754" s="96">
        <v>91864</v>
      </c>
      <c r="B2754" s="93" t="s">
        <v>3050</v>
      </c>
      <c r="C2754" s="93" t="s">
        <v>168</v>
      </c>
      <c r="D2754" s="93" t="s">
        <v>299</v>
      </c>
      <c r="E2754" s="94">
        <v>15.39</v>
      </c>
    </row>
    <row r="2755" spans="1:5" ht="13.5" customHeight="1" x14ac:dyDescent="0.25">
      <c r="A2755" s="96">
        <v>91865</v>
      </c>
      <c r="B2755" s="93" t="s">
        <v>3051</v>
      </c>
      <c r="C2755" s="93" t="s">
        <v>168</v>
      </c>
      <c r="D2755" s="93" t="s">
        <v>299</v>
      </c>
      <c r="E2755" s="94">
        <v>19.32</v>
      </c>
    </row>
    <row r="2756" spans="1:5" ht="13.5" customHeight="1" x14ac:dyDescent="0.25">
      <c r="A2756" s="96">
        <v>91866</v>
      </c>
      <c r="B2756" s="93" t="s">
        <v>3052</v>
      </c>
      <c r="C2756" s="93" t="s">
        <v>168</v>
      </c>
      <c r="D2756" s="93" t="s">
        <v>299</v>
      </c>
      <c r="E2756" s="94">
        <v>8.3699999999999992</v>
      </c>
    </row>
    <row r="2757" spans="1:5" ht="13.5" customHeight="1" x14ac:dyDescent="0.25">
      <c r="A2757" s="96">
        <v>91867</v>
      </c>
      <c r="B2757" s="93" t="s">
        <v>3053</v>
      </c>
      <c r="C2757" s="93" t="s">
        <v>168</v>
      </c>
      <c r="D2757" s="93" t="s">
        <v>299</v>
      </c>
      <c r="E2757" s="94">
        <v>10.130000000000001</v>
      </c>
    </row>
    <row r="2758" spans="1:5" ht="13.5" customHeight="1" x14ac:dyDescent="0.25">
      <c r="A2758" s="96">
        <v>91868</v>
      </c>
      <c r="B2758" s="93" t="s">
        <v>3054</v>
      </c>
      <c r="C2758" s="93" t="s">
        <v>168</v>
      </c>
      <c r="D2758" s="93" t="s">
        <v>299</v>
      </c>
      <c r="E2758" s="94">
        <v>14.18</v>
      </c>
    </row>
    <row r="2759" spans="1:5" ht="13.5" customHeight="1" x14ac:dyDescent="0.25">
      <c r="A2759" s="96">
        <v>91869</v>
      </c>
      <c r="B2759" s="93" t="s">
        <v>3055</v>
      </c>
      <c r="C2759" s="93" t="s">
        <v>168</v>
      </c>
      <c r="D2759" s="93" t="s">
        <v>299</v>
      </c>
      <c r="E2759" s="94">
        <v>18.07</v>
      </c>
    </row>
    <row r="2760" spans="1:5" ht="13.5" customHeight="1" x14ac:dyDescent="0.25">
      <c r="A2760" s="96">
        <v>91870</v>
      </c>
      <c r="B2760" s="93" t="s">
        <v>3056</v>
      </c>
      <c r="C2760" s="93" t="s">
        <v>168</v>
      </c>
      <c r="D2760" s="93" t="s">
        <v>299</v>
      </c>
      <c r="E2760" s="94">
        <v>12.5</v>
      </c>
    </row>
    <row r="2761" spans="1:5" ht="13.5" customHeight="1" x14ac:dyDescent="0.25">
      <c r="A2761" s="96">
        <v>91871</v>
      </c>
      <c r="B2761" s="93" t="s">
        <v>3057</v>
      </c>
      <c r="C2761" s="93" t="s">
        <v>168</v>
      </c>
      <c r="D2761" s="93" t="s">
        <v>299</v>
      </c>
      <c r="E2761" s="94">
        <v>14.26</v>
      </c>
    </row>
    <row r="2762" spans="1:5" ht="13.5" customHeight="1" x14ac:dyDescent="0.25">
      <c r="A2762" s="96">
        <v>91872</v>
      </c>
      <c r="B2762" s="93" t="s">
        <v>3058</v>
      </c>
      <c r="C2762" s="93" t="s">
        <v>168</v>
      </c>
      <c r="D2762" s="93" t="s">
        <v>299</v>
      </c>
      <c r="E2762" s="94">
        <v>18.3</v>
      </c>
    </row>
    <row r="2763" spans="1:5" ht="13.5" customHeight="1" x14ac:dyDescent="0.25">
      <c r="A2763" s="96">
        <v>91873</v>
      </c>
      <c r="B2763" s="93" t="s">
        <v>3059</v>
      </c>
      <c r="C2763" s="93" t="s">
        <v>168</v>
      </c>
      <c r="D2763" s="93" t="s">
        <v>299</v>
      </c>
      <c r="E2763" s="94">
        <v>22.18</v>
      </c>
    </row>
    <row r="2764" spans="1:5" ht="13.5" customHeight="1" x14ac:dyDescent="0.25">
      <c r="A2764" s="96">
        <v>93008</v>
      </c>
      <c r="B2764" s="93" t="s">
        <v>3060</v>
      </c>
      <c r="C2764" s="93" t="s">
        <v>168</v>
      </c>
      <c r="D2764" s="93" t="s">
        <v>299</v>
      </c>
      <c r="E2764" s="94">
        <v>18.95</v>
      </c>
    </row>
    <row r="2765" spans="1:5" ht="13.5" customHeight="1" x14ac:dyDescent="0.25">
      <c r="A2765" s="96">
        <v>93009</v>
      </c>
      <c r="B2765" s="93" t="s">
        <v>3061</v>
      </c>
      <c r="C2765" s="93" t="s">
        <v>168</v>
      </c>
      <c r="D2765" s="93" t="s">
        <v>299</v>
      </c>
      <c r="E2765" s="94">
        <v>28.26</v>
      </c>
    </row>
    <row r="2766" spans="1:5" ht="13.5" customHeight="1" x14ac:dyDescent="0.25">
      <c r="A2766" s="96">
        <v>93010</v>
      </c>
      <c r="B2766" s="93" t="s">
        <v>3062</v>
      </c>
      <c r="C2766" s="93" t="s">
        <v>168</v>
      </c>
      <c r="D2766" s="93" t="s">
        <v>299</v>
      </c>
      <c r="E2766" s="94">
        <v>39.53</v>
      </c>
    </row>
    <row r="2767" spans="1:5" ht="13.5" customHeight="1" x14ac:dyDescent="0.25">
      <c r="A2767" s="96">
        <v>93011</v>
      </c>
      <c r="B2767" s="93" t="s">
        <v>3063</v>
      </c>
      <c r="C2767" s="93" t="s">
        <v>168</v>
      </c>
      <c r="D2767" s="93" t="s">
        <v>299</v>
      </c>
      <c r="E2767" s="94">
        <v>48.46</v>
      </c>
    </row>
    <row r="2768" spans="1:5" ht="13.5" customHeight="1" x14ac:dyDescent="0.25">
      <c r="A2768" s="96">
        <v>93012</v>
      </c>
      <c r="B2768" s="93" t="s">
        <v>3064</v>
      </c>
      <c r="C2768" s="93" t="s">
        <v>168</v>
      </c>
      <c r="D2768" s="93" t="s">
        <v>299</v>
      </c>
      <c r="E2768" s="94">
        <v>73.53</v>
      </c>
    </row>
    <row r="2769" spans="1:5" ht="13.5" customHeight="1" x14ac:dyDescent="0.25">
      <c r="A2769" s="96">
        <v>95726</v>
      </c>
      <c r="B2769" s="93" t="s">
        <v>3065</v>
      </c>
      <c r="C2769" s="93" t="s">
        <v>168</v>
      </c>
      <c r="D2769" s="93" t="s">
        <v>299</v>
      </c>
      <c r="E2769" s="94">
        <v>9.07</v>
      </c>
    </row>
    <row r="2770" spans="1:5" ht="13.5" customHeight="1" x14ac:dyDescent="0.25">
      <c r="A2770" s="96">
        <v>95727</v>
      </c>
      <c r="B2770" s="93" t="s">
        <v>3066</v>
      </c>
      <c r="C2770" s="93" t="s">
        <v>168</v>
      </c>
      <c r="D2770" s="93" t="s">
        <v>299</v>
      </c>
      <c r="E2770" s="94">
        <v>12.64</v>
      </c>
    </row>
    <row r="2771" spans="1:5" ht="13.5" customHeight="1" x14ac:dyDescent="0.25">
      <c r="A2771" s="96">
        <v>95728</v>
      </c>
      <c r="B2771" s="93" t="s">
        <v>3067</v>
      </c>
      <c r="C2771" s="93" t="s">
        <v>168</v>
      </c>
      <c r="D2771" s="93" t="s">
        <v>299</v>
      </c>
      <c r="E2771" s="94">
        <v>18.47</v>
      </c>
    </row>
    <row r="2772" spans="1:5" ht="13.5" customHeight="1" x14ac:dyDescent="0.25">
      <c r="A2772" s="96">
        <v>97667</v>
      </c>
      <c r="B2772" s="93" t="s">
        <v>3068</v>
      </c>
      <c r="C2772" s="93" t="s">
        <v>168</v>
      </c>
      <c r="D2772" s="93" t="s">
        <v>365</v>
      </c>
      <c r="E2772" s="94">
        <v>8.56</v>
      </c>
    </row>
    <row r="2773" spans="1:5" ht="13.5" customHeight="1" x14ac:dyDescent="0.25">
      <c r="A2773" s="96">
        <v>97668</v>
      </c>
      <c r="B2773" s="93" t="s">
        <v>3069</v>
      </c>
      <c r="C2773" s="93" t="s">
        <v>168</v>
      </c>
      <c r="D2773" s="93" t="s">
        <v>365</v>
      </c>
      <c r="E2773" s="94">
        <v>12.21</v>
      </c>
    </row>
    <row r="2774" spans="1:5" ht="13.5" customHeight="1" x14ac:dyDescent="0.25">
      <c r="A2774" s="96">
        <v>97669</v>
      </c>
      <c r="B2774" s="93" t="s">
        <v>3070</v>
      </c>
      <c r="C2774" s="93" t="s">
        <v>168</v>
      </c>
      <c r="D2774" s="93" t="s">
        <v>365</v>
      </c>
      <c r="E2774" s="94">
        <v>18.04</v>
      </c>
    </row>
    <row r="2775" spans="1:5" ht="13.5" customHeight="1" x14ac:dyDescent="0.25">
      <c r="A2775" s="96">
        <v>97670</v>
      </c>
      <c r="B2775" s="93" t="s">
        <v>3071</v>
      </c>
      <c r="C2775" s="93" t="s">
        <v>168</v>
      </c>
      <c r="D2775" s="93" t="s">
        <v>365</v>
      </c>
      <c r="E2775" s="94">
        <v>23.22</v>
      </c>
    </row>
    <row r="2776" spans="1:5" ht="13.5" customHeight="1" x14ac:dyDescent="0.25">
      <c r="A2776" s="96">
        <v>91874</v>
      </c>
      <c r="B2776" s="93" t="s">
        <v>3072</v>
      </c>
      <c r="C2776" s="93" t="s">
        <v>199</v>
      </c>
      <c r="D2776" s="93" t="s">
        <v>299</v>
      </c>
      <c r="E2776" s="94">
        <v>6.99</v>
      </c>
    </row>
    <row r="2777" spans="1:5" ht="13.5" customHeight="1" x14ac:dyDescent="0.25">
      <c r="A2777" s="96">
        <v>91875</v>
      </c>
      <c r="B2777" s="93" t="s">
        <v>3073</v>
      </c>
      <c r="C2777" s="93" t="s">
        <v>199</v>
      </c>
      <c r="D2777" s="93" t="s">
        <v>299</v>
      </c>
      <c r="E2777" s="94">
        <v>8.23</v>
      </c>
    </row>
    <row r="2778" spans="1:5" ht="13.5" customHeight="1" x14ac:dyDescent="0.25">
      <c r="A2778" s="96">
        <v>91876</v>
      </c>
      <c r="B2778" s="93" t="s">
        <v>3074</v>
      </c>
      <c r="C2778" s="93" t="s">
        <v>199</v>
      </c>
      <c r="D2778" s="93" t="s">
        <v>299</v>
      </c>
      <c r="E2778" s="94">
        <v>9.93</v>
      </c>
    </row>
    <row r="2779" spans="1:5" ht="13.5" customHeight="1" x14ac:dyDescent="0.25">
      <c r="A2779" s="96">
        <v>91877</v>
      </c>
      <c r="B2779" s="93" t="s">
        <v>3075</v>
      </c>
      <c r="C2779" s="93" t="s">
        <v>199</v>
      </c>
      <c r="D2779" s="93" t="s">
        <v>299</v>
      </c>
      <c r="E2779" s="94">
        <v>12.3</v>
      </c>
    </row>
    <row r="2780" spans="1:5" ht="13.5" customHeight="1" x14ac:dyDescent="0.25">
      <c r="A2780" s="96">
        <v>91878</v>
      </c>
      <c r="B2780" s="93" t="s">
        <v>3076</v>
      </c>
      <c r="C2780" s="93" t="s">
        <v>199</v>
      </c>
      <c r="D2780" s="93" t="s">
        <v>299</v>
      </c>
      <c r="E2780" s="94">
        <v>5.53</v>
      </c>
    </row>
    <row r="2781" spans="1:5" ht="13.5" customHeight="1" x14ac:dyDescent="0.25">
      <c r="A2781" s="96">
        <v>91879</v>
      </c>
      <c r="B2781" s="93" t="s">
        <v>3077</v>
      </c>
      <c r="C2781" s="93" t="s">
        <v>199</v>
      </c>
      <c r="D2781" s="93" t="s">
        <v>299</v>
      </c>
      <c r="E2781" s="94">
        <v>6.78</v>
      </c>
    </row>
    <row r="2782" spans="1:5" ht="13.5" customHeight="1" x14ac:dyDescent="0.25">
      <c r="A2782" s="96">
        <v>91880</v>
      </c>
      <c r="B2782" s="93" t="s">
        <v>3078</v>
      </c>
      <c r="C2782" s="93" t="s">
        <v>199</v>
      </c>
      <c r="D2782" s="93" t="s">
        <v>299</v>
      </c>
      <c r="E2782" s="94">
        <v>8.48</v>
      </c>
    </row>
    <row r="2783" spans="1:5" ht="13.5" customHeight="1" x14ac:dyDescent="0.25">
      <c r="A2783" s="96">
        <v>91881</v>
      </c>
      <c r="B2783" s="93" t="s">
        <v>3079</v>
      </c>
      <c r="C2783" s="93" t="s">
        <v>199</v>
      </c>
      <c r="D2783" s="93" t="s">
        <v>299</v>
      </c>
      <c r="E2783" s="94">
        <v>10.84</v>
      </c>
    </row>
    <row r="2784" spans="1:5" ht="13.5" customHeight="1" x14ac:dyDescent="0.25">
      <c r="A2784" s="96">
        <v>91882</v>
      </c>
      <c r="B2784" s="93" t="s">
        <v>3080</v>
      </c>
      <c r="C2784" s="93" t="s">
        <v>199</v>
      </c>
      <c r="D2784" s="93" t="s">
        <v>299</v>
      </c>
      <c r="E2784" s="94">
        <v>10</v>
      </c>
    </row>
    <row r="2785" spans="1:5" ht="13.5" customHeight="1" x14ac:dyDescent="0.25">
      <c r="A2785" s="96">
        <v>91884</v>
      </c>
      <c r="B2785" s="93" t="s">
        <v>3081</v>
      </c>
      <c r="C2785" s="93" t="s">
        <v>199</v>
      </c>
      <c r="D2785" s="93" t="s">
        <v>299</v>
      </c>
      <c r="E2785" s="94">
        <v>11.24</v>
      </c>
    </row>
    <row r="2786" spans="1:5" ht="13.5" customHeight="1" x14ac:dyDescent="0.25">
      <c r="A2786" s="96">
        <v>91885</v>
      </c>
      <c r="B2786" s="93" t="s">
        <v>3082</v>
      </c>
      <c r="C2786" s="93" t="s">
        <v>199</v>
      </c>
      <c r="D2786" s="93" t="s">
        <v>299</v>
      </c>
      <c r="E2786" s="94">
        <v>12.89</v>
      </c>
    </row>
    <row r="2787" spans="1:5" ht="13.5" customHeight="1" x14ac:dyDescent="0.25">
      <c r="A2787" s="96">
        <v>91886</v>
      </c>
      <c r="B2787" s="93" t="s">
        <v>3083</v>
      </c>
      <c r="C2787" s="93" t="s">
        <v>199</v>
      </c>
      <c r="D2787" s="93" t="s">
        <v>299</v>
      </c>
      <c r="E2787" s="94">
        <v>15.21</v>
      </c>
    </row>
    <row r="2788" spans="1:5" ht="13.5" customHeight="1" x14ac:dyDescent="0.25">
      <c r="A2788" s="96">
        <v>91887</v>
      </c>
      <c r="B2788" s="93" t="s">
        <v>3084</v>
      </c>
      <c r="C2788" s="93" t="s">
        <v>199</v>
      </c>
      <c r="D2788" s="93" t="s">
        <v>299</v>
      </c>
      <c r="E2788" s="94">
        <v>12.24</v>
      </c>
    </row>
    <row r="2789" spans="1:5" ht="13.5" customHeight="1" x14ac:dyDescent="0.25">
      <c r="A2789" s="96">
        <v>91889</v>
      </c>
      <c r="B2789" s="93" t="s">
        <v>3085</v>
      </c>
      <c r="C2789" s="93" t="s">
        <v>199</v>
      </c>
      <c r="D2789" s="93" t="s">
        <v>299</v>
      </c>
      <c r="E2789" s="94">
        <v>11.9</v>
      </c>
    </row>
    <row r="2790" spans="1:5" ht="13.5" customHeight="1" x14ac:dyDescent="0.25">
      <c r="A2790" s="96">
        <v>91890</v>
      </c>
      <c r="B2790" s="93" t="s">
        <v>3086</v>
      </c>
      <c r="C2790" s="93" t="s">
        <v>199</v>
      </c>
      <c r="D2790" s="93" t="s">
        <v>299</v>
      </c>
      <c r="E2790" s="94">
        <v>13.49</v>
      </c>
    </row>
    <row r="2791" spans="1:5" ht="13.5" customHeight="1" x14ac:dyDescent="0.25">
      <c r="A2791" s="96">
        <v>91892</v>
      </c>
      <c r="B2791" s="93" t="s">
        <v>3087</v>
      </c>
      <c r="C2791" s="93" t="s">
        <v>199</v>
      </c>
      <c r="D2791" s="93" t="s">
        <v>299</v>
      </c>
      <c r="E2791" s="94">
        <v>15.76</v>
      </c>
    </row>
    <row r="2792" spans="1:5" ht="13.5" customHeight="1" x14ac:dyDescent="0.25">
      <c r="A2792" s="96">
        <v>91893</v>
      </c>
      <c r="B2792" s="93" t="s">
        <v>3088</v>
      </c>
      <c r="C2792" s="93" t="s">
        <v>199</v>
      </c>
      <c r="D2792" s="93" t="s">
        <v>299</v>
      </c>
      <c r="E2792" s="94">
        <v>16.829999999999998</v>
      </c>
    </row>
    <row r="2793" spans="1:5" ht="13.5" customHeight="1" x14ac:dyDescent="0.25">
      <c r="A2793" s="96">
        <v>91895</v>
      </c>
      <c r="B2793" s="93" t="s">
        <v>3089</v>
      </c>
      <c r="C2793" s="93" t="s">
        <v>199</v>
      </c>
      <c r="D2793" s="93" t="s">
        <v>299</v>
      </c>
      <c r="E2793" s="94">
        <v>19.14</v>
      </c>
    </row>
    <row r="2794" spans="1:5" ht="13.5" customHeight="1" x14ac:dyDescent="0.25">
      <c r="A2794" s="96">
        <v>91896</v>
      </c>
      <c r="B2794" s="93" t="s">
        <v>3090</v>
      </c>
      <c r="C2794" s="93" t="s">
        <v>199</v>
      </c>
      <c r="D2794" s="93" t="s">
        <v>299</v>
      </c>
      <c r="E2794" s="94">
        <v>19.350000000000001</v>
      </c>
    </row>
    <row r="2795" spans="1:5" ht="13.5" customHeight="1" x14ac:dyDescent="0.25">
      <c r="A2795" s="96">
        <v>91898</v>
      </c>
      <c r="B2795" s="93" t="s">
        <v>3091</v>
      </c>
      <c r="C2795" s="93" t="s">
        <v>199</v>
      </c>
      <c r="D2795" s="93" t="s">
        <v>299</v>
      </c>
      <c r="E2795" s="94">
        <v>21.82</v>
      </c>
    </row>
    <row r="2796" spans="1:5" ht="13.5" customHeight="1" x14ac:dyDescent="0.25">
      <c r="A2796" s="96">
        <v>91899</v>
      </c>
      <c r="B2796" s="93" t="s">
        <v>3092</v>
      </c>
      <c r="C2796" s="93" t="s">
        <v>199</v>
      </c>
      <c r="D2796" s="93" t="s">
        <v>299</v>
      </c>
      <c r="E2796" s="94">
        <v>10.039999999999999</v>
      </c>
    </row>
    <row r="2797" spans="1:5" ht="13.5" customHeight="1" x14ac:dyDescent="0.25">
      <c r="A2797" s="96">
        <v>91901</v>
      </c>
      <c r="B2797" s="93" t="s">
        <v>3093</v>
      </c>
      <c r="C2797" s="93" t="s">
        <v>199</v>
      </c>
      <c r="D2797" s="93" t="s">
        <v>299</v>
      </c>
      <c r="E2797" s="94">
        <v>9.6999999999999993</v>
      </c>
    </row>
    <row r="2798" spans="1:5" ht="13.5" customHeight="1" x14ac:dyDescent="0.25">
      <c r="A2798" s="96">
        <v>91902</v>
      </c>
      <c r="B2798" s="93" t="s">
        <v>3094</v>
      </c>
      <c r="C2798" s="93" t="s">
        <v>199</v>
      </c>
      <c r="D2798" s="93" t="s">
        <v>299</v>
      </c>
      <c r="E2798" s="94">
        <v>11.28</v>
      </c>
    </row>
    <row r="2799" spans="1:5" ht="13.5" customHeight="1" x14ac:dyDescent="0.25">
      <c r="A2799" s="96">
        <v>91904</v>
      </c>
      <c r="B2799" s="93" t="s">
        <v>3095</v>
      </c>
      <c r="C2799" s="93" t="s">
        <v>199</v>
      </c>
      <c r="D2799" s="93" t="s">
        <v>299</v>
      </c>
      <c r="E2799" s="94">
        <v>13.55</v>
      </c>
    </row>
    <row r="2800" spans="1:5" ht="13.5" customHeight="1" x14ac:dyDescent="0.25">
      <c r="A2800" s="96">
        <v>91905</v>
      </c>
      <c r="B2800" s="93" t="s">
        <v>3096</v>
      </c>
      <c r="C2800" s="93" t="s">
        <v>199</v>
      </c>
      <c r="D2800" s="93" t="s">
        <v>299</v>
      </c>
      <c r="E2800" s="94">
        <v>14.61</v>
      </c>
    </row>
    <row r="2801" spans="1:5" ht="13.5" customHeight="1" x14ac:dyDescent="0.25">
      <c r="A2801" s="96">
        <v>91907</v>
      </c>
      <c r="B2801" s="93" t="s">
        <v>3097</v>
      </c>
      <c r="C2801" s="93" t="s">
        <v>199</v>
      </c>
      <c r="D2801" s="93" t="s">
        <v>299</v>
      </c>
      <c r="E2801" s="94">
        <v>16.920000000000002</v>
      </c>
    </row>
    <row r="2802" spans="1:5" ht="13.5" customHeight="1" x14ac:dyDescent="0.25">
      <c r="A2802" s="96">
        <v>91908</v>
      </c>
      <c r="B2802" s="93" t="s">
        <v>3098</v>
      </c>
      <c r="C2802" s="93" t="s">
        <v>199</v>
      </c>
      <c r="D2802" s="93" t="s">
        <v>299</v>
      </c>
      <c r="E2802" s="94">
        <v>17.190000000000001</v>
      </c>
    </row>
    <row r="2803" spans="1:5" ht="13.5" customHeight="1" x14ac:dyDescent="0.25">
      <c r="A2803" s="96">
        <v>91910</v>
      </c>
      <c r="B2803" s="93" t="s">
        <v>3099</v>
      </c>
      <c r="C2803" s="93" t="s">
        <v>199</v>
      </c>
      <c r="D2803" s="93" t="s">
        <v>299</v>
      </c>
      <c r="E2803" s="94">
        <v>19.66</v>
      </c>
    </row>
    <row r="2804" spans="1:5" ht="13.5" customHeight="1" x14ac:dyDescent="0.25">
      <c r="A2804" s="96">
        <v>91911</v>
      </c>
      <c r="B2804" s="93" t="s">
        <v>3100</v>
      </c>
      <c r="C2804" s="93" t="s">
        <v>199</v>
      </c>
      <c r="D2804" s="93" t="s">
        <v>299</v>
      </c>
      <c r="E2804" s="94">
        <v>16.760000000000002</v>
      </c>
    </row>
    <row r="2805" spans="1:5" ht="13.5" customHeight="1" x14ac:dyDescent="0.25">
      <c r="A2805" s="96">
        <v>91913</v>
      </c>
      <c r="B2805" s="93" t="s">
        <v>3101</v>
      </c>
      <c r="C2805" s="93" t="s">
        <v>199</v>
      </c>
      <c r="D2805" s="93" t="s">
        <v>299</v>
      </c>
      <c r="E2805" s="94">
        <v>16.420000000000002</v>
      </c>
    </row>
    <row r="2806" spans="1:5" ht="13.5" customHeight="1" x14ac:dyDescent="0.25">
      <c r="A2806" s="96">
        <v>91914</v>
      </c>
      <c r="B2806" s="93" t="s">
        <v>3102</v>
      </c>
      <c r="C2806" s="93" t="s">
        <v>199</v>
      </c>
      <c r="D2806" s="93" t="s">
        <v>299</v>
      </c>
      <c r="E2806" s="94">
        <v>17.96</v>
      </c>
    </row>
    <row r="2807" spans="1:5" ht="13.5" customHeight="1" x14ac:dyDescent="0.25">
      <c r="A2807" s="96">
        <v>91916</v>
      </c>
      <c r="B2807" s="93" t="s">
        <v>3103</v>
      </c>
      <c r="C2807" s="93" t="s">
        <v>199</v>
      </c>
      <c r="D2807" s="93" t="s">
        <v>299</v>
      </c>
      <c r="E2807" s="94">
        <v>20.23</v>
      </c>
    </row>
    <row r="2808" spans="1:5" ht="13.5" customHeight="1" x14ac:dyDescent="0.25">
      <c r="A2808" s="96">
        <v>91917</v>
      </c>
      <c r="B2808" s="93" t="s">
        <v>3104</v>
      </c>
      <c r="C2808" s="93" t="s">
        <v>199</v>
      </c>
      <c r="D2808" s="93" t="s">
        <v>299</v>
      </c>
      <c r="E2808" s="94">
        <v>21.23</v>
      </c>
    </row>
    <row r="2809" spans="1:5" ht="13.5" customHeight="1" x14ac:dyDescent="0.25">
      <c r="A2809" s="96">
        <v>91919</v>
      </c>
      <c r="B2809" s="93" t="s">
        <v>3105</v>
      </c>
      <c r="C2809" s="93" t="s">
        <v>199</v>
      </c>
      <c r="D2809" s="93" t="s">
        <v>299</v>
      </c>
      <c r="E2809" s="94">
        <v>23.54</v>
      </c>
    </row>
    <row r="2810" spans="1:5" ht="13.5" customHeight="1" x14ac:dyDescent="0.25">
      <c r="A2810" s="96">
        <v>91920</v>
      </c>
      <c r="B2810" s="93" t="s">
        <v>3106</v>
      </c>
      <c r="C2810" s="93" t="s">
        <v>199</v>
      </c>
      <c r="D2810" s="93" t="s">
        <v>299</v>
      </c>
      <c r="E2810" s="94">
        <v>23.71</v>
      </c>
    </row>
    <row r="2811" spans="1:5" ht="13.5" customHeight="1" x14ac:dyDescent="0.25">
      <c r="A2811" s="96">
        <v>91922</v>
      </c>
      <c r="B2811" s="93" t="s">
        <v>3107</v>
      </c>
      <c r="C2811" s="93" t="s">
        <v>199</v>
      </c>
      <c r="D2811" s="93" t="s">
        <v>299</v>
      </c>
      <c r="E2811" s="94">
        <v>26.18</v>
      </c>
    </row>
    <row r="2812" spans="1:5" ht="13.5" customHeight="1" x14ac:dyDescent="0.25">
      <c r="A2812" s="96">
        <v>93013</v>
      </c>
      <c r="B2812" s="93" t="s">
        <v>3108</v>
      </c>
      <c r="C2812" s="93" t="s">
        <v>199</v>
      </c>
      <c r="D2812" s="93" t="s">
        <v>299</v>
      </c>
      <c r="E2812" s="94">
        <v>15.34</v>
      </c>
    </row>
    <row r="2813" spans="1:5" ht="13.5" customHeight="1" x14ac:dyDescent="0.25">
      <c r="A2813" s="96">
        <v>93014</v>
      </c>
      <c r="B2813" s="93" t="s">
        <v>3109</v>
      </c>
      <c r="C2813" s="93" t="s">
        <v>199</v>
      </c>
      <c r="D2813" s="93" t="s">
        <v>299</v>
      </c>
      <c r="E2813" s="94">
        <v>18.850000000000001</v>
      </c>
    </row>
    <row r="2814" spans="1:5" ht="13.5" customHeight="1" x14ac:dyDescent="0.25">
      <c r="A2814" s="96">
        <v>93015</v>
      </c>
      <c r="B2814" s="93" t="s">
        <v>3110</v>
      </c>
      <c r="C2814" s="93" t="s">
        <v>199</v>
      </c>
      <c r="D2814" s="93" t="s">
        <v>299</v>
      </c>
      <c r="E2814" s="94">
        <v>28.64</v>
      </c>
    </row>
    <row r="2815" spans="1:5" ht="13.5" customHeight="1" x14ac:dyDescent="0.25">
      <c r="A2815" s="96">
        <v>93016</v>
      </c>
      <c r="B2815" s="93" t="s">
        <v>3111</v>
      </c>
      <c r="C2815" s="93" t="s">
        <v>199</v>
      </c>
      <c r="D2815" s="93" t="s">
        <v>299</v>
      </c>
      <c r="E2815" s="94">
        <v>34.840000000000003</v>
      </c>
    </row>
    <row r="2816" spans="1:5" ht="13.5" customHeight="1" x14ac:dyDescent="0.25">
      <c r="A2816" s="96">
        <v>93017</v>
      </c>
      <c r="B2816" s="93" t="s">
        <v>3112</v>
      </c>
      <c r="C2816" s="93" t="s">
        <v>199</v>
      </c>
      <c r="D2816" s="93" t="s">
        <v>299</v>
      </c>
      <c r="E2816" s="94">
        <v>52.46</v>
      </c>
    </row>
    <row r="2817" spans="1:5" ht="13.5" customHeight="1" x14ac:dyDescent="0.25">
      <c r="A2817" s="96">
        <v>93018</v>
      </c>
      <c r="B2817" s="93" t="s">
        <v>3113</v>
      </c>
      <c r="C2817" s="93" t="s">
        <v>199</v>
      </c>
      <c r="D2817" s="93" t="s">
        <v>299</v>
      </c>
      <c r="E2817" s="94">
        <v>23.42</v>
      </c>
    </row>
    <row r="2818" spans="1:5" ht="13.5" customHeight="1" x14ac:dyDescent="0.25">
      <c r="A2818" s="96">
        <v>93020</v>
      </c>
      <c r="B2818" s="93" t="s">
        <v>3114</v>
      </c>
      <c r="C2818" s="93" t="s">
        <v>199</v>
      </c>
      <c r="D2818" s="93" t="s">
        <v>299</v>
      </c>
      <c r="E2818" s="94">
        <v>30.05</v>
      </c>
    </row>
    <row r="2819" spans="1:5" ht="13.5" customHeight="1" x14ac:dyDescent="0.25">
      <c r="A2819" s="96">
        <v>93022</v>
      </c>
      <c r="B2819" s="93" t="s">
        <v>3115</v>
      </c>
      <c r="C2819" s="93" t="s">
        <v>199</v>
      </c>
      <c r="D2819" s="93" t="s">
        <v>299</v>
      </c>
      <c r="E2819" s="94">
        <v>50.39</v>
      </c>
    </row>
    <row r="2820" spans="1:5" ht="13.5" customHeight="1" x14ac:dyDescent="0.25">
      <c r="A2820" s="96">
        <v>93024</v>
      </c>
      <c r="B2820" s="93" t="s">
        <v>3116</v>
      </c>
      <c r="C2820" s="93" t="s">
        <v>199</v>
      </c>
      <c r="D2820" s="93" t="s">
        <v>299</v>
      </c>
      <c r="E2820" s="94">
        <v>52.97</v>
      </c>
    </row>
    <row r="2821" spans="1:5" ht="13.5" customHeight="1" x14ac:dyDescent="0.25">
      <c r="A2821" s="96">
        <v>93026</v>
      </c>
      <c r="B2821" s="93" t="s">
        <v>3117</v>
      </c>
      <c r="C2821" s="93" t="s">
        <v>199</v>
      </c>
      <c r="D2821" s="93" t="s">
        <v>299</v>
      </c>
      <c r="E2821" s="94">
        <v>86.78</v>
      </c>
    </row>
    <row r="2822" spans="1:5" ht="13.5" customHeight="1" x14ac:dyDescent="0.25">
      <c r="A2822" s="96">
        <v>97559</v>
      </c>
      <c r="B2822" s="93" t="s">
        <v>3118</v>
      </c>
      <c r="C2822" s="93" t="s">
        <v>199</v>
      </c>
      <c r="D2822" s="93" t="s">
        <v>299</v>
      </c>
      <c r="E2822" s="94">
        <v>13.24</v>
      </c>
    </row>
    <row r="2823" spans="1:5" ht="13.5" customHeight="1" x14ac:dyDescent="0.25">
      <c r="A2823" s="96">
        <v>97562</v>
      </c>
      <c r="B2823" s="93" t="s">
        <v>3119</v>
      </c>
      <c r="C2823" s="93" t="s">
        <v>199</v>
      </c>
      <c r="D2823" s="93" t="s">
        <v>299</v>
      </c>
      <c r="E2823" s="94">
        <v>11.03</v>
      </c>
    </row>
    <row r="2824" spans="1:5" ht="13.5" customHeight="1" x14ac:dyDescent="0.25">
      <c r="A2824" s="96">
        <v>97564</v>
      </c>
      <c r="B2824" s="93" t="s">
        <v>3120</v>
      </c>
      <c r="C2824" s="93" t="s">
        <v>199</v>
      </c>
      <c r="D2824" s="93" t="s">
        <v>299</v>
      </c>
      <c r="E2824" s="94">
        <v>17.71</v>
      </c>
    </row>
    <row r="2825" spans="1:5" ht="13.5" customHeight="1" x14ac:dyDescent="0.25">
      <c r="A2825" s="96">
        <v>104395</v>
      </c>
      <c r="B2825" s="93" t="s">
        <v>3121</v>
      </c>
      <c r="C2825" s="93" t="s">
        <v>199</v>
      </c>
      <c r="D2825" s="93" t="s">
        <v>299</v>
      </c>
      <c r="E2825" s="94">
        <v>22.25</v>
      </c>
    </row>
    <row r="2826" spans="1:5" ht="13.5" customHeight="1" x14ac:dyDescent="0.25">
      <c r="A2826" s="96">
        <v>91924</v>
      </c>
      <c r="B2826" s="93" t="s">
        <v>3122</v>
      </c>
      <c r="C2826" s="93" t="s">
        <v>168</v>
      </c>
      <c r="D2826" s="93" t="s">
        <v>299</v>
      </c>
      <c r="E2826" s="94">
        <v>2.71</v>
      </c>
    </row>
    <row r="2827" spans="1:5" ht="13.5" customHeight="1" x14ac:dyDescent="0.25">
      <c r="A2827" s="96">
        <v>91925</v>
      </c>
      <c r="B2827" s="93" t="s">
        <v>3123</v>
      </c>
      <c r="C2827" s="93" t="s">
        <v>168</v>
      </c>
      <c r="D2827" s="93" t="s">
        <v>299</v>
      </c>
      <c r="E2827" s="94">
        <v>3.24</v>
      </c>
    </row>
    <row r="2828" spans="1:5" ht="13.5" customHeight="1" x14ac:dyDescent="0.25">
      <c r="A2828" s="96">
        <v>91926</v>
      </c>
      <c r="B2828" s="93" t="s">
        <v>3124</v>
      </c>
      <c r="C2828" s="93" t="s">
        <v>168</v>
      </c>
      <c r="D2828" s="93" t="s">
        <v>299</v>
      </c>
      <c r="E2828" s="94">
        <v>3.9</v>
      </c>
    </row>
    <row r="2829" spans="1:5" ht="13.5" customHeight="1" x14ac:dyDescent="0.25">
      <c r="A2829" s="96">
        <v>91927</v>
      </c>
      <c r="B2829" s="93" t="s">
        <v>3125</v>
      </c>
      <c r="C2829" s="93" t="s">
        <v>168</v>
      </c>
      <c r="D2829" s="93" t="s">
        <v>299</v>
      </c>
      <c r="E2829" s="94">
        <v>4.3600000000000003</v>
      </c>
    </row>
    <row r="2830" spans="1:5" ht="13.5" customHeight="1" x14ac:dyDescent="0.25">
      <c r="A2830" s="96">
        <v>91928</v>
      </c>
      <c r="B2830" s="93" t="s">
        <v>3126</v>
      </c>
      <c r="C2830" s="93" t="s">
        <v>168</v>
      </c>
      <c r="D2830" s="93" t="s">
        <v>299</v>
      </c>
      <c r="E2830" s="94">
        <v>6.03</v>
      </c>
    </row>
    <row r="2831" spans="1:5" ht="13.5" customHeight="1" x14ac:dyDescent="0.25">
      <c r="A2831" s="96">
        <v>91929</v>
      </c>
      <c r="B2831" s="93" t="s">
        <v>3127</v>
      </c>
      <c r="C2831" s="93" t="s">
        <v>168</v>
      </c>
      <c r="D2831" s="93" t="s">
        <v>299</v>
      </c>
      <c r="E2831" s="94">
        <v>6.43</v>
      </c>
    </row>
    <row r="2832" spans="1:5" ht="13.5" customHeight="1" x14ac:dyDescent="0.25">
      <c r="A2832" s="96">
        <v>91930</v>
      </c>
      <c r="B2832" s="93" t="s">
        <v>3128</v>
      </c>
      <c r="C2832" s="93" t="s">
        <v>168</v>
      </c>
      <c r="D2832" s="93" t="s">
        <v>299</v>
      </c>
      <c r="E2832" s="94">
        <v>8.3800000000000008</v>
      </c>
    </row>
    <row r="2833" spans="1:5" ht="13.5" customHeight="1" x14ac:dyDescent="0.25">
      <c r="A2833" s="96">
        <v>91931</v>
      </c>
      <c r="B2833" s="93" t="s">
        <v>3129</v>
      </c>
      <c r="C2833" s="93" t="s">
        <v>168</v>
      </c>
      <c r="D2833" s="93" t="s">
        <v>299</v>
      </c>
      <c r="E2833" s="94">
        <v>9.0399999999999991</v>
      </c>
    </row>
    <row r="2834" spans="1:5" ht="13.5" customHeight="1" x14ac:dyDescent="0.25">
      <c r="A2834" s="96">
        <v>91932</v>
      </c>
      <c r="B2834" s="93" t="s">
        <v>3130</v>
      </c>
      <c r="C2834" s="93" t="s">
        <v>168</v>
      </c>
      <c r="D2834" s="93" t="s">
        <v>299</v>
      </c>
      <c r="E2834" s="94">
        <v>14.95</v>
      </c>
    </row>
    <row r="2835" spans="1:5" ht="13.5" customHeight="1" x14ac:dyDescent="0.25">
      <c r="A2835" s="96">
        <v>91933</v>
      </c>
      <c r="B2835" s="93" t="s">
        <v>3131</v>
      </c>
      <c r="C2835" s="93" t="s">
        <v>168</v>
      </c>
      <c r="D2835" s="93" t="s">
        <v>299</v>
      </c>
      <c r="E2835" s="94">
        <v>14.44</v>
      </c>
    </row>
    <row r="2836" spans="1:5" ht="13.5" customHeight="1" x14ac:dyDescent="0.25">
      <c r="A2836" s="96">
        <v>91934</v>
      </c>
      <c r="B2836" s="93" t="s">
        <v>3132</v>
      </c>
      <c r="C2836" s="93" t="s">
        <v>168</v>
      </c>
      <c r="D2836" s="93" t="s">
        <v>299</v>
      </c>
      <c r="E2836" s="94">
        <v>21.63</v>
      </c>
    </row>
    <row r="2837" spans="1:5" ht="13.5" customHeight="1" x14ac:dyDescent="0.25">
      <c r="A2837" s="96">
        <v>91935</v>
      </c>
      <c r="B2837" s="93" t="s">
        <v>3133</v>
      </c>
      <c r="C2837" s="93" t="s">
        <v>168</v>
      </c>
      <c r="D2837" s="93" t="s">
        <v>299</v>
      </c>
      <c r="E2837" s="94">
        <v>22.64</v>
      </c>
    </row>
    <row r="2838" spans="1:5" ht="13.5" customHeight="1" x14ac:dyDescent="0.25">
      <c r="A2838" s="96">
        <v>92979</v>
      </c>
      <c r="B2838" s="93" t="s">
        <v>3134</v>
      </c>
      <c r="C2838" s="93" t="s">
        <v>168</v>
      </c>
      <c r="D2838" s="93" t="s">
        <v>299</v>
      </c>
      <c r="E2838" s="94">
        <v>9.67</v>
      </c>
    </row>
    <row r="2839" spans="1:5" ht="13.5" customHeight="1" x14ac:dyDescent="0.25">
      <c r="A2839" s="96">
        <v>92980</v>
      </c>
      <c r="B2839" s="93" t="s">
        <v>3135</v>
      </c>
      <c r="C2839" s="93" t="s">
        <v>168</v>
      </c>
      <c r="D2839" s="93" t="s">
        <v>299</v>
      </c>
      <c r="E2839" s="94">
        <v>9.25</v>
      </c>
    </row>
    <row r="2840" spans="1:5" ht="13.5" customHeight="1" x14ac:dyDescent="0.25">
      <c r="A2840" s="96">
        <v>92981</v>
      </c>
      <c r="B2840" s="93" t="s">
        <v>3136</v>
      </c>
      <c r="C2840" s="93" t="s">
        <v>168</v>
      </c>
      <c r="D2840" s="93" t="s">
        <v>299</v>
      </c>
      <c r="E2840" s="94">
        <v>13.81</v>
      </c>
    </row>
    <row r="2841" spans="1:5" ht="13.5" customHeight="1" x14ac:dyDescent="0.25">
      <c r="A2841" s="96">
        <v>92982</v>
      </c>
      <c r="B2841" s="93" t="s">
        <v>3137</v>
      </c>
      <c r="C2841" s="93" t="s">
        <v>168</v>
      </c>
      <c r="D2841" s="93" t="s">
        <v>299</v>
      </c>
      <c r="E2841" s="94">
        <v>14.64</v>
      </c>
    </row>
    <row r="2842" spans="1:5" ht="13.5" customHeight="1" x14ac:dyDescent="0.25">
      <c r="A2842" s="96">
        <v>92984</v>
      </c>
      <c r="B2842" s="93" t="s">
        <v>3138</v>
      </c>
      <c r="C2842" s="93" t="s">
        <v>168</v>
      </c>
      <c r="D2842" s="93" t="s">
        <v>299</v>
      </c>
      <c r="E2842" s="94">
        <v>24.46</v>
      </c>
    </row>
    <row r="2843" spans="1:5" ht="13.5" customHeight="1" x14ac:dyDescent="0.25">
      <c r="A2843" s="96">
        <v>92986</v>
      </c>
      <c r="B2843" s="93" t="s">
        <v>3139</v>
      </c>
      <c r="C2843" s="93" t="s">
        <v>168</v>
      </c>
      <c r="D2843" s="93" t="s">
        <v>299</v>
      </c>
      <c r="E2843" s="94">
        <v>33.75</v>
      </c>
    </row>
    <row r="2844" spans="1:5" ht="13.5" customHeight="1" x14ac:dyDescent="0.25">
      <c r="A2844" s="96">
        <v>92988</v>
      </c>
      <c r="B2844" s="93" t="s">
        <v>3140</v>
      </c>
      <c r="C2844" s="93" t="s">
        <v>168</v>
      </c>
      <c r="D2844" s="93" t="s">
        <v>299</v>
      </c>
      <c r="E2844" s="94">
        <v>48.9</v>
      </c>
    </row>
    <row r="2845" spans="1:5" ht="13.5" customHeight="1" x14ac:dyDescent="0.25">
      <c r="A2845" s="96">
        <v>92990</v>
      </c>
      <c r="B2845" s="93" t="s">
        <v>3141</v>
      </c>
      <c r="C2845" s="93" t="s">
        <v>168</v>
      </c>
      <c r="D2845" s="93" t="s">
        <v>299</v>
      </c>
      <c r="E2845" s="94">
        <v>67.62</v>
      </c>
    </row>
    <row r="2846" spans="1:5" ht="13.5" customHeight="1" x14ac:dyDescent="0.25">
      <c r="A2846" s="96">
        <v>92992</v>
      </c>
      <c r="B2846" s="93" t="s">
        <v>3142</v>
      </c>
      <c r="C2846" s="93" t="s">
        <v>168</v>
      </c>
      <c r="D2846" s="93" t="s">
        <v>299</v>
      </c>
      <c r="E2846" s="94">
        <v>87.41</v>
      </c>
    </row>
    <row r="2847" spans="1:5" ht="13.5" customHeight="1" x14ac:dyDescent="0.25">
      <c r="A2847" s="96">
        <v>92994</v>
      </c>
      <c r="B2847" s="93" t="s">
        <v>3143</v>
      </c>
      <c r="C2847" s="93" t="s">
        <v>168</v>
      </c>
      <c r="D2847" s="93" t="s">
        <v>299</v>
      </c>
      <c r="E2847" s="94">
        <v>113.51</v>
      </c>
    </row>
    <row r="2848" spans="1:5" ht="13.5" customHeight="1" x14ac:dyDescent="0.25">
      <c r="A2848" s="96">
        <v>92996</v>
      </c>
      <c r="B2848" s="93" t="s">
        <v>3144</v>
      </c>
      <c r="C2848" s="93" t="s">
        <v>168</v>
      </c>
      <c r="D2848" s="93" t="s">
        <v>299</v>
      </c>
      <c r="E2848" s="94">
        <v>137.31</v>
      </c>
    </row>
    <row r="2849" spans="1:5" ht="13.5" customHeight="1" x14ac:dyDescent="0.25">
      <c r="A2849" s="96">
        <v>92998</v>
      </c>
      <c r="B2849" s="93" t="s">
        <v>3145</v>
      </c>
      <c r="C2849" s="93" t="s">
        <v>168</v>
      </c>
      <c r="D2849" s="93" t="s">
        <v>299</v>
      </c>
      <c r="E2849" s="94">
        <v>168.24</v>
      </c>
    </row>
    <row r="2850" spans="1:5" ht="13.5" customHeight="1" x14ac:dyDescent="0.25">
      <c r="A2850" s="96">
        <v>93000</v>
      </c>
      <c r="B2850" s="93" t="s">
        <v>3146</v>
      </c>
      <c r="C2850" s="93" t="s">
        <v>168</v>
      </c>
      <c r="D2850" s="93" t="s">
        <v>299</v>
      </c>
      <c r="E2850" s="94">
        <v>222.68</v>
      </c>
    </row>
    <row r="2851" spans="1:5" ht="13.5" customHeight="1" x14ac:dyDescent="0.25">
      <c r="A2851" s="96">
        <v>93002</v>
      </c>
      <c r="B2851" s="93" t="s">
        <v>3147</v>
      </c>
      <c r="C2851" s="93" t="s">
        <v>168</v>
      </c>
      <c r="D2851" s="93" t="s">
        <v>299</v>
      </c>
      <c r="E2851" s="94">
        <v>287.83</v>
      </c>
    </row>
    <row r="2852" spans="1:5" ht="13.5" customHeight="1" x14ac:dyDescent="0.25">
      <c r="A2852" s="96">
        <v>101884</v>
      </c>
      <c r="B2852" s="93" t="s">
        <v>3148</v>
      </c>
      <c r="C2852" s="93" t="s">
        <v>168</v>
      </c>
      <c r="D2852" s="93" t="s">
        <v>299</v>
      </c>
      <c r="E2852" s="94">
        <v>9.4</v>
      </c>
    </row>
    <row r="2853" spans="1:5" ht="13.5" customHeight="1" x14ac:dyDescent="0.25">
      <c r="A2853" s="96">
        <v>101885</v>
      </c>
      <c r="B2853" s="93" t="s">
        <v>3149</v>
      </c>
      <c r="C2853" s="93" t="s">
        <v>168</v>
      </c>
      <c r="D2853" s="93" t="s">
        <v>299</v>
      </c>
      <c r="E2853" s="94">
        <v>8.98</v>
      </c>
    </row>
    <row r="2854" spans="1:5" ht="13.5" customHeight="1" x14ac:dyDescent="0.25">
      <c r="A2854" s="96">
        <v>101886</v>
      </c>
      <c r="B2854" s="93" t="s">
        <v>3150</v>
      </c>
      <c r="C2854" s="93" t="s">
        <v>168</v>
      </c>
      <c r="D2854" s="93" t="s">
        <v>299</v>
      </c>
      <c r="E2854" s="94">
        <v>13.5</v>
      </c>
    </row>
    <row r="2855" spans="1:5" ht="13.5" customHeight="1" x14ac:dyDescent="0.25">
      <c r="A2855" s="96">
        <v>101887</v>
      </c>
      <c r="B2855" s="93" t="s">
        <v>3151</v>
      </c>
      <c r="C2855" s="93" t="s">
        <v>168</v>
      </c>
      <c r="D2855" s="93" t="s">
        <v>299</v>
      </c>
      <c r="E2855" s="94">
        <v>14.33</v>
      </c>
    </row>
    <row r="2856" spans="1:5" ht="13.5" customHeight="1" x14ac:dyDescent="0.25">
      <c r="A2856" s="96">
        <v>101888</v>
      </c>
      <c r="B2856" s="93" t="s">
        <v>3152</v>
      </c>
      <c r="C2856" s="93" t="s">
        <v>168</v>
      </c>
      <c r="D2856" s="93" t="s">
        <v>299</v>
      </c>
      <c r="E2856" s="94">
        <v>21.2</v>
      </c>
    </row>
    <row r="2857" spans="1:5" ht="13.5" customHeight="1" x14ac:dyDescent="0.25">
      <c r="A2857" s="96">
        <v>101889</v>
      </c>
      <c r="B2857" s="93" t="s">
        <v>3153</v>
      </c>
      <c r="C2857" s="93" t="s">
        <v>168</v>
      </c>
      <c r="D2857" s="93" t="s">
        <v>299</v>
      </c>
      <c r="E2857" s="94">
        <v>22.26</v>
      </c>
    </row>
    <row r="2858" spans="1:5" ht="13.5" customHeight="1" x14ac:dyDescent="0.25">
      <c r="A2858" s="96">
        <v>91936</v>
      </c>
      <c r="B2858" s="93" t="s">
        <v>3154</v>
      </c>
      <c r="C2858" s="93" t="s">
        <v>199</v>
      </c>
      <c r="D2858" s="93" t="s">
        <v>299</v>
      </c>
      <c r="E2858" s="94">
        <v>18.190000000000001</v>
      </c>
    </row>
    <row r="2859" spans="1:5" ht="13.5" customHeight="1" x14ac:dyDescent="0.25">
      <c r="A2859" s="96">
        <v>91937</v>
      </c>
      <c r="B2859" s="93" t="s">
        <v>3155</v>
      </c>
      <c r="C2859" s="93" t="s">
        <v>199</v>
      </c>
      <c r="D2859" s="93" t="s">
        <v>299</v>
      </c>
      <c r="E2859" s="94">
        <v>16.010000000000002</v>
      </c>
    </row>
    <row r="2860" spans="1:5" ht="13.5" customHeight="1" x14ac:dyDescent="0.25">
      <c r="A2860" s="96">
        <v>91939</v>
      </c>
      <c r="B2860" s="93" t="s">
        <v>3156</v>
      </c>
      <c r="C2860" s="93" t="s">
        <v>199</v>
      </c>
      <c r="D2860" s="93" t="s">
        <v>299</v>
      </c>
      <c r="E2860" s="94">
        <v>30.88</v>
      </c>
    </row>
    <row r="2861" spans="1:5" ht="13.5" customHeight="1" x14ac:dyDescent="0.25">
      <c r="A2861" s="96">
        <v>91940</v>
      </c>
      <c r="B2861" s="93" t="s">
        <v>3157</v>
      </c>
      <c r="C2861" s="93" t="s">
        <v>199</v>
      </c>
      <c r="D2861" s="93" t="s">
        <v>299</v>
      </c>
      <c r="E2861" s="94">
        <v>17.89</v>
      </c>
    </row>
    <row r="2862" spans="1:5" ht="13.5" customHeight="1" x14ac:dyDescent="0.25">
      <c r="A2862" s="96">
        <v>91941</v>
      </c>
      <c r="B2862" s="93" t="s">
        <v>3158</v>
      </c>
      <c r="C2862" s="93" t="s">
        <v>199</v>
      </c>
      <c r="D2862" s="93" t="s">
        <v>299</v>
      </c>
      <c r="E2862" s="94">
        <v>11.52</v>
      </c>
    </row>
    <row r="2863" spans="1:5" ht="13.5" customHeight="1" x14ac:dyDescent="0.25">
      <c r="A2863" s="96">
        <v>91942</v>
      </c>
      <c r="B2863" s="93" t="s">
        <v>3159</v>
      </c>
      <c r="C2863" s="93" t="s">
        <v>199</v>
      </c>
      <c r="D2863" s="93" t="s">
        <v>299</v>
      </c>
      <c r="E2863" s="94">
        <v>34.74</v>
      </c>
    </row>
    <row r="2864" spans="1:5" ht="13.5" customHeight="1" x14ac:dyDescent="0.25">
      <c r="A2864" s="96">
        <v>91943</v>
      </c>
      <c r="B2864" s="93" t="s">
        <v>3160</v>
      </c>
      <c r="C2864" s="93" t="s">
        <v>199</v>
      </c>
      <c r="D2864" s="93" t="s">
        <v>299</v>
      </c>
      <c r="E2864" s="94">
        <v>21.3</v>
      </c>
    </row>
    <row r="2865" spans="1:5" ht="13.5" customHeight="1" x14ac:dyDescent="0.25">
      <c r="A2865" s="96">
        <v>91944</v>
      </c>
      <c r="B2865" s="93" t="s">
        <v>3161</v>
      </c>
      <c r="C2865" s="93" t="s">
        <v>199</v>
      </c>
      <c r="D2865" s="93" t="s">
        <v>299</v>
      </c>
      <c r="E2865" s="94">
        <v>14.68</v>
      </c>
    </row>
    <row r="2866" spans="1:5" ht="13.5" customHeight="1" x14ac:dyDescent="0.25">
      <c r="A2866" s="96">
        <v>92865</v>
      </c>
      <c r="B2866" s="93" t="s">
        <v>3162</v>
      </c>
      <c r="C2866" s="93" t="s">
        <v>199</v>
      </c>
      <c r="D2866" s="93" t="s">
        <v>299</v>
      </c>
      <c r="E2866" s="94">
        <v>14.75</v>
      </c>
    </row>
    <row r="2867" spans="1:5" ht="13.5" customHeight="1" x14ac:dyDescent="0.25">
      <c r="A2867" s="96">
        <v>92866</v>
      </c>
      <c r="B2867" s="93" t="s">
        <v>3163</v>
      </c>
      <c r="C2867" s="93" t="s">
        <v>199</v>
      </c>
      <c r="D2867" s="93" t="s">
        <v>299</v>
      </c>
      <c r="E2867" s="94">
        <v>12.78</v>
      </c>
    </row>
    <row r="2868" spans="1:5" ht="13.5" customHeight="1" x14ac:dyDescent="0.25">
      <c r="A2868" s="96">
        <v>92867</v>
      </c>
      <c r="B2868" s="93" t="s">
        <v>3164</v>
      </c>
      <c r="C2868" s="93" t="s">
        <v>199</v>
      </c>
      <c r="D2868" s="93" t="s">
        <v>299</v>
      </c>
      <c r="E2868" s="94">
        <v>29.87</v>
      </c>
    </row>
    <row r="2869" spans="1:5" ht="13.5" customHeight="1" x14ac:dyDescent="0.25">
      <c r="A2869" s="96">
        <v>92868</v>
      </c>
      <c r="B2869" s="93" t="s">
        <v>3165</v>
      </c>
      <c r="C2869" s="93" t="s">
        <v>199</v>
      </c>
      <c r="D2869" s="93" t="s">
        <v>299</v>
      </c>
      <c r="E2869" s="94">
        <v>16.88</v>
      </c>
    </row>
    <row r="2870" spans="1:5" ht="13.5" customHeight="1" x14ac:dyDescent="0.25">
      <c r="A2870" s="96">
        <v>92869</v>
      </c>
      <c r="B2870" s="93" t="s">
        <v>3166</v>
      </c>
      <c r="C2870" s="93" t="s">
        <v>199</v>
      </c>
      <c r="D2870" s="93" t="s">
        <v>299</v>
      </c>
      <c r="E2870" s="94">
        <v>10.51</v>
      </c>
    </row>
    <row r="2871" spans="1:5" ht="13.5" customHeight="1" x14ac:dyDescent="0.25">
      <c r="A2871" s="96">
        <v>92870</v>
      </c>
      <c r="B2871" s="93" t="s">
        <v>3167</v>
      </c>
      <c r="C2871" s="93" t="s">
        <v>199</v>
      </c>
      <c r="D2871" s="93" t="s">
        <v>299</v>
      </c>
      <c r="E2871" s="94">
        <v>32.93</v>
      </c>
    </row>
    <row r="2872" spans="1:5" ht="13.5" customHeight="1" x14ac:dyDescent="0.25">
      <c r="A2872" s="96">
        <v>92871</v>
      </c>
      <c r="B2872" s="93" t="s">
        <v>3168</v>
      </c>
      <c r="C2872" s="93" t="s">
        <v>199</v>
      </c>
      <c r="D2872" s="93" t="s">
        <v>299</v>
      </c>
      <c r="E2872" s="94">
        <v>19.489999999999998</v>
      </c>
    </row>
    <row r="2873" spans="1:5" ht="13.5" customHeight="1" x14ac:dyDescent="0.25">
      <c r="A2873" s="96">
        <v>92872</v>
      </c>
      <c r="B2873" s="93" t="s">
        <v>3169</v>
      </c>
      <c r="C2873" s="93" t="s">
        <v>199</v>
      </c>
      <c r="D2873" s="93" t="s">
        <v>299</v>
      </c>
      <c r="E2873" s="94">
        <v>12.87</v>
      </c>
    </row>
    <row r="2874" spans="1:5" ht="13.5" customHeight="1" x14ac:dyDescent="0.25">
      <c r="A2874" s="96">
        <v>95777</v>
      </c>
      <c r="B2874" s="93" t="s">
        <v>3170</v>
      </c>
      <c r="C2874" s="93" t="s">
        <v>199</v>
      </c>
      <c r="D2874" s="93" t="s">
        <v>299</v>
      </c>
      <c r="E2874" s="94">
        <v>26.29</v>
      </c>
    </row>
    <row r="2875" spans="1:5" ht="13.5" customHeight="1" x14ac:dyDescent="0.25">
      <c r="A2875" s="96">
        <v>95778</v>
      </c>
      <c r="B2875" s="93" t="s">
        <v>3171</v>
      </c>
      <c r="C2875" s="93" t="s">
        <v>199</v>
      </c>
      <c r="D2875" s="93" t="s">
        <v>299</v>
      </c>
      <c r="E2875" s="94">
        <v>29.28</v>
      </c>
    </row>
    <row r="2876" spans="1:5" ht="13.5" customHeight="1" x14ac:dyDescent="0.25">
      <c r="A2876" s="96">
        <v>95779</v>
      </c>
      <c r="B2876" s="93" t="s">
        <v>3172</v>
      </c>
      <c r="C2876" s="93" t="s">
        <v>199</v>
      </c>
      <c r="D2876" s="93" t="s">
        <v>299</v>
      </c>
      <c r="E2876" s="94">
        <v>24.27</v>
      </c>
    </row>
    <row r="2877" spans="1:5" ht="13.5" customHeight="1" x14ac:dyDescent="0.25">
      <c r="A2877" s="96">
        <v>95780</v>
      </c>
      <c r="B2877" s="93" t="s">
        <v>3173</v>
      </c>
      <c r="C2877" s="93" t="s">
        <v>199</v>
      </c>
      <c r="D2877" s="93" t="s">
        <v>299</v>
      </c>
      <c r="E2877" s="94">
        <v>31.52</v>
      </c>
    </row>
    <row r="2878" spans="1:5" ht="13.5" customHeight="1" x14ac:dyDescent="0.25">
      <c r="A2878" s="96">
        <v>95781</v>
      </c>
      <c r="B2878" s="93" t="s">
        <v>3174</v>
      </c>
      <c r="C2878" s="93" t="s">
        <v>199</v>
      </c>
      <c r="D2878" s="93" t="s">
        <v>299</v>
      </c>
      <c r="E2878" s="94">
        <v>35.549999999999997</v>
      </c>
    </row>
    <row r="2879" spans="1:5" ht="13.5" customHeight="1" x14ac:dyDescent="0.25">
      <c r="A2879" s="96">
        <v>95782</v>
      </c>
      <c r="B2879" s="93" t="s">
        <v>3175</v>
      </c>
      <c r="C2879" s="93" t="s">
        <v>199</v>
      </c>
      <c r="D2879" s="93" t="s">
        <v>299</v>
      </c>
      <c r="E2879" s="94">
        <v>33.82</v>
      </c>
    </row>
    <row r="2880" spans="1:5" ht="13.5" customHeight="1" x14ac:dyDescent="0.25">
      <c r="A2880" s="96">
        <v>95785</v>
      </c>
      <c r="B2880" s="93" t="s">
        <v>3176</v>
      </c>
      <c r="C2880" s="93" t="s">
        <v>199</v>
      </c>
      <c r="D2880" s="93" t="s">
        <v>299</v>
      </c>
      <c r="E2880" s="94">
        <v>40.21</v>
      </c>
    </row>
    <row r="2881" spans="1:5" ht="13.5" customHeight="1" x14ac:dyDescent="0.25">
      <c r="A2881" s="96">
        <v>95787</v>
      </c>
      <c r="B2881" s="93" t="s">
        <v>3177</v>
      </c>
      <c r="C2881" s="93" t="s">
        <v>199</v>
      </c>
      <c r="D2881" s="93" t="s">
        <v>299</v>
      </c>
      <c r="E2881" s="94">
        <v>28.95</v>
      </c>
    </row>
    <row r="2882" spans="1:5" ht="13.5" customHeight="1" x14ac:dyDescent="0.25">
      <c r="A2882" s="96">
        <v>95789</v>
      </c>
      <c r="B2882" s="93" t="s">
        <v>3178</v>
      </c>
      <c r="C2882" s="93" t="s">
        <v>199</v>
      </c>
      <c r="D2882" s="93" t="s">
        <v>299</v>
      </c>
      <c r="E2882" s="94">
        <v>39.92</v>
      </c>
    </row>
    <row r="2883" spans="1:5" ht="13.5" customHeight="1" x14ac:dyDescent="0.25">
      <c r="A2883" s="96">
        <v>95791</v>
      </c>
      <c r="B2883" s="93" t="s">
        <v>3179</v>
      </c>
      <c r="C2883" s="93" t="s">
        <v>199</v>
      </c>
      <c r="D2883" s="93" t="s">
        <v>299</v>
      </c>
      <c r="E2883" s="94">
        <v>56.06</v>
      </c>
    </row>
    <row r="2884" spans="1:5" ht="13.5" customHeight="1" x14ac:dyDescent="0.25">
      <c r="A2884" s="96">
        <v>95795</v>
      </c>
      <c r="B2884" s="93" t="s">
        <v>3180</v>
      </c>
      <c r="C2884" s="93" t="s">
        <v>199</v>
      </c>
      <c r="D2884" s="93" t="s">
        <v>299</v>
      </c>
      <c r="E2884" s="94">
        <v>33.03</v>
      </c>
    </row>
    <row r="2885" spans="1:5" ht="13.5" customHeight="1" x14ac:dyDescent="0.25">
      <c r="A2885" s="96">
        <v>95796</v>
      </c>
      <c r="B2885" s="93" t="s">
        <v>3181</v>
      </c>
      <c r="C2885" s="93" t="s">
        <v>199</v>
      </c>
      <c r="D2885" s="93" t="s">
        <v>299</v>
      </c>
      <c r="E2885" s="94">
        <v>46.92</v>
      </c>
    </row>
    <row r="2886" spans="1:5" ht="13.5" customHeight="1" x14ac:dyDescent="0.25">
      <c r="A2886" s="96">
        <v>95797</v>
      </c>
      <c r="B2886" s="93" t="s">
        <v>3182</v>
      </c>
      <c r="C2886" s="93" t="s">
        <v>199</v>
      </c>
      <c r="D2886" s="93" t="s">
        <v>299</v>
      </c>
      <c r="E2886" s="94">
        <v>65.31</v>
      </c>
    </row>
    <row r="2887" spans="1:5" ht="13.5" customHeight="1" x14ac:dyDescent="0.25">
      <c r="A2887" s="96">
        <v>95801</v>
      </c>
      <c r="B2887" s="93" t="s">
        <v>3183</v>
      </c>
      <c r="C2887" s="93" t="s">
        <v>199</v>
      </c>
      <c r="D2887" s="93" t="s">
        <v>299</v>
      </c>
      <c r="E2887" s="94">
        <v>39.840000000000003</v>
      </c>
    </row>
    <row r="2888" spans="1:5" ht="13.5" customHeight="1" x14ac:dyDescent="0.25">
      <c r="A2888" s="96">
        <v>95802</v>
      </c>
      <c r="B2888" s="93" t="s">
        <v>3184</v>
      </c>
      <c r="C2888" s="93" t="s">
        <v>199</v>
      </c>
      <c r="D2888" s="93" t="s">
        <v>299</v>
      </c>
      <c r="E2888" s="94">
        <v>49.3</v>
      </c>
    </row>
    <row r="2889" spans="1:5" ht="13.5" customHeight="1" x14ac:dyDescent="0.25">
      <c r="A2889" s="96">
        <v>95803</v>
      </c>
      <c r="B2889" s="93" t="s">
        <v>3185</v>
      </c>
      <c r="C2889" s="93" t="s">
        <v>199</v>
      </c>
      <c r="D2889" s="93" t="s">
        <v>299</v>
      </c>
      <c r="E2889" s="94">
        <v>72.45</v>
      </c>
    </row>
    <row r="2890" spans="1:5" ht="13.5" customHeight="1" x14ac:dyDescent="0.25">
      <c r="A2890" s="96">
        <v>95804</v>
      </c>
      <c r="B2890" s="93" t="s">
        <v>3186</v>
      </c>
      <c r="C2890" s="93" t="s">
        <v>199</v>
      </c>
      <c r="D2890" s="93" t="s">
        <v>299</v>
      </c>
      <c r="E2890" s="94">
        <v>22.78</v>
      </c>
    </row>
    <row r="2891" spans="1:5" ht="13.5" customHeight="1" x14ac:dyDescent="0.25">
      <c r="A2891" s="96">
        <v>95805</v>
      </c>
      <c r="B2891" s="93" t="s">
        <v>3187</v>
      </c>
      <c r="C2891" s="93" t="s">
        <v>199</v>
      </c>
      <c r="D2891" s="93" t="s">
        <v>299</v>
      </c>
      <c r="E2891" s="94">
        <v>24.03</v>
      </c>
    </row>
    <row r="2892" spans="1:5" ht="13.5" customHeight="1" x14ac:dyDescent="0.25">
      <c r="A2892" s="96">
        <v>95806</v>
      </c>
      <c r="B2892" s="93" t="s">
        <v>3188</v>
      </c>
      <c r="C2892" s="93" t="s">
        <v>199</v>
      </c>
      <c r="D2892" s="93" t="s">
        <v>299</v>
      </c>
      <c r="E2892" s="94">
        <v>26.31</v>
      </c>
    </row>
    <row r="2893" spans="1:5" ht="13.5" customHeight="1" x14ac:dyDescent="0.25">
      <c r="A2893" s="96">
        <v>95807</v>
      </c>
      <c r="B2893" s="93" t="s">
        <v>3189</v>
      </c>
      <c r="C2893" s="93" t="s">
        <v>199</v>
      </c>
      <c r="D2893" s="93" t="s">
        <v>299</v>
      </c>
      <c r="E2893" s="94">
        <v>26.7</v>
      </c>
    </row>
    <row r="2894" spans="1:5" ht="13.5" customHeight="1" x14ac:dyDescent="0.25">
      <c r="A2894" s="96">
        <v>95808</v>
      </c>
      <c r="B2894" s="93" t="s">
        <v>3190</v>
      </c>
      <c r="C2894" s="93" t="s">
        <v>199</v>
      </c>
      <c r="D2894" s="93" t="s">
        <v>299</v>
      </c>
      <c r="E2894" s="94">
        <v>30.45</v>
      </c>
    </row>
    <row r="2895" spans="1:5" ht="13.5" customHeight="1" x14ac:dyDescent="0.25">
      <c r="A2895" s="96">
        <v>95809</v>
      </c>
      <c r="B2895" s="93" t="s">
        <v>3191</v>
      </c>
      <c r="C2895" s="93" t="s">
        <v>199</v>
      </c>
      <c r="D2895" s="93" t="s">
        <v>299</v>
      </c>
      <c r="E2895" s="94">
        <v>37.78</v>
      </c>
    </row>
    <row r="2896" spans="1:5" ht="13.5" customHeight="1" x14ac:dyDescent="0.25">
      <c r="A2896" s="96">
        <v>95810</v>
      </c>
      <c r="B2896" s="93" t="s">
        <v>3192</v>
      </c>
      <c r="C2896" s="93" t="s">
        <v>199</v>
      </c>
      <c r="D2896" s="93" t="s">
        <v>299</v>
      </c>
      <c r="E2896" s="94">
        <v>16.78</v>
      </c>
    </row>
    <row r="2897" spans="1:5" ht="13.5" customHeight="1" x14ac:dyDescent="0.25">
      <c r="A2897" s="96">
        <v>95811</v>
      </c>
      <c r="B2897" s="93" t="s">
        <v>3193</v>
      </c>
      <c r="C2897" s="93" t="s">
        <v>199</v>
      </c>
      <c r="D2897" s="93" t="s">
        <v>299</v>
      </c>
      <c r="E2897" s="94">
        <v>20.53</v>
      </c>
    </row>
    <row r="2898" spans="1:5" ht="13.5" customHeight="1" x14ac:dyDescent="0.25">
      <c r="A2898" s="96">
        <v>95812</v>
      </c>
      <c r="B2898" s="93" t="s">
        <v>3194</v>
      </c>
      <c r="C2898" s="93" t="s">
        <v>199</v>
      </c>
      <c r="D2898" s="93" t="s">
        <v>299</v>
      </c>
      <c r="E2898" s="94">
        <v>27.86</v>
      </c>
    </row>
    <row r="2899" spans="1:5" ht="13.5" customHeight="1" x14ac:dyDescent="0.25">
      <c r="A2899" s="96">
        <v>95813</v>
      </c>
      <c r="B2899" s="93" t="s">
        <v>3195</v>
      </c>
      <c r="C2899" s="93" t="s">
        <v>199</v>
      </c>
      <c r="D2899" s="93" t="s">
        <v>299</v>
      </c>
      <c r="E2899" s="94">
        <v>19.46</v>
      </c>
    </row>
    <row r="2900" spans="1:5" ht="13.5" customHeight="1" x14ac:dyDescent="0.25">
      <c r="A2900" s="96">
        <v>95814</v>
      </c>
      <c r="B2900" s="93" t="s">
        <v>3196</v>
      </c>
      <c r="C2900" s="93" t="s">
        <v>199</v>
      </c>
      <c r="D2900" s="93" t="s">
        <v>299</v>
      </c>
      <c r="E2900" s="94">
        <v>24.46</v>
      </c>
    </row>
    <row r="2901" spans="1:5" ht="13.5" customHeight="1" x14ac:dyDescent="0.25">
      <c r="A2901" s="96">
        <v>95815</v>
      </c>
      <c r="B2901" s="93" t="s">
        <v>3197</v>
      </c>
      <c r="C2901" s="93" t="s">
        <v>199</v>
      </c>
      <c r="D2901" s="93" t="s">
        <v>299</v>
      </c>
      <c r="E2901" s="94">
        <v>35.909999999999997</v>
      </c>
    </row>
    <row r="2902" spans="1:5" ht="13.5" customHeight="1" x14ac:dyDescent="0.25">
      <c r="A2902" s="96">
        <v>95816</v>
      </c>
      <c r="B2902" s="93" t="s">
        <v>3198</v>
      </c>
      <c r="C2902" s="93" t="s">
        <v>199</v>
      </c>
      <c r="D2902" s="93" t="s">
        <v>299</v>
      </c>
      <c r="E2902" s="94">
        <v>32.33</v>
      </c>
    </row>
    <row r="2903" spans="1:5" ht="13.5" customHeight="1" x14ac:dyDescent="0.25">
      <c r="A2903" s="96">
        <v>95817</v>
      </c>
      <c r="B2903" s="93" t="s">
        <v>3199</v>
      </c>
      <c r="C2903" s="93" t="s">
        <v>199</v>
      </c>
      <c r="D2903" s="93" t="s">
        <v>299</v>
      </c>
      <c r="E2903" s="94">
        <v>38.08</v>
      </c>
    </row>
    <row r="2904" spans="1:5" ht="13.5" customHeight="1" x14ac:dyDescent="0.25">
      <c r="A2904" s="96">
        <v>95818</v>
      </c>
      <c r="B2904" s="93" t="s">
        <v>3200</v>
      </c>
      <c r="C2904" s="93" t="s">
        <v>199</v>
      </c>
      <c r="D2904" s="93" t="s">
        <v>299</v>
      </c>
      <c r="E2904" s="94">
        <v>52.83</v>
      </c>
    </row>
    <row r="2905" spans="1:5" ht="13.5" customHeight="1" x14ac:dyDescent="0.25">
      <c r="A2905" s="96">
        <v>97881</v>
      </c>
      <c r="B2905" s="93" t="s">
        <v>3201</v>
      </c>
      <c r="C2905" s="93" t="s">
        <v>199</v>
      </c>
      <c r="D2905" s="93" t="s">
        <v>365</v>
      </c>
      <c r="E2905" s="94">
        <v>146.27000000000001</v>
      </c>
    </row>
    <row r="2906" spans="1:5" ht="13.5" customHeight="1" x14ac:dyDescent="0.25">
      <c r="A2906" s="96">
        <v>97882</v>
      </c>
      <c r="B2906" s="93" t="s">
        <v>3202</v>
      </c>
      <c r="C2906" s="93" t="s">
        <v>199</v>
      </c>
      <c r="D2906" s="93" t="s">
        <v>365</v>
      </c>
      <c r="E2906" s="94">
        <v>232.28</v>
      </c>
    </row>
    <row r="2907" spans="1:5" ht="13.5" customHeight="1" x14ac:dyDescent="0.25">
      <c r="A2907" s="96">
        <v>97883</v>
      </c>
      <c r="B2907" s="93" t="s">
        <v>3203</v>
      </c>
      <c r="C2907" s="93" t="s">
        <v>199</v>
      </c>
      <c r="D2907" s="93" t="s">
        <v>365</v>
      </c>
      <c r="E2907" s="94">
        <v>449.26</v>
      </c>
    </row>
    <row r="2908" spans="1:5" ht="13.5" customHeight="1" x14ac:dyDescent="0.25">
      <c r="A2908" s="96">
        <v>97884</v>
      </c>
      <c r="B2908" s="93" t="s">
        <v>3204</v>
      </c>
      <c r="C2908" s="93" t="s">
        <v>199</v>
      </c>
      <c r="D2908" s="93" t="s">
        <v>365</v>
      </c>
      <c r="E2908" s="94">
        <v>887.49</v>
      </c>
    </row>
    <row r="2909" spans="1:5" ht="13.5" customHeight="1" x14ac:dyDescent="0.25">
      <c r="A2909" s="96">
        <v>97885</v>
      </c>
      <c r="B2909" s="93" t="s">
        <v>3205</v>
      </c>
      <c r="C2909" s="93" t="s">
        <v>199</v>
      </c>
      <c r="D2909" s="93" t="s">
        <v>365</v>
      </c>
      <c r="E2909" s="95">
        <v>1370.99</v>
      </c>
    </row>
    <row r="2910" spans="1:5" ht="13.5" customHeight="1" x14ac:dyDescent="0.25">
      <c r="A2910" s="96">
        <v>97886</v>
      </c>
      <c r="B2910" s="93" t="s">
        <v>3206</v>
      </c>
      <c r="C2910" s="93" t="s">
        <v>199</v>
      </c>
      <c r="D2910" s="93" t="s">
        <v>365</v>
      </c>
      <c r="E2910" s="94">
        <v>161.07</v>
      </c>
    </row>
    <row r="2911" spans="1:5" ht="13.5" customHeight="1" x14ac:dyDescent="0.25">
      <c r="A2911" s="96">
        <v>97887</v>
      </c>
      <c r="B2911" s="93" t="s">
        <v>3207</v>
      </c>
      <c r="C2911" s="93" t="s">
        <v>199</v>
      </c>
      <c r="D2911" s="93" t="s">
        <v>365</v>
      </c>
      <c r="E2911" s="94">
        <v>253.7</v>
      </c>
    </row>
    <row r="2912" spans="1:5" ht="13.5" customHeight="1" x14ac:dyDescent="0.25">
      <c r="A2912" s="96">
        <v>97888</v>
      </c>
      <c r="B2912" s="93" t="s">
        <v>3208</v>
      </c>
      <c r="C2912" s="93" t="s">
        <v>199</v>
      </c>
      <c r="D2912" s="93" t="s">
        <v>365</v>
      </c>
      <c r="E2912" s="94">
        <v>489.89</v>
      </c>
    </row>
    <row r="2913" spans="1:5" ht="13.5" customHeight="1" x14ac:dyDescent="0.25">
      <c r="A2913" s="96">
        <v>97889</v>
      </c>
      <c r="B2913" s="93" t="s">
        <v>3209</v>
      </c>
      <c r="C2913" s="93" t="s">
        <v>199</v>
      </c>
      <c r="D2913" s="93" t="s">
        <v>365</v>
      </c>
      <c r="E2913" s="94">
        <v>664.48</v>
      </c>
    </row>
    <row r="2914" spans="1:5" ht="13.5" customHeight="1" x14ac:dyDescent="0.25">
      <c r="A2914" s="96">
        <v>97890</v>
      </c>
      <c r="B2914" s="93" t="s">
        <v>3210</v>
      </c>
      <c r="C2914" s="93" t="s">
        <v>199</v>
      </c>
      <c r="D2914" s="93" t="s">
        <v>365</v>
      </c>
      <c r="E2914" s="94">
        <v>754.44</v>
      </c>
    </row>
    <row r="2915" spans="1:5" ht="13.5" customHeight="1" x14ac:dyDescent="0.25">
      <c r="A2915" s="96">
        <v>97891</v>
      </c>
      <c r="B2915" s="93" t="s">
        <v>3211</v>
      </c>
      <c r="C2915" s="93" t="s">
        <v>199</v>
      </c>
      <c r="D2915" s="93" t="s">
        <v>365</v>
      </c>
      <c r="E2915" s="94">
        <v>193.26</v>
      </c>
    </row>
    <row r="2916" spans="1:5" ht="13.5" customHeight="1" x14ac:dyDescent="0.25">
      <c r="A2916" s="96">
        <v>97892</v>
      </c>
      <c r="B2916" s="93" t="s">
        <v>3212</v>
      </c>
      <c r="C2916" s="93" t="s">
        <v>199</v>
      </c>
      <c r="D2916" s="93" t="s">
        <v>365</v>
      </c>
      <c r="E2916" s="94">
        <v>362.12</v>
      </c>
    </row>
    <row r="2917" spans="1:5" ht="13.5" customHeight="1" x14ac:dyDescent="0.25">
      <c r="A2917" s="96">
        <v>97893</v>
      </c>
      <c r="B2917" s="93" t="s">
        <v>3213</v>
      </c>
      <c r="C2917" s="93" t="s">
        <v>199</v>
      </c>
      <c r="D2917" s="93" t="s">
        <v>365</v>
      </c>
      <c r="E2917" s="94">
        <v>501.52</v>
      </c>
    </row>
    <row r="2918" spans="1:5" ht="13.5" customHeight="1" x14ac:dyDescent="0.25">
      <c r="A2918" s="96">
        <v>97894</v>
      </c>
      <c r="B2918" s="93" t="s">
        <v>3214</v>
      </c>
      <c r="C2918" s="93" t="s">
        <v>199</v>
      </c>
      <c r="D2918" s="93" t="s">
        <v>365</v>
      </c>
      <c r="E2918" s="94">
        <v>556.96</v>
      </c>
    </row>
    <row r="2919" spans="1:5" ht="13.5" customHeight="1" x14ac:dyDescent="0.25">
      <c r="A2919" s="96">
        <v>104396</v>
      </c>
      <c r="B2919" s="93" t="s">
        <v>3215</v>
      </c>
      <c r="C2919" s="93" t="s">
        <v>199</v>
      </c>
      <c r="D2919" s="93" t="s">
        <v>299</v>
      </c>
      <c r="E2919" s="94">
        <v>22.62</v>
      </c>
    </row>
    <row r="2920" spans="1:5" ht="13.5" customHeight="1" x14ac:dyDescent="0.25">
      <c r="A2920" s="96">
        <v>104397</v>
      </c>
      <c r="B2920" s="93" t="s">
        <v>3216</v>
      </c>
      <c r="C2920" s="93" t="s">
        <v>199</v>
      </c>
      <c r="D2920" s="93" t="s">
        <v>299</v>
      </c>
      <c r="E2920" s="94">
        <v>26.98</v>
      </c>
    </row>
    <row r="2921" spans="1:5" ht="13.5" customHeight="1" x14ac:dyDescent="0.25">
      <c r="A2921" s="96">
        <v>104398</v>
      </c>
      <c r="B2921" s="93" t="s">
        <v>3217</v>
      </c>
      <c r="C2921" s="93" t="s">
        <v>199</v>
      </c>
      <c r="D2921" s="93" t="s">
        <v>299</v>
      </c>
      <c r="E2921" s="94">
        <v>26.68</v>
      </c>
    </row>
    <row r="2922" spans="1:5" ht="13.5" customHeight="1" x14ac:dyDescent="0.25">
      <c r="A2922" s="96">
        <v>104399</v>
      </c>
      <c r="B2922" s="93" t="s">
        <v>3218</v>
      </c>
      <c r="C2922" s="93" t="s">
        <v>199</v>
      </c>
      <c r="D2922" s="93" t="s">
        <v>299</v>
      </c>
      <c r="E2922" s="94">
        <v>29.03</v>
      </c>
    </row>
    <row r="2923" spans="1:5" ht="13.5" customHeight="1" x14ac:dyDescent="0.25">
      <c r="A2923" s="96">
        <v>104400</v>
      </c>
      <c r="B2923" s="93" t="s">
        <v>3219</v>
      </c>
      <c r="C2923" s="93" t="s">
        <v>199</v>
      </c>
      <c r="D2923" s="93" t="s">
        <v>299</v>
      </c>
      <c r="E2923" s="94">
        <v>37.17</v>
      </c>
    </row>
    <row r="2924" spans="1:5" ht="13.5" customHeight="1" x14ac:dyDescent="0.25">
      <c r="A2924" s="96">
        <v>104401</v>
      </c>
      <c r="B2924" s="93" t="s">
        <v>3220</v>
      </c>
      <c r="C2924" s="93" t="s">
        <v>199</v>
      </c>
      <c r="D2924" s="93" t="s">
        <v>299</v>
      </c>
      <c r="E2924" s="94">
        <v>25.31</v>
      </c>
    </row>
    <row r="2925" spans="1:5" ht="13.5" customHeight="1" x14ac:dyDescent="0.25">
      <c r="A2925" s="96">
        <v>104402</v>
      </c>
      <c r="B2925" s="93" t="s">
        <v>3221</v>
      </c>
      <c r="C2925" s="93" t="s">
        <v>199</v>
      </c>
      <c r="D2925" s="93" t="s">
        <v>299</v>
      </c>
      <c r="E2925" s="94">
        <v>26.4</v>
      </c>
    </row>
    <row r="2926" spans="1:5" ht="13.5" customHeight="1" x14ac:dyDescent="0.25">
      <c r="A2926" s="96">
        <v>104403</v>
      </c>
      <c r="B2926" s="93" t="s">
        <v>3222</v>
      </c>
      <c r="C2926" s="93" t="s">
        <v>199</v>
      </c>
      <c r="D2926" s="93" t="s">
        <v>299</v>
      </c>
      <c r="E2926" s="94">
        <v>32.79</v>
      </c>
    </row>
    <row r="2927" spans="1:5" ht="13.5" customHeight="1" x14ac:dyDescent="0.25">
      <c r="A2927" s="96">
        <v>104404</v>
      </c>
      <c r="B2927" s="93" t="s">
        <v>3223</v>
      </c>
      <c r="C2927" s="93" t="s">
        <v>199</v>
      </c>
      <c r="D2927" s="93" t="s">
        <v>299</v>
      </c>
      <c r="E2927" s="94">
        <v>33.93</v>
      </c>
    </row>
    <row r="2928" spans="1:5" ht="13.5" customHeight="1" x14ac:dyDescent="0.25">
      <c r="A2928" s="96">
        <v>104405</v>
      </c>
      <c r="B2928" s="93" t="s">
        <v>3224</v>
      </c>
      <c r="C2928" s="93" t="s">
        <v>199</v>
      </c>
      <c r="D2928" s="93" t="s">
        <v>299</v>
      </c>
      <c r="E2928" s="94">
        <v>45.82</v>
      </c>
    </row>
    <row r="2929" spans="1:5" ht="13.5" customHeight="1" x14ac:dyDescent="0.25">
      <c r="A2929" s="96">
        <v>93653</v>
      </c>
      <c r="B2929" s="93" t="s">
        <v>3225</v>
      </c>
      <c r="C2929" s="93" t="s">
        <v>199</v>
      </c>
      <c r="D2929" s="93" t="s">
        <v>299</v>
      </c>
      <c r="E2929" s="94">
        <v>17.309999999999999</v>
      </c>
    </row>
    <row r="2930" spans="1:5" ht="13.5" customHeight="1" x14ac:dyDescent="0.25">
      <c r="A2930" s="96">
        <v>93654</v>
      </c>
      <c r="B2930" s="93" t="s">
        <v>3226</v>
      </c>
      <c r="C2930" s="93" t="s">
        <v>199</v>
      </c>
      <c r="D2930" s="93" t="s">
        <v>299</v>
      </c>
      <c r="E2930" s="94">
        <v>17.940000000000001</v>
      </c>
    </row>
    <row r="2931" spans="1:5" ht="13.5" customHeight="1" x14ac:dyDescent="0.25">
      <c r="A2931" s="96">
        <v>93655</v>
      </c>
      <c r="B2931" s="93" t="s">
        <v>3227</v>
      </c>
      <c r="C2931" s="93" t="s">
        <v>199</v>
      </c>
      <c r="D2931" s="93" t="s">
        <v>299</v>
      </c>
      <c r="E2931" s="94">
        <v>19.27</v>
      </c>
    </row>
    <row r="2932" spans="1:5" ht="13.5" customHeight="1" x14ac:dyDescent="0.25">
      <c r="A2932" s="96">
        <v>93656</v>
      </c>
      <c r="B2932" s="93" t="s">
        <v>3228</v>
      </c>
      <c r="C2932" s="93" t="s">
        <v>199</v>
      </c>
      <c r="D2932" s="93" t="s">
        <v>299</v>
      </c>
      <c r="E2932" s="94">
        <v>19.27</v>
      </c>
    </row>
    <row r="2933" spans="1:5" ht="13.5" customHeight="1" x14ac:dyDescent="0.25">
      <c r="A2933" s="96">
        <v>93657</v>
      </c>
      <c r="B2933" s="93" t="s">
        <v>3229</v>
      </c>
      <c r="C2933" s="93" t="s">
        <v>199</v>
      </c>
      <c r="D2933" s="93" t="s">
        <v>299</v>
      </c>
      <c r="E2933" s="94">
        <v>20.83</v>
      </c>
    </row>
    <row r="2934" spans="1:5" ht="13.5" customHeight="1" x14ac:dyDescent="0.25">
      <c r="A2934" s="96">
        <v>93658</v>
      </c>
      <c r="B2934" s="93" t="s">
        <v>3230</v>
      </c>
      <c r="C2934" s="93" t="s">
        <v>199</v>
      </c>
      <c r="D2934" s="93" t="s">
        <v>299</v>
      </c>
      <c r="E2934" s="94">
        <v>30.1</v>
      </c>
    </row>
    <row r="2935" spans="1:5" ht="13.5" customHeight="1" x14ac:dyDescent="0.25">
      <c r="A2935" s="96">
        <v>93659</v>
      </c>
      <c r="B2935" s="93" t="s">
        <v>3231</v>
      </c>
      <c r="C2935" s="93" t="s">
        <v>199</v>
      </c>
      <c r="D2935" s="93" t="s">
        <v>299</v>
      </c>
      <c r="E2935" s="94">
        <v>33.200000000000003</v>
      </c>
    </row>
    <row r="2936" spans="1:5" ht="13.5" customHeight="1" x14ac:dyDescent="0.25">
      <c r="A2936" s="96">
        <v>93660</v>
      </c>
      <c r="B2936" s="93" t="s">
        <v>3232</v>
      </c>
      <c r="C2936" s="93" t="s">
        <v>199</v>
      </c>
      <c r="D2936" s="93" t="s">
        <v>299</v>
      </c>
      <c r="E2936" s="94">
        <v>87.96</v>
      </c>
    </row>
    <row r="2937" spans="1:5" ht="13.5" customHeight="1" x14ac:dyDescent="0.25">
      <c r="A2937" s="96">
        <v>93661</v>
      </c>
      <c r="B2937" s="93" t="s">
        <v>3233</v>
      </c>
      <c r="C2937" s="93" t="s">
        <v>199</v>
      </c>
      <c r="D2937" s="93" t="s">
        <v>299</v>
      </c>
      <c r="E2937" s="94">
        <v>89.2</v>
      </c>
    </row>
    <row r="2938" spans="1:5" ht="13.5" customHeight="1" x14ac:dyDescent="0.25">
      <c r="A2938" s="96">
        <v>93662</v>
      </c>
      <c r="B2938" s="93" t="s">
        <v>3234</v>
      </c>
      <c r="C2938" s="93" t="s">
        <v>199</v>
      </c>
      <c r="D2938" s="93" t="s">
        <v>299</v>
      </c>
      <c r="E2938" s="94">
        <v>91.86</v>
      </c>
    </row>
    <row r="2939" spans="1:5" ht="13.5" customHeight="1" x14ac:dyDescent="0.25">
      <c r="A2939" s="96">
        <v>93663</v>
      </c>
      <c r="B2939" s="93" t="s">
        <v>3235</v>
      </c>
      <c r="C2939" s="93" t="s">
        <v>199</v>
      </c>
      <c r="D2939" s="93" t="s">
        <v>299</v>
      </c>
      <c r="E2939" s="94">
        <v>91.86</v>
      </c>
    </row>
    <row r="2940" spans="1:5" ht="13.5" customHeight="1" x14ac:dyDescent="0.25">
      <c r="A2940" s="96">
        <v>93664</v>
      </c>
      <c r="B2940" s="93" t="s">
        <v>3236</v>
      </c>
      <c r="C2940" s="93" t="s">
        <v>199</v>
      </c>
      <c r="D2940" s="93" t="s">
        <v>299</v>
      </c>
      <c r="E2940" s="94">
        <v>94.99</v>
      </c>
    </row>
    <row r="2941" spans="1:5" ht="13.5" customHeight="1" x14ac:dyDescent="0.25">
      <c r="A2941" s="96">
        <v>93665</v>
      </c>
      <c r="B2941" s="93" t="s">
        <v>3237</v>
      </c>
      <c r="C2941" s="93" t="s">
        <v>199</v>
      </c>
      <c r="D2941" s="93" t="s">
        <v>299</v>
      </c>
      <c r="E2941" s="94">
        <v>98.47</v>
      </c>
    </row>
    <row r="2942" spans="1:5" ht="13.5" customHeight="1" x14ac:dyDescent="0.25">
      <c r="A2942" s="96">
        <v>93666</v>
      </c>
      <c r="B2942" s="93" t="s">
        <v>3238</v>
      </c>
      <c r="C2942" s="93" t="s">
        <v>199</v>
      </c>
      <c r="D2942" s="93" t="s">
        <v>299</v>
      </c>
      <c r="E2942" s="94">
        <v>104.68</v>
      </c>
    </row>
    <row r="2943" spans="1:5" ht="13.5" customHeight="1" x14ac:dyDescent="0.25">
      <c r="A2943" s="96">
        <v>93667</v>
      </c>
      <c r="B2943" s="93" t="s">
        <v>3239</v>
      </c>
      <c r="C2943" s="93" t="s">
        <v>199</v>
      </c>
      <c r="D2943" s="93" t="s">
        <v>299</v>
      </c>
      <c r="E2943" s="94">
        <v>109.44</v>
      </c>
    </row>
    <row r="2944" spans="1:5" ht="13.5" customHeight="1" x14ac:dyDescent="0.25">
      <c r="A2944" s="96">
        <v>93668</v>
      </c>
      <c r="B2944" s="93" t="s">
        <v>3240</v>
      </c>
      <c r="C2944" s="93" t="s">
        <v>199</v>
      </c>
      <c r="D2944" s="93" t="s">
        <v>299</v>
      </c>
      <c r="E2944" s="94">
        <v>111.31</v>
      </c>
    </row>
    <row r="2945" spans="1:5" ht="13.5" customHeight="1" x14ac:dyDescent="0.25">
      <c r="A2945" s="96">
        <v>93669</v>
      </c>
      <c r="B2945" s="93" t="s">
        <v>3241</v>
      </c>
      <c r="C2945" s="93" t="s">
        <v>199</v>
      </c>
      <c r="D2945" s="93" t="s">
        <v>299</v>
      </c>
      <c r="E2945" s="94">
        <v>115.29</v>
      </c>
    </row>
    <row r="2946" spans="1:5" ht="13.5" customHeight="1" x14ac:dyDescent="0.25">
      <c r="A2946" s="96">
        <v>93670</v>
      </c>
      <c r="B2946" s="93" t="s">
        <v>3242</v>
      </c>
      <c r="C2946" s="93" t="s">
        <v>199</v>
      </c>
      <c r="D2946" s="93" t="s">
        <v>299</v>
      </c>
      <c r="E2946" s="94">
        <v>115.29</v>
      </c>
    </row>
    <row r="2947" spans="1:5" ht="13.5" customHeight="1" x14ac:dyDescent="0.25">
      <c r="A2947" s="96">
        <v>93671</v>
      </c>
      <c r="B2947" s="93" t="s">
        <v>3243</v>
      </c>
      <c r="C2947" s="93" t="s">
        <v>199</v>
      </c>
      <c r="D2947" s="93" t="s">
        <v>299</v>
      </c>
      <c r="E2947" s="94">
        <v>119.99</v>
      </c>
    </row>
    <row r="2948" spans="1:5" ht="13.5" customHeight="1" x14ac:dyDescent="0.25">
      <c r="A2948" s="96">
        <v>93672</v>
      </c>
      <c r="B2948" s="93" t="s">
        <v>3244</v>
      </c>
      <c r="C2948" s="93" t="s">
        <v>199</v>
      </c>
      <c r="D2948" s="93" t="s">
        <v>299</v>
      </c>
      <c r="E2948" s="94">
        <v>127.1</v>
      </c>
    </row>
    <row r="2949" spans="1:5" ht="13.5" customHeight="1" x14ac:dyDescent="0.25">
      <c r="A2949" s="96">
        <v>93673</v>
      </c>
      <c r="B2949" s="93" t="s">
        <v>3245</v>
      </c>
      <c r="C2949" s="93" t="s">
        <v>199</v>
      </c>
      <c r="D2949" s="93" t="s">
        <v>299</v>
      </c>
      <c r="E2949" s="94">
        <v>136.43</v>
      </c>
    </row>
    <row r="2950" spans="1:5" ht="13.5" customHeight="1" x14ac:dyDescent="0.25">
      <c r="A2950" s="96">
        <v>97359</v>
      </c>
      <c r="B2950" s="93" t="s">
        <v>3246</v>
      </c>
      <c r="C2950" s="93" t="s">
        <v>199</v>
      </c>
      <c r="D2950" s="93" t="s">
        <v>299</v>
      </c>
      <c r="E2950" s="95">
        <v>3581.13</v>
      </c>
    </row>
    <row r="2951" spans="1:5" ht="13.5" customHeight="1" x14ac:dyDescent="0.25">
      <c r="A2951" s="96">
        <v>97360</v>
      </c>
      <c r="B2951" s="93" t="s">
        <v>3247</v>
      </c>
      <c r="C2951" s="93" t="s">
        <v>199</v>
      </c>
      <c r="D2951" s="93" t="s">
        <v>299</v>
      </c>
      <c r="E2951" s="95">
        <v>6900.64</v>
      </c>
    </row>
    <row r="2952" spans="1:5" ht="13.5" customHeight="1" x14ac:dyDescent="0.25">
      <c r="A2952" s="96">
        <v>97361</v>
      </c>
      <c r="B2952" s="93" t="s">
        <v>3248</v>
      </c>
      <c r="C2952" s="93" t="s">
        <v>199</v>
      </c>
      <c r="D2952" s="93" t="s">
        <v>299</v>
      </c>
      <c r="E2952" s="95">
        <v>9200.85</v>
      </c>
    </row>
    <row r="2953" spans="1:5" ht="13.5" customHeight="1" x14ac:dyDescent="0.25">
      <c r="A2953" s="96">
        <v>97362</v>
      </c>
      <c r="B2953" s="93" t="s">
        <v>3249</v>
      </c>
      <c r="C2953" s="93" t="s">
        <v>199</v>
      </c>
      <c r="D2953" s="93" t="s">
        <v>299</v>
      </c>
      <c r="E2953" s="95">
        <v>1965.47</v>
      </c>
    </row>
    <row r="2954" spans="1:5" ht="13.5" customHeight="1" x14ac:dyDescent="0.25">
      <c r="A2954" s="96">
        <v>101875</v>
      </c>
      <c r="B2954" s="93" t="s">
        <v>3250</v>
      </c>
      <c r="C2954" s="93" t="s">
        <v>199</v>
      </c>
      <c r="D2954" s="93" t="s">
        <v>299</v>
      </c>
      <c r="E2954" s="94">
        <v>421.42</v>
      </c>
    </row>
    <row r="2955" spans="1:5" ht="13.5" customHeight="1" x14ac:dyDescent="0.25">
      <c r="A2955" s="96">
        <v>101876</v>
      </c>
      <c r="B2955" s="93" t="s">
        <v>3251</v>
      </c>
      <c r="C2955" s="93" t="s">
        <v>199</v>
      </c>
      <c r="D2955" s="93" t="s">
        <v>299</v>
      </c>
      <c r="E2955" s="94">
        <v>80.709999999999994</v>
      </c>
    </row>
    <row r="2956" spans="1:5" ht="13.5" customHeight="1" x14ac:dyDescent="0.25">
      <c r="A2956" s="96">
        <v>101877</v>
      </c>
      <c r="B2956" s="93" t="s">
        <v>3252</v>
      </c>
      <c r="C2956" s="93" t="s">
        <v>199</v>
      </c>
      <c r="D2956" s="93" t="s">
        <v>299</v>
      </c>
      <c r="E2956" s="94">
        <v>55.75</v>
      </c>
    </row>
    <row r="2957" spans="1:5" ht="13.5" customHeight="1" x14ac:dyDescent="0.25">
      <c r="A2957" s="96">
        <v>101878</v>
      </c>
      <c r="B2957" s="93" t="s">
        <v>3253</v>
      </c>
      <c r="C2957" s="93" t="s">
        <v>199</v>
      </c>
      <c r="D2957" s="93" t="s">
        <v>299</v>
      </c>
      <c r="E2957" s="94">
        <v>581.67999999999995</v>
      </c>
    </row>
    <row r="2958" spans="1:5" ht="13.5" customHeight="1" x14ac:dyDescent="0.25">
      <c r="A2958" s="96">
        <v>101879</v>
      </c>
      <c r="B2958" s="93" t="s">
        <v>3254</v>
      </c>
      <c r="C2958" s="93" t="s">
        <v>199</v>
      </c>
      <c r="D2958" s="93" t="s">
        <v>299</v>
      </c>
      <c r="E2958" s="94">
        <v>610.05999999999995</v>
      </c>
    </row>
    <row r="2959" spans="1:5" ht="13.5" customHeight="1" x14ac:dyDescent="0.25">
      <c r="A2959" s="96">
        <v>101880</v>
      </c>
      <c r="B2959" s="93" t="s">
        <v>3255</v>
      </c>
      <c r="C2959" s="93" t="s">
        <v>199</v>
      </c>
      <c r="D2959" s="93" t="s">
        <v>299</v>
      </c>
      <c r="E2959" s="94">
        <v>702.42</v>
      </c>
    </row>
    <row r="2960" spans="1:5" ht="13.5" customHeight="1" x14ac:dyDescent="0.25">
      <c r="A2960" s="96">
        <v>101881</v>
      </c>
      <c r="B2960" s="93" t="s">
        <v>3256</v>
      </c>
      <c r="C2960" s="93" t="s">
        <v>199</v>
      </c>
      <c r="D2960" s="93" t="s">
        <v>299</v>
      </c>
      <c r="E2960" s="95">
        <v>1009.99</v>
      </c>
    </row>
    <row r="2961" spans="1:5" ht="13.5" customHeight="1" x14ac:dyDescent="0.25">
      <c r="A2961" s="96">
        <v>101882</v>
      </c>
      <c r="B2961" s="93" t="s">
        <v>3257</v>
      </c>
      <c r="C2961" s="93" t="s">
        <v>199</v>
      </c>
      <c r="D2961" s="93" t="s">
        <v>299</v>
      </c>
      <c r="E2961" s="95">
        <v>1433.85</v>
      </c>
    </row>
    <row r="2962" spans="1:5" ht="13.5" customHeight="1" x14ac:dyDescent="0.25">
      <c r="A2962" s="96">
        <v>101883</v>
      </c>
      <c r="B2962" s="93" t="s">
        <v>3258</v>
      </c>
      <c r="C2962" s="93" t="s">
        <v>199</v>
      </c>
      <c r="D2962" s="93" t="s">
        <v>299</v>
      </c>
      <c r="E2962" s="94">
        <v>581.54999999999995</v>
      </c>
    </row>
    <row r="2963" spans="1:5" ht="13.5" customHeight="1" x14ac:dyDescent="0.25">
      <c r="A2963" s="96">
        <v>101890</v>
      </c>
      <c r="B2963" s="93" t="s">
        <v>3259</v>
      </c>
      <c r="C2963" s="93" t="s">
        <v>199</v>
      </c>
      <c r="D2963" s="93" t="s">
        <v>299</v>
      </c>
      <c r="E2963" s="94">
        <v>23.49</v>
      </c>
    </row>
    <row r="2964" spans="1:5" ht="13.5" customHeight="1" x14ac:dyDescent="0.25">
      <c r="A2964" s="96">
        <v>101891</v>
      </c>
      <c r="B2964" s="93" t="s">
        <v>3260</v>
      </c>
      <c r="C2964" s="93" t="s">
        <v>199</v>
      </c>
      <c r="D2964" s="93" t="s">
        <v>299</v>
      </c>
      <c r="E2964" s="94">
        <v>39.950000000000003</v>
      </c>
    </row>
    <row r="2965" spans="1:5" ht="13.5" customHeight="1" x14ac:dyDescent="0.25">
      <c r="A2965" s="96">
        <v>101892</v>
      </c>
      <c r="B2965" s="93" t="s">
        <v>3261</v>
      </c>
      <c r="C2965" s="93" t="s">
        <v>199</v>
      </c>
      <c r="D2965" s="93" t="s">
        <v>299</v>
      </c>
      <c r="E2965" s="94">
        <v>109.54</v>
      </c>
    </row>
    <row r="2966" spans="1:5" ht="13.5" customHeight="1" x14ac:dyDescent="0.25">
      <c r="A2966" s="96">
        <v>101893</v>
      </c>
      <c r="B2966" s="93" t="s">
        <v>3262</v>
      </c>
      <c r="C2966" s="93" t="s">
        <v>199</v>
      </c>
      <c r="D2966" s="93" t="s">
        <v>299</v>
      </c>
      <c r="E2966" s="94">
        <v>139.16</v>
      </c>
    </row>
    <row r="2967" spans="1:5" ht="13.5" customHeight="1" x14ac:dyDescent="0.25">
      <c r="A2967" s="96">
        <v>101894</v>
      </c>
      <c r="B2967" s="93" t="s">
        <v>3263</v>
      </c>
      <c r="C2967" s="93" t="s">
        <v>199</v>
      </c>
      <c r="D2967" s="93" t="s">
        <v>299</v>
      </c>
      <c r="E2967" s="94">
        <v>224.81</v>
      </c>
    </row>
    <row r="2968" spans="1:5" ht="13.5" customHeight="1" x14ac:dyDescent="0.25">
      <c r="A2968" s="96">
        <v>101895</v>
      </c>
      <c r="B2968" s="93" t="s">
        <v>3264</v>
      </c>
      <c r="C2968" s="93" t="s">
        <v>199</v>
      </c>
      <c r="D2968" s="93" t="s">
        <v>299</v>
      </c>
      <c r="E2968" s="94">
        <v>634.26</v>
      </c>
    </row>
    <row r="2969" spans="1:5" ht="13.5" customHeight="1" x14ac:dyDescent="0.25">
      <c r="A2969" s="96">
        <v>101896</v>
      </c>
      <c r="B2969" s="93" t="s">
        <v>3265</v>
      </c>
      <c r="C2969" s="93" t="s">
        <v>199</v>
      </c>
      <c r="D2969" s="93" t="s">
        <v>299</v>
      </c>
      <c r="E2969" s="94">
        <v>969.35</v>
      </c>
    </row>
    <row r="2970" spans="1:5" ht="13.5" customHeight="1" x14ac:dyDescent="0.25">
      <c r="A2970" s="96">
        <v>101897</v>
      </c>
      <c r="B2970" s="93" t="s">
        <v>3266</v>
      </c>
      <c r="C2970" s="93" t="s">
        <v>199</v>
      </c>
      <c r="D2970" s="93" t="s">
        <v>299</v>
      </c>
      <c r="E2970" s="95">
        <v>1570.01</v>
      </c>
    </row>
    <row r="2971" spans="1:5" ht="13.5" customHeight="1" x14ac:dyDescent="0.25">
      <c r="A2971" s="96">
        <v>101898</v>
      </c>
      <c r="B2971" s="93" t="s">
        <v>3267</v>
      </c>
      <c r="C2971" s="93" t="s">
        <v>199</v>
      </c>
      <c r="D2971" s="93" t="s">
        <v>299</v>
      </c>
      <c r="E2971" s="95">
        <v>2115.11</v>
      </c>
    </row>
    <row r="2972" spans="1:5" ht="13.5" customHeight="1" x14ac:dyDescent="0.25">
      <c r="A2972" s="96">
        <v>101899</v>
      </c>
      <c r="B2972" s="93" t="s">
        <v>3268</v>
      </c>
      <c r="C2972" s="93" t="s">
        <v>199</v>
      </c>
      <c r="D2972" s="93" t="s">
        <v>299</v>
      </c>
      <c r="E2972" s="95">
        <v>3411.68</v>
      </c>
    </row>
    <row r="2973" spans="1:5" ht="13.5" customHeight="1" x14ac:dyDescent="0.25">
      <c r="A2973" s="96">
        <v>101900</v>
      </c>
      <c r="B2973" s="93" t="s">
        <v>3269</v>
      </c>
      <c r="C2973" s="93" t="s">
        <v>199</v>
      </c>
      <c r="D2973" s="93" t="s">
        <v>299</v>
      </c>
      <c r="E2973" s="95">
        <v>7167.15</v>
      </c>
    </row>
    <row r="2974" spans="1:5" ht="13.5" customHeight="1" x14ac:dyDescent="0.25">
      <c r="A2974" s="96">
        <v>101901</v>
      </c>
      <c r="B2974" s="93" t="s">
        <v>3270</v>
      </c>
      <c r="C2974" s="93" t="s">
        <v>199</v>
      </c>
      <c r="D2974" s="93" t="s">
        <v>299</v>
      </c>
      <c r="E2974" s="94">
        <v>175.85</v>
      </c>
    </row>
    <row r="2975" spans="1:5" ht="13.5" customHeight="1" x14ac:dyDescent="0.25">
      <c r="A2975" s="96">
        <v>101902</v>
      </c>
      <c r="B2975" s="93" t="s">
        <v>3271</v>
      </c>
      <c r="C2975" s="93" t="s">
        <v>199</v>
      </c>
      <c r="D2975" s="93" t="s">
        <v>299</v>
      </c>
      <c r="E2975" s="94">
        <v>217.11</v>
      </c>
    </row>
    <row r="2976" spans="1:5" ht="13.5" customHeight="1" x14ac:dyDescent="0.25">
      <c r="A2976" s="96">
        <v>101903</v>
      </c>
      <c r="B2976" s="93" t="s">
        <v>3272</v>
      </c>
      <c r="C2976" s="93" t="s">
        <v>199</v>
      </c>
      <c r="D2976" s="93" t="s">
        <v>299</v>
      </c>
      <c r="E2976" s="94">
        <v>452.6</v>
      </c>
    </row>
    <row r="2977" spans="1:5" ht="13.5" customHeight="1" x14ac:dyDescent="0.25">
      <c r="A2977" s="96">
        <v>101904</v>
      </c>
      <c r="B2977" s="93" t="s">
        <v>3273</v>
      </c>
      <c r="C2977" s="93" t="s">
        <v>199</v>
      </c>
      <c r="D2977" s="93" t="s">
        <v>299</v>
      </c>
      <c r="E2977" s="95">
        <v>1669.59</v>
      </c>
    </row>
    <row r="2978" spans="1:5" ht="13.5" customHeight="1" x14ac:dyDescent="0.25">
      <c r="A2978" s="96">
        <v>101938</v>
      </c>
      <c r="B2978" s="93" t="s">
        <v>3274</v>
      </c>
      <c r="C2978" s="93" t="s">
        <v>199</v>
      </c>
      <c r="D2978" s="93" t="s">
        <v>299</v>
      </c>
      <c r="E2978" s="94">
        <v>108.26</v>
      </c>
    </row>
    <row r="2979" spans="1:5" ht="13.5" customHeight="1" x14ac:dyDescent="0.25">
      <c r="A2979" s="96">
        <v>101946</v>
      </c>
      <c r="B2979" s="93" t="s">
        <v>3275</v>
      </c>
      <c r="C2979" s="93" t="s">
        <v>199</v>
      </c>
      <c r="D2979" s="93" t="s">
        <v>299</v>
      </c>
      <c r="E2979" s="94">
        <v>160.22</v>
      </c>
    </row>
    <row r="2980" spans="1:5" ht="13.5" customHeight="1" x14ac:dyDescent="0.25">
      <c r="A2980" s="96">
        <v>91945</v>
      </c>
      <c r="B2980" s="93" t="s">
        <v>3276</v>
      </c>
      <c r="C2980" s="93" t="s">
        <v>199</v>
      </c>
      <c r="D2980" s="93" t="s">
        <v>299</v>
      </c>
      <c r="E2980" s="94">
        <v>13.87</v>
      </c>
    </row>
    <row r="2981" spans="1:5" ht="13.5" customHeight="1" x14ac:dyDescent="0.25">
      <c r="A2981" s="96">
        <v>91946</v>
      </c>
      <c r="B2981" s="93" t="s">
        <v>3277</v>
      </c>
      <c r="C2981" s="93" t="s">
        <v>199</v>
      </c>
      <c r="D2981" s="93" t="s">
        <v>299</v>
      </c>
      <c r="E2981" s="94">
        <v>10.91</v>
      </c>
    </row>
    <row r="2982" spans="1:5" ht="13.5" customHeight="1" x14ac:dyDescent="0.25">
      <c r="A2982" s="96">
        <v>91947</v>
      </c>
      <c r="B2982" s="93" t="s">
        <v>3278</v>
      </c>
      <c r="C2982" s="93" t="s">
        <v>199</v>
      </c>
      <c r="D2982" s="93" t="s">
        <v>299</v>
      </c>
      <c r="E2982" s="94">
        <v>9.06</v>
      </c>
    </row>
    <row r="2983" spans="1:5" ht="13.5" customHeight="1" x14ac:dyDescent="0.25">
      <c r="A2983" s="96">
        <v>91949</v>
      </c>
      <c r="B2983" s="93" t="s">
        <v>3279</v>
      </c>
      <c r="C2983" s="93" t="s">
        <v>199</v>
      </c>
      <c r="D2983" s="93" t="s">
        <v>299</v>
      </c>
      <c r="E2983" s="94">
        <v>19.68</v>
      </c>
    </row>
    <row r="2984" spans="1:5" ht="13.5" customHeight="1" x14ac:dyDescent="0.25">
      <c r="A2984" s="96">
        <v>91950</v>
      </c>
      <c r="B2984" s="93" t="s">
        <v>3280</v>
      </c>
      <c r="C2984" s="93" t="s">
        <v>199</v>
      </c>
      <c r="D2984" s="93" t="s">
        <v>299</v>
      </c>
      <c r="E2984" s="94">
        <v>16.079999999999998</v>
      </c>
    </row>
    <row r="2985" spans="1:5" ht="13.5" customHeight="1" x14ac:dyDescent="0.25">
      <c r="A2985" s="96">
        <v>91951</v>
      </c>
      <c r="B2985" s="93" t="s">
        <v>3281</v>
      </c>
      <c r="C2985" s="93" t="s">
        <v>199</v>
      </c>
      <c r="D2985" s="93" t="s">
        <v>299</v>
      </c>
      <c r="E2985" s="94">
        <v>13.92</v>
      </c>
    </row>
    <row r="2986" spans="1:5" ht="13.5" customHeight="1" x14ac:dyDescent="0.25">
      <c r="A2986" s="96">
        <v>91952</v>
      </c>
      <c r="B2986" s="93" t="s">
        <v>3282</v>
      </c>
      <c r="C2986" s="93" t="s">
        <v>199</v>
      </c>
      <c r="D2986" s="93" t="s">
        <v>299</v>
      </c>
      <c r="E2986" s="94">
        <v>18.63</v>
      </c>
    </row>
    <row r="2987" spans="1:5" ht="13.5" customHeight="1" x14ac:dyDescent="0.25">
      <c r="A2987" s="96">
        <v>91953</v>
      </c>
      <c r="B2987" s="93" t="s">
        <v>3283</v>
      </c>
      <c r="C2987" s="93" t="s">
        <v>199</v>
      </c>
      <c r="D2987" s="93" t="s">
        <v>299</v>
      </c>
      <c r="E2987" s="94">
        <v>29.54</v>
      </c>
    </row>
    <row r="2988" spans="1:5" ht="13.5" customHeight="1" x14ac:dyDescent="0.25">
      <c r="A2988" s="96">
        <v>91954</v>
      </c>
      <c r="B2988" s="93" t="s">
        <v>3284</v>
      </c>
      <c r="C2988" s="93" t="s">
        <v>199</v>
      </c>
      <c r="D2988" s="93" t="s">
        <v>299</v>
      </c>
      <c r="E2988" s="94">
        <v>25.03</v>
      </c>
    </row>
    <row r="2989" spans="1:5" ht="13.5" customHeight="1" x14ac:dyDescent="0.25">
      <c r="A2989" s="96">
        <v>91955</v>
      </c>
      <c r="B2989" s="93" t="s">
        <v>3285</v>
      </c>
      <c r="C2989" s="93" t="s">
        <v>199</v>
      </c>
      <c r="D2989" s="93" t="s">
        <v>299</v>
      </c>
      <c r="E2989" s="94">
        <v>35.94</v>
      </c>
    </row>
    <row r="2990" spans="1:5" ht="13.5" customHeight="1" x14ac:dyDescent="0.25">
      <c r="A2990" s="96">
        <v>91956</v>
      </c>
      <c r="B2990" s="93" t="s">
        <v>3286</v>
      </c>
      <c r="C2990" s="93" t="s">
        <v>199</v>
      </c>
      <c r="D2990" s="93" t="s">
        <v>299</v>
      </c>
      <c r="E2990" s="94">
        <v>40.51</v>
      </c>
    </row>
    <row r="2991" spans="1:5" ht="13.5" customHeight="1" x14ac:dyDescent="0.25">
      <c r="A2991" s="96">
        <v>91957</v>
      </c>
      <c r="B2991" s="93" t="s">
        <v>3287</v>
      </c>
      <c r="C2991" s="93" t="s">
        <v>199</v>
      </c>
      <c r="D2991" s="93" t="s">
        <v>299</v>
      </c>
      <c r="E2991" s="94">
        <v>51.42</v>
      </c>
    </row>
    <row r="2992" spans="1:5" ht="13.5" customHeight="1" x14ac:dyDescent="0.25">
      <c r="A2992" s="96">
        <v>91958</v>
      </c>
      <c r="B2992" s="93" t="s">
        <v>3288</v>
      </c>
      <c r="C2992" s="93" t="s">
        <v>199</v>
      </c>
      <c r="D2992" s="93" t="s">
        <v>299</v>
      </c>
      <c r="E2992" s="94">
        <v>34.17</v>
      </c>
    </row>
    <row r="2993" spans="1:5" ht="13.5" customHeight="1" x14ac:dyDescent="0.25">
      <c r="A2993" s="96">
        <v>91959</v>
      </c>
      <c r="B2993" s="93" t="s">
        <v>3289</v>
      </c>
      <c r="C2993" s="93" t="s">
        <v>199</v>
      </c>
      <c r="D2993" s="93" t="s">
        <v>299</v>
      </c>
      <c r="E2993" s="94">
        <v>45.08</v>
      </c>
    </row>
    <row r="2994" spans="1:5" ht="13.5" customHeight="1" x14ac:dyDescent="0.25">
      <c r="A2994" s="96">
        <v>91960</v>
      </c>
      <c r="B2994" s="93" t="s">
        <v>3290</v>
      </c>
      <c r="C2994" s="93" t="s">
        <v>199</v>
      </c>
      <c r="D2994" s="93" t="s">
        <v>299</v>
      </c>
      <c r="E2994" s="94">
        <v>46.95</v>
      </c>
    </row>
    <row r="2995" spans="1:5" ht="13.5" customHeight="1" x14ac:dyDescent="0.25">
      <c r="A2995" s="96">
        <v>91961</v>
      </c>
      <c r="B2995" s="93" t="s">
        <v>3291</v>
      </c>
      <c r="C2995" s="93" t="s">
        <v>199</v>
      </c>
      <c r="D2995" s="93" t="s">
        <v>299</v>
      </c>
      <c r="E2995" s="94">
        <v>57.86</v>
      </c>
    </row>
    <row r="2996" spans="1:5" ht="13.5" customHeight="1" x14ac:dyDescent="0.25">
      <c r="A2996" s="96">
        <v>91962</v>
      </c>
      <c r="B2996" s="93" t="s">
        <v>3292</v>
      </c>
      <c r="C2996" s="93" t="s">
        <v>199</v>
      </c>
      <c r="D2996" s="93" t="s">
        <v>299</v>
      </c>
      <c r="E2996" s="94">
        <v>62.43</v>
      </c>
    </row>
    <row r="2997" spans="1:5" ht="13.5" customHeight="1" x14ac:dyDescent="0.25">
      <c r="A2997" s="96">
        <v>91963</v>
      </c>
      <c r="B2997" s="93" t="s">
        <v>3293</v>
      </c>
      <c r="C2997" s="93" t="s">
        <v>199</v>
      </c>
      <c r="D2997" s="93" t="s">
        <v>299</v>
      </c>
      <c r="E2997" s="94">
        <v>73.34</v>
      </c>
    </row>
    <row r="2998" spans="1:5" ht="13.5" customHeight="1" x14ac:dyDescent="0.25">
      <c r="A2998" s="96">
        <v>91964</v>
      </c>
      <c r="B2998" s="93" t="s">
        <v>3294</v>
      </c>
      <c r="C2998" s="93" t="s">
        <v>199</v>
      </c>
      <c r="D2998" s="93" t="s">
        <v>299</v>
      </c>
      <c r="E2998" s="94">
        <v>56.04</v>
      </c>
    </row>
    <row r="2999" spans="1:5" ht="13.5" customHeight="1" x14ac:dyDescent="0.25">
      <c r="A2999" s="96">
        <v>91965</v>
      </c>
      <c r="B2999" s="93" t="s">
        <v>3295</v>
      </c>
      <c r="C2999" s="93" t="s">
        <v>199</v>
      </c>
      <c r="D2999" s="93" t="s">
        <v>299</v>
      </c>
      <c r="E2999" s="94">
        <v>66.95</v>
      </c>
    </row>
    <row r="3000" spans="1:5" ht="13.5" customHeight="1" x14ac:dyDescent="0.25">
      <c r="A3000" s="96">
        <v>91966</v>
      </c>
      <c r="B3000" s="93" t="s">
        <v>3296</v>
      </c>
      <c r="C3000" s="93" t="s">
        <v>199</v>
      </c>
      <c r="D3000" s="93" t="s">
        <v>299</v>
      </c>
      <c r="E3000" s="94">
        <v>49.7</v>
      </c>
    </row>
    <row r="3001" spans="1:5" ht="13.5" customHeight="1" x14ac:dyDescent="0.25">
      <c r="A3001" s="96">
        <v>91967</v>
      </c>
      <c r="B3001" s="93" t="s">
        <v>3297</v>
      </c>
      <c r="C3001" s="93" t="s">
        <v>199</v>
      </c>
      <c r="D3001" s="93" t="s">
        <v>299</v>
      </c>
      <c r="E3001" s="94">
        <v>60.61</v>
      </c>
    </row>
    <row r="3002" spans="1:5" ht="13.5" customHeight="1" x14ac:dyDescent="0.25">
      <c r="A3002" s="96">
        <v>91968</v>
      </c>
      <c r="B3002" s="93" t="s">
        <v>3298</v>
      </c>
      <c r="C3002" s="93" t="s">
        <v>199</v>
      </c>
      <c r="D3002" s="93" t="s">
        <v>299</v>
      </c>
      <c r="E3002" s="94">
        <v>68.83</v>
      </c>
    </row>
    <row r="3003" spans="1:5" ht="13.5" customHeight="1" x14ac:dyDescent="0.25">
      <c r="A3003" s="96">
        <v>91969</v>
      </c>
      <c r="B3003" s="93" t="s">
        <v>3299</v>
      </c>
      <c r="C3003" s="93" t="s">
        <v>199</v>
      </c>
      <c r="D3003" s="93" t="s">
        <v>299</v>
      </c>
      <c r="E3003" s="94">
        <v>79.739999999999995</v>
      </c>
    </row>
    <row r="3004" spans="1:5" ht="13.5" customHeight="1" x14ac:dyDescent="0.25">
      <c r="A3004" s="96">
        <v>91970</v>
      </c>
      <c r="B3004" s="93" t="s">
        <v>3300</v>
      </c>
      <c r="C3004" s="93" t="s">
        <v>199</v>
      </c>
      <c r="D3004" s="93" t="s">
        <v>299</v>
      </c>
      <c r="E3004" s="94">
        <v>71.92</v>
      </c>
    </row>
    <row r="3005" spans="1:5" ht="13.5" customHeight="1" x14ac:dyDescent="0.25">
      <c r="A3005" s="96">
        <v>91971</v>
      </c>
      <c r="B3005" s="93" t="s">
        <v>3301</v>
      </c>
      <c r="C3005" s="93" t="s">
        <v>199</v>
      </c>
      <c r="D3005" s="93" t="s">
        <v>299</v>
      </c>
      <c r="E3005" s="94">
        <v>88</v>
      </c>
    </row>
    <row r="3006" spans="1:5" ht="13.5" customHeight="1" x14ac:dyDescent="0.25">
      <c r="A3006" s="96">
        <v>91972</v>
      </c>
      <c r="B3006" s="93" t="s">
        <v>3302</v>
      </c>
      <c r="C3006" s="93" t="s">
        <v>199</v>
      </c>
      <c r="D3006" s="93" t="s">
        <v>299</v>
      </c>
      <c r="E3006" s="94">
        <v>78.37</v>
      </c>
    </row>
    <row r="3007" spans="1:5" ht="13.5" customHeight="1" x14ac:dyDescent="0.25">
      <c r="A3007" s="96">
        <v>91973</v>
      </c>
      <c r="B3007" s="93" t="s">
        <v>3303</v>
      </c>
      <c r="C3007" s="93" t="s">
        <v>199</v>
      </c>
      <c r="D3007" s="93" t="s">
        <v>299</v>
      </c>
      <c r="E3007" s="94">
        <v>94.45</v>
      </c>
    </row>
    <row r="3008" spans="1:5" ht="13.5" customHeight="1" x14ac:dyDescent="0.25">
      <c r="A3008" s="96">
        <v>91974</v>
      </c>
      <c r="B3008" s="93" t="s">
        <v>3304</v>
      </c>
      <c r="C3008" s="93" t="s">
        <v>199</v>
      </c>
      <c r="D3008" s="93" t="s">
        <v>299</v>
      </c>
      <c r="E3008" s="94">
        <v>65.540000000000006</v>
      </c>
    </row>
    <row r="3009" spans="1:5" ht="13.5" customHeight="1" x14ac:dyDescent="0.25">
      <c r="A3009" s="96">
        <v>91975</v>
      </c>
      <c r="B3009" s="93" t="s">
        <v>3305</v>
      </c>
      <c r="C3009" s="93" t="s">
        <v>199</v>
      </c>
      <c r="D3009" s="93" t="s">
        <v>299</v>
      </c>
      <c r="E3009" s="94">
        <v>81.62</v>
      </c>
    </row>
    <row r="3010" spans="1:5" ht="13.5" customHeight="1" x14ac:dyDescent="0.25">
      <c r="A3010" s="96">
        <v>91976</v>
      </c>
      <c r="B3010" s="93" t="s">
        <v>3306</v>
      </c>
      <c r="C3010" s="93" t="s">
        <v>199</v>
      </c>
      <c r="D3010" s="93" t="s">
        <v>299</v>
      </c>
      <c r="E3010" s="94">
        <v>96.65</v>
      </c>
    </row>
    <row r="3011" spans="1:5" ht="13.5" customHeight="1" x14ac:dyDescent="0.25">
      <c r="A3011" s="96">
        <v>91977</v>
      </c>
      <c r="B3011" s="93" t="s">
        <v>3307</v>
      </c>
      <c r="C3011" s="93" t="s">
        <v>199</v>
      </c>
      <c r="D3011" s="93" t="s">
        <v>299</v>
      </c>
      <c r="E3011" s="94">
        <v>112.73</v>
      </c>
    </row>
    <row r="3012" spans="1:5" ht="13.5" customHeight="1" x14ac:dyDescent="0.25">
      <c r="A3012" s="96">
        <v>91978</v>
      </c>
      <c r="B3012" s="93" t="s">
        <v>3308</v>
      </c>
      <c r="C3012" s="93" t="s">
        <v>199</v>
      </c>
      <c r="D3012" s="93" t="s">
        <v>299</v>
      </c>
      <c r="E3012" s="94">
        <v>39.549999999999997</v>
      </c>
    </row>
    <row r="3013" spans="1:5" ht="13.5" customHeight="1" x14ac:dyDescent="0.25">
      <c r="A3013" s="96">
        <v>91979</v>
      </c>
      <c r="B3013" s="93" t="s">
        <v>3309</v>
      </c>
      <c r="C3013" s="93" t="s">
        <v>199</v>
      </c>
      <c r="D3013" s="93" t="s">
        <v>299</v>
      </c>
      <c r="E3013" s="94">
        <v>50.46</v>
      </c>
    </row>
    <row r="3014" spans="1:5" ht="13.5" customHeight="1" x14ac:dyDescent="0.25">
      <c r="A3014" s="96">
        <v>91980</v>
      </c>
      <c r="B3014" s="93" t="s">
        <v>3310</v>
      </c>
      <c r="C3014" s="93" t="s">
        <v>199</v>
      </c>
      <c r="D3014" s="93" t="s">
        <v>299</v>
      </c>
      <c r="E3014" s="94">
        <v>38.32</v>
      </c>
    </row>
    <row r="3015" spans="1:5" ht="13.5" customHeight="1" x14ac:dyDescent="0.25">
      <c r="A3015" s="96">
        <v>91981</v>
      </c>
      <c r="B3015" s="93" t="s">
        <v>3311</v>
      </c>
      <c r="C3015" s="93" t="s">
        <v>199</v>
      </c>
      <c r="D3015" s="93" t="s">
        <v>299</v>
      </c>
      <c r="E3015" s="94">
        <v>49.23</v>
      </c>
    </row>
    <row r="3016" spans="1:5" ht="13.5" customHeight="1" x14ac:dyDescent="0.25">
      <c r="A3016" s="96">
        <v>91982</v>
      </c>
      <c r="B3016" s="93" t="s">
        <v>3312</v>
      </c>
      <c r="C3016" s="93" t="s">
        <v>199</v>
      </c>
      <c r="D3016" s="93" t="s">
        <v>299</v>
      </c>
      <c r="E3016" s="94">
        <v>89.69</v>
      </c>
    </row>
    <row r="3017" spans="1:5" ht="13.5" customHeight="1" x14ac:dyDescent="0.25">
      <c r="A3017" s="96">
        <v>91983</v>
      </c>
      <c r="B3017" s="93" t="s">
        <v>3313</v>
      </c>
      <c r="C3017" s="93" t="s">
        <v>199</v>
      </c>
      <c r="D3017" s="93" t="s">
        <v>299</v>
      </c>
      <c r="E3017" s="94">
        <v>100.6</v>
      </c>
    </row>
    <row r="3018" spans="1:5" ht="13.5" customHeight="1" x14ac:dyDescent="0.25">
      <c r="A3018" s="96">
        <v>91984</v>
      </c>
      <c r="B3018" s="93" t="s">
        <v>3314</v>
      </c>
      <c r="C3018" s="93" t="s">
        <v>199</v>
      </c>
      <c r="D3018" s="93" t="s">
        <v>299</v>
      </c>
      <c r="E3018" s="94">
        <v>17.5</v>
      </c>
    </row>
    <row r="3019" spans="1:5" ht="13.5" customHeight="1" x14ac:dyDescent="0.25">
      <c r="A3019" s="96">
        <v>91985</v>
      </c>
      <c r="B3019" s="93" t="s">
        <v>3315</v>
      </c>
      <c r="C3019" s="93" t="s">
        <v>199</v>
      </c>
      <c r="D3019" s="93" t="s">
        <v>299</v>
      </c>
      <c r="E3019" s="94">
        <v>28.41</v>
      </c>
    </row>
    <row r="3020" spans="1:5" ht="13.5" customHeight="1" x14ac:dyDescent="0.25">
      <c r="A3020" s="96">
        <v>91986</v>
      </c>
      <c r="B3020" s="93" t="s">
        <v>3316</v>
      </c>
      <c r="C3020" s="93" t="s">
        <v>199</v>
      </c>
      <c r="D3020" s="93" t="s">
        <v>299</v>
      </c>
      <c r="E3020" s="94">
        <v>36.880000000000003</v>
      </c>
    </row>
    <row r="3021" spans="1:5" ht="13.5" customHeight="1" x14ac:dyDescent="0.25">
      <c r="A3021" s="96">
        <v>91987</v>
      </c>
      <c r="B3021" s="93" t="s">
        <v>3317</v>
      </c>
      <c r="C3021" s="93" t="s">
        <v>199</v>
      </c>
      <c r="D3021" s="93" t="s">
        <v>299</v>
      </c>
      <c r="E3021" s="94">
        <v>47.79</v>
      </c>
    </row>
    <row r="3022" spans="1:5" ht="13.5" customHeight="1" x14ac:dyDescent="0.25">
      <c r="A3022" s="96">
        <v>91988</v>
      </c>
      <c r="B3022" s="93" t="s">
        <v>3318</v>
      </c>
      <c r="C3022" s="93" t="s">
        <v>199</v>
      </c>
      <c r="D3022" s="93" t="s">
        <v>299</v>
      </c>
      <c r="E3022" s="94">
        <v>21.63</v>
      </c>
    </row>
    <row r="3023" spans="1:5" ht="13.5" customHeight="1" x14ac:dyDescent="0.25">
      <c r="A3023" s="96">
        <v>91989</v>
      </c>
      <c r="B3023" s="93" t="s">
        <v>3319</v>
      </c>
      <c r="C3023" s="93" t="s">
        <v>199</v>
      </c>
      <c r="D3023" s="93" t="s">
        <v>299</v>
      </c>
      <c r="E3023" s="94">
        <v>32.54</v>
      </c>
    </row>
    <row r="3024" spans="1:5" ht="13.5" customHeight="1" x14ac:dyDescent="0.25">
      <c r="A3024" s="96">
        <v>91990</v>
      </c>
      <c r="B3024" s="93" t="s">
        <v>3320</v>
      </c>
      <c r="C3024" s="93" t="s">
        <v>199</v>
      </c>
      <c r="D3024" s="93" t="s">
        <v>299</v>
      </c>
      <c r="E3024" s="94">
        <v>33.590000000000003</v>
      </c>
    </row>
    <row r="3025" spans="1:5" ht="13.5" customHeight="1" x14ac:dyDescent="0.25">
      <c r="A3025" s="96">
        <v>91991</v>
      </c>
      <c r="B3025" s="93" t="s">
        <v>3321</v>
      </c>
      <c r="C3025" s="93" t="s">
        <v>199</v>
      </c>
      <c r="D3025" s="93" t="s">
        <v>299</v>
      </c>
      <c r="E3025" s="94">
        <v>35.82</v>
      </c>
    </row>
    <row r="3026" spans="1:5" ht="13.5" customHeight="1" x14ac:dyDescent="0.25">
      <c r="A3026" s="96">
        <v>91992</v>
      </c>
      <c r="B3026" s="93" t="s">
        <v>3322</v>
      </c>
      <c r="C3026" s="93" t="s">
        <v>199</v>
      </c>
      <c r="D3026" s="93" t="s">
        <v>299</v>
      </c>
      <c r="E3026" s="94">
        <v>44.5</v>
      </c>
    </row>
    <row r="3027" spans="1:5" ht="13.5" customHeight="1" x14ac:dyDescent="0.25">
      <c r="A3027" s="96">
        <v>91993</v>
      </c>
      <c r="B3027" s="93" t="s">
        <v>3323</v>
      </c>
      <c r="C3027" s="93" t="s">
        <v>199</v>
      </c>
      <c r="D3027" s="93" t="s">
        <v>299</v>
      </c>
      <c r="E3027" s="94">
        <v>46.73</v>
      </c>
    </row>
    <row r="3028" spans="1:5" ht="13.5" customHeight="1" x14ac:dyDescent="0.25">
      <c r="A3028" s="96">
        <v>91994</v>
      </c>
      <c r="B3028" s="93" t="s">
        <v>3324</v>
      </c>
      <c r="C3028" s="93" t="s">
        <v>199</v>
      </c>
      <c r="D3028" s="93" t="s">
        <v>299</v>
      </c>
      <c r="E3028" s="94">
        <v>23.87</v>
      </c>
    </row>
    <row r="3029" spans="1:5" ht="13.5" customHeight="1" x14ac:dyDescent="0.25">
      <c r="A3029" s="96">
        <v>91995</v>
      </c>
      <c r="B3029" s="93" t="s">
        <v>3325</v>
      </c>
      <c r="C3029" s="93" t="s">
        <v>199</v>
      </c>
      <c r="D3029" s="93" t="s">
        <v>299</v>
      </c>
      <c r="E3029" s="94">
        <v>26.1</v>
      </c>
    </row>
    <row r="3030" spans="1:5" ht="13.5" customHeight="1" x14ac:dyDescent="0.25">
      <c r="A3030" s="96">
        <v>91996</v>
      </c>
      <c r="B3030" s="93" t="s">
        <v>3326</v>
      </c>
      <c r="C3030" s="93" t="s">
        <v>199</v>
      </c>
      <c r="D3030" s="93" t="s">
        <v>299</v>
      </c>
      <c r="E3030" s="94">
        <v>34.78</v>
      </c>
    </row>
    <row r="3031" spans="1:5" ht="13.5" customHeight="1" x14ac:dyDescent="0.25">
      <c r="A3031" s="96">
        <v>91997</v>
      </c>
      <c r="B3031" s="93" t="s">
        <v>3327</v>
      </c>
      <c r="C3031" s="93" t="s">
        <v>199</v>
      </c>
      <c r="D3031" s="93" t="s">
        <v>299</v>
      </c>
      <c r="E3031" s="94">
        <v>37.01</v>
      </c>
    </row>
    <row r="3032" spans="1:5" ht="13.5" customHeight="1" x14ac:dyDescent="0.25">
      <c r="A3032" s="96">
        <v>91998</v>
      </c>
      <c r="B3032" s="93" t="s">
        <v>3328</v>
      </c>
      <c r="C3032" s="93" t="s">
        <v>199</v>
      </c>
      <c r="D3032" s="93" t="s">
        <v>299</v>
      </c>
      <c r="E3032" s="94">
        <v>20.100000000000001</v>
      </c>
    </row>
    <row r="3033" spans="1:5" ht="13.5" customHeight="1" x14ac:dyDescent="0.25">
      <c r="A3033" s="96">
        <v>91999</v>
      </c>
      <c r="B3033" s="93" t="s">
        <v>3329</v>
      </c>
      <c r="C3033" s="93" t="s">
        <v>199</v>
      </c>
      <c r="D3033" s="93" t="s">
        <v>299</v>
      </c>
      <c r="E3033" s="94">
        <v>22.33</v>
      </c>
    </row>
    <row r="3034" spans="1:5" ht="13.5" customHeight="1" x14ac:dyDescent="0.25">
      <c r="A3034" s="96">
        <v>92000</v>
      </c>
      <c r="B3034" s="93" t="s">
        <v>3330</v>
      </c>
      <c r="C3034" s="93" t="s">
        <v>199</v>
      </c>
      <c r="D3034" s="93" t="s">
        <v>299</v>
      </c>
      <c r="E3034" s="94">
        <v>31.01</v>
      </c>
    </row>
    <row r="3035" spans="1:5" ht="13.5" customHeight="1" x14ac:dyDescent="0.25">
      <c r="A3035" s="96">
        <v>92001</v>
      </c>
      <c r="B3035" s="93" t="s">
        <v>3331</v>
      </c>
      <c r="C3035" s="93" t="s">
        <v>199</v>
      </c>
      <c r="D3035" s="93" t="s">
        <v>299</v>
      </c>
      <c r="E3035" s="94">
        <v>33.24</v>
      </c>
    </row>
    <row r="3036" spans="1:5" ht="13.5" customHeight="1" x14ac:dyDescent="0.25">
      <c r="A3036" s="96">
        <v>92002</v>
      </c>
      <c r="B3036" s="93" t="s">
        <v>3332</v>
      </c>
      <c r="C3036" s="93" t="s">
        <v>199</v>
      </c>
      <c r="D3036" s="93" t="s">
        <v>299</v>
      </c>
      <c r="E3036" s="94">
        <v>44.63</v>
      </c>
    </row>
    <row r="3037" spans="1:5" ht="13.5" customHeight="1" x14ac:dyDescent="0.25">
      <c r="A3037" s="96">
        <v>92003</v>
      </c>
      <c r="B3037" s="93" t="s">
        <v>3333</v>
      </c>
      <c r="C3037" s="93" t="s">
        <v>199</v>
      </c>
      <c r="D3037" s="93" t="s">
        <v>299</v>
      </c>
      <c r="E3037" s="94">
        <v>49.09</v>
      </c>
    </row>
    <row r="3038" spans="1:5" ht="13.5" customHeight="1" x14ac:dyDescent="0.25">
      <c r="A3038" s="96">
        <v>92004</v>
      </c>
      <c r="B3038" s="93" t="s">
        <v>3334</v>
      </c>
      <c r="C3038" s="93" t="s">
        <v>199</v>
      </c>
      <c r="D3038" s="93" t="s">
        <v>299</v>
      </c>
      <c r="E3038" s="94">
        <v>55.54</v>
      </c>
    </row>
    <row r="3039" spans="1:5" ht="13.5" customHeight="1" x14ac:dyDescent="0.25">
      <c r="A3039" s="96">
        <v>92005</v>
      </c>
      <c r="B3039" s="93" t="s">
        <v>3335</v>
      </c>
      <c r="C3039" s="93" t="s">
        <v>199</v>
      </c>
      <c r="D3039" s="93" t="s">
        <v>299</v>
      </c>
      <c r="E3039" s="94">
        <v>60</v>
      </c>
    </row>
    <row r="3040" spans="1:5" ht="13.5" customHeight="1" x14ac:dyDescent="0.25">
      <c r="A3040" s="96">
        <v>92006</v>
      </c>
      <c r="B3040" s="93" t="s">
        <v>3336</v>
      </c>
      <c r="C3040" s="93" t="s">
        <v>199</v>
      </c>
      <c r="D3040" s="93" t="s">
        <v>299</v>
      </c>
      <c r="E3040" s="94">
        <v>37.06</v>
      </c>
    </row>
    <row r="3041" spans="1:5" ht="13.5" customHeight="1" x14ac:dyDescent="0.25">
      <c r="A3041" s="96">
        <v>92007</v>
      </c>
      <c r="B3041" s="93" t="s">
        <v>3337</v>
      </c>
      <c r="C3041" s="93" t="s">
        <v>199</v>
      </c>
      <c r="D3041" s="93" t="s">
        <v>299</v>
      </c>
      <c r="E3041" s="94">
        <v>41.52</v>
      </c>
    </row>
    <row r="3042" spans="1:5" ht="13.5" customHeight="1" x14ac:dyDescent="0.25">
      <c r="A3042" s="96">
        <v>92008</v>
      </c>
      <c r="B3042" s="93" t="s">
        <v>3338</v>
      </c>
      <c r="C3042" s="93" t="s">
        <v>199</v>
      </c>
      <c r="D3042" s="93" t="s">
        <v>299</v>
      </c>
      <c r="E3042" s="94">
        <v>47.97</v>
      </c>
    </row>
    <row r="3043" spans="1:5" ht="13.5" customHeight="1" x14ac:dyDescent="0.25">
      <c r="A3043" s="96">
        <v>92009</v>
      </c>
      <c r="B3043" s="93" t="s">
        <v>3339</v>
      </c>
      <c r="C3043" s="93" t="s">
        <v>199</v>
      </c>
      <c r="D3043" s="93" t="s">
        <v>299</v>
      </c>
      <c r="E3043" s="94">
        <v>52.43</v>
      </c>
    </row>
    <row r="3044" spans="1:5" ht="13.5" customHeight="1" x14ac:dyDescent="0.25">
      <c r="A3044" s="96">
        <v>92010</v>
      </c>
      <c r="B3044" s="93" t="s">
        <v>3340</v>
      </c>
      <c r="C3044" s="93" t="s">
        <v>199</v>
      </c>
      <c r="D3044" s="93" t="s">
        <v>299</v>
      </c>
      <c r="E3044" s="94">
        <v>65.349999999999994</v>
      </c>
    </row>
    <row r="3045" spans="1:5" ht="13.5" customHeight="1" x14ac:dyDescent="0.25">
      <c r="A3045" s="96">
        <v>92011</v>
      </c>
      <c r="B3045" s="93" t="s">
        <v>3341</v>
      </c>
      <c r="C3045" s="93" t="s">
        <v>199</v>
      </c>
      <c r="D3045" s="93" t="s">
        <v>299</v>
      </c>
      <c r="E3045" s="94">
        <v>72.040000000000006</v>
      </c>
    </row>
    <row r="3046" spans="1:5" ht="13.5" customHeight="1" x14ac:dyDescent="0.25">
      <c r="A3046" s="96">
        <v>92012</v>
      </c>
      <c r="B3046" s="93" t="s">
        <v>3342</v>
      </c>
      <c r="C3046" s="93" t="s">
        <v>199</v>
      </c>
      <c r="D3046" s="93" t="s">
        <v>299</v>
      </c>
      <c r="E3046" s="94">
        <v>76.260000000000005</v>
      </c>
    </row>
    <row r="3047" spans="1:5" ht="13.5" customHeight="1" x14ac:dyDescent="0.25">
      <c r="A3047" s="96">
        <v>92013</v>
      </c>
      <c r="B3047" s="93" t="s">
        <v>3343</v>
      </c>
      <c r="C3047" s="93" t="s">
        <v>199</v>
      </c>
      <c r="D3047" s="93" t="s">
        <v>299</v>
      </c>
      <c r="E3047" s="94">
        <v>82.95</v>
      </c>
    </row>
    <row r="3048" spans="1:5" ht="13.5" customHeight="1" x14ac:dyDescent="0.25">
      <c r="A3048" s="96">
        <v>92014</v>
      </c>
      <c r="B3048" s="93" t="s">
        <v>3344</v>
      </c>
      <c r="C3048" s="93" t="s">
        <v>199</v>
      </c>
      <c r="D3048" s="93" t="s">
        <v>299</v>
      </c>
      <c r="E3048" s="94">
        <v>54.02</v>
      </c>
    </row>
    <row r="3049" spans="1:5" ht="13.5" customHeight="1" x14ac:dyDescent="0.25">
      <c r="A3049" s="96">
        <v>92015</v>
      </c>
      <c r="B3049" s="93" t="s">
        <v>3345</v>
      </c>
      <c r="C3049" s="93" t="s">
        <v>199</v>
      </c>
      <c r="D3049" s="93" t="s">
        <v>299</v>
      </c>
      <c r="E3049" s="94">
        <v>60.71</v>
      </c>
    </row>
    <row r="3050" spans="1:5" ht="13.5" customHeight="1" x14ac:dyDescent="0.25">
      <c r="A3050" s="96">
        <v>92016</v>
      </c>
      <c r="B3050" s="93" t="s">
        <v>3346</v>
      </c>
      <c r="C3050" s="93" t="s">
        <v>199</v>
      </c>
      <c r="D3050" s="93" t="s">
        <v>299</v>
      </c>
      <c r="E3050" s="94">
        <v>64.930000000000007</v>
      </c>
    </row>
    <row r="3051" spans="1:5" ht="13.5" customHeight="1" x14ac:dyDescent="0.25">
      <c r="A3051" s="96">
        <v>92017</v>
      </c>
      <c r="B3051" s="93" t="s">
        <v>3347</v>
      </c>
      <c r="C3051" s="93" t="s">
        <v>199</v>
      </c>
      <c r="D3051" s="93" t="s">
        <v>299</v>
      </c>
      <c r="E3051" s="94">
        <v>71.62</v>
      </c>
    </row>
    <row r="3052" spans="1:5" ht="13.5" customHeight="1" x14ac:dyDescent="0.25">
      <c r="A3052" s="96">
        <v>92018</v>
      </c>
      <c r="B3052" s="93" t="s">
        <v>3348</v>
      </c>
      <c r="C3052" s="93" t="s">
        <v>199</v>
      </c>
      <c r="D3052" s="93" t="s">
        <v>299</v>
      </c>
      <c r="E3052" s="94">
        <v>71.52</v>
      </c>
    </row>
    <row r="3053" spans="1:5" ht="13.5" customHeight="1" x14ac:dyDescent="0.25">
      <c r="A3053" s="96">
        <v>92019</v>
      </c>
      <c r="B3053" s="93" t="s">
        <v>3349</v>
      </c>
      <c r="C3053" s="93" t="s">
        <v>199</v>
      </c>
      <c r="D3053" s="93" t="s">
        <v>299</v>
      </c>
      <c r="E3053" s="94">
        <v>87.6</v>
      </c>
    </row>
    <row r="3054" spans="1:5" ht="13.5" customHeight="1" x14ac:dyDescent="0.25">
      <c r="A3054" s="96">
        <v>92020</v>
      </c>
      <c r="B3054" s="93" t="s">
        <v>3350</v>
      </c>
      <c r="C3054" s="93" t="s">
        <v>199</v>
      </c>
      <c r="D3054" s="93" t="s">
        <v>299</v>
      </c>
      <c r="E3054" s="94">
        <v>105.68</v>
      </c>
    </row>
    <row r="3055" spans="1:5" ht="13.5" customHeight="1" x14ac:dyDescent="0.25">
      <c r="A3055" s="96">
        <v>92021</v>
      </c>
      <c r="B3055" s="93" t="s">
        <v>3351</v>
      </c>
      <c r="C3055" s="93" t="s">
        <v>199</v>
      </c>
      <c r="D3055" s="93" t="s">
        <v>299</v>
      </c>
      <c r="E3055" s="94">
        <v>121.76</v>
      </c>
    </row>
    <row r="3056" spans="1:5" ht="13.5" customHeight="1" x14ac:dyDescent="0.25">
      <c r="A3056" s="96">
        <v>92022</v>
      </c>
      <c r="B3056" s="93" t="s">
        <v>3352</v>
      </c>
      <c r="C3056" s="93" t="s">
        <v>199</v>
      </c>
      <c r="D3056" s="93" t="s">
        <v>299</v>
      </c>
      <c r="E3056" s="94">
        <v>39.35</v>
      </c>
    </row>
    <row r="3057" spans="1:5" ht="13.5" customHeight="1" x14ac:dyDescent="0.25">
      <c r="A3057" s="96">
        <v>92023</v>
      </c>
      <c r="B3057" s="93" t="s">
        <v>3353</v>
      </c>
      <c r="C3057" s="93" t="s">
        <v>199</v>
      </c>
      <c r="D3057" s="93" t="s">
        <v>299</v>
      </c>
      <c r="E3057" s="94">
        <v>50.26</v>
      </c>
    </row>
    <row r="3058" spans="1:5" ht="13.5" customHeight="1" x14ac:dyDescent="0.25">
      <c r="A3058" s="96">
        <v>92024</v>
      </c>
      <c r="B3058" s="93" t="s">
        <v>3354</v>
      </c>
      <c r="C3058" s="93" t="s">
        <v>199</v>
      </c>
      <c r="D3058" s="93" t="s">
        <v>299</v>
      </c>
      <c r="E3058" s="94">
        <v>60.11</v>
      </c>
    </row>
    <row r="3059" spans="1:5" ht="13.5" customHeight="1" x14ac:dyDescent="0.25">
      <c r="A3059" s="96">
        <v>92025</v>
      </c>
      <c r="B3059" s="93" t="s">
        <v>3355</v>
      </c>
      <c r="C3059" s="93" t="s">
        <v>199</v>
      </c>
      <c r="D3059" s="93" t="s">
        <v>299</v>
      </c>
      <c r="E3059" s="94">
        <v>71.02</v>
      </c>
    </row>
    <row r="3060" spans="1:5" ht="13.5" customHeight="1" x14ac:dyDescent="0.25">
      <c r="A3060" s="96">
        <v>92026</v>
      </c>
      <c r="B3060" s="93" t="s">
        <v>3356</v>
      </c>
      <c r="C3060" s="93" t="s">
        <v>199</v>
      </c>
      <c r="D3060" s="93" t="s">
        <v>299</v>
      </c>
      <c r="E3060" s="94">
        <v>54.88</v>
      </c>
    </row>
    <row r="3061" spans="1:5" ht="13.5" customHeight="1" x14ac:dyDescent="0.25">
      <c r="A3061" s="96">
        <v>92027</v>
      </c>
      <c r="B3061" s="93" t="s">
        <v>3357</v>
      </c>
      <c r="C3061" s="93" t="s">
        <v>199</v>
      </c>
      <c r="D3061" s="93" t="s">
        <v>299</v>
      </c>
      <c r="E3061" s="94">
        <v>65.790000000000006</v>
      </c>
    </row>
    <row r="3062" spans="1:5" ht="13.5" customHeight="1" x14ac:dyDescent="0.25">
      <c r="A3062" s="96">
        <v>92028</v>
      </c>
      <c r="B3062" s="93" t="s">
        <v>3358</v>
      </c>
      <c r="C3062" s="93" t="s">
        <v>199</v>
      </c>
      <c r="D3062" s="93" t="s">
        <v>299</v>
      </c>
      <c r="E3062" s="94">
        <v>45.79</v>
      </c>
    </row>
    <row r="3063" spans="1:5" ht="13.5" customHeight="1" x14ac:dyDescent="0.25">
      <c r="A3063" s="96">
        <v>92029</v>
      </c>
      <c r="B3063" s="93" t="s">
        <v>3359</v>
      </c>
      <c r="C3063" s="93" t="s">
        <v>199</v>
      </c>
      <c r="D3063" s="93" t="s">
        <v>299</v>
      </c>
      <c r="E3063" s="94">
        <v>56.7</v>
      </c>
    </row>
    <row r="3064" spans="1:5" ht="13.5" customHeight="1" x14ac:dyDescent="0.25">
      <c r="A3064" s="96">
        <v>92030</v>
      </c>
      <c r="B3064" s="93" t="s">
        <v>3360</v>
      </c>
      <c r="C3064" s="93" t="s">
        <v>199</v>
      </c>
      <c r="D3064" s="93" t="s">
        <v>299</v>
      </c>
      <c r="E3064" s="94">
        <v>66.510000000000005</v>
      </c>
    </row>
    <row r="3065" spans="1:5" ht="13.5" customHeight="1" x14ac:dyDescent="0.25">
      <c r="A3065" s="96">
        <v>92031</v>
      </c>
      <c r="B3065" s="93" t="s">
        <v>3361</v>
      </c>
      <c r="C3065" s="93" t="s">
        <v>199</v>
      </c>
      <c r="D3065" s="93" t="s">
        <v>299</v>
      </c>
      <c r="E3065" s="94">
        <v>77.42</v>
      </c>
    </row>
    <row r="3066" spans="1:5" ht="13.5" customHeight="1" x14ac:dyDescent="0.25">
      <c r="A3066" s="96">
        <v>92032</v>
      </c>
      <c r="B3066" s="93" t="s">
        <v>3362</v>
      </c>
      <c r="C3066" s="93" t="s">
        <v>199</v>
      </c>
      <c r="D3066" s="93" t="s">
        <v>299</v>
      </c>
      <c r="E3066" s="94">
        <v>67.67</v>
      </c>
    </row>
    <row r="3067" spans="1:5" ht="13.5" customHeight="1" x14ac:dyDescent="0.25">
      <c r="A3067" s="96">
        <v>92033</v>
      </c>
      <c r="B3067" s="93" t="s">
        <v>3363</v>
      </c>
      <c r="C3067" s="93" t="s">
        <v>199</v>
      </c>
      <c r="D3067" s="93" t="s">
        <v>299</v>
      </c>
      <c r="E3067" s="94">
        <v>78.58</v>
      </c>
    </row>
    <row r="3068" spans="1:5" ht="13.5" customHeight="1" x14ac:dyDescent="0.25">
      <c r="A3068" s="96">
        <v>92034</v>
      </c>
      <c r="B3068" s="93" t="s">
        <v>3364</v>
      </c>
      <c r="C3068" s="93" t="s">
        <v>199</v>
      </c>
      <c r="D3068" s="93" t="s">
        <v>299</v>
      </c>
      <c r="E3068" s="94">
        <v>61.27</v>
      </c>
    </row>
    <row r="3069" spans="1:5" ht="13.5" customHeight="1" x14ac:dyDescent="0.25">
      <c r="A3069" s="96">
        <v>92035</v>
      </c>
      <c r="B3069" s="93" t="s">
        <v>3365</v>
      </c>
      <c r="C3069" s="93" t="s">
        <v>199</v>
      </c>
      <c r="D3069" s="93" t="s">
        <v>299</v>
      </c>
      <c r="E3069" s="94">
        <v>72.180000000000007</v>
      </c>
    </row>
    <row r="3070" spans="1:5" ht="13.5" customHeight="1" x14ac:dyDescent="0.25">
      <c r="A3070" s="96">
        <v>97583</v>
      </c>
      <c r="B3070" s="93" t="s">
        <v>3366</v>
      </c>
      <c r="C3070" s="93" t="s">
        <v>199</v>
      </c>
      <c r="D3070" s="93" t="s">
        <v>365</v>
      </c>
      <c r="E3070" s="94">
        <v>80.959999999999994</v>
      </c>
    </row>
    <row r="3071" spans="1:5" ht="13.5" customHeight="1" x14ac:dyDescent="0.25">
      <c r="A3071" s="96">
        <v>97584</v>
      </c>
      <c r="B3071" s="93" t="s">
        <v>3367</v>
      </c>
      <c r="C3071" s="93" t="s">
        <v>199</v>
      </c>
      <c r="D3071" s="93" t="s">
        <v>365</v>
      </c>
      <c r="E3071" s="94">
        <v>113.02</v>
      </c>
    </row>
    <row r="3072" spans="1:5" ht="13.5" customHeight="1" x14ac:dyDescent="0.25">
      <c r="A3072" s="96">
        <v>97585</v>
      </c>
      <c r="B3072" s="93" t="s">
        <v>3368</v>
      </c>
      <c r="C3072" s="93" t="s">
        <v>199</v>
      </c>
      <c r="D3072" s="93" t="s">
        <v>365</v>
      </c>
      <c r="E3072" s="94">
        <v>108.83</v>
      </c>
    </row>
    <row r="3073" spans="1:5" ht="13.5" customHeight="1" x14ac:dyDescent="0.25">
      <c r="A3073" s="96">
        <v>97586</v>
      </c>
      <c r="B3073" s="93" t="s">
        <v>3369</v>
      </c>
      <c r="C3073" s="93" t="s">
        <v>199</v>
      </c>
      <c r="D3073" s="93" t="s">
        <v>365</v>
      </c>
      <c r="E3073" s="94">
        <v>147.55000000000001</v>
      </c>
    </row>
    <row r="3074" spans="1:5" ht="13.5" customHeight="1" x14ac:dyDescent="0.25">
      <c r="A3074" s="96">
        <v>97587</v>
      </c>
      <c r="B3074" s="93" t="s">
        <v>3370</v>
      </c>
      <c r="C3074" s="93" t="s">
        <v>199</v>
      </c>
      <c r="D3074" s="93" t="s">
        <v>365</v>
      </c>
      <c r="E3074" s="94">
        <v>268.58999999999997</v>
      </c>
    </row>
    <row r="3075" spans="1:5" ht="13.5" customHeight="1" x14ac:dyDescent="0.25">
      <c r="A3075" s="96">
        <v>97589</v>
      </c>
      <c r="B3075" s="93" t="s">
        <v>3371</v>
      </c>
      <c r="C3075" s="93" t="s">
        <v>199</v>
      </c>
      <c r="D3075" s="93" t="s">
        <v>365</v>
      </c>
      <c r="E3075" s="94">
        <v>37.35</v>
      </c>
    </row>
    <row r="3076" spans="1:5" ht="13.5" customHeight="1" x14ac:dyDescent="0.25">
      <c r="A3076" s="96">
        <v>97590</v>
      </c>
      <c r="B3076" s="93" t="s">
        <v>3372</v>
      </c>
      <c r="C3076" s="93" t="s">
        <v>199</v>
      </c>
      <c r="D3076" s="93" t="s">
        <v>365</v>
      </c>
      <c r="E3076" s="94">
        <v>90.85</v>
      </c>
    </row>
    <row r="3077" spans="1:5" ht="13.5" customHeight="1" x14ac:dyDescent="0.25">
      <c r="A3077" s="96">
        <v>97591</v>
      </c>
      <c r="B3077" s="93" t="s">
        <v>3373</v>
      </c>
      <c r="C3077" s="93" t="s">
        <v>199</v>
      </c>
      <c r="D3077" s="93" t="s">
        <v>365</v>
      </c>
      <c r="E3077" s="94">
        <v>117.26</v>
      </c>
    </row>
    <row r="3078" spans="1:5" ht="13.5" customHeight="1" x14ac:dyDescent="0.25">
      <c r="A3078" s="96">
        <v>97593</v>
      </c>
      <c r="B3078" s="93" t="s">
        <v>3374</v>
      </c>
      <c r="C3078" s="93" t="s">
        <v>199</v>
      </c>
      <c r="D3078" s="93" t="s">
        <v>365</v>
      </c>
      <c r="E3078" s="94">
        <v>131.72999999999999</v>
      </c>
    </row>
    <row r="3079" spans="1:5" ht="13.5" customHeight="1" x14ac:dyDescent="0.25">
      <c r="A3079" s="96">
        <v>97594</v>
      </c>
      <c r="B3079" s="93" t="s">
        <v>3375</v>
      </c>
      <c r="C3079" s="93" t="s">
        <v>199</v>
      </c>
      <c r="D3079" s="93" t="s">
        <v>365</v>
      </c>
      <c r="E3079" s="94">
        <v>117.63</v>
      </c>
    </row>
    <row r="3080" spans="1:5" ht="13.5" customHeight="1" x14ac:dyDescent="0.25">
      <c r="A3080" s="96">
        <v>97595</v>
      </c>
      <c r="B3080" s="93" t="s">
        <v>3376</v>
      </c>
      <c r="C3080" s="93" t="s">
        <v>199</v>
      </c>
      <c r="D3080" s="93" t="s">
        <v>365</v>
      </c>
      <c r="E3080" s="94">
        <v>96.68</v>
      </c>
    </row>
    <row r="3081" spans="1:5" ht="13.5" customHeight="1" x14ac:dyDescent="0.25">
      <c r="A3081" s="96">
        <v>97596</v>
      </c>
      <c r="B3081" s="93" t="s">
        <v>3377</v>
      </c>
      <c r="C3081" s="93" t="s">
        <v>199</v>
      </c>
      <c r="D3081" s="93" t="s">
        <v>365</v>
      </c>
      <c r="E3081" s="94">
        <v>67.78</v>
      </c>
    </row>
    <row r="3082" spans="1:5" ht="13.5" customHeight="1" x14ac:dyDescent="0.25">
      <c r="A3082" s="96">
        <v>97597</v>
      </c>
      <c r="B3082" s="93" t="s">
        <v>3378</v>
      </c>
      <c r="C3082" s="93" t="s">
        <v>199</v>
      </c>
      <c r="D3082" s="93" t="s">
        <v>365</v>
      </c>
      <c r="E3082" s="94">
        <v>66.650000000000006</v>
      </c>
    </row>
    <row r="3083" spans="1:5" ht="13.5" customHeight="1" x14ac:dyDescent="0.25">
      <c r="A3083" s="96">
        <v>97598</v>
      </c>
      <c r="B3083" s="93" t="s">
        <v>3379</v>
      </c>
      <c r="C3083" s="93" t="s">
        <v>199</v>
      </c>
      <c r="D3083" s="93" t="s">
        <v>365</v>
      </c>
      <c r="E3083" s="94">
        <v>62.96</v>
      </c>
    </row>
    <row r="3084" spans="1:5" ht="13.5" customHeight="1" x14ac:dyDescent="0.25">
      <c r="A3084" s="96">
        <v>97599</v>
      </c>
      <c r="B3084" s="93" t="s">
        <v>3380</v>
      </c>
      <c r="C3084" s="93" t="s">
        <v>199</v>
      </c>
      <c r="D3084" s="93" t="s">
        <v>299</v>
      </c>
      <c r="E3084" s="94">
        <v>28.09</v>
      </c>
    </row>
    <row r="3085" spans="1:5" ht="13.5" customHeight="1" x14ac:dyDescent="0.25">
      <c r="A3085" s="96">
        <v>97609</v>
      </c>
      <c r="B3085" s="93" t="s">
        <v>3381</v>
      </c>
      <c r="C3085" s="93" t="s">
        <v>199</v>
      </c>
      <c r="D3085" s="93" t="s">
        <v>299</v>
      </c>
      <c r="E3085" s="94">
        <v>16.309999999999999</v>
      </c>
    </row>
    <row r="3086" spans="1:5" ht="13.5" customHeight="1" x14ac:dyDescent="0.25">
      <c r="A3086" s="96">
        <v>97610</v>
      </c>
      <c r="B3086" s="93" t="s">
        <v>3382</v>
      </c>
      <c r="C3086" s="93" t="s">
        <v>199</v>
      </c>
      <c r="D3086" s="93" t="s">
        <v>299</v>
      </c>
      <c r="E3086" s="94">
        <v>17.43</v>
      </c>
    </row>
    <row r="3087" spans="1:5" ht="13.5" customHeight="1" x14ac:dyDescent="0.25">
      <c r="A3087" s="96">
        <v>97611</v>
      </c>
      <c r="B3087" s="93" t="s">
        <v>3383</v>
      </c>
      <c r="C3087" s="93" t="s">
        <v>199</v>
      </c>
      <c r="D3087" s="93" t="s">
        <v>299</v>
      </c>
      <c r="E3087" s="94">
        <v>20.05</v>
      </c>
    </row>
    <row r="3088" spans="1:5" ht="13.5" customHeight="1" x14ac:dyDescent="0.25">
      <c r="A3088" s="96">
        <v>97612</v>
      </c>
      <c r="B3088" s="93" t="s">
        <v>3384</v>
      </c>
      <c r="C3088" s="93" t="s">
        <v>199</v>
      </c>
      <c r="D3088" s="93" t="s">
        <v>299</v>
      </c>
      <c r="E3088" s="94">
        <v>21.63</v>
      </c>
    </row>
    <row r="3089" spans="1:5" ht="13.5" customHeight="1" x14ac:dyDescent="0.25">
      <c r="A3089" s="96">
        <v>97613</v>
      </c>
      <c r="B3089" s="93" t="s">
        <v>3385</v>
      </c>
      <c r="C3089" s="93" t="s">
        <v>199</v>
      </c>
      <c r="D3089" s="93" t="s">
        <v>299</v>
      </c>
      <c r="E3089" s="94">
        <v>26.85</v>
      </c>
    </row>
    <row r="3090" spans="1:5" ht="13.5" customHeight="1" x14ac:dyDescent="0.25">
      <c r="A3090" s="96">
        <v>97614</v>
      </c>
      <c r="B3090" s="93" t="s">
        <v>3386</v>
      </c>
      <c r="C3090" s="93" t="s">
        <v>199</v>
      </c>
      <c r="D3090" s="93" t="s">
        <v>299</v>
      </c>
      <c r="E3090" s="94">
        <v>45.71</v>
      </c>
    </row>
    <row r="3091" spans="1:5" ht="13.5" customHeight="1" x14ac:dyDescent="0.25">
      <c r="A3091" s="96">
        <v>97615</v>
      </c>
      <c r="B3091" s="93" t="s">
        <v>3387</v>
      </c>
      <c r="C3091" s="93" t="s">
        <v>199</v>
      </c>
      <c r="D3091" s="93" t="s">
        <v>365</v>
      </c>
      <c r="E3091" s="94">
        <v>49.09</v>
      </c>
    </row>
    <row r="3092" spans="1:5" ht="13.5" customHeight="1" x14ac:dyDescent="0.25">
      <c r="A3092" s="96">
        <v>97616</v>
      </c>
      <c r="B3092" s="93" t="s">
        <v>3388</v>
      </c>
      <c r="C3092" s="93" t="s">
        <v>199</v>
      </c>
      <c r="D3092" s="93" t="s">
        <v>365</v>
      </c>
      <c r="E3092" s="94">
        <v>56.4</v>
      </c>
    </row>
    <row r="3093" spans="1:5" ht="13.5" customHeight="1" x14ac:dyDescent="0.25">
      <c r="A3093" s="96">
        <v>97617</v>
      </c>
      <c r="B3093" s="93" t="s">
        <v>3389</v>
      </c>
      <c r="C3093" s="93" t="s">
        <v>199</v>
      </c>
      <c r="D3093" s="93" t="s">
        <v>365</v>
      </c>
      <c r="E3093" s="94">
        <v>56.15</v>
      </c>
    </row>
    <row r="3094" spans="1:5" ht="13.5" customHeight="1" x14ac:dyDescent="0.25">
      <c r="A3094" s="96">
        <v>97618</v>
      </c>
      <c r="B3094" s="93" t="s">
        <v>3390</v>
      </c>
      <c r="C3094" s="93" t="s">
        <v>199</v>
      </c>
      <c r="D3094" s="93" t="s">
        <v>365</v>
      </c>
      <c r="E3094" s="94">
        <v>51.3</v>
      </c>
    </row>
    <row r="3095" spans="1:5" ht="13.5" customHeight="1" x14ac:dyDescent="0.25">
      <c r="A3095" s="96">
        <v>100902</v>
      </c>
      <c r="B3095" s="93" t="s">
        <v>3391</v>
      </c>
      <c r="C3095" s="93" t="s">
        <v>199</v>
      </c>
      <c r="D3095" s="93" t="s">
        <v>299</v>
      </c>
      <c r="E3095" s="94">
        <v>26.1</v>
      </c>
    </row>
    <row r="3096" spans="1:5" ht="13.5" customHeight="1" x14ac:dyDescent="0.25">
      <c r="A3096" s="96">
        <v>100903</v>
      </c>
      <c r="B3096" s="93" t="s">
        <v>3392</v>
      </c>
      <c r="C3096" s="93" t="s">
        <v>199</v>
      </c>
      <c r="D3096" s="93" t="s">
        <v>299</v>
      </c>
      <c r="E3096" s="94">
        <v>31.05</v>
      </c>
    </row>
    <row r="3097" spans="1:5" ht="13.5" customHeight="1" x14ac:dyDescent="0.25">
      <c r="A3097" s="96">
        <v>100904</v>
      </c>
      <c r="B3097" s="93" t="s">
        <v>3393</v>
      </c>
      <c r="C3097" s="93" t="s">
        <v>199</v>
      </c>
      <c r="D3097" s="93" t="s">
        <v>365</v>
      </c>
      <c r="E3097" s="94">
        <v>80.959999999999994</v>
      </c>
    </row>
    <row r="3098" spans="1:5" ht="13.5" customHeight="1" x14ac:dyDescent="0.25">
      <c r="A3098" s="96">
        <v>100905</v>
      </c>
      <c r="B3098" s="93" t="s">
        <v>3394</v>
      </c>
      <c r="C3098" s="93" t="s">
        <v>199</v>
      </c>
      <c r="D3098" s="93" t="s">
        <v>365</v>
      </c>
      <c r="E3098" s="94">
        <v>217.67</v>
      </c>
    </row>
    <row r="3099" spans="1:5" ht="13.5" customHeight="1" x14ac:dyDescent="0.25">
      <c r="A3099" s="96">
        <v>100906</v>
      </c>
      <c r="B3099" s="93" t="s">
        <v>3395</v>
      </c>
      <c r="C3099" s="93" t="s">
        <v>199</v>
      </c>
      <c r="D3099" s="93" t="s">
        <v>365</v>
      </c>
      <c r="E3099" s="94">
        <v>295.11</v>
      </c>
    </row>
    <row r="3100" spans="1:5" ht="13.5" customHeight="1" x14ac:dyDescent="0.25">
      <c r="A3100" s="96">
        <v>100919</v>
      </c>
      <c r="B3100" s="93" t="s">
        <v>3396</v>
      </c>
      <c r="C3100" s="93" t="s">
        <v>199</v>
      </c>
      <c r="D3100" s="93" t="s">
        <v>299</v>
      </c>
      <c r="E3100" s="94">
        <v>51.87</v>
      </c>
    </row>
    <row r="3101" spans="1:5" ht="13.5" customHeight="1" x14ac:dyDescent="0.25">
      <c r="A3101" s="96">
        <v>100920</v>
      </c>
      <c r="B3101" s="93" t="s">
        <v>3397</v>
      </c>
      <c r="C3101" s="93" t="s">
        <v>199</v>
      </c>
      <c r="D3101" s="93" t="s">
        <v>299</v>
      </c>
      <c r="E3101" s="94">
        <v>86.66</v>
      </c>
    </row>
    <row r="3102" spans="1:5" ht="13.5" customHeight="1" x14ac:dyDescent="0.25">
      <c r="A3102" s="96">
        <v>100921</v>
      </c>
      <c r="B3102" s="93" t="s">
        <v>3398</v>
      </c>
      <c r="C3102" s="93" t="s">
        <v>199</v>
      </c>
      <c r="D3102" s="93" t="s">
        <v>365</v>
      </c>
      <c r="E3102" s="94">
        <v>63.21</v>
      </c>
    </row>
    <row r="3103" spans="1:5" ht="13.5" customHeight="1" x14ac:dyDescent="0.25">
      <c r="A3103" s="96">
        <v>100922</v>
      </c>
      <c r="B3103" s="93" t="s">
        <v>3399</v>
      </c>
      <c r="C3103" s="93" t="s">
        <v>199</v>
      </c>
      <c r="D3103" s="93" t="s">
        <v>365</v>
      </c>
      <c r="E3103" s="94">
        <v>45.33</v>
      </c>
    </row>
    <row r="3104" spans="1:5" ht="13.5" customHeight="1" x14ac:dyDescent="0.25">
      <c r="A3104" s="96">
        <v>100923</v>
      </c>
      <c r="B3104" s="93" t="s">
        <v>3400</v>
      </c>
      <c r="C3104" s="93" t="s">
        <v>199</v>
      </c>
      <c r="D3104" s="93" t="s">
        <v>365</v>
      </c>
      <c r="E3104" s="94">
        <v>52.24</v>
      </c>
    </row>
    <row r="3105" spans="1:5" ht="13.5" customHeight="1" x14ac:dyDescent="0.25">
      <c r="A3105" s="96">
        <v>103782</v>
      </c>
      <c r="B3105" s="93" t="s">
        <v>3401</v>
      </c>
      <c r="C3105" s="93" t="s">
        <v>199</v>
      </c>
      <c r="D3105" s="93" t="s">
        <v>299</v>
      </c>
      <c r="E3105" s="94">
        <v>38.14</v>
      </c>
    </row>
    <row r="3106" spans="1:5" ht="13.5" customHeight="1" x14ac:dyDescent="0.25">
      <c r="A3106" s="96">
        <v>101489</v>
      </c>
      <c r="B3106" s="93" t="s">
        <v>3402</v>
      </c>
      <c r="C3106" s="93" t="s">
        <v>199</v>
      </c>
      <c r="D3106" s="93" t="s">
        <v>365</v>
      </c>
      <c r="E3106" s="95">
        <v>1427.26</v>
      </c>
    </row>
    <row r="3107" spans="1:5" ht="13.5" customHeight="1" x14ac:dyDescent="0.25">
      <c r="A3107" s="96">
        <v>101490</v>
      </c>
      <c r="B3107" s="93" t="s">
        <v>3403</v>
      </c>
      <c r="C3107" s="93" t="s">
        <v>199</v>
      </c>
      <c r="D3107" s="93" t="s">
        <v>365</v>
      </c>
      <c r="E3107" s="95">
        <v>1517.46</v>
      </c>
    </row>
    <row r="3108" spans="1:5" ht="13.5" customHeight="1" x14ac:dyDescent="0.25">
      <c r="A3108" s="96">
        <v>101491</v>
      </c>
      <c r="B3108" s="93" t="s">
        <v>3404</v>
      </c>
      <c r="C3108" s="93" t="s">
        <v>199</v>
      </c>
      <c r="D3108" s="93" t="s">
        <v>365</v>
      </c>
      <c r="E3108" s="95">
        <v>1537.48</v>
      </c>
    </row>
    <row r="3109" spans="1:5" ht="13.5" customHeight="1" x14ac:dyDescent="0.25">
      <c r="A3109" s="96">
        <v>101492</v>
      </c>
      <c r="B3109" s="93" t="s">
        <v>3405</v>
      </c>
      <c r="C3109" s="93" t="s">
        <v>199</v>
      </c>
      <c r="D3109" s="93" t="s">
        <v>365</v>
      </c>
      <c r="E3109" s="95">
        <v>1670.58</v>
      </c>
    </row>
    <row r="3110" spans="1:5" ht="13.5" customHeight="1" x14ac:dyDescent="0.25">
      <c r="A3110" s="96">
        <v>101493</v>
      </c>
      <c r="B3110" s="93" t="s">
        <v>3406</v>
      </c>
      <c r="C3110" s="93" t="s">
        <v>199</v>
      </c>
      <c r="D3110" s="93" t="s">
        <v>365</v>
      </c>
      <c r="E3110" s="95">
        <v>1411.47</v>
      </c>
    </row>
    <row r="3111" spans="1:5" ht="13.5" customHeight="1" x14ac:dyDescent="0.25">
      <c r="A3111" s="96">
        <v>101494</v>
      </c>
      <c r="B3111" s="93" t="s">
        <v>3407</v>
      </c>
      <c r="C3111" s="93" t="s">
        <v>199</v>
      </c>
      <c r="D3111" s="93" t="s">
        <v>365</v>
      </c>
      <c r="E3111" s="95">
        <v>1501.67</v>
      </c>
    </row>
    <row r="3112" spans="1:5" ht="13.5" customHeight="1" x14ac:dyDescent="0.25">
      <c r="A3112" s="96">
        <v>101495</v>
      </c>
      <c r="B3112" s="93" t="s">
        <v>3408</v>
      </c>
      <c r="C3112" s="93" t="s">
        <v>199</v>
      </c>
      <c r="D3112" s="93" t="s">
        <v>365</v>
      </c>
      <c r="E3112" s="95">
        <v>1521.69</v>
      </c>
    </row>
    <row r="3113" spans="1:5" ht="13.5" customHeight="1" x14ac:dyDescent="0.25">
      <c r="A3113" s="96">
        <v>101496</v>
      </c>
      <c r="B3113" s="93" t="s">
        <v>3409</v>
      </c>
      <c r="C3113" s="93" t="s">
        <v>199</v>
      </c>
      <c r="D3113" s="93" t="s">
        <v>365</v>
      </c>
      <c r="E3113" s="95">
        <v>1654.79</v>
      </c>
    </row>
    <row r="3114" spans="1:5" ht="13.5" customHeight="1" x14ac:dyDescent="0.25">
      <c r="A3114" s="96">
        <v>101497</v>
      </c>
      <c r="B3114" s="93" t="s">
        <v>3410</v>
      </c>
      <c r="C3114" s="93" t="s">
        <v>199</v>
      </c>
      <c r="D3114" s="93" t="s">
        <v>365</v>
      </c>
      <c r="E3114" s="95">
        <v>1693.93</v>
      </c>
    </row>
    <row r="3115" spans="1:5" ht="13.5" customHeight="1" x14ac:dyDescent="0.25">
      <c r="A3115" s="96">
        <v>101498</v>
      </c>
      <c r="B3115" s="93" t="s">
        <v>3411</v>
      </c>
      <c r="C3115" s="93" t="s">
        <v>199</v>
      </c>
      <c r="D3115" s="93" t="s">
        <v>365</v>
      </c>
      <c r="E3115" s="95">
        <v>1830.46</v>
      </c>
    </row>
    <row r="3116" spans="1:5" ht="13.5" customHeight="1" x14ac:dyDescent="0.25">
      <c r="A3116" s="96">
        <v>101499</v>
      </c>
      <c r="B3116" s="93" t="s">
        <v>3412</v>
      </c>
      <c r="C3116" s="93" t="s">
        <v>199</v>
      </c>
      <c r="D3116" s="93" t="s">
        <v>365</v>
      </c>
      <c r="E3116" s="95">
        <v>1860.76</v>
      </c>
    </row>
    <row r="3117" spans="1:5" ht="13.5" customHeight="1" x14ac:dyDescent="0.25">
      <c r="A3117" s="96">
        <v>101500</v>
      </c>
      <c r="B3117" s="93" t="s">
        <v>3413</v>
      </c>
      <c r="C3117" s="93" t="s">
        <v>199</v>
      </c>
      <c r="D3117" s="93" t="s">
        <v>365</v>
      </c>
      <c r="E3117" s="95">
        <v>2046.35</v>
      </c>
    </row>
    <row r="3118" spans="1:5" ht="13.5" customHeight="1" x14ac:dyDescent="0.25">
      <c r="A3118" s="96">
        <v>101501</v>
      </c>
      <c r="B3118" s="93" t="s">
        <v>3414</v>
      </c>
      <c r="C3118" s="93" t="s">
        <v>199</v>
      </c>
      <c r="D3118" s="93" t="s">
        <v>365</v>
      </c>
      <c r="E3118" s="95">
        <v>1685.76</v>
      </c>
    </row>
    <row r="3119" spans="1:5" ht="13.5" customHeight="1" x14ac:dyDescent="0.25">
      <c r="A3119" s="96">
        <v>101502</v>
      </c>
      <c r="B3119" s="93" t="s">
        <v>3415</v>
      </c>
      <c r="C3119" s="93" t="s">
        <v>199</v>
      </c>
      <c r="D3119" s="93" t="s">
        <v>365</v>
      </c>
      <c r="E3119" s="95">
        <v>1822.29</v>
      </c>
    </row>
    <row r="3120" spans="1:5" ht="13.5" customHeight="1" x14ac:dyDescent="0.25">
      <c r="A3120" s="96">
        <v>101503</v>
      </c>
      <c r="B3120" s="93" t="s">
        <v>3416</v>
      </c>
      <c r="C3120" s="93" t="s">
        <v>199</v>
      </c>
      <c r="D3120" s="93" t="s">
        <v>365</v>
      </c>
      <c r="E3120" s="95">
        <v>1852.59</v>
      </c>
    </row>
    <row r="3121" spans="1:5" ht="13.5" customHeight="1" x14ac:dyDescent="0.25">
      <c r="A3121" s="96">
        <v>101504</v>
      </c>
      <c r="B3121" s="93" t="s">
        <v>3417</v>
      </c>
      <c r="C3121" s="93" t="s">
        <v>199</v>
      </c>
      <c r="D3121" s="93" t="s">
        <v>365</v>
      </c>
      <c r="E3121" s="95">
        <v>2038.18</v>
      </c>
    </row>
    <row r="3122" spans="1:5" ht="13.5" customHeight="1" x14ac:dyDescent="0.25">
      <c r="A3122" s="96">
        <v>101505</v>
      </c>
      <c r="B3122" s="93" t="s">
        <v>3418</v>
      </c>
      <c r="C3122" s="93" t="s">
        <v>199</v>
      </c>
      <c r="D3122" s="93" t="s">
        <v>365</v>
      </c>
      <c r="E3122" s="95">
        <v>1805.82</v>
      </c>
    </row>
    <row r="3123" spans="1:5" ht="13.5" customHeight="1" x14ac:dyDescent="0.25">
      <c r="A3123" s="96">
        <v>101506</v>
      </c>
      <c r="B3123" s="93" t="s">
        <v>3419</v>
      </c>
      <c r="C3123" s="93" t="s">
        <v>199</v>
      </c>
      <c r="D3123" s="93" t="s">
        <v>365</v>
      </c>
      <c r="E3123" s="95">
        <v>1987.86</v>
      </c>
    </row>
    <row r="3124" spans="1:5" ht="13.5" customHeight="1" x14ac:dyDescent="0.25">
      <c r="A3124" s="96">
        <v>101507</v>
      </c>
      <c r="B3124" s="93" t="s">
        <v>3420</v>
      </c>
      <c r="C3124" s="93" t="s">
        <v>199</v>
      </c>
      <c r="D3124" s="93" t="s">
        <v>365</v>
      </c>
      <c r="E3124" s="95">
        <v>2028.27</v>
      </c>
    </row>
    <row r="3125" spans="1:5" ht="13.5" customHeight="1" x14ac:dyDescent="0.25">
      <c r="A3125" s="96">
        <v>101508</v>
      </c>
      <c r="B3125" s="93" t="s">
        <v>3421</v>
      </c>
      <c r="C3125" s="93" t="s">
        <v>199</v>
      </c>
      <c r="D3125" s="93" t="s">
        <v>365</v>
      </c>
      <c r="E3125" s="95">
        <v>2265.42</v>
      </c>
    </row>
    <row r="3126" spans="1:5" ht="13.5" customHeight="1" x14ac:dyDescent="0.25">
      <c r="A3126" s="96">
        <v>101509</v>
      </c>
      <c r="B3126" s="93" t="s">
        <v>3422</v>
      </c>
      <c r="C3126" s="93" t="s">
        <v>199</v>
      </c>
      <c r="D3126" s="93" t="s">
        <v>365</v>
      </c>
      <c r="E3126" s="95">
        <v>1894.61</v>
      </c>
    </row>
    <row r="3127" spans="1:5" ht="13.5" customHeight="1" x14ac:dyDescent="0.25">
      <c r="A3127" s="96">
        <v>101510</v>
      </c>
      <c r="B3127" s="93" t="s">
        <v>3423</v>
      </c>
      <c r="C3127" s="93" t="s">
        <v>199</v>
      </c>
      <c r="D3127" s="93" t="s">
        <v>365</v>
      </c>
      <c r="E3127" s="95">
        <v>2076.65</v>
      </c>
    </row>
    <row r="3128" spans="1:5" ht="13.5" customHeight="1" x14ac:dyDescent="0.25">
      <c r="A3128" s="96">
        <v>101511</v>
      </c>
      <c r="B3128" s="93" t="s">
        <v>3424</v>
      </c>
      <c r="C3128" s="93" t="s">
        <v>199</v>
      </c>
      <c r="D3128" s="93" t="s">
        <v>365</v>
      </c>
      <c r="E3128" s="95">
        <v>2117.06</v>
      </c>
    </row>
    <row r="3129" spans="1:5" ht="13.5" customHeight="1" x14ac:dyDescent="0.25">
      <c r="A3129" s="96">
        <v>101512</v>
      </c>
      <c r="B3129" s="93" t="s">
        <v>3425</v>
      </c>
      <c r="C3129" s="93" t="s">
        <v>199</v>
      </c>
      <c r="D3129" s="93" t="s">
        <v>365</v>
      </c>
      <c r="E3129" s="95">
        <v>2354.21</v>
      </c>
    </row>
    <row r="3130" spans="1:5" ht="13.5" customHeight="1" x14ac:dyDescent="0.25">
      <c r="A3130" s="96">
        <v>101513</v>
      </c>
      <c r="B3130" s="93" t="s">
        <v>3426</v>
      </c>
      <c r="C3130" s="93" t="s">
        <v>199</v>
      </c>
      <c r="D3130" s="93" t="s">
        <v>365</v>
      </c>
      <c r="E3130" s="94">
        <v>816.37</v>
      </c>
    </row>
    <row r="3131" spans="1:5" ht="13.5" customHeight="1" x14ac:dyDescent="0.25">
      <c r="A3131" s="96">
        <v>101514</v>
      </c>
      <c r="B3131" s="93" t="s">
        <v>3427</v>
      </c>
      <c r="C3131" s="93" t="s">
        <v>199</v>
      </c>
      <c r="D3131" s="93" t="s">
        <v>365</v>
      </c>
      <c r="E3131" s="94">
        <v>924.61</v>
      </c>
    </row>
    <row r="3132" spans="1:5" ht="13.5" customHeight="1" x14ac:dyDescent="0.25">
      <c r="A3132" s="96">
        <v>101515</v>
      </c>
      <c r="B3132" s="93" t="s">
        <v>3428</v>
      </c>
      <c r="C3132" s="93" t="s">
        <v>199</v>
      </c>
      <c r="D3132" s="93" t="s">
        <v>365</v>
      </c>
      <c r="E3132" s="94">
        <v>948.64</v>
      </c>
    </row>
    <row r="3133" spans="1:5" ht="13.5" customHeight="1" x14ac:dyDescent="0.25">
      <c r="A3133" s="96">
        <v>101516</v>
      </c>
      <c r="B3133" s="93" t="s">
        <v>3429</v>
      </c>
      <c r="C3133" s="93" t="s">
        <v>199</v>
      </c>
      <c r="D3133" s="93" t="s">
        <v>365</v>
      </c>
      <c r="E3133" s="95">
        <v>1071.27</v>
      </c>
    </row>
    <row r="3134" spans="1:5" ht="13.5" customHeight="1" x14ac:dyDescent="0.25">
      <c r="A3134" s="96">
        <v>101517</v>
      </c>
      <c r="B3134" s="93" t="s">
        <v>3430</v>
      </c>
      <c r="C3134" s="93" t="s">
        <v>199</v>
      </c>
      <c r="D3134" s="93" t="s">
        <v>365</v>
      </c>
      <c r="E3134" s="94">
        <v>800.58</v>
      </c>
    </row>
    <row r="3135" spans="1:5" ht="13.5" customHeight="1" x14ac:dyDescent="0.25">
      <c r="A3135" s="96">
        <v>101518</v>
      </c>
      <c r="B3135" s="93" t="s">
        <v>3431</v>
      </c>
      <c r="C3135" s="93" t="s">
        <v>199</v>
      </c>
      <c r="D3135" s="93" t="s">
        <v>365</v>
      </c>
      <c r="E3135" s="94">
        <v>908.82</v>
      </c>
    </row>
    <row r="3136" spans="1:5" ht="13.5" customHeight="1" x14ac:dyDescent="0.25">
      <c r="A3136" s="96">
        <v>101519</v>
      </c>
      <c r="B3136" s="93" t="s">
        <v>3432</v>
      </c>
      <c r="C3136" s="93" t="s">
        <v>199</v>
      </c>
      <c r="D3136" s="93" t="s">
        <v>365</v>
      </c>
      <c r="E3136" s="94">
        <v>932.85</v>
      </c>
    </row>
    <row r="3137" spans="1:5" ht="13.5" customHeight="1" x14ac:dyDescent="0.25">
      <c r="A3137" s="96">
        <v>101520</v>
      </c>
      <c r="B3137" s="93" t="s">
        <v>3433</v>
      </c>
      <c r="C3137" s="93" t="s">
        <v>199</v>
      </c>
      <c r="D3137" s="93" t="s">
        <v>365</v>
      </c>
      <c r="E3137" s="95">
        <v>1055.48</v>
      </c>
    </row>
    <row r="3138" spans="1:5" ht="13.5" customHeight="1" x14ac:dyDescent="0.25">
      <c r="A3138" s="96">
        <v>101521</v>
      </c>
      <c r="B3138" s="93" t="s">
        <v>3434</v>
      </c>
      <c r="C3138" s="93" t="s">
        <v>199</v>
      </c>
      <c r="D3138" s="93" t="s">
        <v>365</v>
      </c>
      <c r="E3138" s="95">
        <v>1096.77</v>
      </c>
    </row>
    <row r="3139" spans="1:5" ht="13.5" customHeight="1" x14ac:dyDescent="0.25">
      <c r="A3139" s="96">
        <v>101522</v>
      </c>
      <c r="B3139" s="93" t="s">
        <v>3435</v>
      </c>
      <c r="C3139" s="93" t="s">
        <v>199</v>
      </c>
      <c r="D3139" s="93" t="s">
        <v>365</v>
      </c>
      <c r="E3139" s="95">
        <v>1259.1300000000001</v>
      </c>
    </row>
    <row r="3140" spans="1:5" ht="13.5" customHeight="1" x14ac:dyDescent="0.25">
      <c r="A3140" s="96">
        <v>101523</v>
      </c>
      <c r="B3140" s="93" t="s">
        <v>3436</v>
      </c>
      <c r="C3140" s="93" t="s">
        <v>199</v>
      </c>
      <c r="D3140" s="93" t="s">
        <v>365</v>
      </c>
      <c r="E3140" s="95">
        <v>1295.1600000000001</v>
      </c>
    </row>
    <row r="3141" spans="1:5" ht="13.5" customHeight="1" x14ac:dyDescent="0.25">
      <c r="A3141" s="96">
        <v>101524</v>
      </c>
      <c r="B3141" s="93" t="s">
        <v>3437</v>
      </c>
      <c r="C3141" s="93" t="s">
        <v>199</v>
      </c>
      <c r="D3141" s="93" t="s">
        <v>365</v>
      </c>
      <c r="E3141" s="95">
        <v>1479.11</v>
      </c>
    </row>
    <row r="3142" spans="1:5" ht="13.5" customHeight="1" x14ac:dyDescent="0.25">
      <c r="A3142" s="96">
        <v>101525</v>
      </c>
      <c r="B3142" s="93" t="s">
        <v>3438</v>
      </c>
      <c r="C3142" s="93" t="s">
        <v>199</v>
      </c>
      <c r="D3142" s="93" t="s">
        <v>365</v>
      </c>
      <c r="E3142" s="95">
        <v>1088.5899999999999</v>
      </c>
    </row>
    <row r="3143" spans="1:5" ht="13.5" customHeight="1" x14ac:dyDescent="0.25">
      <c r="A3143" s="96">
        <v>101526</v>
      </c>
      <c r="B3143" s="93" t="s">
        <v>3439</v>
      </c>
      <c r="C3143" s="93" t="s">
        <v>199</v>
      </c>
      <c r="D3143" s="93" t="s">
        <v>365</v>
      </c>
      <c r="E3143" s="95">
        <v>1250.95</v>
      </c>
    </row>
    <row r="3144" spans="1:5" ht="13.5" customHeight="1" x14ac:dyDescent="0.25">
      <c r="A3144" s="96">
        <v>101527</v>
      </c>
      <c r="B3144" s="93" t="s">
        <v>3440</v>
      </c>
      <c r="C3144" s="93" t="s">
        <v>199</v>
      </c>
      <c r="D3144" s="93" t="s">
        <v>365</v>
      </c>
      <c r="E3144" s="95">
        <v>1286.98</v>
      </c>
    </row>
    <row r="3145" spans="1:5" ht="13.5" customHeight="1" x14ac:dyDescent="0.25">
      <c r="A3145" s="96">
        <v>101528</v>
      </c>
      <c r="B3145" s="93" t="s">
        <v>3441</v>
      </c>
      <c r="C3145" s="93" t="s">
        <v>199</v>
      </c>
      <c r="D3145" s="93" t="s">
        <v>365</v>
      </c>
      <c r="E3145" s="95">
        <v>1470.93</v>
      </c>
    </row>
    <row r="3146" spans="1:5" ht="13.5" customHeight="1" x14ac:dyDescent="0.25">
      <c r="A3146" s="96">
        <v>101529</v>
      </c>
      <c r="B3146" s="93" t="s">
        <v>3442</v>
      </c>
      <c r="C3146" s="93" t="s">
        <v>199</v>
      </c>
      <c r="D3146" s="93" t="s">
        <v>365</v>
      </c>
      <c r="E3146" s="95">
        <v>1223.82</v>
      </c>
    </row>
    <row r="3147" spans="1:5" ht="13.5" customHeight="1" x14ac:dyDescent="0.25">
      <c r="A3147" s="96">
        <v>101530</v>
      </c>
      <c r="B3147" s="93" t="s">
        <v>3443</v>
      </c>
      <c r="C3147" s="93" t="s">
        <v>199</v>
      </c>
      <c r="D3147" s="93" t="s">
        <v>365</v>
      </c>
      <c r="E3147" s="95">
        <v>1440.3</v>
      </c>
    </row>
    <row r="3148" spans="1:5" ht="13.5" customHeight="1" x14ac:dyDescent="0.25">
      <c r="A3148" s="96">
        <v>101531</v>
      </c>
      <c r="B3148" s="93" t="s">
        <v>3444</v>
      </c>
      <c r="C3148" s="93" t="s">
        <v>199</v>
      </c>
      <c r="D3148" s="93" t="s">
        <v>365</v>
      </c>
      <c r="E3148" s="95">
        <v>1488.35</v>
      </c>
    </row>
    <row r="3149" spans="1:5" ht="13.5" customHeight="1" x14ac:dyDescent="0.25">
      <c r="A3149" s="96">
        <v>101532</v>
      </c>
      <c r="B3149" s="93" t="s">
        <v>3445</v>
      </c>
      <c r="C3149" s="93" t="s">
        <v>199</v>
      </c>
      <c r="D3149" s="93" t="s">
        <v>365</v>
      </c>
      <c r="E3149" s="95">
        <v>1733.61</v>
      </c>
    </row>
    <row r="3150" spans="1:5" ht="13.5" customHeight="1" x14ac:dyDescent="0.25">
      <c r="A3150" s="96">
        <v>101533</v>
      </c>
      <c r="B3150" s="93" t="s">
        <v>3446</v>
      </c>
      <c r="C3150" s="93" t="s">
        <v>199</v>
      </c>
      <c r="D3150" s="93" t="s">
        <v>365</v>
      </c>
      <c r="E3150" s="95">
        <v>1312.6</v>
      </c>
    </row>
    <row r="3151" spans="1:5" ht="13.5" customHeight="1" x14ac:dyDescent="0.25">
      <c r="A3151" s="96">
        <v>101534</v>
      </c>
      <c r="B3151" s="93" t="s">
        <v>3447</v>
      </c>
      <c r="C3151" s="93" t="s">
        <v>199</v>
      </c>
      <c r="D3151" s="93" t="s">
        <v>365</v>
      </c>
      <c r="E3151" s="95">
        <v>1529.08</v>
      </c>
    </row>
    <row r="3152" spans="1:5" ht="13.5" customHeight="1" x14ac:dyDescent="0.25">
      <c r="A3152" s="96">
        <v>101535</v>
      </c>
      <c r="B3152" s="93" t="s">
        <v>3448</v>
      </c>
      <c r="C3152" s="93" t="s">
        <v>199</v>
      </c>
      <c r="D3152" s="93" t="s">
        <v>365</v>
      </c>
      <c r="E3152" s="95">
        <v>1577.13</v>
      </c>
    </row>
    <row r="3153" spans="1:5" ht="13.5" customHeight="1" x14ac:dyDescent="0.25">
      <c r="A3153" s="96">
        <v>101536</v>
      </c>
      <c r="B3153" s="93" t="s">
        <v>3449</v>
      </c>
      <c r="C3153" s="93" t="s">
        <v>199</v>
      </c>
      <c r="D3153" s="93" t="s">
        <v>365</v>
      </c>
      <c r="E3153" s="95">
        <v>1822.39</v>
      </c>
    </row>
    <row r="3154" spans="1:5" ht="13.5" customHeight="1" x14ac:dyDescent="0.25">
      <c r="A3154" s="96">
        <v>101537</v>
      </c>
      <c r="B3154" s="93" t="s">
        <v>3450</v>
      </c>
      <c r="C3154" s="93" t="s">
        <v>199</v>
      </c>
      <c r="D3154" s="93" t="s">
        <v>299</v>
      </c>
      <c r="E3154" s="94">
        <v>134.63</v>
      </c>
    </row>
    <row r="3155" spans="1:5" ht="13.5" customHeight="1" x14ac:dyDescent="0.25">
      <c r="A3155" s="96">
        <v>101538</v>
      </c>
      <c r="B3155" s="93" t="s">
        <v>3451</v>
      </c>
      <c r="C3155" s="93" t="s">
        <v>199</v>
      </c>
      <c r="D3155" s="93" t="s">
        <v>365</v>
      </c>
      <c r="E3155" s="94">
        <v>43.38</v>
      </c>
    </row>
    <row r="3156" spans="1:5" ht="13.5" customHeight="1" x14ac:dyDescent="0.25">
      <c r="A3156" s="96">
        <v>101539</v>
      </c>
      <c r="B3156" s="93" t="s">
        <v>3452</v>
      </c>
      <c r="C3156" s="93" t="s">
        <v>199</v>
      </c>
      <c r="D3156" s="93" t="s">
        <v>365</v>
      </c>
      <c r="E3156" s="94">
        <v>72.599999999999994</v>
      </c>
    </row>
    <row r="3157" spans="1:5" ht="13.5" customHeight="1" x14ac:dyDescent="0.25">
      <c r="A3157" s="96">
        <v>101540</v>
      </c>
      <c r="B3157" s="93" t="s">
        <v>3453</v>
      </c>
      <c r="C3157" s="93" t="s">
        <v>199</v>
      </c>
      <c r="D3157" s="93" t="s">
        <v>365</v>
      </c>
      <c r="E3157" s="94">
        <v>121.5</v>
      </c>
    </row>
    <row r="3158" spans="1:5" ht="13.5" customHeight="1" x14ac:dyDescent="0.25">
      <c r="A3158" s="96">
        <v>101541</v>
      </c>
      <c r="B3158" s="93" t="s">
        <v>3454</v>
      </c>
      <c r="C3158" s="93" t="s">
        <v>199</v>
      </c>
      <c r="D3158" s="93" t="s">
        <v>365</v>
      </c>
      <c r="E3158" s="94">
        <v>158.68</v>
      </c>
    </row>
    <row r="3159" spans="1:5" ht="13.5" customHeight="1" x14ac:dyDescent="0.25">
      <c r="A3159" s="96">
        <v>101542</v>
      </c>
      <c r="B3159" s="93" t="s">
        <v>3455</v>
      </c>
      <c r="C3159" s="93" t="s">
        <v>199</v>
      </c>
      <c r="D3159" s="93" t="s">
        <v>365</v>
      </c>
      <c r="E3159" s="94">
        <v>33.21</v>
      </c>
    </row>
    <row r="3160" spans="1:5" ht="13.5" customHeight="1" x14ac:dyDescent="0.25">
      <c r="A3160" s="96">
        <v>101543</v>
      </c>
      <c r="B3160" s="93" t="s">
        <v>3456</v>
      </c>
      <c r="C3160" s="93" t="s">
        <v>199</v>
      </c>
      <c r="D3160" s="93" t="s">
        <v>365</v>
      </c>
      <c r="E3160" s="94">
        <v>59.56</v>
      </c>
    </row>
    <row r="3161" spans="1:5" ht="13.5" customHeight="1" x14ac:dyDescent="0.25">
      <c r="A3161" s="96">
        <v>101544</v>
      </c>
      <c r="B3161" s="93" t="s">
        <v>3457</v>
      </c>
      <c r="C3161" s="93" t="s">
        <v>199</v>
      </c>
      <c r="D3161" s="93" t="s">
        <v>365</v>
      </c>
      <c r="E3161" s="94">
        <v>94.81</v>
      </c>
    </row>
    <row r="3162" spans="1:5" ht="13.5" customHeight="1" x14ac:dyDescent="0.25">
      <c r="A3162" s="96">
        <v>101545</v>
      </c>
      <c r="B3162" s="93" t="s">
        <v>3458</v>
      </c>
      <c r="C3162" s="93" t="s">
        <v>199</v>
      </c>
      <c r="D3162" s="93" t="s">
        <v>365</v>
      </c>
      <c r="E3162" s="94">
        <v>136.75</v>
      </c>
    </row>
    <row r="3163" spans="1:5" ht="13.5" customHeight="1" x14ac:dyDescent="0.25">
      <c r="A3163" s="96">
        <v>101546</v>
      </c>
      <c r="B3163" s="93" t="s">
        <v>3459</v>
      </c>
      <c r="C3163" s="93" t="s">
        <v>199</v>
      </c>
      <c r="D3163" s="93" t="s">
        <v>299</v>
      </c>
      <c r="E3163" s="94">
        <v>43.65</v>
      </c>
    </row>
    <row r="3164" spans="1:5" ht="13.5" customHeight="1" x14ac:dyDescent="0.25">
      <c r="A3164" s="96">
        <v>101547</v>
      </c>
      <c r="B3164" s="93" t="s">
        <v>3460</v>
      </c>
      <c r="C3164" s="93" t="s">
        <v>199</v>
      </c>
      <c r="D3164" s="93" t="s">
        <v>299</v>
      </c>
      <c r="E3164" s="94">
        <v>138.36000000000001</v>
      </c>
    </row>
    <row r="3165" spans="1:5" ht="13.5" customHeight="1" x14ac:dyDescent="0.25">
      <c r="A3165" s="96">
        <v>101548</v>
      </c>
      <c r="B3165" s="93" t="s">
        <v>3461</v>
      </c>
      <c r="C3165" s="93" t="s">
        <v>199</v>
      </c>
      <c r="D3165" s="93" t="s">
        <v>299</v>
      </c>
      <c r="E3165" s="94">
        <v>10.25</v>
      </c>
    </row>
    <row r="3166" spans="1:5" ht="13.5" customHeight="1" x14ac:dyDescent="0.25">
      <c r="A3166" s="96">
        <v>101549</v>
      </c>
      <c r="B3166" s="93" t="s">
        <v>3462</v>
      </c>
      <c r="C3166" s="93" t="s">
        <v>199</v>
      </c>
      <c r="D3166" s="93" t="s">
        <v>299</v>
      </c>
      <c r="E3166" s="94">
        <v>25.7</v>
      </c>
    </row>
    <row r="3167" spans="1:5" ht="13.5" customHeight="1" x14ac:dyDescent="0.25">
      <c r="A3167" s="96">
        <v>101553</v>
      </c>
      <c r="B3167" s="93" t="s">
        <v>3463</v>
      </c>
      <c r="C3167" s="93" t="s">
        <v>199</v>
      </c>
      <c r="D3167" s="93" t="s">
        <v>365</v>
      </c>
      <c r="E3167" s="94">
        <v>14.87</v>
      </c>
    </row>
    <row r="3168" spans="1:5" ht="13.5" customHeight="1" x14ac:dyDescent="0.25">
      <c r="A3168" s="96">
        <v>101554</v>
      </c>
      <c r="B3168" s="93" t="s">
        <v>3464</v>
      </c>
      <c r="C3168" s="93" t="s">
        <v>199</v>
      </c>
      <c r="D3168" s="93" t="s">
        <v>365</v>
      </c>
      <c r="E3168" s="94">
        <v>10.86</v>
      </c>
    </row>
    <row r="3169" spans="1:5" ht="13.5" customHeight="1" x14ac:dyDescent="0.25">
      <c r="A3169" s="96">
        <v>101555</v>
      </c>
      <c r="B3169" s="93" t="s">
        <v>3465</v>
      </c>
      <c r="C3169" s="93" t="s">
        <v>199</v>
      </c>
      <c r="D3169" s="93" t="s">
        <v>365</v>
      </c>
      <c r="E3169" s="94">
        <v>7.19</v>
      </c>
    </row>
    <row r="3170" spans="1:5" ht="13.5" customHeight="1" x14ac:dyDescent="0.25">
      <c r="A3170" s="96">
        <v>101556</v>
      </c>
      <c r="B3170" s="93" t="s">
        <v>3466</v>
      </c>
      <c r="C3170" s="93" t="s">
        <v>199</v>
      </c>
      <c r="D3170" s="93" t="s">
        <v>365</v>
      </c>
      <c r="E3170" s="94">
        <v>6.61</v>
      </c>
    </row>
    <row r="3171" spans="1:5" ht="13.5" customHeight="1" x14ac:dyDescent="0.25">
      <c r="A3171" s="96">
        <v>101560</v>
      </c>
      <c r="B3171" s="93" t="s">
        <v>3467</v>
      </c>
      <c r="C3171" s="93" t="s">
        <v>168</v>
      </c>
      <c r="D3171" s="93" t="s">
        <v>299</v>
      </c>
      <c r="E3171" s="94">
        <v>8.9600000000000009</v>
      </c>
    </row>
    <row r="3172" spans="1:5" ht="13.5" customHeight="1" x14ac:dyDescent="0.25">
      <c r="A3172" s="96">
        <v>101561</v>
      </c>
      <c r="B3172" s="93" t="s">
        <v>3468</v>
      </c>
      <c r="C3172" s="93" t="s">
        <v>168</v>
      </c>
      <c r="D3172" s="93" t="s">
        <v>299</v>
      </c>
      <c r="E3172" s="94">
        <v>14.22</v>
      </c>
    </row>
    <row r="3173" spans="1:5" ht="13.5" customHeight="1" x14ac:dyDescent="0.25">
      <c r="A3173" s="96">
        <v>101562</v>
      </c>
      <c r="B3173" s="93" t="s">
        <v>3469</v>
      </c>
      <c r="C3173" s="93" t="s">
        <v>168</v>
      </c>
      <c r="D3173" s="93" t="s">
        <v>299</v>
      </c>
      <c r="E3173" s="94">
        <v>22</v>
      </c>
    </row>
    <row r="3174" spans="1:5" ht="13.5" customHeight="1" x14ac:dyDescent="0.25">
      <c r="A3174" s="96">
        <v>101563</v>
      </c>
      <c r="B3174" s="93" t="s">
        <v>3470</v>
      </c>
      <c r="C3174" s="93" t="s">
        <v>168</v>
      </c>
      <c r="D3174" s="93" t="s">
        <v>299</v>
      </c>
      <c r="E3174" s="94">
        <v>31.07</v>
      </c>
    </row>
    <row r="3175" spans="1:5" ht="13.5" customHeight="1" x14ac:dyDescent="0.25">
      <c r="A3175" s="96">
        <v>101564</v>
      </c>
      <c r="B3175" s="93" t="s">
        <v>3471</v>
      </c>
      <c r="C3175" s="93" t="s">
        <v>168</v>
      </c>
      <c r="D3175" s="93" t="s">
        <v>299</v>
      </c>
      <c r="E3175" s="94">
        <v>45.9</v>
      </c>
    </row>
    <row r="3176" spans="1:5" ht="13.5" customHeight="1" x14ac:dyDescent="0.25">
      <c r="A3176" s="96">
        <v>101565</v>
      </c>
      <c r="B3176" s="93" t="s">
        <v>3472</v>
      </c>
      <c r="C3176" s="93" t="s">
        <v>168</v>
      </c>
      <c r="D3176" s="93" t="s">
        <v>299</v>
      </c>
      <c r="E3176" s="94">
        <v>64.19</v>
      </c>
    </row>
    <row r="3177" spans="1:5" ht="13.5" customHeight="1" x14ac:dyDescent="0.25">
      <c r="A3177" s="96">
        <v>101567</v>
      </c>
      <c r="B3177" s="93" t="s">
        <v>3473</v>
      </c>
      <c r="C3177" s="93" t="s">
        <v>168</v>
      </c>
      <c r="D3177" s="93" t="s">
        <v>299</v>
      </c>
      <c r="E3177" s="94">
        <v>83.31</v>
      </c>
    </row>
    <row r="3178" spans="1:5" ht="13.5" customHeight="1" x14ac:dyDescent="0.25">
      <c r="A3178" s="96">
        <v>101568</v>
      </c>
      <c r="B3178" s="93" t="s">
        <v>3474</v>
      </c>
      <c r="C3178" s="93" t="s">
        <v>168</v>
      </c>
      <c r="D3178" s="93" t="s">
        <v>299</v>
      </c>
      <c r="E3178" s="94">
        <v>108.94</v>
      </c>
    </row>
    <row r="3179" spans="1:5" ht="13.5" customHeight="1" x14ac:dyDescent="0.25">
      <c r="A3179" s="96">
        <v>101626</v>
      </c>
      <c r="B3179" s="93" t="s">
        <v>3475</v>
      </c>
      <c r="C3179" s="93" t="s">
        <v>199</v>
      </c>
      <c r="D3179" s="93" t="s">
        <v>365</v>
      </c>
      <c r="E3179" s="94">
        <v>158.87</v>
      </c>
    </row>
    <row r="3180" spans="1:5" ht="13.5" customHeight="1" x14ac:dyDescent="0.25">
      <c r="A3180" s="96">
        <v>101627</v>
      </c>
      <c r="B3180" s="93" t="s">
        <v>3476</v>
      </c>
      <c r="C3180" s="93" t="s">
        <v>199</v>
      </c>
      <c r="D3180" s="93" t="s">
        <v>365</v>
      </c>
      <c r="E3180" s="94">
        <v>246.54</v>
      </c>
    </row>
    <row r="3181" spans="1:5" ht="13.5" customHeight="1" x14ac:dyDescent="0.25">
      <c r="A3181" s="96">
        <v>101628</v>
      </c>
      <c r="B3181" s="93" t="s">
        <v>3477</v>
      </c>
      <c r="C3181" s="93" t="s">
        <v>199</v>
      </c>
      <c r="D3181" s="93" t="s">
        <v>365</v>
      </c>
      <c r="E3181" s="94">
        <v>118.32</v>
      </c>
    </row>
    <row r="3182" spans="1:5" ht="13.5" customHeight="1" x14ac:dyDescent="0.25">
      <c r="A3182" s="96">
        <v>101629</v>
      </c>
      <c r="B3182" s="93" t="s">
        <v>3478</v>
      </c>
      <c r="C3182" s="93" t="s">
        <v>199</v>
      </c>
      <c r="D3182" s="93" t="s">
        <v>365</v>
      </c>
      <c r="E3182" s="94">
        <v>139.19999999999999</v>
      </c>
    </row>
    <row r="3183" spans="1:5" ht="13.5" customHeight="1" x14ac:dyDescent="0.25">
      <c r="A3183" s="96">
        <v>101630</v>
      </c>
      <c r="B3183" s="93" t="s">
        <v>3479</v>
      </c>
      <c r="C3183" s="93" t="s">
        <v>199</v>
      </c>
      <c r="D3183" s="93" t="s">
        <v>365</v>
      </c>
      <c r="E3183" s="94">
        <v>70</v>
      </c>
    </row>
    <row r="3184" spans="1:5" ht="13.5" customHeight="1" x14ac:dyDescent="0.25">
      <c r="A3184" s="96">
        <v>101631</v>
      </c>
      <c r="B3184" s="93" t="s">
        <v>3480</v>
      </c>
      <c r="C3184" s="93" t="s">
        <v>199</v>
      </c>
      <c r="D3184" s="93" t="s">
        <v>365</v>
      </c>
      <c r="E3184" s="94">
        <v>38.81</v>
      </c>
    </row>
    <row r="3185" spans="1:5" ht="13.5" customHeight="1" x14ac:dyDescent="0.25">
      <c r="A3185" s="96">
        <v>101632</v>
      </c>
      <c r="B3185" s="93" t="s">
        <v>3481</v>
      </c>
      <c r="C3185" s="93" t="s">
        <v>199</v>
      </c>
      <c r="D3185" s="93" t="s">
        <v>365</v>
      </c>
      <c r="E3185" s="94">
        <v>35.19</v>
      </c>
    </row>
    <row r="3186" spans="1:5" ht="13.5" customHeight="1" x14ac:dyDescent="0.25">
      <c r="A3186" s="96">
        <v>101633</v>
      </c>
      <c r="B3186" s="93" t="s">
        <v>3482</v>
      </c>
      <c r="C3186" s="93" t="s">
        <v>199</v>
      </c>
      <c r="D3186" s="93" t="s">
        <v>365</v>
      </c>
      <c r="E3186" s="94">
        <v>92.12</v>
      </c>
    </row>
    <row r="3187" spans="1:5" ht="13.5" customHeight="1" x14ac:dyDescent="0.25">
      <c r="A3187" s="96">
        <v>101636</v>
      </c>
      <c r="B3187" s="93" t="s">
        <v>3483</v>
      </c>
      <c r="C3187" s="93" t="s">
        <v>199</v>
      </c>
      <c r="D3187" s="93" t="s">
        <v>365</v>
      </c>
      <c r="E3187" s="94">
        <v>139.18</v>
      </c>
    </row>
    <row r="3188" spans="1:5" ht="13.5" customHeight="1" x14ac:dyDescent="0.25">
      <c r="A3188" s="96">
        <v>101637</v>
      </c>
      <c r="B3188" s="93" t="s">
        <v>3484</v>
      </c>
      <c r="C3188" s="93" t="s">
        <v>199</v>
      </c>
      <c r="D3188" s="93" t="s">
        <v>365</v>
      </c>
      <c r="E3188" s="94">
        <v>134.52000000000001</v>
      </c>
    </row>
    <row r="3189" spans="1:5" ht="13.5" customHeight="1" x14ac:dyDescent="0.25">
      <c r="A3189" s="96">
        <v>101640</v>
      </c>
      <c r="B3189" s="93" t="s">
        <v>3485</v>
      </c>
      <c r="C3189" s="93" t="s">
        <v>199</v>
      </c>
      <c r="D3189" s="93" t="s">
        <v>299</v>
      </c>
      <c r="E3189" s="94">
        <v>73.41</v>
      </c>
    </row>
    <row r="3190" spans="1:5" ht="13.5" customHeight="1" x14ac:dyDescent="0.25">
      <c r="A3190" s="96">
        <v>101641</v>
      </c>
      <c r="B3190" s="93" t="s">
        <v>3486</v>
      </c>
      <c r="C3190" s="93" t="s">
        <v>199</v>
      </c>
      <c r="D3190" s="93" t="s">
        <v>299</v>
      </c>
      <c r="E3190" s="94">
        <v>38.18</v>
      </c>
    </row>
    <row r="3191" spans="1:5" ht="13.5" customHeight="1" x14ac:dyDescent="0.25">
      <c r="A3191" s="96">
        <v>101642</v>
      </c>
      <c r="B3191" s="93" t="s">
        <v>3487</v>
      </c>
      <c r="C3191" s="93" t="s">
        <v>199</v>
      </c>
      <c r="D3191" s="93" t="s">
        <v>299</v>
      </c>
      <c r="E3191" s="94">
        <v>19.32</v>
      </c>
    </row>
    <row r="3192" spans="1:5" ht="13.5" customHeight="1" x14ac:dyDescent="0.25">
      <c r="A3192" s="96">
        <v>101643</v>
      </c>
      <c r="B3192" s="93" t="s">
        <v>3488</v>
      </c>
      <c r="C3192" s="93" t="s">
        <v>199</v>
      </c>
      <c r="D3192" s="93" t="s">
        <v>299</v>
      </c>
      <c r="E3192" s="94">
        <v>33.369999999999997</v>
      </c>
    </row>
    <row r="3193" spans="1:5" ht="13.5" customHeight="1" x14ac:dyDescent="0.25">
      <c r="A3193" s="96">
        <v>101644</v>
      </c>
      <c r="B3193" s="93" t="s">
        <v>3489</v>
      </c>
      <c r="C3193" s="93" t="s">
        <v>199</v>
      </c>
      <c r="D3193" s="93" t="s">
        <v>299</v>
      </c>
      <c r="E3193" s="94">
        <v>45.04</v>
      </c>
    </row>
    <row r="3194" spans="1:5" ht="13.5" customHeight="1" x14ac:dyDescent="0.25">
      <c r="A3194" s="96">
        <v>101645</v>
      </c>
      <c r="B3194" s="93" t="s">
        <v>3490</v>
      </c>
      <c r="C3194" s="93" t="s">
        <v>199</v>
      </c>
      <c r="D3194" s="93" t="s">
        <v>299</v>
      </c>
      <c r="E3194" s="94">
        <v>21.5</v>
      </c>
    </row>
    <row r="3195" spans="1:5" ht="13.5" customHeight="1" x14ac:dyDescent="0.25">
      <c r="A3195" s="96">
        <v>101646</v>
      </c>
      <c r="B3195" s="93" t="s">
        <v>3491</v>
      </c>
      <c r="C3195" s="93" t="s">
        <v>199</v>
      </c>
      <c r="D3195" s="93" t="s">
        <v>299</v>
      </c>
      <c r="E3195" s="94">
        <v>28.44</v>
      </c>
    </row>
    <row r="3196" spans="1:5" ht="13.5" customHeight="1" x14ac:dyDescent="0.25">
      <c r="A3196" s="96">
        <v>101647</v>
      </c>
      <c r="B3196" s="93" t="s">
        <v>3492</v>
      </c>
      <c r="C3196" s="93" t="s">
        <v>199</v>
      </c>
      <c r="D3196" s="93" t="s">
        <v>299</v>
      </c>
      <c r="E3196" s="94">
        <v>51.95</v>
      </c>
    </row>
    <row r="3197" spans="1:5" ht="13.5" customHeight="1" x14ac:dyDescent="0.25">
      <c r="A3197" s="96">
        <v>101648</v>
      </c>
      <c r="B3197" s="93" t="s">
        <v>3493</v>
      </c>
      <c r="C3197" s="93" t="s">
        <v>199</v>
      </c>
      <c r="D3197" s="93" t="s">
        <v>299</v>
      </c>
      <c r="E3197" s="94">
        <v>40.26</v>
      </c>
    </row>
    <row r="3198" spans="1:5" ht="13.5" customHeight="1" x14ac:dyDescent="0.25">
      <c r="A3198" s="96">
        <v>101649</v>
      </c>
      <c r="B3198" s="93" t="s">
        <v>3494</v>
      </c>
      <c r="C3198" s="93" t="s">
        <v>199</v>
      </c>
      <c r="D3198" s="93" t="s">
        <v>299</v>
      </c>
      <c r="E3198" s="94">
        <v>46.34</v>
      </c>
    </row>
    <row r="3199" spans="1:5" ht="13.5" customHeight="1" x14ac:dyDescent="0.25">
      <c r="A3199" s="96">
        <v>101650</v>
      </c>
      <c r="B3199" s="93" t="s">
        <v>3495</v>
      </c>
      <c r="C3199" s="93" t="s">
        <v>199</v>
      </c>
      <c r="D3199" s="93" t="s">
        <v>299</v>
      </c>
      <c r="E3199" s="94">
        <v>53.8</v>
      </c>
    </row>
    <row r="3200" spans="1:5" ht="13.5" customHeight="1" x14ac:dyDescent="0.25">
      <c r="A3200" s="96">
        <v>101651</v>
      </c>
      <c r="B3200" s="93" t="s">
        <v>3496</v>
      </c>
      <c r="C3200" s="93" t="s">
        <v>199</v>
      </c>
      <c r="D3200" s="93" t="s">
        <v>365</v>
      </c>
      <c r="E3200" s="94">
        <v>59.01</v>
      </c>
    </row>
    <row r="3201" spans="1:5" ht="13.5" customHeight="1" x14ac:dyDescent="0.25">
      <c r="A3201" s="96">
        <v>101652</v>
      </c>
      <c r="B3201" s="93" t="s">
        <v>3497</v>
      </c>
      <c r="C3201" s="93" t="s">
        <v>199</v>
      </c>
      <c r="D3201" s="93" t="s">
        <v>365</v>
      </c>
      <c r="E3201" s="94">
        <v>473.87</v>
      </c>
    </row>
    <row r="3202" spans="1:5" ht="13.5" customHeight="1" x14ac:dyDescent="0.25">
      <c r="A3202" s="96">
        <v>101653</v>
      </c>
      <c r="B3202" s="93" t="s">
        <v>3498</v>
      </c>
      <c r="C3202" s="93" t="s">
        <v>199</v>
      </c>
      <c r="D3202" s="93" t="s">
        <v>365</v>
      </c>
      <c r="E3202" s="94">
        <v>260.68</v>
      </c>
    </row>
    <row r="3203" spans="1:5" ht="13.5" customHeight="1" x14ac:dyDescent="0.25">
      <c r="A3203" s="96">
        <v>101654</v>
      </c>
      <c r="B3203" s="93" t="s">
        <v>3499</v>
      </c>
      <c r="C3203" s="93" t="s">
        <v>199</v>
      </c>
      <c r="D3203" s="93" t="s">
        <v>365</v>
      </c>
      <c r="E3203" s="94">
        <v>287.86</v>
      </c>
    </row>
    <row r="3204" spans="1:5" ht="13.5" customHeight="1" x14ac:dyDescent="0.25">
      <c r="A3204" s="96">
        <v>101655</v>
      </c>
      <c r="B3204" s="93" t="s">
        <v>3500</v>
      </c>
      <c r="C3204" s="93" t="s">
        <v>199</v>
      </c>
      <c r="D3204" s="93" t="s">
        <v>365</v>
      </c>
      <c r="E3204" s="94">
        <v>473.67</v>
      </c>
    </row>
    <row r="3205" spans="1:5" ht="13.5" customHeight="1" x14ac:dyDescent="0.25">
      <c r="A3205" s="96">
        <v>101656</v>
      </c>
      <c r="B3205" s="93" t="s">
        <v>3501</v>
      </c>
      <c r="C3205" s="93" t="s">
        <v>199</v>
      </c>
      <c r="D3205" s="93" t="s">
        <v>365</v>
      </c>
      <c r="E3205" s="94">
        <v>517.04999999999995</v>
      </c>
    </row>
    <row r="3206" spans="1:5" ht="13.5" customHeight="1" x14ac:dyDescent="0.25">
      <c r="A3206" s="96">
        <v>101657</v>
      </c>
      <c r="B3206" s="93" t="s">
        <v>3502</v>
      </c>
      <c r="C3206" s="93" t="s">
        <v>199</v>
      </c>
      <c r="D3206" s="93" t="s">
        <v>365</v>
      </c>
      <c r="E3206" s="94">
        <v>609.46</v>
      </c>
    </row>
    <row r="3207" spans="1:5" ht="13.5" customHeight="1" x14ac:dyDescent="0.25">
      <c r="A3207" s="96">
        <v>101658</v>
      </c>
      <c r="B3207" s="93" t="s">
        <v>3503</v>
      </c>
      <c r="C3207" s="93" t="s">
        <v>199</v>
      </c>
      <c r="D3207" s="93" t="s">
        <v>365</v>
      </c>
      <c r="E3207" s="94">
        <v>799.49</v>
      </c>
    </row>
    <row r="3208" spans="1:5" ht="13.5" customHeight="1" x14ac:dyDescent="0.25">
      <c r="A3208" s="96">
        <v>101659</v>
      </c>
      <c r="B3208" s="93" t="s">
        <v>3504</v>
      </c>
      <c r="C3208" s="93" t="s">
        <v>199</v>
      </c>
      <c r="D3208" s="93" t="s">
        <v>365</v>
      </c>
      <c r="E3208" s="94">
        <v>917.67</v>
      </c>
    </row>
    <row r="3209" spans="1:5" ht="13.5" customHeight="1" x14ac:dyDescent="0.25">
      <c r="A3209" s="96">
        <v>101660</v>
      </c>
      <c r="B3209" s="93" t="s">
        <v>3505</v>
      </c>
      <c r="C3209" s="93" t="s">
        <v>199</v>
      </c>
      <c r="D3209" s="93" t="s">
        <v>365</v>
      </c>
      <c r="E3209" s="95">
        <v>1475.57</v>
      </c>
    </row>
    <row r="3210" spans="1:5" ht="13.5" customHeight="1" x14ac:dyDescent="0.25">
      <c r="A3210" s="96">
        <v>101661</v>
      </c>
      <c r="B3210" s="93" t="s">
        <v>3506</v>
      </c>
      <c r="C3210" s="93" t="s">
        <v>199</v>
      </c>
      <c r="D3210" s="93" t="s">
        <v>365</v>
      </c>
      <c r="E3210" s="94">
        <v>108.66</v>
      </c>
    </row>
    <row r="3211" spans="1:5" ht="13.5" customHeight="1" x14ac:dyDescent="0.25">
      <c r="A3211" s="96">
        <v>101662</v>
      </c>
      <c r="B3211" s="93" t="s">
        <v>3507</v>
      </c>
      <c r="C3211" s="93" t="s">
        <v>199</v>
      </c>
      <c r="D3211" s="93" t="s">
        <v>365</v>
      </c>
      <c r="E3211" s="94">
        <v>646.47</v>
      </c>
    </row>
    <row r="3212" spans="1:5" ht="13.5" customHeight="1" x14ac:dyDescent="0.25">
      <c r="A3212" s="96">
        <v>101663</v>
      </c>
      <c r="B3212" s="93" t="s">
        <v>3508</v>
      </c>
      <c r="C3212" s="93" t="s">
        <v>199</v>
      </c>
      <c r="D3212" s="93" t="s">
        <v>299</v>
      </c>
      <c r="E3212" s="94">
        <v>28.44</v>
      </c>
    </row>
    <row r="3213" spans="1:5" ht="13.5" customHeight="1" x14ac:dyDescent="0.25">
      <c r="A3213" s="96">
        <v>101664</v>
      </c>
      <c r="B3213" s="93" t="s">
        <v>3509</v>
      </c>
      <c r="C3213" s="93" t="s">
        <v>199</v>
      </c>
      <c r="D3213" s="93" t="s">
        <v>299</v>
      </c>
      <c r="E3213" s="94">
        <v>29.9</v>
      </c>
    </row>
    <row r="3214" spans="1:5" ht="13.5" customHeight="1" x14ac:dyDescent="0.25">
      <c r="A3214" s="96">
        <v>101665</v>
      </c>
      <c r="B3214" s="93" t="s">
        <v>3510</v>
      </c>
      <c r="C3214" s="93" t="s">
        <v>199</v>
      </c>
      <c r="D3214" s="93" t="s">
        <v>299</v>
      </c>
      <c r="E3214" s="94">
        <v>36.18</v>
      </c>
    </row>
    <row r="3215" spans="1:5" ht="13.5" customHeight="1" x14ac:dyDescent="0.25">
      <c r="A3215" s="96">
        <v>101666</v>
      </c>
      <c r="B3215" s="93" t="s">
        <v>3511</v>
      </c>
      <c r="C3215" s="93" t="s">
        <v>199</v>
      </c>
      <c r="D3215" s="93" t="s">
        <v>365</v>
      </c>
      <c r="E3215" s="94">
        <v>355.16</v>
      </c>
    </row>
    <row r="3216" spans="1:5" ht="13.5" customHeight="1" x14ac:dyDescent="0.25">
      <c r="A3216" s="96">
        <v>102085</v>
      </c>
      <c r="B3216" s="93" t="s">
        <v>3512</v>
      </c>
      <c r="C3216" s="93" t="s">
        <v>199</v>
      </c>
      <c r="D3216" s="93" t="s">
        <v>365</v>
      </c>
      <c r="E3216" s="94">
        <v>187.08</v>
      </c>
    </row>
    <row r="3217" spans="1:5" ht="13.5" customHeight="1" x14ac:dyDescent="0.25">
      <c r="A3217" s="96">
        <v>100578</v>
      </c>
      <c r="B3217" s="93" t="s">
        <v>3513</v>
      </c>
      <c r="C3217" s="93" t="s">
        <v>199</v>
      </c>
      <c r="D3217" s="93" t="s">
        <v>365</v>
      </c>
      <c r="E3217" s="94">
        <v>449.72</v>
      </c>
    </row>
    <row r="3218" spans="1:5" ht="13.5" customHeight="1" x14ac:dyDescent="0.25">
      <c r="A3218" s="96">
        <v>100579</v>
      </c>
      <c r="B3218" s="93" t="s">
        <v>3514</v>
      </c>
      <c r="C3218" s="93" t="s">
        <v>199</v>
      </c>
      <c r="D3218" s="93" t="s">
        <v>365</v>
      </c>
      <c r="E3218" s="94">
        <v>493.03</v>
      </c>
    </row>
    <row r="3219" spans="1:5" ht="13.5" customHeight="1" x14ac:dyDescent="0.25">
      <c r="A3219" s="96">
        <v>100580</v>
      </c>
      <c r="B3219" s="93" t="s">
        <v>3515</v>
      </c>
      <c r="C3219" s="93" t="s">
        <v>199</v>
      </c>
      <c r="D3219" s="93" t="s">
        <v>365</v>
      </c>
      <c r="E3219" s="94">
        <v>541.12</v>
      </c>
    </row>
    <row r="3220" spans="1:5" ht="13.5" customHeight="1" x14ac:dyDescent="0.25">
      <c r="A3220" s="96">
        <v>100581</v>
      </c>
      <c r="B3220" s="93" t="s">
        <v>3516</v>
      </c>
      <c r="C3220" s="93" t="s">
        <v>199</v>
      </c>
      <c r="D3220" s="93" t="s">
        <v>365</v>
      </c>
      <c r="E3220" s="94">
        <v>514.49</v>
      </c>
    </row>
    <row r="3221" spans="1:5" ht="13.5" customHeight="1" x14ac:dyDescent="0.25">
      <c r="A3221" s="96">
        <v>100582</v>
      </c>
      <c r="B3221" s="93" t="s">
        <v>3517</v>
      </c>
      <c r="C3221" s="93" t="s">
        <v>199</v>
      </c>
      <c r="D3221" s="93" t="s">
        <v>365</v>
      </c>
      <c r="E3221" s="94">
        <v>601.17999999999995</v>
      </c>
    </row>
    <row r="3222" spans="1:5" ht="13.5" customHeight="1" x14ac:dyDescent="0.25">
      <c r="A3222" s="96">
        <v>100583</v>
      </c>
      <c r="B3222" s="93" t="s">
        <v>3518</v>
      </c>
      <c r="C3222" s="93" t="s">
        <v>199</v>
      </c>
      <c r="D3222" s="93" t="s">
        <v>365</v>
      </c>
      <c r="E3222" s="94">
        <v>537.5</v>
      </c>
    </row>
    <row r="3223" spans="1:5" ht="13.5" customHeight="1" x14ac:dyDescent="0.25">
      <c r="A3223" s="96">
        <v>100584</v>
      </c>
      <c r="B3223" s="93" t="s">
        <v>3519</v>
      </c>
      <c r="C3223" s="93" t="s">
        <v>199</v>
      </c>
      <c r="D3223" s="93" t="s">
        <v>365</v>
      </c>
      <c r="E3223" s="94">
        <v>589.62</v>
      </c>
    </row>
    <row r="3224" spans="1:5" ht="13.5" customHeight="1" x14ac:dyDescent="0.25">
      <c r="A3224" s="96">
        <v>100585</v>
      </c>
      <c r="B3224" s="93" t="s">
        <v>3520</v>
      </c>
      <c r="C3224" s="93" t="s">
        <v>199</v>
      </c>
      <c r="D3224" s="93" t="s">
        <v>365</v>
      </c>
      <c r="E3224" s="94">
        <v>582.22</v>
      </c>
    </row>
    <row r="3225" spans="1:5" ht="13.5" customHeight="1" x14ac:dyDescent="0.25">
      <c r="A3225" s="96">
        <v>100586</v>
      </c>
      <c r="B3225" s="93" t="s">
        <v>3521</v>
      </c>
      <c r="C3225" s="93" t="s">
        <v>199</v>
      </c>
      <c r="D3225" s="93" t="s">
        <v>365</v>
      </c>
      <c r="E3225" s="94">
        <v>665.24</v>
      </c>
    </row>
    <row r="3226" spans="1:5" ht="13.5" customHeight="1" x14ac:dyDescent="0.25">
      <c r="A3226" s="96">
        <v>100587</v>
      </c>
      <c r="B3226" s="93" t="s">
        <v>3522</v>
      </c>
      <c r="C3226" s="93" t="s">
        <v>199</v>
      </c>
      <c r="D3226" s="93" t="s">
        <v>365</v>
      </c>
      <c r="E3226" s="94">
        <v>628.55999999999995</v>
      </c>
    </row>
    <row r="3227" spans="1:5" ht="13.5" customHeight="1" x14ac:dyDescent="0.25">
      <c r="A3227" s="96">
        <v>100588</v>
      </c>
      <c r="B3227" s="93" t="s">
        <v>3523</v>
      </c>
      <c r="C3227" s="93" t="s">
        <v>199</v>
      </c>
      <c r="D3227" s="93" t="s">
        <v>365</v>
      </c>
      <c r="E3227" s="94">
        <v>693.1</v>
      </c>
    </row>
    <row r="3228" spans="1:5" ht="13.5" customHeight="1" x14ac:dyDescent="0.25">
      <c r="A3228" s="96">
        <v>100589</v>
      </c>
      <c r="B3228" s="93" t="s">
        <v>3524</v>
      </c>
      <c r="C3228" s="93" t="s">
        <v>199</v>
      </c>
      <c r="D3228" s="93" t="s">
        <v>365</v>
      </c>
      <c r="E3228" s="94">
        <v>696.57</v>
      </c>
    </row>
    <row r="3229" spans="1:5" ht="13.5" customHeight="1" x14ac:dyDescent="0.25">
      <c r="A3229" s="96">
        <v>100590</v>
      </c>
      <c r="B3229" s="93" t="s">
        <v>3525</v>
      </c>
      <c r="C3229" s="93" t="s">
        <v>199</v>
      </c>
      <c r="D3229" s="93" t="s">
        <v>365</v>
      </c>
      <c r="E3229" s="94">
        <v>760.39</v>
      </c>
    </row>
    <row r="3230" spans="1:5" ht="13.5" customHeight="1" x14ac:dyDescent="0.25">
      <c r="A3230" s="96">
        <v>100591</v>
      </c>
      <c r="B3230" s="93" t="s">
        <v>3526</v>
      </c>
      <c r="C3230" s="93" t="s">
        <v>199</v>
      </c>
      <c r="D3230" s="93" t="s">
        <v>365</v>
      </c>
      <c r="E3230" s="94">
        <v>691.83</v>
      </c>
    </row>
    <row r="3231" spans="1:5" ht="13.5" customHeight="1" x14ac:dyDescent="0.25">
      <c r="A3231" s="96">
        <v>100592</v>
      </c>
      <c r="B3231" s="93" t="s">
        <v>3527</v>
      </c>
      <c r="C3231" s="93" t="s">
        <v>199</v>
      </c>
      <c r="D3231" s="93" t="s">
        <v>365</v>
      </c>
      <c r="E3231" s="94">
        <v>744.71</v>
      </c>
    </row>
    <row r="3232" spans="1:5" ht="13.5" customHeight="1" x14ac:dyDescent="0.25">
      <c r="A3232" s="96">
        <v>100593</v>
      </c>
      <c r="B3232" s="93" t="s">
        <v>3528</v>
      </c>
      <c r="C3232" s="93" t="s">
        <v>199</v>
      </c>
      <c r="D3232" s="93" t="s">
        <v>365</v>
      </c>
      <c r="E3232" s="94">
        <v>741.08</v>
      </c>
    </row>
    <row r="3233" spans="1:5" ht="13.5" customHeight="1" x14ac:dyDescent="0.25">
      <c r="A3233" s="96">
        <v>100594</v>
      </c>
      <c r="B3233" s="93" t="s">
        <v>3529</v>
      </c>
      <c r="C3233" s="93" t="s">
        <v>199</v>
      </c>
      <c r="D3233" s="93" t="s">
        <v>365</v>
      </c>
      <c r="E3233" s="94">
        <v>830.69</v>
      </c>
    </row>
    <row r="3234" spans="1:5" ht="13.5" customHeight="1" x14ac:dyDescent="0.25">
      <c r="A3234" s="96">
        <v>100595</v>
      </c>
      <c r="B3234" s="93" t="s">
        <v>3530</v>
      </c>
      <c r="C3234" s="93" t="s">
        <v>199</v>
      </c>
      <c r="D3234" s="93" t="s">
        <v>365</v>
      </c>
      <c r="E3234" s="94">
        <v>888.83</v>
      </c>
    </row>
    <row r="3235" spans="1:5" ht="13.5" customHeight="1" x14ac:dyDescent="0.25">
      <c r="A3235" s="96">
        <v>100596</v>
      </c>
      <c r="B3235" s="93" t="s">
        <v>3531</v>
      </c>
      <c r="C3235" s="93" t="s">
        <v>199</v>
      </c>
      <c r="D3235" s="93" t="s">
        <v>365</v>
      </c>
      <c r="E3235" s="95">
        <v>1009.71</v>
      </c>
    </row>
    <row r="3236" spans="1:5" ht="13.5" customHeight="1" x14ac:dyDescent="0.25">
      <c r="A3236" s="96">
        <v>100597</v>
      </c>
      <c r="B3236" s="93" t="s">
        <v>3532</v>
      </c>
      <c r="C3236" s="93" t="s">
        <v>199</v>
      </c>
      <c r="D3236" s="93" t="s">
        <v>365</v>
      </c>
      <c r="E3236" s="95">
        <v>1028.47</v>
      </c>
    </row>
    <row r="3237" spans="1:5" ht="13.5" customHeight="1" x14ac:dyDescent="0.25">
      <c r="A3237" s="96">
        <v>100598</v>
      </c>
      <c r="B3237" s="93" t="s">
        <v>3533</v>
      </c>
      <c r="C3237" s="93" t="s">
        <v>199</v>
      </c>
      <c r="D3237" s="93" t="s">
        <v>365</v>
      </c>
      <c r="E3237" s="95">
        <v>1128.1300000000001</v>
      </c>
    </row>
    <row r="3238" spans="1:5" ht="13.5" customHeight="1" x14ac:dyDescent="0.25">
      <c r="A3238" s="96">
        <v>100599</v>
      </c>
      <c r="B3238" s="93" t="s">
        <v>3534</v>
      </c>
      <c r="C3238" s="93" t="s">
        <v>199</v>
      </c>
      <c r="D3238" s="93" t="s">
        <v>365</v>
      </c>
      <c r="E3238" s="94">
        <v>471.08</v>
      </c>
    </row>
    <row r="3239" spans="1:5" ht="13.5" customHeight="1" x14ac:dyDescent="0.25">
      <c r="A3239" s="96">
        <v>100600</v>
      </c>
      <c r="B3239" s="93" t="s">
        <v>3535</v>
      </c>
      <c r="C3239" s="93" t="s">
        <v>199</v>
      </c>
      <c r="D3239" s="93" t="s">
        <v>365</v>
      </c>
      <c r="E3239" s="94">
        <v>564.74</v>
      </c>
    </row>
    <row r="3240" spans="1:5" ht="13.5" customHeight="1" x14ac:dyDescent="0.25">
      <c r="A3240" s="96">
        <v>100601</v>
      </c>
      <c r="B3240" s="93" t="s">
        <v>3536</v>
      </c>
      <c r="C3240" s="93" t="s">
        <v>199</v>
      </c>
      <c r="D3240" s="93" t="s">
        <v>365</v>
      </c>
      <c r="E3240" s="94">
        <v>724.57</v>
      </c>
    </row>
    <row r="3241" spans="1:5" ht="13.5" customHeight="1" x14ac:dyDescent="0.25">
      <c r="A3241" s="96">
        <v>100602</v>
      </c>
      <c r="B3241" s="93" t="s">
        <v>3537</v>
      </c>
      <c r="C3241" s="93" t="s">
        <v>199</v>
      </c>
      <c r="D3241" s="93" t="s">
        <v>365</v>
      </c>
      <c r="E3241" s="94">
        <v>923.94</v>
      </c>
    </row>
    <row r="3242" spans="1:5" ht="13.5" customHeight="1" x14ac:dyDescent="0.25">
      <c r="A3242" s="96">
        <v>100603</v>
      </c>
      <c r="B3242" s="93" t="s">
        <v>3538</v>
      </c>
      <c r="C3242" s="93" t="s">
        <v>199</v>
      </c>
      <c r="D3242" s="93" t="s">
        <v>365</v>
      </c>
      <c r="E3242" s="95">
        <v>1436.18</v>
      </c>
    </row>
    <row r="3243" spans="1:5" ht="13.5" customHeight="1" x14ac:dyDescent="0.25">
      <c r="A3243" s="96">
        <v>100604</v>
      </c>
      <c r="B3243" s="93" t="s">
        <v>3539</v>
      </c>
      <c r="C3243" s="93" t="s">
        <v>199</v>
      </c>
      <c r="D3243" s="93" t="s">
        <v>365</v>
      </c>
      <c r="E3243" s="94">
        <v>598.39</v>
      </c>
    </row>
    <row r="3244" spans="1:5" ht="13.5" customHeight="1" x14ac:dyDescent="0.25">
      <c r="A3244" s="96">
        <v>100605</v>
      </c>
      <c r="B3244" s="93" t="s">
        <v>3540</v>
      </c>
      <c r="C3244" s="93" t="s">
        <v>199</v>
      </c>
      <c r="D3244" s="93" t="s">
        <v>365</v>
      </c>
      <c r="E3244" s="94">
        <v>966.36</v>
      </c>
    </row>
    <row r="3245" spans="1:5" ht="13.5" customHeight="1" x14ac:dyDescent="0.25">
      <c r="A3245" s="96">
        <v>100606</v>
      </c>
      <c r="B3245" s="93" t="s">
        <v>3541</v>
      </c>
      <c r="C3245" s="93" t="s">
        <v>199</v>
      </c>
      <c r="D3245" s="93" t="s">
        <v>365</v>
      </c>
      <c r="E3245" s="95">
        <v>1489.93</v>
      </c>
    </row>
    <row r="3246" spans="1:5" ht="13.5" customHeight="1" x14ac:dyDescent="0.25">
      <c r="A3246" s="96">
        <v>100607</v>
      </c>
      <c r="B3246" s="93" t="s">
        <v>3542</v>
      </c>
      <c r="C3246" s="93" t="s">
        <v>199</v>
      </c>
      <c r="D3246" s="93" t="s">
        <v>365</v>
      </c>
      <c r="E3246" s="94">
        <v>614.34</v>
      </c>
    </row>
    <row r="3247" spans="1:5" ht="13.5" customHeight="1" x14ac:dyDescent="0.25">
      <c r="A3247" s="96">
        <v>100608</v>
      </c>
      <c r="B3247" s="93" t="s">
        <v>3543</v>
      </c>
      <c r="C3247" s="93" t="s">
        <v>199</v>
      </c>
      <c r="D3247" s="93" t="s">
        <v>365</v>
      </c>
      <c r="E3247" s="94">
        <v>987.29</v>
      </c>
    </row>
    <row r="3248" spans="1:5" ht="13.5" customHeight="1" x14ac:dyDescent="0.25">
      <c r="A3248" s="96">
        <v>100609</v>
      </c>
      <c r="B3248" s="93" t="s">
        <v>3544</v>
      </c>
      <c r="C3248" s="93" t="s">
        <v>199</v>
      </c>
      <c r="D3248" s="93" t="s">
        <v>365</v>
      </c>
      <c r="E3248" s="95">
        <v>1518.69</v>
      </c>
    </row>
    <row r="3249" spans="1:5" ht="13.5" customHeight="1" x14ac:dyDescent="0.25">
      <c r="A3249" s="96">
        <v>100610</v>
      </c>
      <c r="B3249" s="93" t="s">
        <v>3545</v>
      </c>
      <c r="C3249" s="93" t="s">
        <v>199</v>
      </c>
      <c r="D3249" s="93" t="s">
        <v>365</v>
      </c>
      <c r="E3249" s="94">
        <v>630.21</v>
      </c>
    </row>
    <row r="3250" spans="1:5" ht="13.5" customHeight="1" x14ac:dyDescent="0.25">
      <c r="A3250" s="96">
        <v>100611</v>
      </c>
      <c r="B3250" s="93" t="s">
        <v>3546</v>
      </c>
      <c r="C3250" s="93" t="s">
        <v>199</v>
      </c>
      <c r="D3250" s="93" t="s">
        <v>365</v>
      </c>
      <c r="E3250" s="94">
        <v>797.78</v>
      </c>
    </row>
    <row r="3251" spans="1:5" ht="13.5" customHeight="1" x14ac:dyDescent="0.25">
      <c r="A3251" s="96">
        <v>100612</v>
      </c>
      <c r="B3251" s="93" t="s">
        <v>3547</v>
      </c>
      <c r="C3251" s="93" t="s">
        <v>199</v>
      </c>
      <c r="D3251" s="93" t="s">
        <v>365</v>
      </c>
      <c r="E3251" s="95">
        <v>1007.76</v>
      </c>
    </row>
    <row r="3252" spans="1:5" ht="13.5" customHeight="1" x14ac:dyDescent="0.25">
      <c r="A3252" s="96">
        <v>100613</v>
      </c>
      <c r="B3252" s="93" t="s">
        <v>3548</v>
      </c>
      <c r="C3252" s="93" t="s">
        <v>199</v>
      </c>
      <c r="D3252" s="93" t="s">
        <v>365</v>
      </c>
      <c r="E3252" s="95">
        <v>1546.76</v>
      </c>
    </row>
    <row r="3253" spans="1:5" ht="13.5" customHeight="1" x14ac:dyDescent="0.25">
      <c r="A3253" s="96">
        <v>100614</v>
      </c>
      <c r="B3253" s="93" t="s">
        <v>3549</v>
      </c>
      <c r="C3253" s="93" t="s">
        <v>199</v>
      </c>
      <c r="D3253" s="93" t="s">
        <v>365</v>
      </c>
      <c r="E3253" s="94">
        <v>833.68</v>
      </c>
    </row>
    <row r="3254" spans="1:5" ht="13.5" customHeight="1" x14ac:dyDescent="0.25">
      <c r="A3254" s="96">
        <v>100615</v>
      </c>
      <c r="B3254" s="93" t="s">
        <v>3550</v>
      </c>
      <c r="C3254" s="93" t="s">
        <v>199</v>
      </c>
      <c r="D3254" s="93" t="s">
        <v>365</v>
      </c>
      <c r="E3254" s="95">
        <v>1048.3399999999999</v>
      </c>
    </row>
    <row r="3255" spans="1:5" ht="13.5" customHeight="1" x14ac:dyDescent="0.25">
      <c r="A3255" s="96">
        <v>100616</v>
      </c>
      <c r="B3255" s="93" t="s">
        <v>3551</v>
      </c>
      <c r="C3255" s="93" t="s">
        <v>199</v>
      </c>
      <c r="D3255" s="93" t="s">
        <v>365</v>
      </c>
      <c r="E3255" s="95">
        <v>1605.78</v>
      </c>
    </row>
    <row r="3256" spans="1:5" ht="13.5" customHeight="1" x14ac:dyDescent="0.25">
      <c r="A3256" s="96">
        <v>100617</v>
      </c>
      <c r="B3256" s="93" t="s">
        <v>3552</v>
      </c>
      <c r="C3256" s="93" t="s">
        <v>199</v>
      </c>
      <c r="D3256" s="93" t="s">
        <v>365</v>
      </c>
      <c r="E3256" s="95">
        <v>1088.73</v>
      </c>
    </row>
    <row r="3257" spans="1:5" ht="13.5" customHeight="1" x14ac:dyDescent="0.25">
      <c r="A3257" s="96">
        <v>100618</v>
      </c>
      <c r="B3257" s="93" t="s">
        <v>3553</v>
      </c>
      <c r="C3257" s="93" t="s">
        <v>199</v>
      </c>
      <c r="D3257" s="93" t="s">
        <v>365</v>
      </c>
      <c r="E3257" s="95">
        <v>1670.62</v>
      </c>
    </row>
    <row r="3258" spans="1:5" ht="13.5" customHeight="1" x14ac:dyDescent="0.25">
      <c r="A3258" s="96">
        <v>100619</v>
      </c>
      <c r="B3258" s="93" t="s">
        <v>3554</v>
      </c>
      <c r="C3258" s="93" t="s">
        <v>199</v>
      </c>
      <c r="D3258" s="93" t="s">
        <v>365</v>
      </c>
      <c r="E3258" s="94">
        <v>601.70000000000005</v>
      </c>
    </row>
    <row r="3259" spans="1:5" ht="13.5" customHeight="1" x14ac:dyDescent="0.25">
      <c r="A3259" s="96">
        <v>100620</v>
      </c>
      <c r="B3259" s="93" t="s">
        <v>3555</v>
      </c>
      <c r="C3259" s="93" t="s">
        <v>199</v>
      </c>
      <c r="D3259" s="93" t="s">
        <v>365</v>
      </c>
      <c r="E3259" s="95">
        <v>3781.47</v>
      </c>
    </row>
    <row r="3260" spans="1:5" ht="13.5" customHeight="1" x14ac:dyDescent="0.25">
      <c r="A3260" s="96">
        <v>100621</v>
      </c>
      <c r="B3260" s="93" t="s">
        <v>3556</v>
      </c>
      <c r="C3260" s="93" t="s">
        <v>199</v>
      </c>
      <c r="D3260" s="93" t="s">
        <v>365</v>
      </c>
      <c r="E3260" s="95">
        <v>4239.28</v>
      </c>
    </row>
    <row r="3261" spans="1:5" ht="13.5" customHeight="1" x14ac:dyDescent="0.25">
      <c r="A3261" s="96">
        <v>100622</v>
      </c>
      <c r="B3261" s="93" t="s">
        <v>3557</v>
      </c>
      <c r="C3261" s="93" t="s">
        <v>199</v>
      </c>
      <c r="D3261" s="93" t="s">
        <v>365</v>
      </c>
      <c r="E3261" s="95">
        <v>2469.02</v>
      </c>
    </row>
    <row r="3262" spans="1:5" ht="13.5" customHeight="1" x14ac:dyDescent="0.25">
      <c r="A3262" s="96">
        <v>100623</v>
      </c>
      <c r="B3262" s="93" t="s">
        <v>3558</v>
      </c>
      <c r="C3262" s="93" t="s">
        <v>199</v>
      </c>
      <c r="D3262" s="93" t="s">
        <v>365</v>
      </c>
      <c r="E3262" s="95">
        <v>2649.47</v>
      </c>
    </row>
    <row r="3263" spans="1:5" ht="13.5" customHeight="1" x14ac:dyDescent="0.25">
      <c r="A3263" s="96">
        <v>97600</v>
      </c>
      <c r="B3263" s="93" t="s">
        <v>3559</v>
      </c>
      <c r="C3263" s="93" t="s">
        <v>199</v>
      </c>
      <c r="D3263" s="93" t="s">
        <v>365</v>
      </c>
      <c r="E3263" s="94">
        <v>332.08</v>
      </c>
    </row>
    <row r="3264" spans="1:5" ht="13.5" customHeight="1" x14ac:dyDescent="0.25">
      <c r="A3264" s="96">
        <v>97601</v>
      </c>
      <c r="B3264" s="93" t="s">
        <v>3560</v>
      </c>
      <c r="C3264" s="93" t="s">
        <v>199</v>
      </c>
      <c r="D3264" s="93" t="s">
        <v>365</v>
      </c>
      <c r="E3264" s="94">
        <v>346.13</v>
      </c>
    </row>
    <row r="3265" spans="1:5" ht="13.5" customHeight="1" x14ac:dyDescent="0.25">
      <c r="A3265" s="96">
        <v>97605</v>
      </c>
      <c r="B3265" s="93" t="s">
        <v>3561</v>
      </c>
      <c r="C3265" s="93" t="s">
        <v>199</v>
      </c>
      <c r="D3265" s="93" t="s">
        <v>365</v>
      </c>
      <c r="E3265" s="94">
        <v>88.07</v>
      </c>
    </row>
    <row r="3266" spans="1:5" ht="13.5" customHeight="1" x14ac:dyDescent="0.25">
      <c r="A3266" s="96">
        <v>97606</v>
      </c>
      <c r="B3266" s="93" t="s">
        <v>3562</v>
      </c>
      <c r="C3266" s="93" t="s">
        <v>199</v>
      </c>
      <c r="D3266" s="93" t="s">
        <v>365</v>
      </c>
      <c r="E3266" s="94">
        <v>91.81</v>
      </c>
    </row>
    <row r="3267" spans="1:5" ht="13.5" customHeight="1" x14ac:dyDescent="0.25">
      <c r="A3267" s="96">
        <v>97607</v>
      </c>
      <c r="B3267" s="93" t="s">
        <v>3563</v>
      </c>
      <c r="C3267" s="93" t="s">
        <v>199</v>
      </c>
      <c r="D3267" s="93" t="s">
        <v>365</v>
      </c>
      <c r="E3267" s="94">
        <v>106</v>
      </c>
    </row>
    <row r="3268" spans="1:5" ht="13.5" customHeight="1" x14ac:dyDescent="0.25">
      <c r="A3268" s="96">
        <v>97608</v>
      </c>
      <c r="B3268" s="93" t="s">
        <v>3564</v>
      </c>
      <c r="C3268" s="93" t="s">
        <v>199</v>
      </c>
      <c r="D3268" s="93" t="s">
        <v>365</v>
      </c>
      <c r="E3268" s="94">
        <v>109.74</v>
      </c>
    </row>
    <row r="3269" spans="1:5" ht="13.5" customHeight="1" x14ac:dyDescent="0.25">
      <c r="A3269" s="96">
        <v>102102</v>
      </c>
      <c r="B3269" s="93" t="s">
        <v>3565</v>
      </c>
      <c r="C3269" s="93" t="s">
        <v>199</v>
      </c>
      <c r="D3269" s="93" t="s">
        <v>365</v>
      </c>
      <c r="E3269" s="95">
        <v>10210.65</v>
      </c>
    </row>
    <row r="3270" spans="1:5" ht="13.5" customHeight="1" x14ac:dyDescent="0.25">
      <c r="A3270" s="96">
        <v>102103</v>
      </c>
      <c r="B3270" s="93" t="s">
        <v>3566</v>
      </c>
      <c r="C3270" s="93" t="s">
        <v>199</v>
      </c>
      <c r="D3270" s="93" t="s">
        <v>365</v>
      </c>
      <c r="E3270" s="95">
        <v>11361.74</v>
      </c>
    </row>
    <row r="3271" spans="1:5" ht="13.5" customHeight="1" x14ac:dyDescent="0.25">
      <c r="A3271" s="96">
        <v>102104</v>
      </c>
      <c r="B3271" s="93" t="s">
        <v>3567</v>
      </c>
      <c r="C3271" s="93" t="s">
        <v>199</v>
      </c>
      <c r="D3271" s="93" t="s">
        <v>365</v>
      </c>
      <c r="E3271" s="95">
        <v>14571.5</v>
      </c>
    </row>
    <row r="3272" spans="1:5" ht="13.5" customHeight="1" x14ac:dyDescent="0.25">
      <c r="A3272" s="96">
        <v>102105</v>
      </c>
      <c r="B3272" s="93" t="s">
        <v>3568</v>
      </c>
      <c r="C3272" s="93" t="s">
        <v>199</v>
      </c>
      <c r="D3272" s="93" t="s">
        <v>365</v>
      </c>
      <c r="E3272" s="95">
        <v>17906.580000000002</v>
      </c>
    </row>
    <row r="3273" spans="1:5" ht="13.5" customHeight="1" x14ac:dyDescent="0.25">
      <c r="A3273" s="96">
        <v>102106</v>
      </c>
      <c r="B3273" s="93" t="s">
        <v>3569</v>
      </c>
      <c r="C3273" s="93" t="s">
        <v>199</v>
      </c>
      <c r="D3273" s="93" t="s">
        <v>365</v>
      </c>
      <c r="E3273" s="95">
        <v>22458.880000000001</v>
      </c>
    </row>
    <row r="3274" spans="1:5" ht="13.5" customHeight="1" x14ac:dyDescent="0.25">
      <c r="A3274" s="96">
        <v>102107</v>
      </c>
      <c r="B3274" s="93" t="s">
        <v>3570</v>
      </c>
      <c r="C3274" s="93" t="s">
        <v>199</v>
      </c>
      <c r="D3274" s="93" t="s">
        <v>365</v>
      </c>
      <c r="E3274" s="95">
        <v>31334.49</v>
      </c>
    </row>
    <row r="3275" spans="1:5" ht="13.5" customHeight="1" x14ac:dyDescent="0.25">
      <c r="A3275" s="96">
        <v>102108</v>
      </c>
      <c r="B3275" s="93" t="s">
        <v>3571</v>
      </c>
      <c r="C3275" s="93" t="s">
        <v>199</v>
      </c>
      <c r="D3275" s="93" t="s">
        <v>365</v>
      </c>
      <c r="E3275" s="95">
        <v>36487.32</v>
      </c>
    </row>
    <row r="3276" spans="1:5" ht="13.5" customHeight="1" x14ac:dyDescent="0.25">
      <c r="A3276" s="96">
        <v>102109</v>
      </c>
      <c r="B3276" s="93" t="s">
        <v>3572</v>
      </c>
      <c r="C3276" s="93" t="s">
        <v>199</v>
      </c>
      <c r="D3276" s="93" t="s">
        <v>365</v>
      </c>
      <c r="E3276" s="94">
        <v>56.54</v>
      </c>
    </row>
    <row r="3277" spans="1:5" ht="13.5" customHeight="1" x14ac:dyDescent="0.25">
      <c r="A3277" s="96">
        <v>102110</v>
      </c>
      <c r="B3277" s="93" t="s">
        <v>3573</v>
      </c>
      <c r="C3277" s="93" t="s">
        <v>199</v>
      </c>
      <c r="D3277" s="93" t="s">
        <v>365</v>
      </c>
      <c r="E3277" s="94">
        <v>171.78</v>
      </c>
    </row>
    <row r="3278" spans="1:5" ht="13.5" customHeight="1" x14ac:dyDescent="0.25">
      <c r="A3278" s="96">
        <v>103654</v>
      </c>
      <c r="B3278" s="93" t="s">
        <v>3574</v>
      </c>
      <c r="C3278" s="93" t="s">
        <v>199</v>
      </c>
      <c r="D3278" s="93" t="s">
        <v>365</v>
      </c>
      <c r="E3278" s="95">
        <v>59123.89</v>
      </c>
    </row>
    <row r="3279" spans="1:5" ht="13.5" customHeight="1" x14ac:dyDescent="0.25">
      <c r="A3279" s="96">
        <v>103655</v>
      </c>
      <c r="B3279" s="93" t="s">
        <v>3575</v>
      </c>
      <c r="C3279" s="93" t="s">
        <v>199</v>
      </c>
      <c r="D3279" s="93" t="s">
        <v>365</v>
      </c>
      <c r="E3279" s="95">
        <v>80983.75</v>
      </c>
    </row>
    <row r="3280" spans="1:5" ht="13.5" customHeight="1" x14ac:dyDescent="0.25">
      <c r="A3280" s="96">
        <v>103656</v>
      </c>
      <c r="B3280" s="93" t="s">
        <v>3576</v>
      </c>
      <c r="C3280" s="93" t="s">
        <v>199</v>
      </c>
      <c r="D3280" s="93" t="s">
        <v>365</v>
      </c>
      <c r="E3280" s="95">
        <v>113214.58</v>
      </c>
    </row>
    <row r="3281" spans="1:5" ht="13.5" customHeight="1" x14ac:dyDescent="0.25">
      <c r="A3281" s="96">
        <v>104473</v>
      </c>
      <c r="B3281" s="93" t="s">
        <v>3577</v>
      </c>
      <c r="C3281" s="93" t="s">
        <v>199</v>
      </c>
      <c r="D3281" s="93" t="s">
        <v>299</v>
      </c>
      <c r="E3281" s="94">
        <v>159.78</v>
      </c>
    </row>
    <row r="3282" spans="1:5" ht="13.5" customHeight="1" x14ac:dyDescent="0.25">
      <c r="A3282" s="96">
        <v>104474</v>
      </c>
      <c r="B3282" s="93" t="s">
        <v>3578</v>
      </c>
      <c r="C3282" s="93" t="s">
        <v>199</v>
      </c>
      <c r="D3282" s="93" t="s">
        <v>299</v>
      </c>
      <c r="E3282" s="94">
        <v>340.68</v>
      </c>
    </row>
    <row r="3283" spans="1:5" ht="13.5" customHeight="1" x14ac:dyDescent="0.25">
      <c r="A3283" s="96">
        <v>104475</v>
      </c>
      <c r="B3283" s="93" t="s">
        <v>3579</v>
      </c>
      <c r="C3283" s="93" t="s">
        <v>199</v>
      </c>
      <c r="D3283" s="93" t="s">
        <v>299</v>
      </c>
      <c r="E3283" s="94">
        <v>135.35</v>
      </c>
    </row>
    <row r="3284" spans="1:5" ht="13.5" customHeight="1" x14ac:dyDescent="0.25">
      <c r="A3284" s="96">
        <v>104476</v>
      </c>
      <c r="B3284" s="93" t="s">
        <v>3580</v>
      </c>
      <c r="C3284" s="93" t="s">
        <v>199</v>
      </c>
      <c r="D3284" s="93" t="s">
        <v>299</v>
      </c>
      <c r="E3284" s="94">
        <v>172.72</v>
      </c>
    </row>
    <row r="3285" spans="1:5" ht="13.5" customHeight="1" x14ac:dyDescent="0.25">
      <c r="A3285" s="96">
        <v>104477</v>
      </c>
      <c r="B3285" s="93" t="s">
        <v>3581</v>
      </c>
      <c r="C3285" s="93" t="s">
        <v>199</v>
      </c>
      <c r="D3285" s="93" t="s">
        <v>299</v>
      </c>
      <c r="E3285" s="94">
        <v>134.56</v>
      </c>
    </row>
    <row r="3286" spans="1:5" ht="13.5" customHeight="1" x14ac:dyDescent="0.25">
      <c r="A3286" s="96">
        <v>104478</v>
      </c>
      <c r="B3286" s="93" t="s">
        <v>3582</v>
      </c>
      <c r="C3286" s="93" t="s">
        <v>199</v>
      </c>
      <c r="D3286" s="93" t="s">
        <v>299</v>
      </c>
      <c r="E3286" s="94">
        <v>296.02</v>
      </c>
    </row>
    <row r="3287" spans="1:5" ht="13.5" customHeight="1" x14ac:dyDescent="0.25">
      <c r="A3287" s="96">
        <v>104479</v>
      </c>
      <c r="B3287" s="93" t="s">
        <v>3583</v>
      </c>
      <c r="C3287" s="93" t="s">
        <v>199</v>
      </c>
      <c r="D3287" s="93" t="s">
        <v>299</v>
      </c>
      <c r="E3287" s="94">
        <v>117.39</v>
      </c>
    </row>
    <row r="3288" spans="1:5" ht="13.5" customHeight="1" x14ac:dyDescent="0.25">
      <c r="A3288" s="96">
        <v>104480</v>
      </c>
      <c r="B3288" s="93" t="s">
        <v>3584</v>
      </c>
      <c r="C3288" s="93" t="s">
        <v>199</v>
      </c>
      <c r="D3288" s="93" t="s">
        <v>299</v>
      </c>
      <c r="E3288" s="94">
        <v>133.44</v>
      </c>
    </row>
    <row r="3289" spans="1:5" ht="13.5" customHeight="1" x14ac:dyDescent="0.25">
      <c r="A3289" s="96">
        <v>104481</v>
      </c>
      <c r="B3289" s="93" t="s">
        <v>3585</v>
      </c>
      <c r="C3289" s="93" t="s">
        <v>199</v>
      </c>
      <c r="D3289" s="93" t="s">
        <v>299</v>
      </c>
      <c r="E3289" s="94">
        <v>311.83</v>
      </c>
    </row>
    <row r="3290" spans="1:5" ht="13.5" customHeight="1" x14ac:dyDescent="0.25">
      <c r="A3290" s="96">
        <v>96971</v>
      </c>
      <c r="B3290" s="93" t="s">
        <v>3586</v>
      </c>
      <c r="C3290" s="93" t="s">
        <v>168</v>
      </c>
      <c r="D3290" s="93" t="s">
        <v>365</v>
      </c>
      <c r="E3290" s="94">
        <v>32.89</v>
      </c>
    </row>
    <row r="3291" spans="1:5" ht="13.5" customHeight="1" x14ac:dyDescent="0.25">
      <c r="A3291" s="96">
        <v>96972</v>
      </c>
      <c r="B3291" s="93" t="s">
        <v>3587</v>
      </c>
      <c r="C3291" s="93" t="s">
        <v>168</v>
      </c>
      <c r="D3291" s="93" t="s">
        <v>365</v>
      </c>
      <c r="E3291" s="94">
        <v>44.31</v>
      </c>
    </row>
    <row r="3292" spans="1:5" ht="13.5" customHeight="1" x14ac:dyDescent="0.25">
      <c r="A3292" s="96">
        <v>96973</v>
      </c>
      <c r="B3292" s="93" t="s">
        <v>3588</v>
      </c>
      <c r="C3292" s="93" t="s">
        <v>168</v>
      </c>
      <c r="D3292" s="93" t="s">
        <v>365</v>
      </c>
      <c r="E3292" s="94">
        <v>58.67</v>
      </c>
    </row>
    <row r="3293" spans="1:5" ht="13.5" customHeight="1" x14ac:dyDescent="0.25">
      <c r="A3293" s="96">
        <v>96974</v>
      </c>
      <c r="B3293" s="93" t="s">
        <v>3589</v>
      </c>
      <c r="C3293" s="93" t="s">
        <v>168</v>
      </c>
      <c r="D3293" s="93" t="s">
        <v>365</v>
      </c>
      <c r="E3293" s="94">
        <v>76.77</v>
      </c>
    </row>
    <row r="3294" spans="1:5" ht="13.5" customHeight="1" x14ac:dyDescent="0.25">
      <c r="A3294" s="96">
        <v>96975</v>
      </c>
      <c r="B3294" s="93" t="s">
        <v>3590</v>
      </c>
      <c r="C3294" s="93" t="s">
        <v>168</v>
      </c>
      <c r="D3294" s="93" t="s">
        <v>365</v>
      </c>
      <c r="E3294" s="94">
        <v>95.76</v>
      </c>
    </row>
    <row r="3295" spans="1:5" ht="13.5" customHeight="1" x14ac:dyDescent="0.25">
      <c r="A3295" s="96">
        <v>96976</v>
      </c>
      <c r="B3295" s="93" t="s">
        <v>3591</v>
      </c>
      <c r="C3295" s="93" t="s">
        <v>168</v>
      </c>
      <c r="D3295" s="93" t="s">
        <v>365</v>
      </c>
      <c r="E3295" s="94">
        <v>127.02</v>
      </c>
    </row>
    <row r="3296" spans="1:5" ht="13.5" customHeight="1" x14ac:dyDescent="0.25">
      <c r="A3296" s="96">
        <v>96977</v>
      </c>
      <c r="B3296" s="93" t="s">
        <v>3592</v>
      </c>
      <c r="C3296" s="93" t="s">
        <v>168</v>
      </c>
      <c r="D3296" s="93" t="s">
        <v>299</v>
      </c>
      <c r="E3296" s="94">
        <v>52.64</v>
      </c>
    </row>
    <row r="3297" spans="1:5" ht="13.5" customHeight="1" x14ac:dyDescent="0.25">
      <c r="A3297" s="96">
        <v>96978</v>
      </c>
      <c r="B3297" s="93" t="s">
        <v>3593</v>
      </c>
      <c r="C3297" s="93" t="s">
        <v>168</v>
      </c>
      <c r="D3297" s="93" t="s">
        <v>299</v>
      </c>
      <c r="E3297" s="94">
        <v>69.33</v>
      </c>
    </row>
    <row r="3298" spans="1:5" ht="13.5" customHeight="1" x14ac:dyDescent="0.25">
      <c r="A3298" s="96">
        <v>96979</v>
      </c>
      <c r="B3298" s="93" t="s">
        <v>3594</v>
      </c>
      <c r="C3298" s="93" t="s">
        <v>168</v>
      </c>
      <c r="D3298" s="93" t="s">
        <v>299</v>
      </c>
      <c r="E3298" s="94">
        <v>99.17</v>
      </c>
    </row>
    <row r="3299" spans="1:5" ht="13.5" customHeight="1" x14ac:dyDescent="0.25">
      <c r="A3299" s="96">
        <v>96984</v>
      </c>
      <c r="B3299" s="93" t="s">
        <v>3595</v>
      </c>
      <c r="C3299" s="93" t="s">
        <v>199</v>
      </c>
      <c r="D3299" s="93" t="s">
        <v>299</v>
      </c>
      <c r="E3299" s="94">
        <v>63.18</v>
      </c>
    </row>
    <row r="3300" spans="1:5" ht="13.5" customHeight="1" x14ac:dyDescent="0.25">
      <c r="A3300" s="96">
        <v>96985</v>
      </c>
      <c r="B3300" s="93" t="s">
        <v>3596</v>
      </c>
      <c r="C3300" s="93" t="s">
        <v>199</v>
      </c>
      <c r="D3300" s="93" t="s">
        <v>299</v>
      </c>
      <c r="E3300" s="94">
        <v>113.55</v>
      </c>
    </row>
    <row r="3301" spans="1:5" ht="13.5" customHeight="1" x14ac:dyDescent="0.25">
      <c r="A3301" s="96">
        <v>96986</v>
      </c>
      <c r="B3301" s="93" t="s">
        <v>3597</v>
      </c>
      <c r="C3301" s="93" t="s">
        <v>199</v>
      </c>
      <c r="D3301" s="93" t="s">
        <v>299</v>
      </c>
      <c r="E3301" s="94">
        <v>169.07</v>
      </c>
    </row>
    <row r="3302" spans="1:5" ht="13.5" customHeight="1" x14ac:dyDescent="0.25">
      <c r="A3302" s="96">
        <v>96987</v>
      </c>
      <c r="B3302" s="93" t="s">
        <v>3598</v>
      </c>
      <c r="C3302" s="93" t="s">
        <v>199</v>
      </c>
      <c r="D3302" s="93" t="s">
        <v>365</v>
      </c>
      <c r="E3302" s="94">
        <v>106.37</v>
      </c>
    </row>
    <row r="3303" spans="1:5" ht="13.5" customHeight="1" x14ac:dyDescent="0.25">
      <c r="A3303" s="96">
        <v>96988</v>
      </c>
      <c r="B3303" s="93" t="s">
        <v>3599</v>
      </c>
      <c r="C3303" s="93" t="s">
        <v>199</v>
      </c>
      <c r="D3303" s="93" t="s">
        <v>365</v>
      </c>
      <c r="E3303" s="94">
        <v>154.41</v>
      </c>
    </row>
    <row r="3304" spans="1:5" ht="13.5" customHeight="1" x14ac:dyDescent="0.25">
      <c r="A3304" s="96">
        <v>96989</v>
      </c>
      <c r="B3304" s="93" t="s">
        <v>3600</v>
      </c>
      <c r="C3304" s="93" t="s">
        <v>199</v>
      </c>
      <c r="D3304" s="93" t="s">
        <v>365</v>
      </c>
      <c r="E3304" s="94">
        <v>129.19999999999999</v>
      </c>
    </row>
    <row r="3305" spans="1:5" ht="13.5" customHeight="1" x14ac:dyDescent="0.25">
      <c r="A3305" s="96">
        <v>98463</v>
      </c>
      <c r="B3305" s="93" t="s">
        <v>3601</v>
      </c>
      <c r="C3305" s="93" t="s">
        <v>199</v>
      </c>
      <c r="D3305" s="93" t="s">
        <v>365</v>
      </c>
      <c r="E3305" s="94">
        <v>23.69</v>
      </c>
    </row>
    <row r="3306" spans="1:5" ht="13.5" customHeight="1" x14ac:dyDescent="0.25">
      <c r="A3306" s="96">
        <v>103490</v>
      </c>
      <c r="B3306" s="93" t="s">
        <v>3602</v>
      </c>
      <c r="C3306" s="93" t="s">
        <v>56</v>
      </c>
      <c r="D3306" s="93" t="s">
        <v>365</v>
      </c>
      <c r="E3306" s="95">
        <v>3033.74</v>
      </c>
    </row>
    <row r="3307" spans="1:5" ht="13.5" customHeight="1" x14ac:dyDescent="0.25">
      <c r="A3307" s="96">
        <v>103491</v>
      </c>
      <c r="B3307" s="93" t="s">
        <v>3603</v>
      </c>
      <c r="C3307" s="93" t="s">
        <v>56</v>
      </c>
      <c r="D3307" s="93" t="s">
        <v>299</v>
      </c>
      <c r="E3307" s="94">
        <v>792.07</v>
      </c>
    </row>
    <row r="3308" spans="1:5" ht="13.5" customHeight="1" x14ac:dyDescent="0.25">
      <c r="A3308" s="96">
        <v>96765</v>
      </c>
      <c r="B3308" s="93" t="s">
        <v>3604</v>
      </c>
      <c r="C3308" s="93" t="s">
        <v>199</v>
      </c>
      <c r="D3308" s="93" t="s">
        <v>299</v>
      </c>
      <c r="E3308" s="95">
        <v>1440.68</v>
      </c>
    </row>
    <row r="3309" spans="1:5" ht="13.5" customHeight="1" x14ac:dyDescent="0.25">
      <c r="A3309" s="96">
        <v>101905</v>
      </c>
      <c r="B3309" s="93" t="s">
        <v>3605</v>
      </c>
      <c r="C3309" s="93" t="s">
        <v>199</v>
      </c>
      <c r="D3309" s="93" t="s">
        <v>299</v>
      </c>
      <c r="E3309" s="94">
        <v>181.11</v>
      </c>
    </row>
    <row r="3310" spans="1:5" ht="13.5" customHeight="1" x14ac:dyDescent="0.25">
      <c r="A3310" s="96">
        <v>101906</v>
      </c>
      <c r="B3310" s="93" t="s">
        <v>3606</v>
      </c>
      <c r="C3310" s="93" t="s">
        <v>199</v>
      </c>
      <c r="D3310" s="93" t="s">
        <v>299</v>
      </c>
      <c r="E3310" s="94">
        <v>522.07000000000005</v>
      </c>
    </row>
    <row r="3311" spans="1:5" ht="13.5" customHeight="1" x14ac:dyDescent="0.25">
      <c r="A3311" s="96">
        <v>101907</v>
      </c>
      <c r="B3311" s="93" t="s">
        <v>3607</v>
      </c>
      <c r="C3311" s="93" t="s">
        <v>199</v>
      </c>
      <c r="D3311" s="93" t="s">
        <v>299</v>
      </c>
      <c r="E3311" s="94">
        <v>563.61</v>
      </c>
    </row>
    <row r="3312" spans="1:5" ht="13.5" customHeight="1" x14ac:dyDescent="0.25">
      <c r="A3312" s="96">
        <v>101908</v>
      </c>
      <c r="B3312" s="93" t="s">
        <v>3608</v>
      </c>
      <c r="C3312" s="93" t="s">
        <v>199</v>
      </c>
      <c r="D3312" s="93" t="s">
        <v>299</v>
      </c>
      <c r="E3312" s="94">
        <v>175.91</v>
      </c>
    </row>
    <row r="3313" spans="1:5" ht="13.5" customHeight="1" x14ac:dyDescent="0.25">
      <c r="A3313" s="96">
        <v>101909</v>
      </c>
      <c r="B3313" s="93" t="s">
        <v>3609</v>
      </c>
      <c r="C3313" s="93" t="s">
        <v>199</v>
      </c>
      <c r="D3313" s="93" t="s">
        <v>299</v>
      </c>
      <c r="E3313" s="94">
        <v>203.61</v>
      </c>
    </row>
    <row r="3314" spans="1:5" ht="13.5" customHeight="1" x14ac:dyDescent="0.25">
      <c r="A3314" s="96">
        <v>101910</v>
      </c>
      <c r="B3314" s="93" t="s">
        <v>3610</v>
      </c>
      <c r="C3314" s="93" t="s">
        <v>199</v>
      </c>
      <c r="D3314" s="93" t="s">
        <v>299</v>
      </c>
      <c r="E3314" s="94">
        <v>238.22</v>
      </c>
    </row>
    <row r="3315" spans="1:5" ht="13.5" customHeight="1" x14ac:dyDescent="0.25">
      <c r="A3315" s="96">
        <v>101911</v>
      </c>
      <c r="B3315" s="93" t="s">
        <v>3611</v>
      </c>
      <c r="C3315" s="93" t="s">
        <v>199</v>
      </c>
      <c r="D3315" s="93" t="s">
        <v>299</v>
      </c>
      <c r="E3315" s="94">
        <v>272.83999999999997</v>
      </c>
    </row>
    <row r="3316" spans="1:5" ht="13.5" customHeight="1" x14ac:dyDescent="0.25">
      <c r="A3316" s="96">
        <v>101912</v>
      </c>
      <c r="B3316" s="93" t="s">
        <v>3612</v>
      </c>
      <c r="C3316" s="93" t="s">
        <v>199</v>
      </c>
      <c r="D3316" s="93" t="s">
        <v>299</v>
      </c>
      <c r="E3316" s="95">
        <v>1834.56</v>
      </c>
    </row>
    <row r="3317" spans="1:5" ht="13.5" customHeight="1" x14ac:dyDescent="0.25">
      <c r="A3317" s="96">
        <v>101913</v>
      </c>
      <c r="B3317" s="93" t="s">
        <v>3613</v>
      </c>
      <c r="C3317" s="93" t="s">
        <v>199</v>
      </c>
      <c r="D3317" s="93" t="s">
        <v>299</v>
      </c>
      <c r="E3317" s="94">
        <v>354.2</v>
      </c>
    </row>
    <row r="3318" spans="1:5" ht="13.5" customHeight="1" x14ac:dyDescent="0.25">
      <c r="A3318" s="96">
        <v>101914</v>
      </c>
      <c r="B3318" s="93" t="s">
        <v>3614</v>
      </c>
      <c r="C3318" s="93" t="s">
        <v>199</v>
      </c>
      <c r="D3318" s="93" t="s">
        <v>299</v>
      </c>
      <c r="E3318" s="94">
        <v>450.72</v>
      </c>
    </row>
    <row r="3319" spans="1:5" ht="13.5" customHeight="1" x14ac:dyDescent="0.25">
      <c r="A3319" s="96">
        <v>101915</v>
      </c>
      <c r="B3319" s="93" t="s">
        <v>3615</v>
      </c>
      <c r="C3319" s="93" t="s">
        <v>199</v>
      </c>
      <c r="D3319" s="93" t="s">
        <v>299</v>
      </c>
      <c r="E3319" s="94">
        <v>372.8</v>
      </c>
    </row>
    <row r="3320" spans="1:5" ht="13.5" customHeight="1" x14ac:dyDescent="0.25">
      <c r="A3320" s="96">
        <v>101916</v>
      </c>
      <c r="B3320" s="93" t="s">
        <v>3616</v>
      </c>
      <c r="C3320" s="93" t="s">
        <v>199</v>
      </c>
      <c r="D3320" s="93" t="s">
        <v>365</v>
      </c>
      <c r="E3320" s="95">
        <v>3580.53</v>
      </c>
    </row>
    <row r="3321" spans="1:5" ht="13.5" customHeight="1" x14ac:dyDescent="0.25">
      <c r="A3321" s="96">
        <v>101917</v>
      </c>
      <c r="B3321" s="93" t="s">
        <v>3617</v>
      </c>
      <c r="C3321" s="93" t="s">
        <v>199</v>
      </c>
      <c r="D3321" s="93" t="s">
        <v>365</v>
      </c>
      <c r="E3321" s="94">
        <v>155.07</v>
      </c>
    </row>
    <row r="3322" spans="1:5" ht="13.5" customHeight="1" x14ac:dyDescent="0.25">
      <c r="A3322" s="96">
        <v>98261</v>
      </c>
      <c r="B3322" s="93" t="s">
        <v>3618</v>
      </c>
      <c r="C3322" s="93" t="s">
        <v>168</v>
      </c>
      <c r="D3322" s="93" t="s">
        <v>299</v>
      </c>
      <c r="E3322" s="94">
        <v>3.72</v>
      </c>
    </row>
    <row r="3323" spans="1:5" ht="13.5" customHeight="1" x14ac:dyDescent="0.25">
      <c r="A3323" s="96">
        <v>98262</v>
      </c>
      <c r="B3323" s="93" t="s">
        <v>3619</v>
      </c>
      <c r="C3323" s="93" t="s">
        <v>168</v>
      </c>
      <c r="D3323" s="93" t="s">
        <v>299</v>
      </c>
      <c r="E3323" s="94">
        <v>4.47</v>
      </c>
    </row>
    <row r="3324" spans="1:5" ht="13.5" customHeight="1" x14ac:dyDescent="0.25">
      <c r="A3324" s="96">
        <v>98263</v>
      </c>
      <c r="B3324" s="93" t="s">
        <v>3620</v>
      </c>
      <c r="C3324" s="93" t="s">
        <v>168</v>
      </c>
      <c r="D3324" s="93" t="s">
        <v>299</v>
      </c>
      <c r="E3324" s="94">
        <v>4.66</v>
      </c>
    </row>
    <row r="3325" spans="1:5" ht="13.5" customHeight="1" x14ac:dyDescent="0.25">
      <c r="A3325" s="96">
        <v>98264</v>
      </c>
      <c r="B3325" s="93" t="s">
        <v>3621</v>
      </c>
      <c r="C3325" s="93" t="s">
        <v>168</v>
      </c>
      <c r="D3325" s="93" t="s">
        <v>299</v>
      </c>
      <c r="E3325" s="94">
        <v>5.45</v>
      </c>
    </row>
    <row r="3326" spans="1:5" ht="13.5" customHeight="1" x14ac:dyDescent="0.25">
      <c r="A3326" s="96">
        <v>98265</v>
      </c>
      <c r="B3326" s="93" t="s">
        <v>3622</v>
      </c>
      <c r="C3326" s="93" t="s">
        <v>168</v>
      </c>
      <c r="D3326" s="93" t="s">
        <v>299</v>
      </c>
      <c r="E3326" s="94">
        <v>5.99</v>
      </c>
    </row>
    <row r="3327" spans="1:5" ht="13.5" customHeight="1" x14ac:dyDescent="0.25">
      <c r="A3327" s="96">
        <v>98266</v>
      </c>
      <c r="B3327" s="93" t="s">
        <v>3623</v>
      </c>
      <c r="C3327" s="93" t="s">
        <v>168</v>
      </c>
      <c r="D3327" s="93" t="s">
        <v>299</v>
      </c>
      <c r="E3327" s="94">
        <v>6.7</v>
      </c>
    </row>
    <row r="3328" spans="1:5" ht="13.5" customHeight="1" x14ac:dyDescent="0.25">
      <c r="A3328" s="96">
        <v>98267</v>
      </c>
      <c r="B3328" s="93" t="s">
        <v>3624</v>
      </c>
      <c r="C3328" s="93" t="s">
        <v>168</v>
      </c>
      <c r="D3328" s="93" t="s">
        <v>299</v>
      </c>
      <c r="E3328" s="94">
        <v>10.36</v>
      </c>
    </row>
    <row r="3329" spans="1:5" ht="13.5" customHeight="1" x14ac:dyDescent="0.25">
      <c r="A3329" s="96">
        <v>98268</v>
      </c>
      <c r="B3329" s="93" t="s">
        <v>3625</v>
      </c>
      <c r="C3329" s="93" t="s">
        <v>168</v>
      </c>
      <c r="D3329" s="93" t="s">
        <v>299</v>
      </c>
      <c r="E3329" s="94">
        <v>16.170000000000002</v>
      </c>
    </row>
    <row r="3330" spans="1:5" ht="13.5" customHeight="1" x14ac:dyDescent="0.25">
      <c r="A3330" s="96">
        <v>98269</v>
      </c>
      <c r="B3330" s="93" t="s">
        <v>3626</v>
      </c>
      <c r="C3330" s="93" t="s">
        <v>168</v>
      </c>
      <c r="D3330" s="93" t="s">
        <v>299</v>
      </c>
      <c r="E3330" s="94">
        <v>21.76</v>
      </c>
    </row>
    <row r="3331" spans="1:5" ht="13.5" customHeight="1" x14ac:dyDescent="0.25">
      <c r="A3331" s="96">
        <v>98270</v>
      </c>
      <c r="B3331" s="93" t="s">
        <v>3627</v>
      </c>
      <c r="C3331" s="93" t="s">
        <v>168</v>
      </c>
      <c r="D3331" s="93" t="s">
        <v>299</v>
      </c>
      <c r="E3331" s="94">
        <v>32.26</v>
      </c>
    </row>
    <row r="3332" spans="1:5" ht="13.5" customHeight="1" x14ac:dyDescent="0.25">
      <c r="A3332" s="96">
        <v>98271</v>
      </c>
      <c r="B3332" s="93" t="s">
        <v>3628</v>
      </c>
      <c r="C3332" s="93" t="s">
        <v>168</v>
      </c>
      <c r="D3332" s="93" t="s">
        <v>299</v>
      </c>
      <c r="E3332" s="94">
        <v>44.91</v>
      </c>
    </row>
    <row r="3333" spans="1:5" ht="13.5" customHeight="1" x14ac:dyDescent="0.25">
      <c r="A3333" s="96">
        <v>98272</v>
      </c>
      <c r="B3333" s="93" t="s">
        <v>3629</v>
      </c>
      <c r="C3333" s="93" t="s">
        <v>168</v>
      </c>
      <c r="D3333" s="93" t="s">
        <v>299</v>
      </c>
      <c r="E3333" s="94">
        <v>101.54</v>
      </c>
    </row>
    <row r="3334" spans="1:5" ht="13.5" customHeight="1" x14ac:dyDescent="0.25">
      <c r="A3334" s="96">
        <v>98273</v>
      </c>
      <c r="B3334" s="93" t="s">
        <v>3630</v>
      </c>
      <c r="C3334" s="93" t="s">
        <v>168</v>
      </c>
      <c r="D3334" s="93" t="s">
        <v>299</v>
      </c>
      <c r="E3334" s="94">
        <v>2.4300000000000002</v>
      </c>
    </row>
    <row r="3335" spans="1:5" ht="13.5" customHeight="1" x14ac:dyDescent="0.25">
      <c r="A3335" s="96">
        <v>98274</v>
      </c>
      <c r="B3335" s="93" t="s">
        <v>3631</v>
      </c>
      <c r="C3335" s="93" t="s">
        <v>168</v>
      </c>
      <c r="D3335" s="93" t="s">
        <v>299</v>
      </c>
      <c r="E3335" s="94">
        <v>2.96</v>
      </c>
    </row>
    <row r="3336" spans="1:5" ht="13.5" customHeight="1" x14ac:dyDescent="0.25">
      <c r="A3336" s="96">
        <v>98275</v>
      </c>
      <c r="B3336" s="93" t="s">
        <v>3632</v>
      </c>
      <c r="C3336" s="93" t="s">
        <v>168</v>
      </c>
      <c r="D3336" s="93" t="s">
        <v>299</v>
      </c>
      <c r="E3336" s="94">
        <v>3.69</v>
      </c>
    </row>
    <row r="3337" spans="1:5" ht="13.5" customHeight="1" x14ac:dyDescent="0.25">
      <c r="A3337" s="96">
        <v>98276</v>
      </c>
      <c r="B3337" s="93" t="s">
        <v>3633</v>
      </c>
      <c r="C3337" s="93" t="s">
        <v>168</v>
      </c>
      <c r="D3337" s="93" t="s">
        <v>299</v>
      </c>
      <c r="E3337" s="94">
        <v>7.33</v>
      </c>
    </row>
    <row r="3338" spans="1:5" ht="13.5" customHeight="1" x14ac:dyDescent="0.25">
      <c r="A3338" s="96">
        <v>98277</v>
      </c>
      <c r="B3338" s="93" t="s">
        <v>3634</v>
      </c>
      <c r="C3338" s="93" t="s">
        <v>168</v>
      </c>
      <c r="D3338" s="93" t="s">
        <v>299</v>
      </c>
      <c r="E3338" s="94">
        <v>13.16</v>
      </c>
    </row>
    <row r="3339" spans="1:5" ht="13.5" customHeight="1" x14ac:dyDescent="0.25">
      <c r="A3339" s="96">
        <v>98278</v>
      </c>
      <c r="B3339" s="93" t="s">
        <v>3635</v>
      </c>
      <c r="C3339" s="93" t="s">
        <v>168</v>
      </c>
      <c r="D3339" s="93" t="s">
        <v>299</v>
      </c>
      <c r="E3339" s="94">
        <v>18.739999999999998</v>
      </c>
    </row>
    <row r="3340" spans="1:5" ht="13.5" customHeight="1" x14ac:dyDescent="0.25">
      <c r="A3340" s="96">
        <v>98279</v>
      </c>
      <c r="B3340" s="93" t="s">
        <v>3636</v>
      </c>
      <c r="C3340" s="93" t="s">
        <v>168</v>
      </c>
      <c r="D3340" s="93" t="s">
        <v>299</v>
      </c>
      <c r="E3340" s="94">
        <v>29.25</v>
      </c>
    </row>
    <row r="3341" spans="1:5" ht="13.5" customHeight="1" x14ac:dyDescent="0.25">
      <c r="A3341" s="96">
        <v>98280</v>
      </c>
      <c r="B3341" s="93" t="s">
        <v>3637</v>
      </c>
      <c r="C3341" s="93" t="s">
        <v>168</v>
      </c>
      <c r="D3341" s="93" t="s">
        <v>299</v>
      </c>
      <c r="E3341" s="94">
        <v>7.61</v>
      </c>
    </row>
    <row r="3342" spans="1:5" ht="13.5" customHeight="1" x14ac:dyDescent="0.25">
      <c r="A3342" s="96">
        <v>98281</v>
      </c>
      <c r="B3342" s="93" t="s">
        <v>3638</v>
      </c>
      <c r="C3342" s="93" t="s">
        <v>168</v>
      </c>
      <c r="D3342" s="93" t="s">
        <v>299</v>
      </c>
      <c r="E3342" s="94">
        <v>8.35</v>
      </c>
    </row>
    <row r="3343" spans="1:5" ht="13.5" customHeight="1" x14ac:dyDescent="0.25">
      <c r="A3343" s="96">
        <v>98282</v>
      </c>
      <c r="B3343" s="93" t="s">
        <v>3639</v>
      </c>
      <c r="C3343" s="93" t="s">
        <v>168</v>
      </c>
      <c r="D3343" s="93" t="s">
        <v>299</v>
      </c>
      <c r="E3343" s="94">
        <v>8.5399999999999991</v>
      </c>
    </row>
    <row r="3344" spans="1:5" ht="13.5" customHeight="1" x14ac:dyDescent="0.25">
      <c r="A3344" s="96">
        <v>98283</v>
      </c>
      <c r="B3344" s="93" t="s">
        <v>3640</v>
      </c>
      <c r="C3344" s="93" t="s">
        <v>168</v>
      </c>
      <c r="D3344" s="93" t="s">
        <v>299</v>
      </c>
      <c r="E3344" s="94">
        <v>9.34</v>
      </c>
    </row>
    <row r="3345" spans="1:5" ht="13.5" customHeight="1" x14ac:dyDescent="0.25">
      <c r="A3345" s="96">
        <v>98284</v>
      </c>
      <c r="B3345" s="93" t="s">
        <v>3641</v>
      </c>
      <c r="C3345" s="93" t="s">
        <v>168</v>
      </c>
      <c r="D3345" s="93" t="s">
        <v>299</v>
      </c>
      <c r="E3345" s="94">
        <v>9.86</v>
      </c>
    </row>
    <row r="3346" spans="1:5" ht="13.5" customHeight="1" x14ac:dyDescent="0.25">
      <c r="A3346" s="96">
        <v>98285</v>
      </c>
      <c r="B3346" s="93" t="s">
        <v>3642</v>
      </c>
      <c r="C3346" s="93" t="s">
        <v>168</v>
      </c>
      <c r="D3346" s="93" t="s">
        <v>299</v>
      </c>
      <c r="E3346" s="94">
        <v>10.59</v>
      </c>
    </row>
    <row r="3347" spans="1:5" ht="13.5" customHeight="1" x14ac:dyDescent="0.25">
      <c r="A3347" s="96">
        <v>98286</v>
      </c>
      <c r="B3347" s="93" t="s">
        <v>3643</v>
      </c>
      <c r="C3347" s="93" t="s">
        <v>168</v>
      </c>
      <c r="D3347" s="93" t="s">
        <v>299</v>
      </c>
      <c r="E3347" s="94">
        <v>14.24</v>
      </c>
    </row>
    <row r="3348" spans="1:5" ht="13.5" customHeight="1" x14ac:dyDescent="0.25">
      <c r="A3348" s="96">
        <v>98287</v>
      </c>
      <c r="B3348" s="93" t="s">
        <v>3644</v>
      </c>
      <c r="C3348" s="93" t="s">
        <v>168</v>
      </c>
      <c r="D3348" s="93" t="s">
        <v>299</v>
      </c>
      <c r="E3348" s="94">
        <v>1.4</v>
      </c>
    </row>
    <row r="3349" spans="1:5" ht="13.5" customHeight="1" x14ac:dyDescent="0.25">
      <c r="A3349" s="96">
        <v>98288</v>
      </c>
      <c r="B3349" s="93" t="s">
        <v>3645</v>
      </c>
      <c r="C3349" s="93" t="s">
        <v>168</v>
      </c>
      <c r="D3349" s="93" t="s">
        <v>299</v>
      </c>
      <c r="E3349" s="94">
        <v>2.13</v>
      </c>
    </row>
    <row r="3350" spans="1:5" ht="13.5" customHeight="1" x14ac:dyDescent="0.25">
      <c r="A3350" s="96">
        <v>98289</v>
      </c>
      <c r="B3350" s="93" t="s">
        <v>3646</v>
      </c>
      <c r="C3350" s="93" t="s">
        <v>168</v>
      </c>
      <c r="D3350" s="93" t="s">
        <v>299</v>
      </c>
      <c r="E3350" s="94">
        <v>2.3199999999999998</v>
      </c>
    </row>
    <row r="3351" spans="1:5" ht="13.5" customHeight="1" x14ac:dyDescent="0.25">
      <c r="A3351" s="96">
        <v>98290</v>
      </c>
      <c r="B3351" s="93" t="s">
        <v>3647</v>
      </c>
      <c r="C3351" s="93" t="s">
        <v>168</v>
      </c>
      <c r="D3351" s="93" t="s">
        <v>299</v>
      </c>
      <c r="E3351" s="94">
        <v>3.12</v>
      </c>
    </row>
    <row r="3352" spans="1:5" ht="13.5" customHeight="1" x14ac:dyDescent="0.25">
      <c r="A3352" s="96">
        <v>98291</v>
      </c>
      <c r="B3352" s="93" t="s">
        <v>3648</v>
      </c>
      <c r="C3352" s="93" t="s">
        <v>168</v>
      </c>
      <c r="D3352" s="93" t="s">
        <v>299</v>
      </c>
      <c r="E3352" s="94">
        <v>3.66</v>
      </c>
    </row>
    <row r="3353" spans="1:5" ht="13.5" customHeight="1" x14ac:dyDescent="0.25">
      <c r="A3353" s="96">
        <v>98292</v>
      </c>
      <c r="B3353" s="93" t="s">
        <v>3649</v>
      </c>
      <c r="C3353" s="93" t="s">
        <v>168</v>
      </c>
      <c r="D3353" s="93" t="s">
        <v>299</v>
      </c>
      <c r="E3353" s="94">
        <v>4.37</v>
      </c>
    </row>
    <row r="3354" spans="1:5" ht="13.5" customHeight="1" x14ac:dyDescent="0.25">
      <c r="A3354" s="96">
        <v>98293</v>
      </c>
      <c r="B3354" s="93" t="s">
        <v>3650</v>
      </c>
      <c r="C3354" s="93" t="s">
        <v>168</v>
      </c>
      <c r="D3354" s="93" t="s">
        <v>299</v>
      </c>
      <c r="E3354" s="94">
        <v>8.0299999999999994</v>
      </c>
    </row>
    <row r="3355" spans="1:5" ht="13.5" customHeight="1" x14ac:dyDescent="0.25">
      <c r="A3355" s="96">
        <v>98400</v>
      </c>
      <c r="B3355" s="93" t="s">
        <v>3651</v>
      </c>
      <c r="C3355" s="93" t="s">
        <v>168</v>
      </c>
      <c r="D3355" s="93" t="s">
        <v>299</v>
      </c>
      <c r="E3355" s="94">
        <v>12.49</v>
      </c>
    </row>
    <row r="3356" spans="1:5" ht="13.5" customHeight="1" x14ac:dyDescent="0.25">
      <c r="A3356" s="96">
        <v>98401</v>
      </c>
      <c r="B3356" s="93" t="s">
        <v>3652</v>
      </c>
      <c r="C3356" s="93" t="s">
        <v>168</v>
      </c>
      <c r="D3356" s="93" t="s">
        <v>299</v>
      </c>
      <c r="E3356" s="94">
        <v>19.11</v>
      </c>
    </row>
    <row r="3357" spans="1:5" ht="13.5" customHeight="1" x14ac:dyDescent="0.25">
      <c r="A3357" s="96">
        <v>98402</v>
      </c>
      <c r="B3357" s="93" t="s">
        <v>3653</v>
      </c>
      <c r="C3357" s="93" t="s">
        <v>168</v>
      </c>
      <c r="D3357" s="93" t="s">
        <v>299</v>
      </c>
      <c r="E3357" s="94">
        <v>22.21</v>
      </c>
    </row>
    <row r="3358" spans="1:5" ht="13.5" customHeight="1" x14ac:dyDescent="0.25">
      <c r="A3358" s="96">
        <v>100556</v>
      </c>
      <c r="B3358" s="93" t="s">
        <v>3654</v>
      </c>
      <c r="C3358" s="93" t="s">
        <v>199</v>
      </c>
      <c r="D3358" s="93" t="s">
        <v>299</v>
      </c>
      <c r="E3358" s="94">
        <v>41.83</v>
      </c>
    </row>
    <row r="3359" spans="1:5" ht="13.5" customHeight="1" x14ac:dyDescent="0.25">
      <c r="A3359" s="96">
        <v>100557</v>
      </c>
      <c r="B3359" s="93" t="s">
        <v>3655</v>
      </c>
      <c r="C3359" s="93" t="s">
        <v>199</v>
      </c>
      <c r="D3359" s="93" t="s">
        <v>299</v>
      </c>
      <c r="E3359" s="94">
        <v>509.58</v>
      </c>
    </row>
    <row r="3360" spans="1:5" ht="13.5" customHeight="1" x14ac:dyDescent="0.25">
      <c r="A3360" s="96">
        <v>100560</v>
      </c>
      <c r="B3360" s="93" t="s">
        <v>3656</v>
      </c>
      <c r="C3360" s="93" t="s">
        <v>199</v>
      </c>
      <c r="D3360" s="93" t="s">
        <v>299</v>
      </c>
      <c r="E3360" s="94">
        <v>113.53</v>
      </c>
    </row>
    <row r="3361" spans="1:5" ht="13.5" customHeight="1" x14ac:dyDescent="0.25">
      <c r="A3361" s="96">
        <v>100561</v>
      </c>
      <c r="B3361" s="93" t="s">
        <v>3657</v>
      </c>
      <c r="C3361" s="93" t="s">
        <v>199</v>
      </c>
      <c r="D3361" s="93" t="s">
        <v>299</v>
      </c>
      <c r="E3361" s="94">
        <v>205.12</v>
      </c>
    </row>
    <row r="3362" spans="1:5" ht="13.5" customHeight="1" x14ac:dyDescent="0.25">
      <c r="A3362" s="96">
        <v>100562</v>
      </c>
      <c r="B3362" s="93" t="s">
        <v>3658</v>
      </c>
      <c r="C3362" s="93" t="s">
        <v>199</v>
      </c>
      <c r="D3362" s="93" t="s">
        <v>299</v>
      </c>
      <c r="E3362" s="94">
        <v>315.94</v>
      </c>
    </row>
    <row r="3363" spans="1:5" ht="13.5" customHeight="1" x14ac:dyDescent="0.25">
      <c r="A3363" s="96">
        <v>100563</v>
      </c>
      <c r="B3363" s="93" t="s">
        <v>3659</v>
      </c>
      <c r="C3363" s="93" t="s">
        <v>199</v>
      </c>
      <c r="D3363" s="93" t="s">
        <v>299</v>
      </c>
      <c r="E3363" s="94">
        <v>454.07</v>
      </c>
    </row>
    <row r="3364" spans="1:5" ht="13.5" customHeight="1" x14ac:dyDescent="0.25">
      <c r="A3364" s="96">
        <v>101795</v>
      </c>
      <c r="B3364" s="93" t="s">
        <v>3660</v>
      </c>
      <c r="C3364" s="93" t="s">
        <v>199</v>
      </c>
      <c r="D3364" s="93" t="s">
        <v>365</v>
      </c>
      <c r="E3364" s="94">
        <v>558.79</v>
      </c>
    </row>
    <row r="3365" spans="1:5" ht="13.5" customHeight="1" x14ac:dyDescent="0.25">
      <c r="A3365" s="96">
        <v>101798</v>
      </c>
      <c r="B3365" s="93" t="s">
        <v>3661</v>
      </c>
      <c r="C3365" s="93" t="s">
        <v>199</v>
      </c>
      <c r="D3365" s="93" t="s">
        <v>299</v>
      </c>
      <c r="E3365" s="94">
        <v>271.60000000000002</v>
      </c>
    </row>
    <row r="3366" spans="1:5" ht="13.5" customHeight="1" x14ac:dyDescent="0.25">
      <c r="A3366" s="96">
        <v>101799</v>
      </c>
      <c r="B3366" s="93" t="s">
        <v>3662</v>
      </c>
      <c r="C3366" s="93" t="s">
        <v>199</v>
      </c>
      <c r="D3366" s="93" t="s">
        <v>299</v>
      </c>
      <c r="E3366" s="94">
        <v>648.44000000000005</v>
      </c>
    </row>
    <row r="3367" spans="1:5" ht="13.5" customHeight="1" x14ac:dyDescent="0.25">
      <c r="A3367" s="96">
        <v>98397</v>
      </c>
      <c r="B3367" s="93" t="s">
        <v>3663</v>
      </c>
      <c r="C3367" s="93" t="s">
        <v>136</v>
      </c>
      <c r="D3367" s="93" t="s">
        <v>299</v>
      </c>
      <c r="E3367" s="94">
        <v>13.59</v>
      </c>
    </row>
    <row r="3368" spans="1:5" ht="13.5" customHeight="1" x14ac:dyDescent="0.25">
      <c r="A3368" s="96">
        <v>103244</v>
      </c>
      <c r="B3368" s="93" t="s">
        <v>3664</v>
      </c>
      <c r="C3368" s="93" t="s">
        <v>199</v>
      </c>
      <c r="D3368" s="93" t="s">
        <v>299</v>
      </c>
      <c r="E3368" s="95">
        <v>2161.63</v>
      </c>
    </row>
    <row r="3369" spans="1:5" ht="13.5" customHeight="1" x14ac:dyDescent="0.25">
      <c r="A3369" s="96">
        <v>103245</v>
      </c>
      <c r="B3369" s="93" t="s">
        <v>3665</v>
      </c>
      <c r="C3369" s="93" t="s">
        <v>199</v>
      </c>
      <c r="D3369" s="93" t="s">
        <v>299</v>
      </c>
      <c r="E3369" s="95">
        <v>1708.37</v>
      </c>
    </row>
    <row r="3370" spans="1:5" ht="13.5" customHeight="1" x14ac:dyDescent="0.25">
      <c r="A3370" s="96">
        <v>103246</v>
      </c>
      <c r="B3370" s="93" t="s">
        <v>3666</v>
      </c>
      <c r="C3370" s="93" t="s">
        <v>199</v>
      </c>
      <c r="D3370" s="93" t="s">
        <v>299</v>
      </c>
      <c r="E3370" s="95">
        <v>1861.65</v>
      </c>
    </row>
    <row r="3371" spans="1:5" ht="13.5" customHeight="1" x14ac:dyDescent="0.25">
      <c r="A3371" s="96">
        <v>103247</v>
      </c>
      <c r="B3371" s="93" t="s">
        <v>3667</v>
      </c>
      <c r="C3371" s="93" t="s">
        <v>199</v>
      </c>
      <c r="D3371" s="93" t="s">
        <v>299</v>
      </c>
      <c r="E3371" s="95">
        <v>2397.38</v>
      </c>
    </row>
    <row r="3372" spans="1:5" ht="13.5" customHeight="1" x14ac:dyDescent="0.25">
      <c r="A3372" s="96">
        <v>103248</v>
      </c>
      <c r="B3372" s="93" t="s">
        <v>3668</v>
      </c>
      <c r="C3372" s="93" t="s">
        <v>199</v>
      </c>
      <c r="D3372" s="93" t="s">
        <v>299</v>
      </c>
      <c r="E3372" s="95">
        <v>1962.02</v>
      </c>
    </row>
    <row r="3373" spans="1:5" ht="13.5" customHeight="1" x14ac:dyDescent="0.25">
      <c r="A3373" s="96">
        <v>103249</v>
      </c>
      <c r="B3373" s="93" t="s">
        <v>3669</v>
      </c>
      <c r="C3373" s="93" t="s">
        <v>199</v>
      </c>
      <c r="D3373" s="93" t="s">
        <v>299</v>
      </c>
      <c r="E3373" s="95">
        <v>2106.6799999999998</v>
      </c>
    </row>
    <row r="3374" spans="1:5" ht="13.5" customHeight="1" x14ac:dyDescent="0.25">
      <c r="A3374" s="96">
        <v>103250</v>
      </c>
      <c r="B3374" s="93" t="s">
        <v>3670</v>
      </c>
      <c r="C3374" s="93" t="s">
        <v>199</v>
      </c>
      <c r="D3374" s="93" t="s">
        <v>299</v>
      </c>
      <c r="E3374" s="95">
        <v>3475.5</v>
      </c>
    </row>
    <row r="3375" spans="1:5" ht="13.5" customHeight="1" x14ac:dyDescent="0.25">
      <c r="A3375" s="96">
        <v>103251</v>
      </c>
      <c r="B3375" s="93" t="s">
        <v>3671</v>
      </c>
      <c r="C3375" s="93" t="s">
        <v>199</v>
      </c>
      <c r="D3375" s="93" t="s">
        <v>299</v>
      </c>
      <c r="E3375" s="95">
        <v>2748.38</v>
      </c>
    </row>
    <row r="3376" spans="1:5" ht="13.5" customHeight="1" x14ac:dyDescent="0.25">
      <c r="A3376" s="96">
        <v>103252</v>
      </c>
      <c r="B3376" s="93" t="s">
        <v>3672</v>
      </c>
      <c r="C3376" s="93" t="s">
        <v>199</v>
      </c>
      <c r="D3376" s="93" t="s">
        <v>299</v>
      </c>
      <c r="E3376" s="95">
        <v>3041.61</v>
      </c>
    </row>
    <row r="3377" spans="1:5" ht="13.5" customHeight="1" x14ac:dyDescent="0.25">
      <c r="A3377" s="96">
        <v>103253</v>
      </c>
      <c r="B3377" s="93" t="s">
        <v>3673</v>
      </c>
      <c r="C3377" s="93" t="s">
        <v>199</v>
      </c>
      <c r="D3377" s="93" t="s">
        <v>299</v>
      </c>
      <c r="E3377" s="95">
        <v>4731.92</v>
      </c>
    </row>
    <row r="3378" spans="1:5" ht="13.5" customHeight="1" x14ac:dyDescent="0.25">
      <c r="A3378" s="96">
        <v>103254</v>
      </c>
      <c r="B3378" s="93" t="s">
        <v>3674</v>
      </c>
      <c r="C3378" s="93" t="s">
        <v>199</v>
      </c>
      <c r="D3378" s="93" t="s">
        <v>299</v>
      </c>
      <c r="E3378" s="95">
        <v>3543.17</v>
      </c>
    </row>
    <row r="3379" spans="1:5" ht="13.5" customHeight="1" x14ac:dyDescent="0.25">
      <c r="A3379" s="96">
        <v>103255</v>
      </c>
      <c r="B3379" s="93" t="s">
        <v>3675</v>
      </c>
      <c r="C3379" s="93" t="s">
        <v>199</v>
      </c>
      <c r="D3379" s="93" t="s">
        <v>299</v>
      </c>
      <c r="E3379" s="95">
        <v>3962.59</v>
      </c>
    </row>
    <row r="3380" spans="1:5" ht="13.5" customHeight="1" x14ac:dyDescent="0.25">
      <c r="A3380" s="96">
        <v>103256</v>
      </c>
      <c r="B3380" s="93" t="s">
        <v>3676</v>
      </c>
      <c r="C3380" s="93" t="s">
        <v>199</v>
      </c>
      <c r="D3380" s="93" t="s">
        <v>365</v>
      </c>
      <c r="E3380" s="95">
        <v>8780.7900000000009</v>
      </c>
    </row>
    <row r="3381" spans="1:5" ht="13.5" customHeight="1" x14ac:dyDescent="0.25">
      <c r="A3381" s="96">
        <v>103257</v>
      </c>
      <c r="B3381" s="93" t="s">
        <v>3677</v>
      </c>
      <c r="C3381" s="93" t="s">
        <v>199</v>
      </c>
      <c r="D3381" s="93" t="s">
        <v>365</v>
      </c>
      <c r="E3381" s="95">
        <v>5025.58</v>
      </c>
    </row>
    <row r="3382" spans="1:5" ht="13.5" customHeight="1" x14ac:dyDescent="0.25">
      <c r="A3382" s="96">
        <v>103258</v>
      </c>
      <c r="B3382" s="93" t="s">
        <v>3678</v>
      </c>
      <c r="C3382" s="93" t="s">
        <v>199</v>
      </c>
      <c r="D3382" s="93" t="s">
        <v>365</v>
      </c>
      <c r="E3382" s="95">
        <v>9813.9500000000007</v>
      </c>
    </row>
    <row r="3383" spans="1:5" ht="13.5" customHeight="1" x14ac:dyDescent="0.25">
      <c r="A3383" s="96">
        <v>103259</v>
      </c>
      <c r="B3383" s="93" t="s">
        <v>3679</v>
      </c>
      <c r="C3383" s="93" t="s">
        <v>199</v>
      </c>
      <c r="D3383" s="93" t="s">
        <v>365</v>
      </c>
      <c r="E3383" s="95">
        <v>5300.49</v>
      </c>
    </row>
    <row r="3384" spans="1:5" ht="13.5" customHeight="1" x14ac:dyDescent="0.25">
      <c r="A3384" s="96">
        <v>103260</v>
      </c>
      <c r="B3384" s="93" t="s">
        <v>3680</v>
      </c>
      <c r="C3384" s="93" t="s">
        <v>199</v>
      </c>
      <c r="D3384" s="93" t="s">
        <v>365</v>
      </c>
      <c r="E3384" s="95">
        <v>5444.12</v>
      </c>
    </row>
    <row r="3385" spans="1:5" ht="13.5" customHeight="1" x14ac:dyDescent="0.25">
      <c r="A3385" s="96">
        <v>103261</v>
      </c>
      <c r="B3385" s="93" t="s">
        <v>3681</v>
      </c>
      <c r="C3385" s="93" t="s">
        <v>199</v>
      </c>
      <c r="D3385" s="93" t="s">
        <v>365</v>
      </c>
      <c r="E3385" s="95">
        <v>11069.08</v>
      </c>
    </row>
    <row r="3386" spans="1:5" ht="13.5" customHeight="1" x14ac:dyDescent="0.25">
      <c r="A3386" s="96">
        <v>103262</v>
      </c>
      <c r="B3386" s="93" t="s">
        <v>3682</v>
      </c>
      <c r="C3386" s="93" t="s">
        <v>199</v>
      </c>
      <c r="D3386" s="93" t="s">
        <v>365</v>
      </c>
      <c r="E3386" s="95">
        <v>6956.71</v>
      </c>
    </row>
    <row r="3387" spans="1:5" ht="13.5" customHeight="1" x14ac:dyDescent="0.25">
      <c r="A3387" s="96">
        <v>103263</v>
      </c>
      <c r="B3387" s="93" t="s">
        <v>3683</v>
      </c>
      <c r="C3387" s="93" t="s">
        <v>199</v>
      </c>
      <c r="D3387" s="93" t="s">
        <v>365</v>
      </c>
      <c r="E3387" s="95">
        <v>15349.21</v>
      </c>
    </row>
    <row r="3388" spans="1:5" ht="13.5" customHeight="1" x14ac:dyDescent="0.25">
      <c r="A3388" s="96">
        <v>103264</v>
      </c>
      <c r="B3388" s="93" t="s">
        <v>3684</v>
      </c>
      <c r="C3388" s="93" t="s">
        <v>199</v>
      </c>
      <c r="D3388" s="93" t="s">
        <v>365</v>
      </c>
      <c r="E3388" s="95">
        <v>8616.07</v>
      </c>
    </row>
    <row r="3389" spans="1:5" ht="13.5" customHeight="1" x14ac:dyDescent="0.25">
      <c r="A3389" s="96">
        <v>103265</v>
      </c>
      <c r="B3389" s="93" t="s">
        <v>3685</v>
      </c>
      <c r="C3389" s="93" t="s">
        <v>199</v>
      </c>
      <c r="D3389" s="93" t="s">
        <v>365</v>
      </c>
      <c r="E3389" s="95">
        <v>18500.87</v>
      </c>
    </row>
    <row r="3390" spans="1:5" ht="13.5" customHeight="1" x14ac:dyDescent="0.25">
      <c r="A3390" s="96">
        <v>103266</v>
      </c>
      <c r="B3390" s="93" t="s">
        <v>3686</v>
      </c>
      <c r="C3390" s="93" t="s">
        <v>199</v>
      </c>
      <c r="D3390" s="93" t="s">
        <v>365</v>
      </c>
      <c r="E3390" s="95">
        <v>9620.42</v>
      </c>
    </row>
    <row r="3391" spans="1:5" ht="13.5" customHeight="1" x14ac:dyDescent="0.25">
      <c r="A3391" s="96">
        <v>103267</v>
      </c>
      <c r="B3391" s="93" t="s">
        <v>3687</v>
      </c>
      <c r="C3391" s="93" t="s">
        <v>199</v>
      </c>
      <c r="D3391" s="93" t="s">
        <v>365</v>
      </c>
      <c r="E3391" s="95">
        <v>5493.66</v>
      </c>
    </row>
    <row r="3392" spans="1:5" ht="13.5" customHeight="1" x14ac:dyDescent="0.25">
      <c r="A3392" s="96">
        <v>103268</v>
      </c>
      <c r="B3392" s="93" t="s">
        <v>3688</v>
      </c>
      <c r="C3392" s="93" t="s">
        <v>199</v>
      </c>
      <c r="D3392" s="93" t="s">
        <v>365</v>
      </c>
      <c r="E3392" s="95">
        <v>6516.68</v>
      </c>
    </row>
    <row r="3393" spans="1:5" ht="13.5" customHeight="1" x14ac:dyDescent="0.25">
      <c r="A3393" s="96">
        <v>103269</v>
      </c>
      <c r="B3393" s="93" t="s">
        <v>3689</v>
      </c>
      <c r="C3393" s="93" t="s">
        <v>199</v>
      </c>
      <c r="D3393" s="93" t="s">
        <v>365</v>
      </c>
      <c r="E3393" s="95">
        <v>6747.26</v>
      </c>
    </row>
    <row r="3394" spans="1:5" ht="13.5" customHeight="1" x14ac:dyDescent="0.25">
      <c r="A3394" s="96">
        <v>103270</v>
      </c>
      <c r="B3394" s="93" t="s">
        <v>3690</v>
      </c>
      <c r="C3394" s="93" t="s">
        <v>199</v>
      </c>
      <c r="D3394" s="93" t="s">
        <v>365</v>
      </c>
      <c r="E3394" s="95">
        <v>7002.82</v>
      </c>
    </row>
    <row r="3395" spans="1:5" ht="13.5" customHeight="1" x14ac:dyDescent="0.25">
      <c r="A3395" s="96">
        <v>103271</v>
      </c>
      <c r="B3395" s="93" t="s">
        <v>3691</v>
      </c>
      <c r="C3395" s="93" t="s">
        <v>199</v>
      </c>
      <c r="D3395" s="93" t="s">
        <v>365</v>
      </c>
      <c r="E3395" s="95">
        <v>9913.3799999999992</v>
      </c>
    </row>
    <row r="3396" spans="1:5" ht="13.5" customHeight="1" x14ac:dyDescent="0.25">
      <c r="A3396" s="96">
        <v>103272</v>
      </c>
      <c r="B3396" s="93" t="s">
        <v>3692</v>
      </c>
      <c r="C3396" s="93" t="s">
        <v>199</v>
      </c>
      <c r="D3396" s="93" t="s">
        <v>365</v>
      </c>
      <c r="E3396" s="95">
        <v>10238.379999999999</v>
      </c>
    </row>
    <row r="3397" spans="1:5" ht="13.5" customHeight="1" x14ac:dyDescent="0.25">
      <c r="A3397" s="96">
        <v>103273</v>
      </c>
      <c r="B3397" s="93" t="s">
        <v>3693</v>
      </c>
      <c r="C3397" s="93" t="s">
        <v>199</v>
      </c>
      <c r="D3397" s="93" t="s">
        <v>365</v>
      </c>
      <c r="E3397" s="95">
        <v>10520.85</v>
      </c>
    </row>
    <row r="3398" spans="1:5" ht="13.5" customHeight="1" x14ac:dyDescent="0.25">
      <c r="A3398" s="96">
        <v>103274</v>
      </c>
      <c r="B3398" s="93" t="s">
        <v>3694</v>
      </c>
      <c r="C3398" s="93" t="s">
        <v>199</v>
      </c>
      <c r="D3398" s="93" t="s">
        <v>365</v>
      </c>
      <c r="E3398" s="95">
        <v>12049.35</v>
      </c>
    </row>
    <row r="3399" spans="1:5" ht="13.5" customHeight="1" x14ac:dyDescent="0.25">
      <c r="A3399" s="96">
        <v>103275</v>
      </c>
      <c r="B3399" s="93" t="s">
        <v>3695</v>
      </c>
      <c r="C3399" s="93" t="s">
        <v>199</v>
      </c>
      <c r="D3399" s="93" t="s">
        <v>365</v>
      </c>
      <c r="E3399" s="95">
        <v>11986.94</v>
      </c>
    </row>
    <row r="3400" spans="1:5" ht="13.5" customHeight="1" x14ac:dyDescent="0.25">
      <c r="A3400" s="96">
        <v>103276</v>
      </c>
      <c r="B3400" s="93" t="s">
        <v>3696</v>
      </c>
      <c r="C3400" s="93" t="s">
        <v>199</v>
      </c>
      <c r="D3400" s="93" t="s">
        <v>365</v>
      </c>
      <c r="E3400" s="95">
        <v>12578.12</v>
      </c>
    </row>
    <row r="3401" spans="1:5" ht="13.5" customHeight="1" x14ac:dyDescent="0.25">
      <c r="A3401" s="96">
        <v>103277</v>
      </c>
      <c r="B3401" s="93" t="s">
        <v>3697</v>
      </c>
      <c r="C3401" s="93" t="s">
        <v>199</v>
      </c>
      <c r="D3401" s="93" t="s">
        <v>365</v>
      </c>
      <c r="E3401" s="95">
        <v>23201.43</v>
      </c>
    </row>
    <row r="3402" spans="1:5" ht="13.5" customHeight="1" x14ac:dyDescent="0.25">
      <c r="A3402" s="96">
        <v>103278</v>
      </c>
      <c r="B3402" s="93" t="s">
        <v>3698</v>
      </c>
      <c r="C3402" s="93" t="s">
        <v>199</v>
      </c>
      <c r="D3402" s="93" t="s">
        <v>365</v>
      </c>
      <c r="E3402" s="95">
        <v>29696.92</v>
      </c>
    </row>
    <row r="3403" spans="1:5" ht="13.5" customHeight="1" x14ac:dyDescent="0.25">
      <c r="A3403" s="96">
        <v>103288</v>
      </c>
      <c r="B3403" s="93" t="s">
        <v>3699</v>
      </c>
      <c r="C3403" s="93" t="s">
        <v>199</v>
      </c>
      <c r="D3403" s="93" t="s">
        <v>299</v>
      </c>
      <c r="E3403" s="94">
        <v>17.55</v>
      </c>
    </row>
    <row r="3404" spans="1:5" ht="13.5" customHeight="1" x14ac:dyDescent="0.25">
      <c r="A3404" s="96">
        <v>103289</v>
      </c>
      <c r="B3404" s="93" t="s">
        <v>3700</v>
      </c>
      <c r="C3404" s="93" t="s">
        <v>168</v>
      </c>
      <c r="D3404" s="93" t="s">
        <v>365</v>
      </c>
      <c r="E3404" s="94">
        <v>30.76</v>
      </c>
    </row>
    <row r="3405" spans="1:5" ht="13.5" customHeight="1" x14ac:dyDescent="0.25">
      <c r="A3405" s="96">
        <v>103290</v>
      </c>
      <c r="B3405" s="93" t="s">
        <v>3701</v>
      </c>
      <c r="C3405" s="93" t="s">
        <v>168</v>
      </c>
      <c r="D3405" s="93" t="s">
        <v>365</v>
      </c>
      <c r="E3405" s="94">
        <v>48.9</v>
      </c>
    </row>
    <row r="3406" spans="1:5" ht="13.5" customHeight="1" x14ac:dyDescent="0.25">
      <c r="A3406" s="96">
        <v>103291</v>
      </c>
      <c r="B3406" s="93" t="s">
        <v>3702</v>
      </c>
      <c r="C3406" s="93" t="s">
        <v>168</v>
      </c>
      <c r="D3406" s="93" t="s">
        <v>365</v>
      </c>
      <c r="E3406" s="94">
        <v>61.05</v>
      </c>
    </row>
    <row r="3407" spans="1:5" ht="13.5" customHeight="1" x14ac:dyDescent="0.25">
      <c r="A3407" s="96">
        <v>103292</v>
      </c>
      <c r="B3407" s="93" t="s">
        <v>3703</v>
      </c>
      <c r="C3407" s="93" t="s">
        <v>168</v>
      </c>
      <c r="D3407" s="93" t="s">
        <v>365</v>
      </c>
      <c r="E3407" s="94">
        <v>73.78</v>
      </c>
    </row>
    <row r="3408" spans="1:5" ht="13.5" customHeight="1" x14ac:dyDescent="0.25">
      <c r="A3408" s="96">
        <v>101936</v>
      </c>
      <c r="B3408" s="93" t="s">
        <v>3704</v>
      </c>
      <c r="C3408" s="93" t="s">
        <v>199</v>
      </c>
      <c r="D3408" s="93" t="s">
        <v>299</v>
      </c>
      <c r="E3408" s="95">
        <v>8878.83</v>
      </c>
    </row>
    <row r="3409" spans="1:5" ht="13.5" customHeight="1" x14ac:dyDescent="0.25">
      <c r="A3409" s="96">
        <v>101937</v>
      </c>
      <c r="B3409" s="93" t="s">
        <v>3705</v>
      </c>
      <c r="C3409" s="93" t="s">
        <v>199</v>
      </c>
      <c r="D3409" s="93" t="s">
        <v>299</v>
      </c>
      <c r="E3409" s="95">
        <v>15831.04</v>
      </c>
    </row>
    <row r="3410" spans="1:5" ht="13.5" customHeight="1" x14ac:dyDescent="0.25">
      <c r="A3410" s="96">
        <v>98294</v>
      </c>
      <c r="B3410" s="93" t="s">
        <v>3706</v>
      </c>
      <c r="C3410" s="93" t="s">
        <v>168</v>
      </c>
      <c r="D3410" s="93" t="s">
        <v>299</v>
      </c>
      <c r="E3410" s="94">
        <v>5.93</v>
      </c>
    </row>
    <row r="3411" spans="1:5" ht="13.5" customHeight="1" x14ac:dyDescent="0.25">
      <c r="A3411" s="96">
        <v>98295</v>
      </c>
      <c r="B3411" s="93" t="s">
        <v>3707</v>
      </c>
      <c r="C3411" s="93" t="s">
        <v>168</v>
      </c>
      <c r="D3411" s="93" t="s">
        <v>299</v>
      </c>
      <c r="E3411" s="94">
        <v>5.23</v>
      </c>
    </row>
    <row r="3412" spans="1:5" ht="13.5" customHeight="1" x14ac:dyDescent="0.25">
      <c r="A3412" s="96">
        <v>98296</v>
      </c>
      <c r="B3412" s="93" t="s">
        <v>3708</v>
      </c>
      <c r="C3412" s="93" t="s">
        <v>168</v>
      </c>
      <c r="D3412" s="93" t="s">
        <v>299</v>
      </c>
      <c r="E3412" s="94">
        <v>8.67</v>
      </c>
    </row>
    <row r="3413" spans="1:5" ht="13.5" customHeight="1" x14ac:dyDescent="0.25">
      <c r="A3413" s="96">
        <v>98297</v>
      </c>
      <c r="B3413" s="93" t="s">
        <v>3709</v>
      </c>
      <c r="C3413" s="93" t="s">
        <v>168</v>
      </c>
      <c r="D3413" s="93" t="s">
        <v>299</v>
      </c>
      <c r="E3413" s="94">
        <v>7.55</v>
      </c>
    </row>
    <row r="3414" spans="1:5" ht="13.5" customHeight="1" x14ac:dyDescent="0.25">
      <c r="A3414" s="96">
        <v>98298</v>
      </c>
      <c r="B3414" s="93" t="s">
        <v>3710</v>
      </c>
      <c r="C3414" s="93" t="s">
        <v>168</v>
      </c>
      <c r="D3414" s="93" t="s">
        <v>299</v>
      </c>
      <c r="E3414" s="94">
        <v>20.98</v>
      </c>
    </row>
    <row r="3415" spans="1:5" ht="13.5" customHeight="1" x14ac:dyDescent="0.25">
      <c r="A3415" s="96">
        <v>98299</v>
      </c>
      <c r="B3415" s="93" t="s">
        <v>3711</v>
      </c>
      <c r="C3415" s="93" t="s">
        <v>168</v>
      </c>
      <c r="D3415" s="93" t="s">
        <v>299</v>
      </c>
      <c r="E3415" s="94">
        <v>19.600000000000001</v>
      </c>
    </row>
    <row r="3416" spans="1:5" ht="13.5" customHeight="1" x14ac:dyDescent="0.25">
      <c r="A3416" s="96">
        <v>98300</v>
      </c>
      <c r="B3416" s="93" t="s">
        <v>3712</v>
      </c>
      <c r="C3416" s="93" t="s">
        <v>168</v>
      </c>
      <c r="D3416" s="93" t="s">
        <v>299</v>
      </c>
      <c r="E3416" s="94">
        <v>5.49</v>
      </c>
    </row>
    <row r="3417" spans="1:5" ht="13.5" customHeight="1" x14ac:dyDescent="0.25">
      <c r="A3417" s="96">
        <v>98301</v>
      </c>
      <c r="B3417" s="93" t="s">
        <v>3713</v>
      </c>
      <c r="C3417" s="93" t="s">
        <v>199</v>
      </c>
      <c r="D3417" s="93" t="s">
        <v>299</v>
      </c>
      <c r="E3417" s="94">
        <v>601.41</v>
      </c>
    </row>
    <row r="3418" spans="1:5" ht="13.5" customHeight="1" x14ac:dyDescent="0.25">
      <c r="A3418" s="96">
        <v>98302</v>
      </c>
      <c r="B3418" s="93" t="s">
        <v>3714</v>
      </c>
      <c r="C3418" s="93" t="s">
        <v>199</v>
      </c>
      <c r="D3418" s="93" t="s">
        <v>299</v>
      </c>
      <c r="E3418" s="95">
        <v>1088.92</v>
      </c>
    </row>
    <row r="3419" spans="1:5" ht="13.5" customHeight="1" x14ac:dyDescent="0.25">
      <c r="A3419" s="96">
        <v>98304</v>
      </c>
      <c r="B3419" s="93" t="s">
        <v>3715</v>
      </c>
      <c r="C3419" s="93" t="s">
        <v>199</v>
      </c>
      <c r="D3419" s="93" t="s">
        <v>299</v>
      </c>
      <c r="E3419" s="95">
        <v>3360.08</v>
      </c>
    </row>
    <row r="3420" spans="1:5" ht="13.5" customHeight="1" x14ac:dyDescent="0.25">
      <c r="A3420" s="96">
        <v>98305</v>
      </c>
      <c r="B3420" s="93" t="s">
        <v>3716</v>
      </c>
      <c r="C3420" s="93" t="s">
        <v>199</v>
      </c>
      <c r="D3420" s="93" t="s">
        <v>299</v>
      </c>
      <c r="E3420" s="95">
        <v>2415.63</v>
      </c>
    </row>
    <row r="3421" spans="1:5" ht="13.5" customHeight="1" x14ac:dyDescent="0.25">
      <c r="A3421" s="96">
        <v>98306</v>
      </c>
      <c r="B3421" s="93" t="s">
        <v>3717</v>
      </c>
      <c r="C3421" s="93" t="s">
        <v>199</v>
      </c>
      <c r="D3421" s="93" t="s">
        <v>299</v>
      </c>
      <c r="E3421" s="94">
        <v>59.9</v>
      </c>
    </row>
    <row r="3422" spans="1:5" ht="13.5" customHeight="1" x14ac:dyDescent="0.25">
      <c r="A3422" s="96">
        <v>98307</v>
      </c>
      <c r="B3422" s="93" t="s">
        <v>3718</v>
      </c>
      <c r="C3422" s="93" t="s">
        <v>199</v>
      </c>
      <c r="D3422" s="93" t="s">
        <v>299</v>
      </c>
      <c r="E3422" s="94">
        <v>46.81</v>
      </c>
    </row>
    <row r="3423" spans="1:5" ht="13.5" customHeight="1" x14ac:dyDescent="0.25">
      <c r="A3423" s="96">
        <v>98308</v>
      </c>
      <c r="B3423" s="93" t="s">
        <v>3719</v>
      </c>
      <c r="C3423" s="93" t="s">
        <v>199</v>
      </c>
      <c r="D3423" s="93" t="s">
        <v>299</v>
      </c>
      <c r="E3423" s="94">
        <v>31</v>
      </c>
    </row>
    <row r="3424" spans="1:5" ht="13.5" customHeight="1" x14ac:dyDescent="0.25">
      <c r="A3424" s="96">
        <v>98593</v>
      </c>
      <c r="B3424" s="93" t="s">
        <v>3720</v>
      </c>
      <c r="C3424" s="93" t="s">
        <v>199</v>
      </c>
      <c r="D3424" s="93" t="s">
        <v>299</v>
      </c>
      <c r="E3424" s="95">
        <v>2366.0300000000002</v>
      </c>
    </row>
    <row r="3425" spans="1:5" ht="13.5" customHeight="1" x14ac:dyDescent="0.25">
      <c r="A3425" s="96">
        <v>100553</v>
      </c>
      <c r="B3425" s="93" t="s">
        <v>3721</v>
      </c>
      <c r="C3425" s="93" t="s">
        <v>168</v>
      </c>
      <c r="D3425" s="93" t="s">
        <v>299</v>
      </c>
      <c r="E3425" s="94">
        <v>22.66</v>
      </c>
    </row>
    <row r="3426" spans="1:5" ht="13.5" customHeight="1" x14ac:dyDescent="0.25">
      <c r="A3426" s="96">
        <v>100554</v>
      </c>
      <c r="B3426" s="93" t="s">
        <v>3722</v>
      </c>
      <c r="C3426" s="93" t="s">
        <v>168</v>
      </c>
      <c r="D3426" s="93" t="s">
        <v>299</v>
      </c>
      <c r="E3426" s="94">
        <v>5.24</v>
      </c>
    </row>
    <row r="3427" spans="1:5" ht="13.5" customHeight="1" x14ac:dyDescent="0.25">
      <c r="A3427" s="96">
        <v>100555</v>
      </c>
      <c r="B3427" s="93" t="s">
        <v>3723</v>
      </c>
      <c r="C3427" s="93" t="s">
        <v>199</v>
      </c>
      <c r="D3427" s="93" t="s">
        <v>299</v>
      </c>
      <c r="E3427" s="95">
        <v>1213.31</v>
      </c>
    </row>
    <row r="3428" spans="1:5" ht="13.5" customHeight="1" x14ac:dyDescent="0.25">
      <c r="A3428" s="96">
        <v>89355</v>
      </c>
      <c r="B3428" s="93" t="s">
        <v>3724</v>
      </c>
      <c r="C3428" s="93" t="s">
        <v>168</v>
      </c>
      <c r="D3428" s="93" t="s">
        <v>299</v>
      </c>
      <c r="E3428" s="94">
        <v>20.100000000000001</v>
      </c>
    </row>
    <row r="3429" spans="1:5" ht="13.5" customHeight="1" x14ac:dyDescent="0.25">
      <c r="A3429" s="96">
        <v>89356</v>
      </c>
      <c r="B3429" s="93" t="s">
        <v>3725</v>
      </c>
      <c r="C3429" s="93" t="s">
        <v>168</v>
      </c>
      <c r="D3429" s="93" t="s">
        <v>299</v>
      </c>
      <c r="E3429" s="94">
        <v>23.17</v>
      </c>
    </row>
    <row r="3430" spans="1:5" ht="13.5" customHeight="1" x14ac:dyDescent="0.25">
      <c r="A3430" s="96">
        <v>89357</v>
      </c>
      <c r="B3430" s="93" t="s">
        <v>3726</v>
      </c>
      <c r="C3430" s="93" t="s">
        <v>168</v>
      </c>
      <c r="D3430" s="93" t="s">
        <v>299</v>
      </c>
      <c r="E3430" s="94">
        <v>32.18</v>
      </c>
    </row>
    <row r="3431" spans="1:5" ht="13.5" customHeight="1" x14ac:dyDescent="0.25">
      <c r="A3431" s="96">
        <v>89401</v>
      </c>
      <c r="B3431" s="93" t="s">
        <v>3727</v>
      </c>
      <c r="C3431" s="93" t="s">
        <v>168</v>
      </c>
      <c r="D3431" s="93" t="s">
        <v>299</v>
      </c>
      <c r="E3431" s="94">
        <v>10.8</v>
      </c>
    </row>
    <row r="3432" spans="1:5" ht="13.5" customHeight="1" x14ac:dyDescent="0.25">
      <c r="A3432" s="96">
        <v>89402</v>
      </c>
      <c r="B3432" s="93" t="s">
        <v>3728</v>
      </c>
      <c r="C3432" s="93" t="s">
        <v>168</v>
      </c>
      <c r="D3432" s="93" t="s">
        <v>299</v>
      </c>
      <c r="E3432" s="94">
        <v>12.41</v>
      </c>
    </row>
    <row r="3433" spans="1:5" ht="13.5" customHeight="1" x14ac:dyDescent="0.25">
      <c r="A3433" s="96">
        <v>89403</v>
      </c>
      <c r="B3433" s="93" t="s">
        <v>3729</v>
      </c>
      <c r="C3433" s="93" t="s">
        <v>168</v>
      </c>
      <c r="D3433" s="93" t="s">
        <v>299</v>
      </c>
      <c r="E3433" s="94">
        <v>19.350000000000001</v>
      </c>
    </row>
    <row r="3434" spans="1:5" ht="13.5" customHeight="1" x14ac:dyDescent="0.25">
      <c r="A3434" s="96">
        <v>89446</v>
      </c>
      <c r="B3434" s="93" t="s">
        <v>3730</v>
      </c>
      <c r="C3434" s="93" t="s">
        <v>168</v>
      </c>
      <c r="D3434" s="93" t="s">
        <v>299</v>
      </c>
      <c r="E3434" s="94">
        <v>5.66</v>
      </c>
    </row>
    <row r="3435" spans="1:5" ht="13.5" customHeight="1" x14ac:dyDescent="0.25">
      <c r="A3435" s="96">
        <v>89447</v>
      </c>
      <c r="B3435" s="93" t="s">
        <v>3731</v>
      </c>
      <c r="C3435" s="93" t="s">
        <v>168</v>
      </c>
      <c r="D3435" s="93" t="s">
        <v>299</v>
      </c>
      <c r="E3435" s="94">
        <v>11.31</v>
      </c>
    </row>
    <row r="3436" spans="1:5" ht="13.5" customHeight="1" x14ac:dyDescent="0.25">
      <c r="A3436" s="96">
        <v>89448</v>
      </c>
      <c r="B3436" s="93" t="s">
        <v>3732</v>
      </c>
      <c r="C3436" s="93" t="s">
        <v>168</v>
      </c>
      <c r="D3436" s="93" t="s">
        <v>299</v>
      </c>
      <c r="E3436" s="94">
        <v>17.36</v>
      </c>
    </row>
    <row r="3437" spans="1:5" ht="13.5" customHeight="1" x14ac:dyDescent="0.25">
      <c r="A3437" s="96">
        <v>89449</v>
      </c>
      <c r="B3437" s="93" t="s">
        <v>3733</v>
      </c>
      <c r="C3437" s="93" t="s">
        <v>168</v>
      </c>
      <c r="D3437" s="93" t="s">
        <v>299</v>
      </c>
      <c r="E3437" s="94">
        <v>19.190000000000001</v>
      </c>
    </row>
    <row r="3438" spans="1:5" ht="13.5" customHeight="1" x14ac:dyDescent="0.25">
      <c r="A3438" s="96">
        <v>89450</v>
      </c>
      <c r="B3438" s="93" t="s">
        <v>3734</v>
      </c>
      <c r="C3438" s="93" t="s">
        <v>168</v>
      </c>
      <c r="D3438" s="93" t="s">
        <v>299</v>
      </c>
      <c r="E3438" s="94">
        <v>30.8</v>
      </c>
    </row>
    <row r="3439" spans="1:5" ht="13.5" customHeight="1" x14ac:dyDescent="0.25">
      <c r="A3439" s="96">
        <v>89451</v>
      </c>
      <c r="B3439" s="93" t="s">
        <v>3735</v>
      </c>
      <c r="C3439" s="93" t="s">
        <v>168</v>
      </c>
      <c r="D3439" s="93" t="s">
        <v>299</v>
      </c>
      <c r="E3439" s="94">
        <v>50.22</v>
      </c>
    </row>
    <row r="3440" spans="1:5" ht="13.5" customHeight="1" x14ac:dyDescent="0.25">
      <c r="A3440" s="96">
        <v>89452</v>
      </c>
      <c r="B3440" s="93" t="s">
        <v>3736</v>
      </c>
      <c r="C3440" s="93" t="s">
        <v>168</v>
      </c>
      <c r="D3440" s="93" t="s">
        <v>299</v>
      </c>
      <c r="E3440" s="94">
        <v>69.239999999999995</v>
      </c>
    </row>
    <row r="3441" spans="1:5" ht="13.5" customHeight="1" x14ac:dyDescent="0.25">
      <c r="A3441" s="96">
        <v>89508</v>
      </c>
      <c r="B3441" s="93" t="s">
        <v>3737</v>
      </c>
      <c r="C3441" s="93" t="s">
        <v>168</v>
      </c>
      <c r="D3441" s="93" t="s">
        <v>299</v>
      </c>
      <c r="E3441" s="94">
        <v>17.11</v>
      </c>
    </row>
    <row r="3442" spans="1:5" ht="13.5" customHeight="1" x14ac:dyDescent="0.25">
      <c r="A3442" s="96">
        <v>89509</v>
      </c>
      <c r="B3442" s="93" t="s">
        <v>3738</v>
      </c>
      <c r="C3442" s="93" t="s">
        <v>168</v>
      </c>
      <c r="D3442" s="93" t="s">
        <v>299</v>
      </c>
      <c r="E3442" s="94">
        <v>23.18</v>
      </c>
    </row>
    <row r="3443" spans="1:5" ht="13.5" customHeight="1" x14ac:dyDescent="0.25">
      <c r="A3443" s="96">
        <v>89511</v>
      </c>
      <c r="B3443" s="93" t="s">
        <v>3739</v>
      </c>
      <c r="C3443" s="93" t="s">
        <v>168</v>
      </c>
      <c r="D3443" s="93" t="s">
        <v>299</v>
      </c>
      <c r="E3443" s="94">
        <v>39.64</v>
      </c>
    </row>
    <row r="3444" spans="1:5" ht="13.5" customHeight="1" x14ac:dyDescent="0.25">
      <c r="A3444" s="96">
        <v>89512</v>
      </c>
      <c r="B3444" s="93" t="s">
        <v>3740</v>
      </c>
      <c r="C3444" s="93" t="s">
        <v>168</v>
      </c>
      <c r="D3444" s="93" t="s">
        <v>299</v>
      </c>
      <c r="E3444" s="94">
        <v>50.17</v>
      </c>
    </row>
    <row r="3445" spans="1:5" ht="13.5" customHeight="1" x14ac:dyDescent="0.25">
      <c r="A3445" s="96">
        <v>89576</v>
      </c>
      <c r="B3445" s="93" t="s">
        <v>3741</v>
      </c>
      <c r="C3445" s="93" t="s">
        <v>168</v>
      </c>
      <c r="D3445" s="93" t="s">
        <v>299</v>
      </c>
      <c r="E3445" s="94">
        <v>27.86</v>
      </c>
    </row>
    <row r="3446" spans="1:5" ht="13.5" customHeight="1" x14ac:dyDescent="0.25">
      <c r="A3446" s="96">
        <v>89578</v>
      </c>
      <c r="B3446" s="93" t="s">
        <v>3742</v>
      </c>
      <c r="C3446" s="93" t="s">
        <v>168</v>
      </c>
      <c r="D3446" s="93" t="s">
        <v>299</v>
      </c>
      <c r="E3446" s="94">
        <v>34.53</v>
      </c>
    </row>
    <row r="3447" spans="1:5" ht="13.5" customHeight="1" x14ac:dyDescent="0.25">
      <c r="A3447" s="96">
        <v>89580</v>
      </c>
      <c r="B3447" s="93" t="s">
        <v>3743</v>
      </c>
      <c r="C3447" s="93" t="s">
        <v>168</v>
      </c>
      <c r="D3447" s="93" t="s">
        <v>299</v>
      </c>
      <c r="E3447" s="94">
        <v>71.510000000000005</v>
      </c>
    </row>
    <row r="3448" spans="1:5" ht="13.5" customHeight="1" x14ac:dyDescent="0.25">
      <c r="A3448" s="96">
        <v>89633</v>
      </c>
      <c r="B3448" s="93" t="s">
        <v>3744</v>
      </c>
      <c r="C3448" s="93" t="s">
        <v>168</v>
      </c>
      <c r="D3448" s="93" t="s">
        <v>299</v>
      </c>
      <c r="E3448" s="94">
        <v>25.44</v>
      </c>
    </row>
    <row r="3449" spans="1:5" ht="13.5" customHeight="1" x14ac:dyDescent="0.25">
      <c r="A3449" s="96">
        <v>89634</v>
      </c>
      <c r="B3449" s="93" t="s">
        <v>3745</v>
      </c>
      <c r="C3449" s="93" t="s">
        <v>168</v>
      </c>
      <c r="D3449" s="93" t="s">
        <v>299</v>
      </c>
      <c r="E3449" s="94">
        <v>36.24</v>
      </c>
    </row>
    <row r="3450" spans="1:5" ht="13.5" customHeight="1" x14ac:dyDescent="0.25">
      <c r="A3450" s="96">
        <v>89635</v>
      </c>
      <c r="B3450" s="93" t="s">
        <v>3746</v>
      </c>
      <c r="C3450" s="93" t="s">
        <v>168</v>
      </c>
      <c r="D3450" s="93" t="s">
        <v>299</v>
      </c>
      <c r="E3450" s="94">
        <v>53.32</v>
      </c>
    </row>
    <row r="3451" spans="1:5" ht="13.5" customHeight="1" x14ac:dyDescent="0.25">
      <c r="A3451" s="96">
        <v>89636</v>
      </c>
      <c r="B3451" s="93" t="s">
        <v>3747</v>
      </c>
      <c r="C3451" s="93" t="s">
        <v>168</v>
      </c>
      <c r="D3451" s="93" t="s">
        <v>299</v>
      </c>
      <c r="E3451" s="94">
        <v>67.11</v>
      </c>
    </row>
    <row r="3452" spans="1:5" ht="13.5" customHeight="1" x14ac:dyDescent="0.25">
      <c r="A3452" s="96">
        <v>89711</v>
      </c>
      <c r="B3452" s="93" t="s">
        <v>3748</v>
      </c>
      <c r="C3452" s="93" t="s">
        <v>168</v>
      </c>
      <c r="D3452" s="93" t="s">
        <v>299</v>
      </c>
      <c r="E3452" s="94">
        <v>21.37</v>
      </c>
    </row>
    <row r="3453" spans="1:5" ht="13.5" customHeight="1" x14ac:dyDescent="0.25">
      <c r="A3453" s="96">
        <v>89712</v>
      </c>
      <c r="B3453" s="93" t="s">
        <v>3749</v>
      </c>
      <c r="C3453" s="93" t="s">
        <v>168</v>
      </c>
      <c r="D3453" s="93" t="s">
        <v>299</v>
      </c>
      <c r="E3453" s="94">
        <v>27.34</v>
      </c>
    </row>
    <row r="3454" spans="1:5" ht="13.5" customHeight="1" x14ac:dyDescent="0.25">
      <c r="A3454" s="96">
        <v>89713</v>
      </c>
      <c r="B3454" s="93" t="s">
        <v>3750</v>
      </c>
      <c r="C3454" s="93" t="s">
        <v>168</v>
      </c>
      <c r="D3454" s="93" t="s">
        <v>299</v>
      </c>
      <c r="E3454" s="94">
        <v>34.14</v>
      </c>
    </row>
    <row r="3455" spans="1:5" ht="13.5" customHeight="1" x14ac:dyDescent="0.25">
      <c r="A3455" s="96">
        <v>89714</v>
      </c>
      <c r="B3455" s="93" t="s">
        <v>3751</v>
      </c>
      <c r="C3455" s="93" t="s">
        <v>168</v>
      </c>
      <c r="D3455" s="93" t="s">
        <v>299</v>
      </c>
      <c r="E3455" s="94">
        <v>38.049999999999997</v>
      </c>
    </row>
    <row r="3456" spans="1:5" ht="13.5" customHeight="1" x14ac:dyDescent="0.25">
      <c r="A3456" s="96">
        <v>89716</v>
      </c>
      <c r="B3456" s="93" t="s">
        <v>3752</v>
      </c>
      <c r="C3456" s="93" t="s">
        <v>168</v>
      </c>
      <c r="D3456" s="93" t="s">
        <v>299</v>
      </c>
      <c r="E3456" s="94">
        <v>26.47</v>
      </c>
    </row>
    <row r="3457" spans="1:5" ht="13.5" customHeight="1" x14ac:dyDescent="0.25">
      <c r="A3457" s="96">
        <v>89717</v>
      </c>
      <c r="B3457" s="93" t="s">
        <v>3753</v>
      </c>
      <c r="C3457" s="93" t="s">
        <v>168</v>
      </c>
      <c r="D3457" s="93" t="s">
        <v>299</v>
      </c>
      <c r="E3457" s="94">
        <v>41.81</v>
      </c>
    </row>
    <row r="3458" spans="1:5" ht="13.5" customHeight="1" x14ac:dyDescent="0.25">
      <c r="A3458" s="96">
        <v>89770</v>
      </c>
      <c r="B3458" s="93" t="s">
        <v>3754</v>
      </c>
      <c r="C3458" s="93" t="s">
        <v>168</v>
      </c>
      <c r="D3458" s="93" t="s">
        <v>299</v>
      </c>
      <c r="E3458" s="94">
        <v>45.02</v>
      </c>
    </row>
    <row r="3459" spans="1:5" ht="13.5" customHeight="1" x14ac:dyDescent="0.25">
      <c r="A3459" s="96">
        <v>89771</v>
      </c>
      <c r="B3459" s="93" t="s">
        <v>3755</v>
      </c>
      <c r="C3459" s="93" t="s">
        <v>168</v>
      </c>
      <c r="D3459" s="93" t="s">
        <v>299</v>
      </c>
      <c r="E3459" s="94">
        <v>60.1</v>
      </c>
    </row>
    <row r="3460" spans="1:5" ht="13.5" customHeight="1" x14ac:dyDescent="0.25">
      <c r="A3460" s="96">
        <v>89773</v>
      </c>
      <c r="B3460" s="93" t="s">
        <v>3756</v>
      </c>
      <c r="C3460" s="93" t="s">
        <v>168</v>
      </c>
      <c r="D3460" s="93" t="s">
        <v>299</v>
      </c>
      <c r="E3460" s="94">
        <v>141.22999999999999</v>
      </c>
    </row>
    <row r="3461" spans="1:5" ht="13.5" customHeight="1" x14ac:dyDescent="0.25">
      <c r="A3461" s="96">
        <v>89775</v>
      </c>
      <c r="B3461" s="93" t="s">
        <v>3757</v>
      </c>
      <c r="C3461" s="93" t="s">
        <v>168</v>
      </c>
      <c r="D3461" s="93" t="s">
        <v>299</v>
      </c>
      <c r="E3461" s="94">
        <v>220.84</v>
      </c>
    </row>
    <row r="3462" spans="1:5" ht="13.5" customHeight="1" x14ac:dyDescent="0.25">
      <c r="A3462" s="96">
        <v>89798</v>
      </c>
      <c r="B3462" s="93" t="s">
        <v>3758</v>
      </c>
      <c r="C3462" s="93" t="s">
        <v>168</v>
      </c>
      <c r="D3462" s="93" t="s">
        <v>299</v>
      </c>
      <c r="E3462" s="94">
        <v>14.05</v>
      </c>
    </row>
    <row r="3463" spans="1:5" ht="13.5" customHeight="1" x14ac:dyDescent="0.25">
      <c r="A3463" s="96">
        <v>89799</v>
      </c>
      <c r="B3463" s="93" t="s">
        <v>3759</v>
      </c>
      <c r="C3463" s="93" t="s">
        <v>168</v>
      </c>
      <c r="D3463" s="93" t="s">
        <v>299</v>
      </c>
      <c r="E3463" s="94">
        <v>23.11</v>
      </c>
    </row>
    <row r="3464" spans="1:5" ht="13.5" customHeight="1" x14ac:dyDescent="0.25">
      <c r="A3464" s="96">
        <v>89800</v>
      </c>
      <c r="B3464" s="93" t="s">
        <v>3760</v>
      </c>
      <c r="C3464" s="93" t="s">
        <v>168</v>
      </c>
      <c r="D3464" s="93" t="s">
        <v>299</v>
      </c>
      <c r="E3464" s="94">
        <v>29.32</v>
      </c>
    </row>
    <row r="3465" spans="1:5" ht="13.5" customHeight="1" x14ac:dyDescent="0.25">
      <c r="A3465" s="96">
        <v>89848</v>
      </c>
      <c r="B3465" s="93" t="s">
        <v>3761</v>
      </c>
      <c r="C3465" s="93" t="s">
        <v>168</v>
      </c>
      <c r="D3465" s="93" t="s">
        <v>299</v>
      </c>
      <c r="E3465" s="94">
        <v>28.19</v>
      </c>
    </row>
    <row r="3466" spans="1:5" ht="13.5" customHeight="1" x14ac:dyDescent="0.25">
      <c r="A3466" s="96">
        <v>89849</v>
      </c>
      <c r="B3466" s="93" t="s">
        <v>3762</v>
      </c>
      <c r="C3466" s="93" t="s">
        <v>168</v>
      </c>
      <c r="D3466" s="93" t="s">
        <v>299</v>
      </c>
      <c r="E3466" s="94">
        <v>58.55</v>
      </c>
    </row>
    <row r="3467" spans="1:5" ht="13.5" customHeight="1" x14ac:dyDescent="0.25">
      <c r="A3467" s="96">
        <v>89865</v>
      </c>
      <c r="B3467" s="93" t="s">
        <v>3763</v>
      </c>
      <c r="C3467" s="93" t="s">
        <v>168</v>
      </c>
      <c r="D3467" s="93" t="s">
        <v>299</v>
      </c>
      <c r="E3467" s="94">
        <v>17.02</v>
      </c>
    </row>
    <row r="3468" spans="1:5" ht="13.5" customHeight="1" x14ac:dyDescent="0.25">
      <c r="A3468" s="96">
        <v>91784</v>
      </c>
      <c r="B3468" s="93" t="s">
        <v>3764</v>
      </c>
      <c r="C3468" s="93" t="s">
        <v>168</v>
      </c>
      <c r="D3468" s="93" t="s">
        <v>299</v>
      </c>
      <c r="E3468" s="94">
        <v>46.1</v>
      </c>
    </row>
    <row r="3469" spans="1:5" ht="13.5" customHeight="1" x14ac:dyDescent="0.25">
      <c r="A3469" s="96">
        <v>91785</v>
      </c>
      <c r="B3469" s="93" t="s">
        <v>3765</v>
      </c>
      <c r="C3469" s="93" t="s">
        <v>168</v>
      </c>
      <c r="D3469" s="93" t="s">
        <v>299</v>
      </c>
      <c r="E3469" s="94">
        <v>44.97</v>
      </c>
    </row>
    <row r="3470" spans="1:5" ht="13.5" customHeight="1" x14ac:dyDescent="0.25">
      <c r="A3470" s="96">
        <v>91786</v>
      </c>
      <c r="B3470" s="93" t="s">
        <v>3766</v>
      </c>
      <c r="C3470" s="93" t="s">
        <v>168</v>
      </c>
      <c r="D3470" s="93" t="s">
        <v>299</v>
      </c>
      <c r="E3470" s="94">
        <v>31.68</v>
      </c>
    </row>
    <row r="3471" spans="1:5" ht="13.5" customHeight="1" x14ac:dyDescent="0.25">
      <c r="A3471" s="96">
        <v>91787</v>
      </c>
      <c r="B3471" s="93" t="s">
        <v>3767</v>
      </c>
      <c r="C3471" s="93" t="s">
        <v>168</v>
      </c>
      <c r="D3471" s="93" t="s">
        <v>299</v>
      </c>
      <c r="E3471" s="94">
        <v>35.119999999999997</v>
      </c>
    </row>
    <row r="3472" spans="1:5" ht="13.5" customHeight="1" x14ac:dyDescent="0.25">
      <c r="A3472" s="96">
        <v>91788</v>
      </c>
      <c r="B3472" s="93" t="s">
        <v>3768</v>
      </c>
      <c r="C3472" s="93" t="s">
        <v>168</v>
      </c>
      <c r="D3472" s="93" t="s">
        <v>299</v>
      </c>
      <c r="E3472" s="94">
        <v>43.03</v>
      </c>
    </row>
    <row r="3473" spans="1:5" ht="13.5" customHeight="1" x14ac:dyDescent="0.25">
      <c r="A3473" s="96">
        <v>91789</v>
      </c>
      <c r="B3473" s="93" t="s">
        <v>3769</v>
      </c>
      <c r="C3473" s="93" t="s">
        <v>168</v>
      </c>
      <c r="D3473" s="93" t="s">
        <v>299</v>
      </c>
      <c r="E3473" s="94">
        <v>51.09</v>
      </c>
    </row>
    <row r="3474" spans="1:5" ht="13.5" customHeight="1" x14ac:dyDescent="0.25">
      <c r="A3474" s="96">
        <v>91790</v>
      </c>
      <c r="B3474" s="93" t="s">
        <v>3770</v>
      </c>
      <c r="C3474" s="93" t="s">
        <v>168</v>
      </c>
      <c r="D3474" s="93" t="s">
        <v>299</v>
      </c>
      <c r="E3474" s="94">
        <v>59.41</v>
      </c>
    </row>
    <row r="3475" spans="1:5" ht="13.5" customHeight="1" x14ac:dyDescent="0.25">
      <c r="A3475" s="96">
        <v>91791</v>
      </c>
      <c r="B3475" s="93" t="s">
        <v>3771</v>
      </c>
      <c r="C3475" s="93" t="s">
        <v>168</v>
      </c>
      <c r="D3475" s="93" t="s">
        <v>299</v>
      </c>
      <c r="E3475" s="94">
        <v>77.81</v>
      </c>
    </row>
    <row r="3476" spans="1:5" ht="13.5" customHeight="1" x14ac:dyDescent="0.25">
      <c r="A3476" s="96">
        <v>91792</v>
      </c>
      <c r="B3476" s="93" t="s">
        <v>3772</v>
      </c>
      <c r="C3476" s="93" t="s">
        <v>168</v>
      </c>
      <c r="D3476" s="93" t="s">
        <v>299</v>
      </c>
      <c r="E3476" s="94">
        <v>63.48</v>
      </c>
    </row>
    <row r="3477" spans="1:5" ht="13.5" customHeight="1" x14ac:dyDescent="0.25">
      <c r="A3477" s="96">
        <v>91793</v>
      </c>
      <c r="B3477" s="93" t="s">
        <v>3773</v>
      </c>
      <c r="C3477" s="93" t="s">
        <v>168</v>
      </c>
      <c r="D3477" s="93" t="s">
        <v>299</v>
      </c>
      <c r="E3477" s="94">
        <v>94.94</v>
      </c>
    </row>
    <row r="3478" spans="1:5" ht="13.5" customHeight="1" x14ac:dyDescent="0.25">
      <c r="A3478" s="96">
        <v>91794</v>
      </c>
      <c r="B3478" s="93" t="s">
        <v>3774</v>
      </c>
      <c r="C3478" s="93" t="s">
        <v>168</v>
      </c>
      <c r="D3478" s="93" t="s">
        <v>299</v>
      </c>
      <c r="E3478" s="94">
        <v>45.11</v>
      </c>
    </row>
    <row r="3479" spans="1:5" ht="13.5" customHeight="1" x14ac:dyDescent="0.25">
      <c r="A3479" s="96">
        <v>91795</v>
      </c>
      <c r="B3479" s="93" t="s">
        <v>3775</v>
      </c>
      <c r="C3479" s="93" t="s">
        <v>168</v>
      </c>
      <c r="D3479" s="93" t="s">
        <v>299</v>
      </c>
      <c r="E3479" s="94">
        <v>70.56</v>
      </c>
    </row>
    <row r="3480" spans="1:5" ht="13.5" customHeight="1" x14ac:dyDescent="0.25">
      <c r="A3480" s="96">
        <v>91796</v>
      </c>
      <c r="B3480" s="93" t="s">
        <v>3776</v>
      </c>
      <c r="C3480" s="93" t="s">
        <v>168</v>
      </c>
      <c r="D3480" s="93" t="s">
        <v>299</v>
      </c>
      <c r="E3480" s="94">
        <v>73.739999999999995</v>
      </c>
    </row>
    <row r="3481" spans="1:5" ht="13.5" customHeight="1" x14ac:dyDescent="0.25">
      <c r="A3481" s="96">
        <v>92275</v>
      </c>
      <c r="B3481" s="93" t="s">
        <v>3777</v>
      </c>
      <c r="C3481" s="93" t="s">
        <v>168</v>
      </c>
      <c r="D3481" s="93" t="s">
        <v>365</v>
      </c>
      <c r="E3481" s="94">
        <v>55.09</v>
      </c>
    </row>
    <row r="3482" spans="1:5" ht="13.5" customHeight="1" x14ac:dyDescent="0.25">
      <c r="A3482" s="96">
        <v>92276</v>
      </c>
      <c r="B3482" s="93" t="s">
        <v>3778</v>
      </c>
      <c r="C3482" s="93" t="s">
        <v>168</v>
      </c>
      <c r="D3482" s="93" t="s">
        <v>365</v>
      </c>
      <c r="E3482" s="94">
        <v>69.97</v>
      </c>
    </row>
    <row r="3483" spans="1:5" ht="13.5" customHeight="1" x14ac:dyDescent="0.25">
      <c r="A3483" s="96">
        <v>92277</v>
      </c>
      <c r="B3483" s="93" t="s">
        <v>3779</v>
      </c>
      <c r="C3483" s="93" t="s">
        <v>168</v>
      </c>
      <c r="D3483" s="93" t="s">
        <v>365</v>
      </c>
      <c r="E3483" s="94">
        <v>101.09</v>
      </c>
    </row>
    <row r="3484" spans="1:5" ht="13.5" customHeight="1" x14ac:dyDescent="0.25">
      <c r="A3484" s="96">
        <v>92278</v>
      </c>
      <c r="B3484" s="93" t="s">
        <v>3780</v>
      </c>
      <c r="C3484" s="93" t="s">
        <v>168</v>
      </c>
      <c r="D3484" s="93" t="s">
        <v>365</v>
      </c>
      <c r="E3484" s="94">
        <v>136.03</v>
      </c>
    </row>
    <row r="3485" spans="1:5" ht="13.5" customHeight="1" x14ac:dyDescent="0.25">
      <c r="A3485" s="96">
        <v>92279</v>
      </c>
      <c r="B3485" s="93" t="s">
        <v>3781</v>
      </c>
      <c r="C3485" s="93" t="s">
        <v>168</v>
      </c>
      <c r="D3485" s="93" t="s">
        <v>365</v>
      </c>
      <c r="E3485" s="94">
        <v>196.63</v>
      </c>
    </row>
    <row r="3486" spans="1:5" ht="13.5" customHeight="1" x14ac:dyDescent="0.25">
      <c r="A3486" s="96">
        <v>92280</v>
      </c>
      <c r="B3486" s="93" t="s">
        <v>3782</v>
      </c>
      <c r="C3486" s="93" t="s">
        <v>168</v>
      </c>
      <c r="D3486" s="93" t="s">
        <v>365</v>
      </c>
      <c r="E3486" s="94">
        <v>276.05</v>
      </c>
    </row>
    <row r="3487" spans="1:5" ht="13.5" customHeight="1" x14ac:dyDescent="0.25">
      <c r="A3487" s="96">
        <v>92281</v>
      </c>
      <c r="B3487" s="93" t="s">
        <v>3783</v>
      </c>
      <c r="C3487" s="93" t="s">
        <v>168</v>
      </c>
      <c r="D3487" s="93" t="s">
        <v>365</v>
      </c>
      <c r="E3487" s="94">
        <v>122.79</v>
      </c>
    </row>
    <row r="3488" spans="1:5" ht="13.5" customHeight="1" x14ac:dyDescent="0.25">
      <c r="A3488" s="96">
        <v>92282</v>
      </c>
      <c r="B3488" s="93" t="s">
        <v>3784</v>
      </c>
      <c r="C3488" s="93" t="s">
        <v>168</v>
      </c>
      <c r="D3488" s="93" t="s">
        <v>365</v>
      </c>
      <c r="E3488" s="94">
        <v>140.43</v>
      </c>
    </row>
    <row r="3489" spans="1:5" ht="13.5" customHeight="1" x14ac:dyDescent="0.25">
      <c r="A3489" s="96">
        <v>92283</v>
      </c>
      <c r="B3489" s="93" t="s">
        <v>3785</v>
      </c>
      <c r="C3489" s="93" t="s">
        <v>168</v>
      </c>
      <c r="D3489" s="93" t="s">
        <v>365</v>
      </c>
      <c r="E3489" s="94">
        <v>190.11</v>
      </c>
    </row>
    <row r="3490" spans="1:5" ht="13.5" customHeight="1" x14ac:dyDescent="0.25">
      <c r="A3490" s="96">
        <v>92284</v>
      </c>
      <c r="B3490" s="93" t="s">
        <v>3786</v>
      </c>
      <c r="C3490" s="93" t="s">
        <v>168</v>
      </c>
      <c r="D3490" s="93" t="s">
        <v>365</v>
      </c>
      <c r="E3490" s="94">
        <v>237.48</v>
      </c>
    </row>
    <row r="3491" spans="1:5" ht="13.5" customHeight="1" x14ac:dyDescent="0.25">
      <c r="A3491" s="96">
        <v>92285</v>
      </c>
      <c r="B3491" s="93" t="s">
        <v>3787</v>
      </c>
      <c r="C3491" s="93" t="s">
        <v>168</v>
      </c>
      <c r="D3491" s="93" t="s">
        <v>365</v>
      </c>
      <c r="E3491" s="94">
        <v>317.85000000000002</v>
      </c>
    </row>
    <row r="3492" spans="1:5" ht="13.5" customHeight="1" x14ac:dyDescent="0.25">
      <c r="A3492" s="96">
        <v>92286</v>
      </c>
      <c r="B3492" s="93" t="s">
        <v>3788</v>
      </c>
      <c r="C3492" s="93" t="s">
        <v>168</v>
      </c>
      <c r="D3492" s="93" t="s">
        <v>365</v>
      </c>
      <c r="E3492" s="94">
        <v>398.97</v>
      </c>
    </row>
    <row r="3493" spans="1:5" ht="13.5" customHeight="1" x14ac:dyDescent="0.25">
      <c r="A3493" s="96">
        <v>92305</v>
      </c>
      <c r="B3493" s="93" t="s">
        <v>3789</v>
      </c>
      <c r="C3493" s="93" t="s">
        <v>168</v>
      </c>
      <c r="D3493" s="93" t="s">
        <v>365</v>
      </c>
      <c r="E3493" s="94">
        <v>37.32</v>
      </c>
    </row>
    <row r="3494" spans="1:5" ht="13.5" customHeight="1" x14ac:dyDescent="0.25">
      <c r="A3494" s="96">
        <v>92306</v>
      </c>
      <c r="B3494" s="93" t="s">
        <v>3790</v>
      </c>
      <c r="C3494" s="93" t="s">
        <v>168</v>
      </c>
      <c r="D3494" s="93" t="s">
        <v>365</v>
      </c>
      <c r="E3494" s="94">
        <v>60.51</v>
      </c>
    </row>
    <row r="3495" spans="1:5" ht="13.5" customHeight="1" x14ac:dyDescent="0.25">
      <c r="A3495" s="96">
        <v>92307</v>
      </c>
      <c r="B3495" s="93" t="s">
        <v>3791</v>
      </c>
      <c r="C3495" s="93" t="s">
        <v>168</v>
      </c>
      <c r="D3495" s="93" t="s">
        <v>365</v>
      </c>
      <c r="E3495" s="94">
        <v>75.64</v>
      </c>
    </row>
    <row r="3496" spans="1:5" ht="13.5" customHeight="1" x14ac:dyDescent="0.25">
      <c r="A3496" s="96">
        <v>92308</v>
      </c>
      <c r="B3496" s="93" t="s">
        <v>3792</v>
      </c>
      <c r="C3496" s="93" t="s">
        <v>168</v>
      </c>
      <c r="D3496" s="93" t="s">
        <v>365</v>
      </c>
      <c r="E3496" s="94">
        <v>54.52</v>
      </c>
    </row>
    <row r="3497" spans="1:5" ht="13.5" customHeight="1" x14ac:dyDescent="0.25">
      <c r="A3497" s="96">
        <v>92309</v>
      </c>
      <c r="B3497" s="93" t="s">
        <v>3793</v>
      </c>
      <c r="C3497" s="93" t="s">
        <v>168</v>
      </c>
      <c r="D3497" s="93" t="s">
        <v>365</v>
      </c>
      <c r="E3497" s="94">
        <v>130.9</v>
      </c>
    </row>
    <row r="3498" spans="1:5" ht="13.5" customHeight="1" x14ac:dyDescent="0.25">
      <c r="A3498" s="96">
        <v>92310</v>
      </c>
      <c r="B3498" s="93" t="s">
        <v>3794</v>
      </c>
      <c r="C3498" s="93" t="s">
        <v>168</v>
      </c>
      <c r="D3498" s="93" t="s">
        <v>365</v>
      </c>
      <c r="E3498" s="94">
        <v>148.79</v>
      </c>
    </row>
    <row r="3499" spans="1:5" ht="13.5" customHeight="1" x14ac:dyDescent="0.25">
      <c r="A3499" s="96">
        <v>92320</v>
      </c>
      <c r="B3499" s="93" t="s">
        <v>3795</v>
      </c>
      <c r="C3499" s="93" t="s">
        <v>168</v>
      </c>
      <c r="D3499" s="93" t="s">
        <v>365</v>
      </c>
      <c r="E3499" s="94">
        <v>48.45</v>
      </c>
    </row>
    <row r="3500" spans="1:5" ht="13.5" customHeight="1" x14ac:dyDescent="0.25">
      <c r="A3500" s="96">
        <v>92321</v>
      </c>
      <c r="B3500" s="93" t="s">
        <v>3796</v>
      </c>
      <c r="C3500" s="93" t="s">
        <v>168</v>
      </c>
      <c r="D3500" s="93" t="s">
        <v>365</v>
      </c>
      <c r="E3500" s="94">
        <v>79.69</v>
      </c>
    </row>
    <row r="3501" spans="1:5" ht="13.5" customHeight="1" x14ac:dyDescent="0.25">
      <c r="A3501" s="96">
        <v>92322</v>
      </c>
      <c r="B3501" s="93" t="s">
        <v>3797</v>
      </c>
      <c r="C3501" s="93" t="s">
        <v>168</v>
      </c>
      <c r="D3501" s="93" t="s">
        <v>365</v>
      </c>
      <c r="E3501" s="94">
        <v>101.71</v>
      </c>
    </row>
    <row r="3502" spans="1:5" ht="13.5" customHeight="1" x14ac:dyDescent="0.25">
      <c r="A3502" s="96">
        <v>92323</v>
      </c>
      <c r="B3502" s="93" t="s">
        <v>3798</v>
      </c>
      <c r="C3502" s="93" t="s">
        <v>168</v>
      </c>
      <c r="D3502" s="93" t="s">
        <v>365</v>
      </c>
      <c r="E3502" s="94">
        <v>62.97</v>
      </c>
    </row>
    <row r="3503" spans="1:5" ht="13.5" customHeight="1" x14ac:dyDescent="0.25">
      <c r="A3503" s="96">
        <v>92324</v>
      </c>
      <c r="B3503" s="93" t="s">
        <v>3799</v>
      </c>
      <c r="C3503" s="93" t="s">
        <v>168</v>
      </c>
      <c r="D3503" s="93" t="s">
        <v>365</v>
      </c>
      <c r="E3503" s="94">
        <v>147.41</v>
      </c>
    </row>
    <row r="3504" spans="1:5" ht="13.5" customHeight="1" x14ac:dyDescent="0.25">
      <c r="A3504" s="96">
        <v>92325</v>
      </c>
      <c r="B3504" s="93" t="s">
        <v>3800</v>
      </c>
      <c r="C3504" s="93" t="s">
        <v>168</v>
      </c>
      <c r="D3504" s="93" t="s">
        <v>365</v>
      </c>
      <c r="E3504" s="94">
        <v>172.2</v>
      </c>
    </row>
    <row r="3505" spans="1:5" ht="13.5" customHeight="1" x14ac:dyDescent="0.25">
      <c r="A3505" s="96">
        <v>92335</v>
      </c>
      <c r="B3505" s="93" t="s">
        <v>3801</v>
      </c>
      <c r="C3505" s="93" t="s">
        <v>168</v>
      </c>
      <c r="D3505" s="93" t="s">
        <v>299</v>
      </c>
      <c r="E3505" s="94">
        <v>100.06</v>
      </c>
    </row>
    <row r="3506" spans="1:5" ht="13.5" customHeight="1" x14ac:dyDescent="0.25">
      <c r="A3506" s="96">
        <v>92336</v>
      </c>
      <c r="B3506" s="93" t="s">
        <v>3802</v>
      </c>
      <c r="C3506" s="93" t="s">
        <v>168</v>
      </c>
      <c r="D3506" s="93" t="s">
        <v>299</v>
      </c>
      <c r="E3506" s="94">
        <v>123.06</v>
      </c>
    </row>
    <row r="3507" spans="1:5" ht="13.5" customHeight="1" x14ac:dyDescent="0.25">
      <c r="A3507" s="96">
        <v>92337</v>
      </c>
      <c r="B3507" s="93" t="s">
        <v>3803</v>
      </c>
      <c r="C3507" s="93" t="s">
        <v>168</v>
      </c>
      <c r="D3507" s="93" t="s">
        <v>299</v>
      </c>
      <c r="E3507" s="94">
        <v>162.43</v>
      </c>
    </row>
    <row r="3508" spans="1:5" ht="13.5" customHeight="1" x14ac:dyDescent="0.25">
      <c r="A3508" s="96">
        <v>92338</v>
      </c>
      <c r="B3508" s="93" t="s">
        <v>3804</v>
      </c>
      <c r="C3508" s="93" t="s">
        <v>168</v>
      </c>
      <c r="D3508" s="93" t="s">
        <v>299</v>
      </c>
      <c r="E3508" s="94">
        <v>179.85</v>
      </c>
    </row>
    <row r="3509" spans="1:5" ht="13.5" customHeight="1" x14ac:dyDescent="0.25">
      <c r="A3509" s="96">
        <v>92339</v>
      </c>
      <c r="B3509" s="93" t="s">
        <v>3805</v>
      </c>
      <c r="C3509" s="93" t="s">
        <v>168</v>
      </c>
      <c r="D3509" s="93" t="s">
        <v>299</v>
      </c>
      <c r="E3509" s="94">
        <v>276.67</v>
      </c>
    </row>
    <row r="3510" spans="1:5" ht="13.5" customHeight="1" x14ac:dyDescent="0.25">
      <c r="A3510" s="96">
        <v>92341</v>
      </c>
      <c r="B3510" s="93" t="s">
        <v>3806</v>
      </c>
      <c r="C3510" s="93" t="s">
        <v>168</v>
      </c>
      <c r="D3510" s="93" t="s">
        <v>299</v>
      </c>
      <c r="E3510" s="94">
        <v>110.27</v>
      </c>
    </row>
    <row r="3511" spans="1:5" ht="13.5" customHeight="1" x14ac:dyDescent="0.25">
      <c r="A3511" s="96">
        <v>92342</v>
      </c>
      <c r="B3511" s="93" t="s">
        <v>3807</v>
      </c>
      <c r="C3511" s="93" t="s">
        <v>168</v>
      </c>
      <c r="D3511" s="93" t="s">
        <v>299</v>
      </c>
      <c r="E3511" s="94">
        <v>133.33000000000001</v>
      </c>
    </row>
    <row r="3512" spans="1:5" ht="13.5" customHeight="1" x14ac:dyDescent="0.25">
      <c r="A3512" s="96">
        <v>92343</v>
      </c>
      <c r="B3512" s="93" t="s">
        <v>3808</v>
      </c>
      <c r="C3512" s="93" t="s">
        <v>168</v>
      </c>
      <c r="D3512" s="93" t="s">
        <v>299</v>
      </c>
      <c r="E3512" s="94">
        <v>172.81</v>
      </c>
    </row>
    <row r="3513" spans="1:5" ht="13.5" customHeight="1" x14ac:dyDescent="0.25">
      <c r="A3513" s="96">
        <v>92359</v>
      </c>
      <c r="B3513" s="93" t="s">
        <v>3809</v>
      </c>
      <c r="C3513" s="93" t="s">
        <v>168</v>
      </c>
      <c r="D3513" s="93" t="s">
        <v>299</v>
      </c>
      <c r="E3513" s="94">
        <v>88.1</v>
      </c>
    </row>
    <row r="3514" spans="1:5" ht="13.5" customHeight="1" x14ac:dyDescent="0.25">
      <c r="A3514" s="96">
        <v>92360</v>
      </c>
      <c r="B3514" s="93" t="s">
        <v>3810</v>
      </c>
      <c r="C3514" s="93" t="s">
        <v>168</v>
      </c>
      <c r="D3514" s="93" t="s">
        <v>299</v>
      </c>
      <c r="E3514" s="94">
        <v>117.84</v>
      </c>
    </row>
    <row r="3515" spans="1:5" ht="13.5" customHeight="1" x14ac:dyDescent="0.25">
      <c r="A3515" s="96">
        <v>92361</v>
      </c>
      <c r="B3515" s="93" t="s">
        <v>3811</v>
      </c>
      <c r="C3515" s="93" t="s">
        <v>168</v>
      </c>
      <c r="D3515" s="93" t="s">
        <v>299</v>
      </c>
      <c r="E3515" s="94">
        <v>158.69</v>
      </c>
    </row>
    <row r="3516" spans="1:5" ht="13.5" customHeight="1" x14ac:dyDescent="0.25">
      <c r="A3516" s="96">
        <v>92362</v>
      </c>
      <c r="B3516" s="93" t="s">
        <v>3812</v>
      </c>
      <c r="C3516" s="93" t="s">
        <v>168</v>
      </c>
      <c r="D3516" s="93" t="s">
        <v>299</v>
      </c>
      <c r="E3516" s="94">
        <v>254.67</v>
      </c>
    </row>
    <row r="3517" spans="1:5" ht="13.5" customHeight="1" x14ac:dyDescent="0.25">
      <c r="A3517" s="96">
        <v>92364</v>
      </c>
      <c r="B3517" s="93" t="s">
        <v>3813</v>
      </c>
      <c r="C3517" s="93" t="s">
        <v>168</v>
      </c>
      <c r="D3517" s="93" t="s">
        <v>299</v>
      </c>
      <c r="E3517" s="94">
        <v>60.66</v>
      </c>
    </row>
    <row r="3518" spans="1:5" ht="13.5" customHeight="1" x14ac:dyDescent="0.25">
      <c r="A3518" s="96">
        <v>92365</v>
      </c>
      <c r="B3518" s="93" t="s">
        <v>3814</v>
      </c>
      <c r="C3518" s="93" t="s">
        <v>168</v>
      </c>
      <c r="D3518" s="93" t="s">
        <v>299</v>
      </c>
      <c r="E3518" s="94">
        <v>69.849999999999994</v>
      </c>
    </row>
    <row r="3519" spans="1:5" ht="13.5" customHeight="1" x14ac:dyDescent="0.25">
      <c r="A3519" s="96">
        <v>92366</v>
      </c>
      <c r="B3519" s="93" t="s">
        <v>3815</v>
      </c>
      <c r="C3519" s="93" t="s">
        <v>168</v>
      </c>
      <c r="D3519" s="93" t="s">
        <v>299</v>
      </c>
      <c r="E3519" s="94">
        <v>97.63</v>
      </c>
    </row>
    <row r="3520" spans="1:5" ht="13.5" customHeight="1" x14ac:dyDescent="0.25">
      <c r="A3520" s="96">
        <v>92367</v>
      </c>
      <c r="B3520" s="93" t="s">
        <v>3816</v>
      </c>
      <c r="C3520" s="93" t="s">
        <v>168</v>
      </c>
      <c r="D3520" s="93" t="s">
        <v>299</v>
      </c>
      <c r="E3520" s="94">
        <v>120.12</v>
      </c>
    </row>
    <row r="3521" spans="1:5" ht="13.5" customHeight="1" x14ac:dyDescent="0.25">
      <c r="A3521" s="96">
        <v>92368</v>
      </c>
      <c r="B3521" s="93" t="s">
        <v>3817</v>
      </c>
      <c r="C3521" s="93" t="s">
        <v>168</v>
      </c>
      <c r="D3521" s="93" t="s">
        <v>299</v>
      </c>
      <c r="E3521" s="94">
        <v>159.06</v>
      </c>
    </row>
    <row r="3522" spans="1:5" ht="13.5" customHeight="1" x14ac:dyDescent="0.25">
      <c r="A3522" s="96">
        <v>92645</v>
      </c>
      <c r="B3522" s="93" t="s">
        <v>3818</v>
      </c>
      <c r="C3522" s="93" t="s">
        <v>168</v>
      </c>
      <c r="D3522" s="93" t="s">
        <v>299</v>
      </c>
      <c r="E3522" s="94">
        <v>91.91</v>
      </c>
    </row>
    <row r="3523" spans="1:5" ht="13.5" customHeight="1" x14ac:dyDescent="0.25">
      <c r="A3523" s="96">
        <v>92646</v>
      </c>
      <c r="B3523" s="93" t="s">
        <v>3819</v>
      </c>
      <c r="C3523" s="93" t="s">
        <v>168</v>
      </c>
      <c r="D3523" s="93" t="s">
        <v>299</v>
      </c>
      <c r="E3523" s="94">
        <v>121.65</v>
      </c>
    </row>
    <row r="3524" spans="1:5" ht="13.5" customHeight="1" x14ac:dyDescent="0.25">
      <c r="A3524" s="96">
        <v>92648</v>
      </c>
      <c r="B3524" s="93" t="s">
        <v>3820</v>
      </c>
      <c r="C3524" s="93" t="s">
        <v>168</v>
      </c>
      <c r="D3524" s="93" t="s">
        <v>299</v>
      </c>
      <c r="E3524" s="94">
        <v>133.01</v>
      </c>
    </row>
    <row r="3525" spans="1:5" ht="13.5" customHeight="1" x14ac:dyDescent="0.25">
      <c r="A3525" s="96">
        <v>92649</v>
      </c>
      <c r="B3525" s="93" t="s">
        <v>3821</v>
      </c>
      <c r="C3525" s="93" t="s">
        <v>168</v>
      </c>
      <c r="D3525" s="93" t="s">
        <v>299</v>
      </c>
      <c r="E3525" s="94">
        <v>162.5</v>
      </c>
    </row>
    <row r="3526" spans="1:5" ht="13.5" customHeight="1" x14ac:dyDescent="0.25">
      <c r="A3526" s="96">
        <v>92650</v>
      </c>
      <c r="B3526" s="93" t="s">
        <v>3822</v>
      </c>
      <c r="C3526" s="93" t="s">
        <v>168</v>
      </c>
      <c r="D3526" s="93" t="s">
        <v>299</v>
      </c>
      <c r="E3526" s="94">
        <v>258.48</v>
      </c>
    </row>
    <row r="3527" spans="1:5" ht="13.5" customHeight="1" x14ac:dyDescent="0.25">
      <c r="A3527" s="96">
        <v>92652</v>
      </c>
      <c r="B3527" s="93" t="s">
        <v>3823</v>
      </c>
      <c r="C3527" s="93" t="s">
        <v>168</v>
      </c>
      <c r="D3527" s="93" t="s">
        <v>299</v>
      </c>
      <c r="E3527" s="94">
        <v>65.319999999999993</v>
      </c>
    </row>
    <row r="3528" spans="1:5" ht="13.5" customHeight="1" x14ac:dyDescent="0.25">
      <c r="A3528" s="96">
        <v>92653</v>
      </c>
      <c r="B3528" s="93" t="s">
        <v>3824</v>
      </c>
      <c r="C3528" s="93" t="s">
        <v>168</v>
      </c>
      <c r="D3528" s="93" t="s">
        <v>299</v>
      </c>
      <c r="E3528" s="94">
        <v>74.569999999999993</v>
      </c>
    </row>
    <row r="3529" spans="1:5" ht="13.5" customHeight="1" x14ac:dyDescent="0.25">
      <c r="A3529" s="96">
        <v>92654</v>
      </c>
      <c r="B3529" s="93" t="s">
        <v>3825</v>
      </c>
      <c r="C3529" s="93" t="s">
        <v>168</v>
      </c>
      <c r="D3529" s="93" t="s">
        <v>299</v>
      </c>
      <c r="E3529" s="94">
        <v>102.33</v>
      </c>
    </row>
    <row r="3530" spans="1:5" ht="13.5" customHeight="1" x14ac:dyDescent="0.25">
      <c r="A3530" s="96">
        <v>92655</v>
      </c>
      <c r="B3530" s="93" t="s">
        <v>3826</v>
      </c>
      <c r="C3530" s="93" t="s">
        <v>168</v>
      </c>
      <c r="D3530" s="93" t="s">
        <v>299</v>
      </c>
      <c r="E3530" s="94">
        <v>124.93</v>
      </c>
    </row>
    <row r="3531" spans="1:5" ht="13.5" customHeight="1" x14ac:dyDescent="0.25">
      <c r="A3531" s="96">
        <v>92656</v>
      </c>
      <c r="B3531" s="93" t="s">
        <v>3827</v>
      </c>
      <c r="C3531" s="93" t="s">
        <v>168</v>
      </c>
      <c r="D3531" s="93" t="s">
        <v>299</v>
      </c>
      <c r="E3531" s="94">
        <v>163.87</v>
      </c>
    </row>
    <row r="3532" spans="1:5" ht="13.5" customHeight="1" x14ac:dyDescent="0.25">
      <c r="A3532" s="96">
        <v>92687</v>
      </c>
      <c r="B3532" s="93" t="s">
        <v>3828</v>
      </c>
      <c r="C3532" s="93" t="s">
        <v>168</v>
      </c>
      <c r="D3532" s="93" t="s">
        <v>299</v>
      </c>
      <c r="E3532" s="94">
        <v>30.32</v>
      </c>
    </row>
    <row r="3533" spans="1:5" ht="13.5" customHeight="1" x14ac:dyDescent="0.25">
      <c r="A3533" s="96">
        <v>92688</v>
      </c>
      <c r="B3533" s="93" t="s">
        <v>3829</v>
      </c>
      <c r="C3533" s="93" t="s">
        <v>168</v>
      </c>
      <c r="D3533" s="93" t="s">
        <v>299</v>
      </c>
      <c r="E3533" s="94">
        <v>42.1</v>
      </c>
    </row>
    <row r="3534" spans="1:5" ht="13.5" customHeight="1" x14ac:dyDescent="0.25">
      <c r="A3534" s="96">
        <v>92689</v>
      </c>
      <c r="B3534" s="93" t="s">
        <v>3830</v>
      </c>
      <c r="C3534" s="93" t="s">
        <v>168</v>
      </c>
      <c r="D3534" s="93" t="s">
        <v>299</v>
      </c>
      <c r="E3534" s="94">
        <v>63.58</v>
      </c>
    </row>
    <row r="3535" spans="1:5" ht="13.5" customHeight="1" x14ac:dyDescent="0.25">
      <c r="A3535" s="96">
        <v>92690</v>
      </c>
      <c r="B3535" s="93" t="s">
        <v>3831</v>
      </c>
      <c r="C3535" s="93" t="s">
        <v>168</v>
      </c>
      <c r="D3535" s="93" t="s">
        <v>299</v>
      </c>
      <c r="E3535" s="94">
        <v>89.83</v>
      </c>
    </row>
    <row r="3536" spans="1:5" ht="13.5" customHeight="1" x14ac:dyDescent="0.25">
      <c r="A3536" s="96">
        <v>92691</v>
      </c>
      <c r="B3536" s="93" t="s">
        <v>3832</v>
      </c>
      <c r="C3536" s="93" t="s">
        <v>168</v>
      </c>
      <c r="D3536" s="93" t="s">
        <v>299</v>
      </c>
      <c r="E3536" s="94">
        <v>113.37</v>
      </c>
    </row>
    <row r="3537" spans="1:5" ht="13.5" customHeight="1" x14ac:dyDescent="0.25">
      <c r="A3537" s="96">
        <v>94462</v>
      </c>
      <c r="B3537" s="93" t="s">
        <v>3833</v>
      </c>
      <c r="C3537" s="93" t="s">
        <v>168</v>
      </c>
      <c r="D3537" s="93" t="s">
        <v>299</v>
      </c>
      <c r="E3537" s="94">
        <v>108.36</v>
      </c>
    </row>
    <row r="3538" spans="1:5" ht="13.5" customHeight="1" x14ac:dyDescent="0.25">
      <c r="A3538" s="96">
        <v>94463</v>
      </c>
      <c r="B3538" s="93" t="s">
        <v>3834</v>
      </c>
      <c r="C3538" s="93" t="s">
        <v>168</v>
      </c>
      <c r="D3538" s="93" t="s">
        <v>299</v>
      </c>
      <c r="E3538" s="94">
        <v>127.76</v>
      </c>
    </row>
    <row r="3539" spans="1:5" ht="13.5" customHeight="1" x14ac:dyDescent="0.25">
      <c r="A3539" s="96">
        <v>94464</v>
      </c>
      <c r="B3539" s="93" t="s">
        <v>3835</v>
      </c>
      <c r="C3539" s="93" t="s">
        <v>168</v>
      </c>
      <c r="D3539" s="93" t="s">
        <v>299</v>
      </c>
      <c r="E3539" s="94">
        <v>180.64</v>
      </c>
    </row>
    <row r="3540" spans="1:5" ht="13.5" customHeight="1" x14ac:dyDescent="0.25">
      <c r="A3540" s="96">
        <v>94602</v>
      </c>
      <c r="B3540" s="93" t="s">
        <v>3836</v>
      </c>
      <c r="C3540" s="93" t="s">
        <v>168</v>
      </c>
      <c r="D3540" s="93" t="s">
        <v>365</v>
      </c>
      <c r="E3540" s="94">
        <v>210.84</v>
      </c>
    </row>
    <row r="3541" spans="1:5" ht="13.5" customHeight="1" x14ac:dyDescent="0.25">
      <c r="A3541" s="96">
        <v>94603</v>
      </c>
      <c r="B3541" s="93" t="s">
        <v>3837</v>
      </c>
      <c r="C3541" s="93" t="s">
        <v>168</v>
      </c>
      <c r="D3541" s="93" t="s">
        <v>365</v>
      </c>
      <c r="E3541" s="94">
        <v>283.64</v>
      </c>
    </row>
    <row r="3542" spans="1:5" ht="13.5" customHeight="1" x14ac:dyDescent="0.25">
      <c r="A3542" s="96">
        <v>94604</v>
      </c>
      <c r="B3542" s="93" t="s">
        <v>3838</v>
      </c>
      <c r="C3542" s="93" t="s">
        <v>168</v>
      </c>
      <c r="D3542" s="93" t="s">
        <v>365</v>
      </c>
      <c r="E3542" s="94">
        <v>387.81</v>
      </c>
    </row>
    <row r="3543" spans="1:5" ht="13.5" customHeight="1" x14ac:dyDescent="0.25">
      <c r="A3543" s="96">
        <v>94605</v>
      </c>
      <c r="B3543" s="93" t="s">
        <v>3839</v>
      </c>
      <c r="C3543" s="93" t="s">
        <v>168</v>
      </c>
      <c r="D3543" s="93" t="s">
        <v>365</v>
      </c>
      <c r="E3543" s="94">
        <v>554.91999999999996</v>
      </c>
    </row>
    <row r="3544" spans="1:5" ht="13.5" customHeight="1" x14ac:dyDescent="0.25">
      <c r="A3544" s="96">
        <v>94648</v>
      </c>
      <c r="B3544" s="93" t="s">
        <v>3840</v>
      </c>
      <c r="C3544" s="93" t="s">
        <v>168</v>
      </c>
      <c r="D3544" s="93" t="s">
        <v>299</v>
      </c>
      <c r="E3544" s="94">
        <v>11.07</v>
      </c>
    </row>
    <row r="3545" spans="1:5" ht="13.5" customHeight="1" x14ac:dyDescent="0.25">
      <c r="A3545" s="96">
        <v>94649</v>
      </c>
      <c r="B3545" s="93" t="s">
        <v>3841</v>
      </c>
      <c r="C3545" s="93" t="s">
        <v>168</v>
      </c>
      <c r="D3545" s="93" t="s">
        <v>299</v>
      </c>
      <c r="E3545" s="94">
        <v>16.5</v>
      </c>
    </row>
    <row r="3546" spans="1:5" ht="13.5" customHeight="1" x14ac:dyDescent="0.25">
      <c r="A3546" s="96">
        <v>94650</v>
      </c>
      <c r="B3546" s="93" t="s">
        <v>3842</v>
      </c>
      <c r="C3546" s="93" t="s">
        <v>168</v>
      </c>
      <c r="D3546" s="93" t="s">
        <v>299</v>
      </c>
      <c r="E3546" s="94">
        <v>24.75</v>
      </c>
    </row>
    <row r="3547" spans="1:5" ht="13.5" customHeight="1" x14ac:dyDescent="0.25">
      <c r="A3547" s="96">
        <v>94651</v>
      </c>
      <c r="B3547" s="93" t="s">
        <v>3843</v>
      </c>
      <c r="C3547" s="93" t="s">
        <v>168</v>
      </c>
      <c r="D3547" s="93" t="s">
        <v>299</v>
      </c>
      <c r="E3547" s="94">
        <v>26.27</v>
      </c>
    </row>
    <row r="3548" spans="1:5" ht="13.5" customHeight="1" x14ac:dyDescent="0.25">
      <c r="A3548" s="96">
        <v>94652</v>
      </c>
      <c r="B3548" s="93" t="s">
        <v>3844</v>
      </c>
      <c r="C3548" s="93" t="s">
        <v>168</v>
      </c>
      <c r="D3548" s="93" t="s">
        <v>299</v>
      </c>
      <c r="E3548" s="94">
        <v>42.05</v>
      </c>
    </row>
    <row r="3549" spans="1:5" ht="13.5" customHeight="1" x14ac:dyDescent="0.25">
      <c r="A3549" s="96">
        <v>94653</v>
      </c>
      <c r="B3549" s="93" t="s">
        <v>3845</v>
      </c>
      <c r="C3549" s="93" t="s">
        <v>168</v>
      </c>
      <c r="D3549" s="93" t="s">
        <v>299</v>
      </c>
      <c r="E3549" s="94">
        <v>59.96</v>
      </c>
    </row>
    <row r="3550" spans="1:5" ht="13.5" customHeight="1" x14ac:dyDescent="0.25">
      <c r="A3550" s="96">
        <v>94654</v>
      </c>
      <c r="B3550" s="93" t="s">
        <v>3846</v>
      </c>
      <c r="C3550" s="93" t="s">
        <v>168</v>
      </c>
      <c r="D3550" s="93" t="s">
        <v>299</v>
      </c>
      <c r="E3550" s="94">
        <v>85.67</v>
      </c>
    </row>
    <row r="3551" spans="1:5" ht="13.5" customHeight="1" x14ac:dyDescent="0.25">
      <c r="A3551" s="96">
        <v>94655</v>
      </c>
      <c r="B3551" s="93" t="s">
        <v>3847</v>
      </c>
      <c r="C3551" s="93" t="s">
        <v>168</v>
      </c>
      <c r="D3551" s="93" t="s">
        <v>299</v>
      </c>
      <c r="E3551" s="94">
        <v>119.42</v>
      </c>
    </row>
    <row r="3552" spans="1:5" ht="13.5" customHeight="1" x14ac:dyDescent="0.25">
      <c r="A3552" s="96">
        <v>94716</v>
      </c>
      <c r="B3552" s="93" t="s">
        <v>3848</v>
      </c>
      <c r="C3552" s="93" t="s">
        <v>168</v>
      </c>
      <c r="D3552" s="93" t="s">
        <v>299</v>
      </c>
      <c r="E3552" s="94">
        <v>25.03</v>
      </c>
    </row>
    <row r="3553" spans="1:5" ht="13.5" customHeight="1" x14ac:dyDescent="0.25">
      <c r="A3553" s="96">
        <v>94717</v>
      </c>
      <c r="B3553" s="93" t="s">
        <v>3849</v>
      </c>
      <c r="C3553" s="93" t="s">
        <v>168</v>
      </c>
      <c r="D3553" s="93" t="s">
        <v>299</v>
      </c>
      <c r="E3553" s="94">
        <v>38.81</v>
      </c>
    </row>
    <row r="3554" spans="1:5" ht="13.5" customHeight="1" x14ac:dyDescent="0.25">
      <c r="A3554" s="96">
        <v>94718</v>
      </c>
      <c r="B3554" s="93" t="s">
        <v>3850</v>
      </c>
      <c r="C3554" s="93" t="s">
        <v>168</v>
      </c>
      <c r="D3554" s="93" t="s">
        <v>299</v>
      </c>
      <c r="E3554" s="94">
        <v>50.19</v>
      </c>
    </row>
    <row r="3555" spans="1:5" ht="13.5" customHeight="1" x14ac:dyDescent="0.25">
      <c r="A3555" s="96">
        <v>94719</v>
      </c>
      <c r="B3555" s="93" t="s">
        <v>3851</v>
      </c>
      <c r="C3555" s="93" t="s">
        <v>168</v>
      </c>
      <c r="D3555" s="93" t="s">
        <v>299</v>
      </c>
      <c r="E3555" s="94">
        <v>64.53</v>
      </c>
    </row>
    <row r="3556" spans="1:5" ht="13.5" customHeight="1" x14ac:dyDescent="0.25">
      <c r="A3556" s="96">
        <v>94720</v>
      </c>
      <c r="B3556" s="93" t="s">
        <v>3852</v>
      </c>
      <c r="C3556" s="93" t="s">
        <v>168</v>
      </c>
      <c r="D3556" s="93" t="s">
        <v>299</v>
      </c>
      <c r="E3556" s="94">
        <v>94.05</v>
      </c>
    </row>
    <row r="3557" spans="1:5" ht="13.5" customHeight="1" x14ac:dyDescent="0.25">
      <c r="A3557" s="96">
        <v>94721</v>
      </c>
      <c r="B3557" s="93" t="s">
        <v>3853</v>
      </c>
      <c r="C3557" s="93" t="s">
        <v>168</v>
      </c>
      <c r="D3557" s="93" t="s">
        <v>299</v>
      </c>
      <c r="E3557" s="94">
        <v>143.66</v>
      </c>
    </row>
    <row r="3558" spans="1:5" ht="13.5" customHeight="1" x14ac:dyDescent="0.25">
      <c r="A3558" s="96">
        <v>94722</v>
      </c>
      <c r="B3558" s="93" t="s">
        <v>3854</v>
      </c>
      <c r="C3558" s="93" t="s">
        <v>168</v>
      </c>
      <c r="D3558" s="93" t="s">
        <v>299</v>
      </c>
      <c r="E3558" s="94">
        <v>248.12</v>
      </c>
    </row>
    <row r="3559" spans="1:5" ht="13.5" customHeight="1" x14ac:dyDescent="0.25">
      <c r="A3559" s="96">
        <v>94723</v>
      </c>
      <c r="B3559" s="93" t="s">
        <v>3855</v>
      </c>
      <c r="C3559" s="93" t="s">
        <v>168</v>
      </c>
      <c r="D3559" s="93" t="s">
        <v>299</v>
      </c>
      <c r="E3559" s="94">
        <v>447.28</v>
      </c>
    </row>
    <row r="3560" spans="1:5" ht="13.5" customHeight="1" x14ac:dyDescent="0.25">
      <c r="A3560" s="96">
        <v>95697</v>
      </c>
      <c r="B3560" s="93" t="s">
        <v>3856</v>
      </c>
      <c r="C3560" s="93" t="s">
        <v>168</v>
      </c>
      <c r="D3560" s="93" t="s">
        <v>299</v>
      </c>
      <c r="E3560" s="94">
        <v>129.19999999999999</v>
      </c>
    </row>
    <row r="3561" spans="1:5" ht="13.5" customHeight="1" x14ac:dyDescent="0.25">
      <c r="A3561" s="96">
        <v>96635</v>
      </c>
      <c r="B3561" s="93" t="s">
        <v>3857</v>
      </c>
      <c r="C3561" s="93" t="s">
        <v>168</v>
      </c>
      <c r="D3561" s="93" t="s">
        <v>365</v>
      </c>
      <c r="E3561" s="94">
        <v>39.04</v>
      </c>
    </row>
    <row r="3562" spans="1:5" ht="13.5" customHeight="1" x14ac:dyDescent="0.25">
      <c r="A3562" s="96">
        <v>96636</v>
      </c>
      <c r="B3562" s="93" t="s">
        <v>3858</v>
      </c>
      <c r="C3562" s="93" t="s">
        <v>168</v>
      </c>
      <c r="D3562" s="93" t="s">
        <v>365</v>
      </c>
      <c r="E3562" s="94">
        <v>41.38</v>
      </c>
    </row>
    <row r="3563" spans="1:5" ht="13.5" customHeight="1" x14ac:dyDescent="0.25">
      <c r="A3563" s="96">
        <v>96644</v>
      </c>
      <c r="B3563" s="93" t="s">
        <v>3859</v>
      </c>
      <c r="C3563" s="93" t="s">
        <v>168</v>
      </c>
      <c r="D3563" s="93" t="s">
        <v>365</v>
      </c>
      <c r="E3563" s="94">
        <v>21.2</v>
      </c>
    </row>
    <row r="3564" spans="1:5" ht="13.5" customHeight="1" x14ac:dyDescent="0.25">
      <c r="A3564" s="96">
        <v>96645</v>
      </c>
      <c r="B3564" s="93" t="s">
        <v>3860</v>
      </c>
      <c r="C3564" s="93" t="s">
        <v>168</v>
      </c>
      <c r="D3564" s="93" t="s">
        <v>365</v>
      </c>
      <c r="E3564" s="94">
        <v>18.82</v>
      </c>
    </row>
    <row r="3565" spans="1:5" ht="13.5" customHeight="1" x14ac:dyDescent="0.25">
      <c r="A3565" s="96">
        <v>96646</v>
      </c>
      <c r="B3565" s="93" t="s">
        <v>3861</v>
      </c>
      <c r="C3565" s="93" t="s">
        <v>168</v>
      </c>
      <c r="D3565" s="93" t="s">
        <v>365</v>
      </c>
      <c r="E3565" s="94">
        <v>22.98</v>
      </c>
    </row>
    <row r="3566" spans="1:5" ht="13.5" customHeight="1" x14ac:dyDescent="0.25">
      <c r="A3566" s="96">
        <v>96647</v>
      </c>
      <c r="B3566" s="93" t="s">
        <v>3862</v>
      </c>
      <c r="C3566" s="93" t="s">
        <v>168</v>
      </c>
      <c r="D3566" s="93" t="s">
        <v>365</v>
      </c>
      <c r="E3566" s="94">
        <v>23.03</v>
      </c>
    </row>
    <row r="3567" spans="1:5" ht="13.5" customHeight="1" x14ac:dyDescent="0.25">
      <c r="A3567" s="96">
        <v>96648</v>
      </c>
      <c r="B3567" s="93" t="s">
        <v>3863</v>
      </c>
      <c r="C3567" s="93" t="s">
        <v>168</v>
      </c>
      <c r="D3567" s="93" t="s">
        <v>365</v>
      </c>
      <c r="E3567" s="94">
        <v>28.38</v>
      </c>
    </row>
    <row r="3568" spans="1:5" ht="13.5" customHeight="1" x14ac:dyDescent="0.25">
      <c r="A3568" s="96">
        <v>96649</v>
      </c>
      <c r="B3568" s="93" t="s">
        <v>3864</v>
      </c>
      <c r="C3568" s="93" t="s">
        <v>168</v>
      </c>
      <c r="D3568" s="93" t="s">
        <v>365</v>
      </c>
      <c r="E3568" s="94">
        <v>37.479999999999997</v>
      </c>
    </row>
    <row r="3569" spans="1:5" ht="13.5" customHeight="1" x14ac:dyDescent="0.25">
      <c r="A3569" s="96">
        <v>96668</v>
      </c>
      <c r="B3569" s="93" t="s">
        <v>3865</v>
      </c>
      <c r="C3569" s="93" t="s">
        <v>168</v>
      </c>
      <c r="D3569" s="93" t="s">
        <v>365</v>
      </c>
      <c r="E3569" s="94">
        <v>16.46</v>
      </c>
    </row>
    <row r="3570" spans="1:5" ht="13.5" customHeight="1" x14ac:dyDescent="0.25">
      <c r="A3570" s="96">
        <v>96669</v>
      </c>
      <c r="B3570" s="93" t="s">
        <v>3866</v>
      </c>
      <c r="C3570" s="93" t="s">
        <v>168</v>
      </c>
      <c r="D3570" s="93" t="s">
        <v>365</v>
      </c>
      <c r="E3570" s="94">
        <v>16.3</v>
      </c>
    </row>
    <row r="3571" spans="1:5" ht="13.5" customHeight="1" x14ac:dyDescent="0.25">
      <c r="A3571" s="96">
        <v>96670</v>
      </c>
      <c r="B3571" s="93" t="s">
        <v>3867</v>
      </c>
      <c r="C3571" s="93" t="s">
        <v>168</v>
      </c>
      <c r="D3571" s="93" t="s">
        <v>365</v>
      </c>
      <c r="E3571" s="94">
        <v>21.16</v>
      </c>
    </row>
    <row r="3572" spans="1:5" ht="13.5" customHeight="1" x14ac:dyDescent="0.25">
      <c r="A3572" s="96">
        <v>96671</v>
      </c>
      <c r="B3572" s="93" t="s">
        <v>3868</v>
      </c>
      <c r="C3572" s="93" t="s">
        <v>168</v>
      </c>
      <c r="D3572" s="93" t="s">
        <v>365</v>
      </c>
      <c r="E3572" s="94">
        <v>31.96</v>
      </c>
    </row>
    <row r="3573" spans="1:5" ht="13.5" customHeight="1" x14ac:dyDescent="0.25">
      <c r="A3573" s="96">
        <v>96672</v>
      </c>
      <c r="B3573" s="93" t="s">
        <v>3869</v>
      </c>
      <c r="C3573" s="93" t="s">
        <v>168</v>
      </c>
      <c r="D3573" s="93" t="s">
        <v>365</v>
      </c>
      <c r="E3573" s="94">
        <v>48.62</v>
      </c>
    </row>
    <row r="3574" spans="1:5" ht="13.5" customHeight="1" x14ac:dyDescent="0.25">
      <c r="A3574" s="96">
        <v>96673</v>
      </c>
      <c r="B3574" s="93" t="s">
        <v>3870</v>
      </c>
      <c r="C3574" s="93" t="s">
        <v>168</v>
      </c>
      <c r="D3574" s="93" t="s">
        <v>365</v>
      </c>
      <c r="E3574" s="94">
        <v>61.27</v>
      </c>
    </row>
    <row r="3575" spans="1:5" ht="13.5" customHeight="1" x14ac:dyDescent="0.25">
      <c r="A3575" s="96">
        <v>96674</v>
      </c>
      <c r="B3575" s="93" t="s">
        <v>3871</v>
      </c>
      <c r="C3575" s="93" t="s">
        <v>168</v>
      </c>
      <c r="D3575" s="93" t="s">
        <v>365</v>
      </c>
      <c r="E3575" s="94">
        <v>98.91</v>
      </c>
    </row>
    <row r="3576" spans="1:5" ht="13.5" customHeight="1" x14ac:dyDescent="0.25">
      <c r="A3576" s="96">
        <v>96675</v>
      </c>
      <c r="B3576" s="93" t="s">
        <v>3872</v>
      </c>
      <c r="C3576" s="93" t="s">
        <v>168</v>
      </c>
      <c r="D3576" s="93" t="s">
        <v>365</v>
      </c>
      <c r="E3576" s="94">
        <v>143.69</v>
      </c>
    </row>
    <row r="3577" spans="1:5" ht="13.5" customHeight="1" x14ac:dyDescent="0.25">
      <c r="A3577" s="96">
        <v>96676</v>
      </c>
      <c r="B3577" s="93" t="s">
        <v>3873</v>
      </c>
      <c r="C3577" s="93" t="s">
        <v>168</v>
      </c>
      <c r="D3577" s="93" t="s">
        <v>365</v>
      </c>
      <c r="E3577" s="94">
        <v>20.85</v>
      </c>
    </row>
    <row r="3578" spans="1:5" ht="13.5" customHeight="1" x14ac:dyDescent="0.25">
      <c r="A3578" s="96">
        <v>96677</v>
      </c>
      <c r="B3578" s="93" t="s">
        <v>3874</v>
      </c>
      <c r="C3578" s="93" t="s">
        <v>168</v>
      </c>
      <c r="D3578" s="93" t="s">
        <v>365</v>
      </c>
      <c r="E3578" s="94">
        <v>27.16</v>
      </c>
    </row>
    <row r="3579" spans="1:5" ht="13.5" customHeight="1" x14ac:dyDescent="0.25">
      <c r="A3579" s="96">
        <v>96678</v>
      </c>
      <c r="B3579" s="93" t="s">
        <v>3875</v>
      </c>
      <c r="C3579" s="93" t="s">
        <v>168</v>
      </c>
      <c r="D3579" s="93" t="s">
        <v>365</v>
      </c>
      <c r="E3579" s="94">
        <v>37.340000000000003</v>
      </c>
    </row>
    <row r="3580" spans="1:5" ht="13.5" customHeight="1" x14ac:dyDescent="0.25">
      <c r="A3580" s="96">
        <v>96679</v>
      </c>
      <c r="B3580" s="93" t="s">
        <v>3876</v>
      </c>
      <c r="C3580" s="93" t="s">
        <v>168</v>
      </c>
      <c r="D3580" s="93" t="s">
        <v>365</v>
      </c>
      <c r="E3580" s="94">
        <v>55.58</v>
      </c>
    </row>
    <row r="3581" spans="1:5" ht="13.5" customHeight="1" x14ac:dyDescent="0.25">
      <c r="A3581" s="96">
        <v>96680</v>
      </c>
      <c r="B3581" s="93" t="s">
        <v>3877</v>
      </c>
      <c r="C3581" s="93" t="s">
        <v>168</v>
      </c>
      <c r="D3581" s="93" t="s">
        <v>365</v>
      </c>
      <c r="E3581" s="94">
        <v>91.76</v>
      </c>
    </row>
    <row r="3582" spans="1:5" ht="13.5" customHeight="1" x14ac:dyDescent="0.25">
      <c r="A3582" s="96">
        <v>96681</v>
      </c>
      <c r="B3582" s="93" t="s">
        <v>3878</v>
      </c>
      <c r="C3582" s="93" t="s">
        <v>168</v>
      </c>
      <c r="D3582" s="93" t="s">
        <v>365</v>
      </c>
      <c r="E3582" s="94">
        <v>123.41</v>
      </c>
    </row>
    <row r="3583" spans="1:5" ht="13.5" customHeight="1" x14ac:dyDescent="0.25">
      <c r="A3583" s="96">
        <v>96682</v>
      </c>
      <c r="B3583" s="93" t="s">
        <v>3879</v>
      </c>
      <c r="C3583" s="93" t="s">
        <v>168</v>
      </c>
      <c r="D3583" s="93" t="s">
        <v>365</v>
      </c>
      <c r="E3583" s="94">
        <v>203.38</v>
      </c>
    </row>
    <row r="3584" spans="1:5" ht="13.5" customHeight="1" x14ac:dyDescent="0.25">
      <c r="A3584" s="96">
        <v>96683</v>
      </c>
      <c r="B3584" s="93" t="s">
        <v>3880</v>
      </c>
      <c r="C3584" s="93" t="s">
        <v>168</v>
      </c>
      <c r="D3584" s="93" t="s">
        <v>365</v>
      </c>
      <c r="E3584" s="94">
        <v>279.06</v>
      </c>
    </row>
    <row r="3585" spans="1:5" ht="13.5" customHeight="1" x14ac:dyDescent="0.25">
      <c r="A3585" s="96">
        <v>96718</v>
      </c>
      <c r="B3585" s="93" t="s">
        <v>3881</v>
      </c>
      <c r="C3585" s="93" t="s">
        <v>168</v>
      </c>
      <c r="D3585" s="93" t="s">
        <v>365</v>
      </c>
      <c r="E3585" s="94">
        <v>9.51</v>
      </c>
    </row>
    <row r="3586" spans="1:5" ht="13.5" customHeight="1" x14ac:dyDescent="0.25">
      <c r="A3586" s="96">
        <v>96719</v>
      </c>
      <c r="B3586" s="93" t="s">
        <v>3882</v>
      </c>
      <c r="C3586" s="93" t="s">
        <v>168</v>
      </c>
      <c r="D3586" s="93" t="s">
        <v>365</v>
      </c>
      <c r="E3586" s="94">
        <v>18.73</v>
      </c>
    </row>
    <row r="3587" spans="1:5" ht="13.5" customHeight="1" x14ac:dyDescent="0.25">
      <c r="A3587" s="96">
        <v>96720</v>
      </c>
      <c r="B3587" s="93" t="s">
        <v>3883</v>
      </c>
      <c r="C3587" s="93" t="s">
        <v>168</v>
      </c>
      <c r="D3587" s="93" t="s">
        <v>365</v>
      </c>
      <c r="E3587" s="94">
        <v>17.46</v>
      </c>
    </row>
    <row r="3588" spans="1:5" ht="13.5" customHeight="1" x14ac:dyDescent="0.25">
      <c r="A3588" s="96">
        <v>96721</v>
      </c>
      <c r="B3588" s="93" t="s">
        <v>3884</v>
      </c>
      <c r="C3588" s="93" t="s">
        <v>168</v>
      </c>
      <c r="D3588" s="93" t="s">
        <v>365</v>
      </c>
      <c r="E3588" s="94">
        <v>21</v>
      </c>
    </row>
    <row r="3589" spans="1:5" ht="13.5" customHeight="1" x14ac:dyDescent="0.25">
      <c r="A3589" s="96">
        <v>96722</v>
      </c>
      <c r="B3589" s="93" t="s">
        <v>3885</v>
      </c>
      <c r="C3589" s="93" t="s">
        <v>168</v>
      </c>
      <c r="D3589" s="93" t="s">
        <v>365</v>
      </c>
      <c r="E3589" s="94">
        <v>33.549999999999997</v>
      </c>
    </row>
    <row r="3590" spans="1:5" ht="13.5" customHeight="1" x14ac:dyDescent="0.25">
      <c r="A3590" s="96">
        <v>96723</v>
      </c>
      <c r="B3590" s="93" t="s">
        <v>3886</v>
      </c>
      <c r="C3590" s="93" t="s">
        <v>168</v>
      </c>
      <c r="D3590" s="93" t="s">
        <v>365</v>
      </c>
      <c r="E3590" s="94">
        <v>47.52</v>
      </c>
    </row>
    <row r="3591" spans="1:5" ht="13.5" customHeight="1" x14ac:dyDescent="0.25">
      <c r="A3591" s="96">
        <v>96724</v>
      </c>
      <c r="B3591" s="93" t="s">
        <v>3887</v>
      </c>
      <c r="C3591" s="93" t="s">
        <v>168</v>
      </c>
      <c r="D3591" s="93" t="s">
        <v>365</v>
      </c>
      <c r="E3591" s="94">
        <v>63.96</v>
      </c>
    </row>
    <row r="3592" spans="1:5" ht="13.5" customHeight="1" x14ac:dyDescent="0.25">
      <c r="A3592" s="96">
        <v>96725</v>
      </c>
      <c r="B3592" s="93" t="s">
        <v>3888</v>
      </c>
      <c r="C3592" s="93" t="s">
        <v>168</v>
      </c>
      <c r="D3592" s="93" t="s">
        <v>365</v>
      </c>
      <c r="E3592" s="94">
        <v>96.7</v>
      </c>
    </row>
    <row r="3593" spans="1:5" ht="13.5" customHeight="1" x14ac:dyDescent="0.25">
      <c r="A3593" s="96">
        <v>96726</v>
      </c>
      <c r="B3593" s="93" t="s">
        <v>3889</v>
      </c>
      <c r="C3593" s="93" t="s">
        <v>168</v>
      </c>
      <c r="D3593" s="93" t="s">
        <v>365</v>
      </c>
      <c r="E3593" s="94">
        <v>137.59</v>
      </c>
    </row>
    <row r="3594" spans="1:5" ht="13.5" customHeight="1" x14ac:dyDescent="0.25">
      <c r="A3594" s="96">
        <v>96727</v>
      </c>
      <c r="B3594" s="93" t="s">
        <v>3890</v>
      </c>
      <c r="C3594" s="93" t="s">
        <v>168</v>
      </c>
      <c r="D3594" s="93" t="s">
        <v>365</v>
      </c>
      <c r="E3594" s="94">
        <v>16.96</v>
      </c>
    </row>
    <row r="3595" spans="1:5" ht="13.5" customHeight="1" x14ac:dyDescent="0.25">
      <c r="A3595" s="96">
        <v>96728</v>
      </c>
      <c r="B3595" s="93" t="s">
        <v>3891</v>
      </c>
      <c r="C3595" s="93" t="s">
        <v>168</v>
      </c>
      <c r="D3595" s="93" t="s">
        <v>365</v>
      </c>
      <c r="E3595" s="94">
        <v>20.83</v>
      </c>
    </row>
    <row r="3596" spans="1:5" ht="13.5" customHeight="1" x14ac:dyDescent="0.25">
      <c r="A3596" s="96">
        <v>96729</v>
      </c>
      <c r="B3596" s="93" t="s">
        <v>3892</v>
      </c>
      <c r="C3596" s="93" t="s">
        <v>168</v>
      </c>
      <c r="D3596" s="93" t="s">
        <v>365</v>
      </c>
      <c r="E3596" s="94">
        <v>27.29</v>
      </c>
    </row>
    <row r="3597" spans="1:5" ht="13.5" customHeight="1" x14ac:dyDescent="0.25">
      <c r="A3597" s="96">
        <v>96730</v>
      </c>
      <c r="B3597" s="93" t="s">
        <v>3893</v>
      </c>
      <c r="C3597" s="93" t="s">
        <v>168</v>
      </c>
      <c r="D3597" s="93" t="s">
        <v>365</v>
      </c>
      <c r="E3597" s="94">
        <v>35.49</v>
      </c>
    </row>
    <row r="3598" spans="1:5" ht="13.5" customHeight="1" x14ac:dyDescent="0.25">
      <c r="A3598" s="96">
        <v>96731</v>
      </c>
      <c r="B3598" s="93" t="s">
        <v>3894</v>
      </c>
      <c r="C3598" s="93" t="s">
        <v>168</v>
      </c>
      <c r="D3598" s="93" t="s">
        <v>365</v>
      </c>
      <c r="E3598" s="94">
        <v>55.22</v>
      </c>
    </row>
    <row r="3599" spans="1:5" ht="13.5" customHeight="1" x14ac:dyDescent="0.25">
      <c r="A3599" s="96">
        <v>96732</v>
      </c>
      <c r="B3599" s="93" t="s">
        <v>3895</v>
      </c>
      <c r="C3599" s="93" t="s">
        <v>168</v>
      </c>
      <c r="D3599" s="93" t="s">
        <v>365</v>
      </c>
      <c r="E3599" s="94">
        <v>87</v>
      </c>
    </row>
    <row r="3600" spans="1:5" ht="13.5" customHeight="1" x14ac:dyDescent="0.25">
      <c r="A3600" s="96">
        <v>96733</v>
      </c>
      <c r="B3600" s="93" t="s">
        <v>3896</v>
      </c>
      <c r="C3600" s="93" t="s">
        <v>168</v>
      </c>
      <c r="D3600" s="93" t="s">
        <v>365</v>
      </c>
      <c r="E3600" s="94">
        <v>121.02</v>
      </c>
    </row>
    <row r="3601" spans="1:5" ht="13.5" customHeight="1" x14ac:dyDescent="0.25">
      <c r="A3601" s="96">
        <v>96734</v>
      </c>
      <c r="B3601" s="93" t="s">
        <v>3897</v>
      </c>
      <c r="C3601" s="93" t="s">
        <v>168</v>
      </c>
      <c r="D3601" s="93" t="s">
        <v>365</v>
      </c>
      <c r="E3601" s="94">
        <v>192.15</v>
      </c>
    </row>
    <row r="3602" spans="1:5" ht="13.5" customHeight="1" x14ac:dyDescent="0.25">
      <c r="A3602" s="96">
        <v>96735</v>
      </c>
      <c r="B3602" s="93" t="s">
        <v>3898</v>
      </c>
      <c r="C3602" s="93" t="s">
        <v>168</v>
      </c>
      <c r="D3602" s="93" t="s">
        <v>365</v>
      </c>
      <c r="E3602" s="94">
        <v>254.21</v>
      </c>
    </row>
    <row r="3603" spans="1:5" ht="13.5" customHeight="1" x14ac:dyDescent="0.25">
      <c r="A3603" s="96">
        <v>96798</v>
      </c>
      <c r="B3603" s="93" t="s">
        <v>3899</v>
      </c>
      <c r="C3603" s="93" t="s">
        <v>168</v>
      </c>
      <c r="D3603" s="93" t="s">
        <v>365</v>
      </c>
      <c r="E3603" s="94">
        <v>8.68</v>
      </c>
    </row>
    <row r="3604" spans="1:5" ht="13.5" customHeight="1" x14ac:dyDescent="0.25">
      <c r="A3604" s="96">
        <v>96799</v>
      </c>
      <c r="B3604" s="93" t="s">
        <v>3900</v>
      </c>
      <c r="C3604" s="93" t="s">
        <v>168</v>
      </c>
      <c r="D3604" s="93" t="s">
        <v>365</v>
      </c>
      <c r="E3604" s="94">
        <v>11.13</v>
      </c>
    </row>
    <row r="3605" spans="1:5" ht="13.5" customHeight="1" x14ac:dyDescent="0.25">
      <c r="A3605" s="96">
        <v>96800</v>
      </c>
      <c r="B3605" s="93" t="s">
        <v>3901</v>
      </c>
      <c r="C3605" s="93" t="s">
        <v>168</v>
      </c>
      <c r="D3605" s="93" t="s">
        <v>365</v>
      </c>
      <c r="E3605" s="94">
        <v>15.26</v>
      </c>
    </row>
    <row r="3606" spans="1:5" ht="13.5" customHeight="1" x14ac:dyDescent="0.25">
      <c r="A3606" s="96">
        <v>96801</v>
      </c>
      <c r="B3606" s="93" t="s">
        <v>3902</v>
      </c>
      <c r="C3606" s="93" t="s">
        <v>168</v>
      </c>
      <c r="D3606" s="93" t="s">
        <v>365</v>
      </c>
      <c r="E3606" s="94">
        <v>23.39</v>
      </c>
    </row>
    <row r="3607" spans="1:5" ht="13.5" customHeight="1" x14ac:dyDescent="0.25">
      <c r="A3607" s="96">
        <v>97327</v>
      </c>
      <c r="B3607" s="93" t="s">
        <v>3903</v>
      </c>
      <c r="C3607" s="93" t="s">
        <v>168</v>
      </c>
      <c r="D3607" s="93" t="s">
        <v>365</v>
      </c>
      <c r="E3607" s="94">
        <v>26.78</v>
      </c>
    </row>
    <row r="3608" spans="1:5" ht="13.5" customHeight="1" x14ac:dyDescent="0.25">
      <c r="A3608" s="96">
        <v>97328</v>
      </c>
      <c r="B3608" s="93" t="s">
        <v>3904</v>
      </c>
      <c r="C3608" s="93" t="s">
        <v>168</v>
      </c>
      <c r="D3608" s="93" t="s">
        <v>365</v>
      </c>
      <c r="E3608" s="94">
        <v>44.88</v>
      </c>
    </row>
    <row r="3609" spans="1:5" ht="13.5" customHeight="1" x14ac:dyDescent="0.25">
      <c r="A3609" s="96">
        <v>97329</v>
      </c>
      <c r="B3609" s="93" t="s">
        <v>3905</v>
      </c>
      <c r="C3609" s="93" t="s">
        <v>168</v>
      </c>
      <c r="D3609" s="93" t="s">
        <v>365</v>
      </c>
      <c r="E3609" s="94">
        <v>56.93</v>
      </c>
    </row>
    <row r="3610" spans="1:5" ht="13.5" customHeight="1" x14ac:dyDescent="0.25">
      <c r="A3610" s="96">
        <v>97330</v>
      </c>
      <c r="B3610" s="93" t="s">
        <v>3906</v>
      </c>
      <c r="C3610" s="93" t="s">
        <v>168</v>
      </c>
      <c r="D3610" s="93" t="s">
        <v>365</v>
      </c>
      <c r="E3610" s="94">
        <v>69.599999999999994</v>
      </c>
    </row>
    <row r="3611" spans="1:5" ht="13.5" customHeight="1" x14ac:dyDescent="0.25">
      <c r="A3611" s="96">
        <v>97331</v>
      </c>
      <c r="B3611" s="93" t="s">
        <v>3907</v>
      </c>
      <c r="C3611" s="93" t="s">
        <v>168</v>
      </c>
      <c r="D3611" s="93" t="s">
        <v>365</v>
      </c>
      <c r="E3611" s="94">
        <v>27.12</v>
      </c>
    </row>
    <row r="3612" spans="1:5" ht="13.5" customHeight="1" x14ac:dyDescent="0.25">
      <c r="A3612" s="96">
        <v>97332</v>
      </c>
      <c r="B3612" s="93" t="s">
        <v>3908</v>
      </c>
      <c r="C3612" s="93" t="s">
        <v>168</v>
      </c>
      <c r="D3612" s="93" t="s">
        <v>365</v>
      </c>
      <c r="E3612" s="94">
        <v>45.26</v>
      </c>
    </row>
    <row r="3613" spans="1:5" ht="13.5" customHeight="1" x14ac:dyDescent="0.25">
      <c r="A3613" s="96">
        <v>97333</v>
      </c>
      <c r="B3613" s="93" t="s">
        <v>3909</v>
      </c>
      <c r="C3613" s="93" t="s">
        <v>168</v>
      </c>
      <c r="D3613" s="93" t="s">
        <v>365</v>
      </c>
      <c r="E3613" s="94">
        <v>57.41</v>
      </c>
    </row>
    <row r="3614" spans="1:5" ht="13.5" customHeight="1" x14ac:dyDescent="0.25">
      <c r="A3614" s="96">
        <v>97334</v>
      </c>
      <c r="B3614" s="93" t="s">
        <v>3910</v>
      </c>
      <c r="C3614" s="93" t="s">
        <v>168</v>
      </c>
      <c r="D3614" s="93" t="s">
        <v>365</v>
      </c>
      <c r="E3614" s="94">
        <v>70.14</v>
      </c>
    </row>
    <row r="3615" spans="1:5" ht="13.5" customHeight="1" x14ac:dyDescent="0.25">
      <c r="A3615" s="96">
        <v>97335</v>
      </c>
      <c r="B3615" s="93" t="s">
        <v>3911</v>
      </c>
      <c r="C3615" s="93" t="s">
        <v>168</v>
      </c>
      <c r="D3615" s="93" t="s">
        <v>365</v>
      </c>
      <c r="E3615" s="94">
        <v>79.27</v>
      </c>
    </row>
    <row r="3616" spans="1:5" ht="13.5" customHeight="1" x14ac:dyDescent="0.25">
      <c r="A3616" s="96">
        <v>97336</v>
      </c>
      <c r="B3616" s="93" t="s">
        <v>3912</v>
      </c>
      <c r="C3616" s="93" t="s">
        <v>168</v>
      </c>
      <c r="D3616" s="93" t="s">
        <v>365</v>
      </c>
      <c r="E3616" s="94">
        <v>100.89</v>
      </c>
    </row>
    <row r="3617" spans="1:5" ht="13.5" customHeight="1" x14ac:dyDescent="0.25">
      <c r="A3617" s="96">
        <v>97337</v>
      </c>
      <c r="B3617" s="93" t="s">
        <v>3913</v>
      </c>
      <c r="C3617" s="93" t="s">
        <v>168</v>
      </c>
      <c r="D3617" s="93" t="s">
        <v>365</v>
      </c>
      <c r="E3617" s="94">
        <v>151.69999999999999</v>
      </c>
    </row>
    <row r="3618" spans="1:5" ht="13.5" customHeight="1" x14ac:dyDescent="0.25">
      <c r="A3618" s="96">
        <v>97338</v>
      </c>
      <c r="B3618" s="93" t="s">
        <v>3914</v>
      </c>
      <c r="C3618" s="93" t="s">
        <v>168</v>
      </c>
      <c r="D3618" s="93" t="s">
        <v>365</v>
      </c>
      <c r="E3618" s="94">
        <v>182.54</v>
      </c>
    </row>
    <row r="3619" spans="1:5" ht="13.5" customHeight="1" x14ac:dyDescent="0.25">
      <c r="A3619" s="96">
        <v>97339</v>
      </c>
      <c r="B3619" s="93" t="s">
        <v>3915</v>
      </c>
      <c r="C3619" s="93" t="s">
        <v>168</v>
      </c>
      <c r="D3619" s="93" t="s">
        <v>365</v>
      </c>
      <c r="E3619" s="94">
        <v>196.63</v>
      </c>
    </row>
    <row r="3620" spans="1:5" ht="13.5" customHeight="1" x14ac:dyDescent="0.25">
      <c r="A3620" s="96">
        <v>97340</v>
      </c>
      <c r="B3620" s="93" t="s">
        <v>3916</v>
      </c>
      <c r="C3620" s="93" t="s">
        <v>168</v>
      </c>
      <c r="D3620" s="93" t="s">
        <v>365</v>
      </c>
      <c r="E3620" s="94">
        <v>197.85</v>
      </c>
    </row>
    <row r="3621" spans="1:5" ht="13.5" customHeight="1" x14ac:dyDescent="0.25">
      <c r="A3621" s="96">
        <v>97347</v>
      </c>
      <c r="B3621" s="93" t="s">
        <v>3917</v>
      </c>
      <c r="C3621" s="93" t="s">
        <v>168</v>
      </c>
      <c r="D3621" s="93" t="s">
        <v>365</v>
      </c>
      <c r="E3621" s="94">
        <v>95.5</v>
      </c>
    </row>
    <row r="3622" spans="1:5" ht="13.5" customHeight="1" x14ac:dyDescent="0.25">
      <c r="A3622" s="96">
        <v>97348</v>
      </c>
      <c r="B3622" s="93" t="s">
        <v>3918</v>
      </c>
      <c r="C3622" s="93" t="s">
        <v>168</v>
      </c>
      <c r="D3622" s="93" t="s">
        <v>365</v>
      </c>
      <c r="E3622" s="94">
        <v>131.88</v>
      </c>
    </row>
    <row r="3623" spans="1:5" ht="13.5" customHeight="1" x14ac:dyDescent="0.25">
      <c r="A3623" s="96">
        <v>97349</v>
      </c>
      <c r="B3623" s="93" t="s">
        <v>3919</v>
      </c>
      <c r="C3623" s="93" t="s">
        <v>168</v>
      </c>
      <c r="D3623" s="93" t="s">
        <v>365</v>
      </c>
      <c r="E3623" s="94">
        <v>190.05</v>
      </c>
    </row>
    <row r="3624" spans="1:5" ht="13.5" customHeight="1" x14ac:dyDescent="0.25">
      <c r="A3624" s="96">
        <v>97350</v>
      </c>
      <c r="B3624" s="93" t="s">
        <v>3920</v>
      </c>
      <c r="C3624" s="93" t="s">
        <v>168</v>
      </c>
      <c r="D3624" s="93" t="s">
        <v>365</v>
      </c>
      <c r="E3624" s="94">
        <v>230.73</v>
      </c>
    </row>
    <row r="3625" spans="1:5" ht="13.5" customHeight="1" x14ac:dyDescent="0.25">
      <c r="A3625" s="96">
        <v>97351</v>
      </c>
      <c r="B3625" s="93" t="s">
        <v>3921</v>
      </c>
      <c r="C3625" s="93" t="s">
        <v>168</v>
      </c>
      <c r="D3625" s="93" t="s">
        <v>365</v>
      </c>
      <c r="E3625" s="94">
        <v>318.98</v>
      </c>
    </row>
    <row r="3626" spans="1:5" ht="13.5" customHeight="1" x14ac:dyDescent="0.25">
      <c r="A3626" s="96">
        <v>97352</v>
      </c>
      <c r="B3626" s="93" t="s">
        <v>3922</v>
      </c>
      <c r="C3626" s="93" t="s">
        <v>168</v>
      </c>
      <c r="D3626" s="93" t="s">
        <v>365</v>
      </c>
      <c r="E3626" s="94">
        <v>413.35</v>
      </c>
    </row>
    <row r="3627" spans="1:5" ht="13.5" customHeight="1" x14ac:dyDescent="0.25">
      <c r="A3627" s="96">
        <v>97353</v>
      </c>
      <c r="B3627" s="93" t="s">
        <v>3923</v>
      </c>
      <c r="C3627" s="93" t="s">
        <v>168</v>
      </c>
      <c r="D3627" s="93" t="s">
        <v>365</v>
      </c>
      <c r="E3627" s="94">
        <v>63.21</v>
      </c>
    </row>
    <row r="3628" spans="1:5" ht="13.5" customHeight="1" x14ac:dyDescent="0.25">
      <c r="A3628" s="96">
        <v>97354</v>
      </c>
      <c r="B3628" s="93" t="s">
        <v>3924</v>
      </c>
      <c r="C3628" s="93" t="s">
        <v>168</v>
      </c>
      <c r="D3628" s="93" t="s">
        <v>365</v>
      </c>
      <c r="E3628" s="94">
        <v>100.16</v>
      </c>
    </row>
    <row r="3629" spans="1:5" ht="13.5" customHeight="1" x14ac:dyDescent="0.25">
      <c r="A3629" s="96">
        <v>97355</v>
      </c>
      <c r="B3629" s="93" t="s">
        <v>3925</v>
      </c>
      <c r="C3629" s="93" t="s">
        <v>168</v>
      </c>
      <c r="D3629" s="93" t="s">
        <v>365</v>
      </c>
      <c r="E3629" s="94">
        <v>136.88</v>
      </c>
    </row>
    <row r="3630" spans="1:5" ht="13.5" customHeight="1" x14ac:dyDescent="0.25">
      <c r="A3630" s="96">
        <v>97356</v>
      </c>
      <c r="B3630" s="93" t="s">
        <v>3926</v>
      </c>
      <c r="C3630" s="93" t="s">
        <v>168</v>
      </c>
      <c r="D3630" s="93" t="s">
        <v>365</v>
      </c>
      <c r="E3630" s="94">
        <v>73.45</v>
      </c>
    </row>
    <row r="3631" spans="1:5" ht="13.5" customHeight="1" x14ac:dyDescent="0.25">
      <c r="A3631" s="96">
        <v>97357</v>
      </c>
      <c r="B3631" s="93" t="s">
        <v>3927</v>
      </c>
      <c r="C3631" s="93" t="s">
        <v>168</v>
      </c>
      <c r="D3631" s="93" t="s">
        <v>365</v>
      </c>
      <c r="E3631" s="94">
        <v>117.74</v>
      </c>
    </row>
    <row r="3632" spans="1:5" ht="13.5" customHeight="1" x14ac:dyDescent="0.25">
      <c r="A3632" s="96">
        <v>97358</v>
      </c>
      <c r="B3632" s="93" t="s">
        <v>3928</v>
      </c>
      <c r="C3632" s="93" t="s">
        <v>168</v>
      </c>
      <c r="D3632" s="93" t="s">
        <v>365</v>
      </c>
      <c r="E3632" s="94">
        <v>160.85</v>
      </c>
    </row>
    <row r="3633" spans="1:5" ht="13.5" customHeight="1" x14ac:dyDescent="0.25">
      <c r="A3633" s="96">
        <v>97498</v>
      </c>
      <c r="B3633" s="93" t="s">
        <v>3929</v>
      </c>
      <c r="C3633" s="93" t="s">
        <v>168</v>
      </c>
      <c r="D3633" s="93" t="s">
        <v>299</v>
      </c>
      <c r="E3633" s="94">
        <v>49.15</v>
      </c>
    </row>
    <row r="3634" spans="1:5" ht="13.5" customHeight="1" x14ac:dyDescent="0.25">
      <c r="A3634" s="96">
        <v>97535</v>
      </c>
      <c r="B3634" s="93" t="s">
        <v>3930</v>
      </c>
      <c r="C3634" s="93" t="s">
        <v>168</v>
      </c>
      <c r="D3634" s="93" t="s">
        <v>299</v>
      </c>
      <c r="E3634" s="94">
        <v>53.81</v>
      </c>
    </row>
    <row r="3635" spans="1:5" ht="13.5" customHeight="1" x14ac:dyDescent="0.25">
      <c r="A3635" s="96">
        <v>97536</v>
      </c>
      <c r="B3635" s="93" t="s">
        <v>3931</v>
      </c>
      <c r="C3635" s="93" t="s">
        <v>168</v>
      </c>
      <c r="D3635" s="93" t="s">
        <v>299</v>
      </c>
      <c r="E3635" s="94">
        <v>64.52</v>
      </c>
    </row>
    <row r="3636" spans="1:5" ht="13.5" customHeight="1" x14ac:dyDescent="0.25">
      <c r="A3636" s="96">
        <v>100788</v>
      </c>
      <c r="B3636" s="93" t="s">
        <v>3932</v>
      </c>
      <c r="C3636" s="93" t="s">
        <v>199</v>
      </c>
      <c r="D3636" s="93" t="s">
        <v>299</v>
      </c>
      <c r="E3636" s="94">
        <v>818.61</v>
      </c>
    </row>
    <row r="3637" spans="1:5" ht="13.5" customHeight="1" x14ac:dyDescent="0.25">
      <c r="A3637" s="96">
        <v>100791</v>
      </c>
      <c r="B3637" s="93" t="s">
        <v>3933</v>
      </c>
      <c r="C3637" s="93" t="s">
        <v>168</v>
      </c>
      <c r="D3637" s="93" t="s">
        <v>365</v>
      </c>
      <c r="E3637" s="94">
        <v>18.57</v>
      </c>
    </row>
    <row r="3638" spans="1:5" ht="13.5" customHeight="1" x14ac:dyDescent="0.25">
      <c r="A3638" s="96">
        <v>100792</v>
      </c>
      <c r="B3638" s="93" t="s">
        <v>3934</v>
      </c>
      <c r="C3638" s="93" t="s">
        <v>168</v>
      </c>
      <c r="D3638" s="93" t="s">
        <v>365</v>
      </c>
      <c r="E3638" s="94">
        <v>27.02</v>
      </c>
    </row>
    <row r="3639" spans="1:5" ht="13.5" customHeight="1" x14ac:dyDescent="0.25">
      <c r="A3639" s="96">
        <v>100793</v>
      </c>
      <c r="B3639" s="93" t="s">
        <v>3935</v>
      </c>
      <c r="C3639" s="93" t="s">
        <v>168</v>
      </c>
      <c r="D3639" s="93" t="s">
        <v>365</v>
      </c>
      <c r="E3639" s="94">
        <v>35.72</v>
      </c>
    </row>
    <row r="3640" spans="1:5" ht="13.5" customHeight="1" x14ac:dyDescent="0.25">
      <c r="A3640" s="96">
        <v>100794</v>
      </c>
      <c r="B3640" s="93" t="s">
        <v>3936</v>
      </c>
      <c r="C3640" s="93" t="s">
        <v>168</v>
      </c>
      <c r="D3640" s="93" t="s">
        <v>365</v>
      </c>
      <c r="E3640" s="94">
        <v>48.06</v>
      </c>
    </row>
    <row r="3641" spans="1:5" ht="13.5" customHeight="1" x14ac:dyDescent="0.25">
      <c r="A3641" s="96">
        <v>100799</v>
      </c>
      <c r="B3641" s="93" t="s">
        <v>3937</v>
      </c>
      <c r="C3641" s="93" t="s">
        <v>168</v>
      </c>
      <c r="D3641" s="93" t="s">
        <v>365</v>
      </c>
      <c r="E3641" s="94">
        <v>19.05</v>
      </c>
    </row>
    <row r="3642" spans="1:5" ht="13.5" customHeight="1" x14ac:dyDescent="0.25">
      <c r="A3642" s="96">
        <v>100800</v>
      </c>
      <c r="B3642" s="93" t="s">
        <v>3938</v>
      </c>
      <c r="C3642" s="93" t="s">
        <v>168</v>
      </c>
      <c r="D3642" s="93" t="s">
        <v>365</v>
      </c>
      <c r="E3642" s="94">
        <v>27.5</v>
      </c>
    </row>
    <row r="3643" spans="1:5" ht="13.5" customHeight="1" x14ac:dyDescent="0.25">
      <c r="A3643" s="96">
        <v>100801</v>
      </c>
      <c r="B3643" s="93" t="s">
        <v>3939</v>
      </c>
      <c r="C3643" s="93" t="s">
        <v>168</v>
      </c>
      <c r="D3643" s="93" t="s">
        <v>365</v>
      </c>
      <c r="E3643" s="94">
        <v>36.200000000000003</v>
      </c>
    </row>
    <row r="3644" spans="1:5" ht="13.5" customHeight="1" x14ac:dyDescent="0.25">
      <c r="A3644" s="96">
        <v>100802</v>
      </c>
      <c r="B3644" s="93" t="s">
        <v>3940</v>
      </c>
      <c r="C3644" s="93" t="s">
        <v>168</v>
      </c>
      <c r="D3644" s="93" t="s">
        <v>365</v>
      </c>
      <c r="E3644" s="94">
        <v>48.54</v>
      </c>
    </row>
    <row r="3645" spans="1:5" ht="13.5" customHeight="1" x14ac:dyDescent="0.25">
      <c r="A3645" s="96">
        <v>100803</v>
      </c>
      <c r="B3645" s="93" t="s">
        <v>3941</v>
      </c>
      <c r="C3645" s="93" t="s">
        <v>168</v>
      </c>
      <c r="D3645" s="93" t="s">
        <v>365</v>
      </c>
      <c r="E3645" s="94">
        <v>17.59</v>
      </c>
    </row>
    <row r="3646" spans="1:5" ht="13.5" customHeight="1" x14ac:dyDescent="0.25">
      <c r="A3646" s="96">
        <v>100804</v>
      </c>
      <c r="B3646" s="93" t="s">
        <v>3942</v>
      </c>
      <c r="C3646" s="93" t="s">
        <v>168</v>
      </c>
      <c r="D3646" s="93" t="s">
        <v>365</v>
      </c>
      <c r="E3646" s="94">
        <v>25.86</v>
      </c>
    </row>
    <row r="3647" spans="1:5" ht="13.5" customHeight="1" x14ac:dyDescent="0.25">
      <c r="A3647" s="96">
        <v>100805</v>
      </c>
      <c r="B3647" s="93" t="s">
        <v>3943</v>
      </c>
      <c r="C3647" s="93" t="s">
        <v>168</v>
      </c>
      <c r="D3647" s="93" t="s">
        <v>365</v>
      </c>
      <c r="E3647" s="94">
        <v>34.33</v>
      </c>
    </row>
    <row r="3648" spans="1:5" ht="13.5" customHeight="1" x14ac:dyDescent="0.25">
      <c r="A3648" s="96">
        <v>100806</v>
      </c>
      <c r="B3648" s="93" t="s">
        <v>3944</v>
      </c>
      <c r="C3648" s="93" t="s">
        <v>168</v>
      </c>
      <c r="D3648" s="93" t="s">
        <v>365</v>
      </c>
      <c r="E3648" s="94">
        <v>46.35</v>
      </c>
    </row>
    <row r="3649" spans="1:5" ht="13.5" customHeight="1" x14ac:dyDescent="0.25">
      <c r="A3649" s="96">
        <v>100807</v>
      </c>
      <c r="B3649" s="93" t="s">
        <v>3945</v>
      </c>
      <c r="C3649" s="93" t="s">
        <v>168</v>
      </c>
      <c r="D3649" s="93" t="s">
        <v>365</v>
      </c>
      <c r="E3649" s="94">
        <v>24.63</v>
      </c>
    </row>
    <row r="3650" spans="1:5" ht="13.5" customHeight="1" x14ac:dyDescent="0.25">
      <c r="A3650" s="96">
        <v>100808</v>
      </c>
      <c r="B3650" s="93" t="s">
        <v>3946</v>
      </c>
      <c r="C3650" s="93" t="s">
        <v>168</v>
      </c>
      <c r="D3650" s="93" t="s">
        <v>365</v>
      </c>
      <c r="E3650" s="94">
        <v>34.130000000000003</v>
      </c>
    </row>
    <row r="3651" spans="1:5" ht="13.5" customHeight="1" x14ac:dyDescent="0.25">
      <c r="A3651" s="96">
        <v>100809</v>
      </c>
      <c r="B3651" s="93" t="s">
        <v>3947</v>
      </c>
      <c r="C3651" s="93" t="s">
        <v>168</v>
      </c>
      <c r="D3651" s="93" t="s">
        <v>365</v>
      </c>
      <c r="E3651" s="94">
        <v>44.13</v>
      </c>
    </row>
    <row r="3652" spans="1:5" ht="13.5" customHeight="1" x14ac:dyDescent="0.25">
      <c r="A3652" s="96">
        <v>100810</v>
      </c>
      <c r="B3652" s="93" t="s">
        <v>3948</v>
      </c>
      <c r="C3652" s="93" t="s">
        <v>168</v>
      </c>
      <c r="D3652" s="93" t="s">
        <v>365</v>
      </c>
      <c r="E3652" s="94">
        <v>58.29</v>
      </c>
    </row>
    <row r="3653" spans="1:5" ht="13.5" customHeight="1" x14ac:dyDescent="0.25">
      <c r="A3653" s="96">
        <v>101918</v>
      </c>
      <c r="B3653" s="93" t="s">
        <v>3949</v>
      </c>
      <c r="C3653" s="93" t="s">
        <v>168</v>
      </c>
      <c r="D3653" s="93" t="s">
        <v>299</v>
      </c>
      <c r="E3653" s="94">
        <v>230.67</v>
      </c>
    </row>
    <row r="3654" spans="1:5" ht="13.5" customHeight="1" x14ac:dyDescent="0.25">
      <c r="A3654" s="96">
        <v>101919</v>
      </c>
      <c r="B3654" s="93" t="s">
        <v>3950</v>
      </c>
      <c r="C3654" s="93" t="s">
        <v>199</v>
      </c>
      <c r="D3654" s="93" t="s">
        <v>299</v>
      </c>
      <c r="E3654" s="94">
        <v>375.42</v>
      </c>
    </row>
    <row r="3655" spans="1:5" ht="13.5" customHeight="1" x14ac:dyDescent="0.25">
      <c r="A3655" s="96">
        <v>101920</v>
      </c>
      <c r="B3655" s="93" t="s">
        <v>3951</v>
      </c>
      <c r="C3655" s="93" t="s">
        <v>199</v>
      </c>
      <c r="D3655" s="93" t="s">
        <v>299</v>
      </c>
      <c r="E3655" s="94">
        <v>180.31</v>
      </c>
    </row>
    <row r="3656" spans="1:5" ht="13.5" customHeight="1" x14ac:dyDescent="0.25">
      <c r="A3656" s="96">
        <v>101921</v>
      </c>
      <c r="B3656" s="93" t="s">
        <v>3952</v>
      </c>
      <c r="C3656" s="93" t="s">
        <v>199</v>
      </c>
      <c r="D3656" s="93" t="s">
        <v>299</v>
      </c>
      <c r="E3656" s="94">
        <v>205.43</v>
      </c>
    </row>
    <row r="3657" spans="1:5" ht="13.5" customHeight="1" x14ac:dyDescent="0.25">
      <c r="A3657" s="96">
        <v>101922</v>
      </c>
      <c r="B3657" s="93" t="s">
        <v>3953</v>
      </c>
      <c r="C3657" s="93" t="s">
        <v>199</v>
      </c>
      <c r="D3657" s="93" t="s">
        <v>299</v>
      </c>
      <c r="E3657" s="94">
        <v>205.43</v>
      </c>
    </row>
    <row r="3658" spans="1:5" ht="13.5" customHeight="1" x14ac:dyDescent="0.25">
      <c r="A3658" s="96">
        <v>101923</v>
      </c>
      <c r="B3658" s="93" t="s">
        <v>3954</v>
      </c>
      <c r="C3658" s="93" t="s">
        <v>199</v>
      </c>
      <c r="D3658" s="93" t="s">
        <v>299</v>
      </c>
      <c r="E3658" s="94">
        <v>205.43</v>
      </c>
    </row>
    <row r="3659" spans="1:5" ht="13.5" customHeight="1" x14ac:dyDescent="0.25">
      <c r="A3659" s="96">
        <v>101924</v>
      </c>
      <c r="B3659" s="93" t="s">
        <v>3955</v>
      </c>
      <c r="C3659" s="93" t="s">
        <v>199</v>
      </c>
      <c r="D3659" s="93" t="s">
        <v>299</v>
      </c>
      <c r="E3659" s="94">
        <v>169.79</v>
      </c>
    </row>
    <row r="3660" spans="1:5" ht="13.5" customHeight="1" x14ac:dyDescent="0.25">
      <c r="A3660" s="96">
        <v>101925</v>
      </c>
      <c r="B3660" s="93" t="s">
        <v>3956</v>
      </c>
      <c r="C3660" s="93" t="s">
        <v>199</v>
      </c>
      <c r="D3660" s="93" t="s">
        <v>299</v>
      </c>
      <c r="E3660" s="94">
        <v>283.52</v>
      </c>
    </row>
    <row r="3661" spans="1:5" ht="13.5" customHeight="1" x14ac:dyDescent="0.25">
      <c r="A3661" s="96">
        <v>101926</v>
      </c>
      <c r="B3661" s="93" t="s">
        <v>3957</v>
      </c>
      <c r="C3661" s="93" t="s">
        <v>199</v>
      </c>
      <c r="D3661" s="93" t="s">
        <v>299</v>
      </c>
      <c r="E3661" s="94">
        <v>365.72</v>
      </c>
    </row>
    <row r="3662" spans="1:5" ht="13.5" customHeight="1" x14ac:dyDescent="0.25">
      <c r="A3662" s="96">
        <v>101927</v>
      </c>
      <c r="B3662" s="93" t="s">
        <v>3958</v>
      </c>
      <c r="C3662" s="93" t="s">
        <v>168</v>
      </c>
      <c r="D3662" s="93" t="s">
        <v>299</v>
      </c>
      <c r="E3662" s="94">
        <v>216.15</v>
      </c>
    </row>
    <row r="3663" spans="1:5" ht="13.5" customHeight="1" x14ac:dyDescent="0.25">
      <c r="A3663" s="96">
        <v>101928</v>
      </c>
      <c r="B3663" s="93" t="s">
        <v>3959</v>
      </c>
      <c r="C3663" s="93" t="s">
        <v>199</v>
      </c>
      <c r="D3663" s="93" t="s">
        <v>299</v>
      </c>
      <c r="E3663" s="94">
        <v>380.98</v>
      </c>
    </row>
    <row r="3664" spans="1:5" ht="13.5" customHeight="1" x14ac:dyDescent="0.25">
      <c r="A3664" s="96">
        <v>101929</v>
      </c>
      <c r="B3664" s="93" t="s">
        <v>3960</v>
      </c>
      <c r="C3664" s="93" t="s">
        <v>199</v>
      </c>
      <c r="D3664" s="93" t="s">
        <v>299</v>
      </c>
      <c r="E3664" s="94">
        <v>185.87</v>
      </c>
    </row>
    <row r="3665" spans="1:5" ht="13.5" customHeight="1" x14ac:dyDescent="0.25">
      <c r="A3665" s="96">
        <v>101930</v>
      </c>
      <c r="B3665" s="93" t="s">
        <v>3961</v>
      </c>
      <c r="C3665" s="93" t="s">
        <v>199</v>
      </c>
      <c r="D3665" s="93" t="s">
        <v>299</v>
      </c>
      <c r="E3665" s="94">
        <v>210.99</v>
      </c>
    </row>
    <row r="3666" spans="1:5" ht="13.5" customHeight="1" x14ac:dyDescent="0.25">
      <c r="A3666" s="96">
        <v>101931</v>
      </c>
      <c r="B3666" s="93" t="s">
        <v>3962</v>
      </c>
      <c r="C3666" s="93" t="s">
        <v>199</v>
      </c>
      <c r="D3666" s="93" t="s">
        <v>299</v>
      </c>
      <c r="E3666" s="94">
        <v>210.99</v>
      </c>
    </row>
    <row r="3667" spans="1:5" ht="13.5" customHeight="1" x14ac:dyDescent="0.25">
      <c r="A3667" s="96">
        <v>101932</v>
      </c>
      <c r="B3667" s="93" t="s">
        <v>3963</v>
      </c>
      <c r="C3667" s="93" t="s">
        <v>199</v>
      </c>
      <c r="D3667" s="93" t="s">
        <v>299</v>
      </c>
      <c r="E3667" s="94">
        <v>210.99</v>
      </c>
    </row>
    <row r="3668" spans="1:5" ht="13.5" customHeight="1" x14ac:dyDescent="0.25">
      <c r="A3668" s="96">
        <v>101933</v>
      </c>
      <c r="B3668" s="93" t="s">
        <v>3964</v>
      </c>
      <c r="C3668" s="93" t="s">
        <v>199</v>
      </c>
      <c r="D3668" s="93" t="s">
        <v>299</v>
      </c>
      <c r="E3668" s="94">
        <v>175.35</v>
      </c>
    </row>
    <row r="3669" spans="1:5" ht="13.5" customHeight="1" x14ac:dyDescent="0.25">
      <c r="A3669" s="96">
        <v>101934</v>
      </c>
      <c r="B3669" s="93" t="s">
        <v>3965</v>
      </c>
      <c r="C3669" s="93" t="s">
        <v>199</v>
      </c>
      <c r="D3669" s="93" t="s">
        <v>299</v>
      </c>
      <c r="E3669" s="94">
        <v>291.87</v>
      </c>
    </row>
    <row r="3670" spans="1:5" ht="13.5" customHeight="1" x14ac:dyDescent="0.25">
      <c r="A3670" s="96">
        <v>101935</v>
      </c>
      <c r="B3670" s="93" t="s">
        <v>3966</v>
      </c>
      <c r="C3670" s="93" t="s">
        <v>199</v>
      </c>
      <c r="D3670" s="93" t="s">
        <v>299</v>
      </c>
      <c r="E3670" s="94">
        <v>376.85</v>
      </c>
    </row>
    <row r="3671" spans="1:5" ht="13.5" customHeight="1" x14ac:dyDescent="0.25">
      <c r="A3671" s="96">
        <v>103802</v>
      </c>
      <c r="B3671" s="93" t="s">
        <v>3967</v>
      </c>
      <c r="C3671" s="93" t="s">
        <v>168</v>
      </c>
      <c r="D3671" s="93" t="s">
        <v>365</v>
      </c>
      <c r="E3671" s="94">
        <v>39.450000000000003</v>
      </c>
    </row>
    <row r="3672" spans="1:5" ht="13.5" customHeight="1" x14ac:dyDescent="0.25">
      <c r="A3672" s="96">
        <v>103803</v>
      </c>
      <c r="B3672" s="93" t="s">
        <v>3968</v>
      </c>
      <c r="C3672" s="93" t="s">
        <v>168</v>
      </c>
      <c r="D3672" s="93" t="s">
        <v>365</v>
      </c>
      <c r="E3672" s="94">
        <v>67.83</v>
      </c>
    </row>
    <row r="3673" spans="1:5" ht="13.5" customHeight="1" x14ac:dyDescent="0.25">
      <c r="A3673" s="96">
        <v>103804</v>
      </c>
      <c r="B3673" s="93" t="s">
        <v>3969</v>
      </c>
      <c r="C3673" s="93" t="s">
        <v>168</v>
      </c>
      <c r="D3673" s="93" t="s">
        <v>365</v>
      </c>
      <c r="E3673" s="94">
        <v>82.1</v>
      </c>
    </row>
    <row r="3674" spans="1:5" ht="13.5" customHeight="1" x14ac:dyDescent="0.25">
      <c r="A3674" s="96">
        <v>103835</v>
      </c>
      <c r="B3674" s="93" t="s">
        <v>3970</v>
      </c>
      <c r="C3674" s="93" t="s">
        <v>168</v>
      </c>
      <c r="D3674" s="93" t="s">
        <v>365</v>
      </c>
      <c r="E3674" s="94">
        <v>61.65</v>
      </c>
    </row>
    <row r="3675" spans="1:5" ht="13.5" customHeight="1" x14ac:dyDescent="0.25">
      <c r="A3675" s="96">
        <v>103836</v>
      </c>
      <c r="B3675" s="93" t="s">
        <v>3971</v>
      </c>
      <c r="C3675" s="93" t="s">
        <v>168</v>
      </c>
      <c r="D3675" s="93" t="s">
        <v>365</v>
      </c>
      <c r="E3675" s="94">
        <v>95.78</v>
      </c>
    </row>
    <row r="3676" spans="1:5" ht="13.5" customHeight="1" x14ac:dyDescent="0.25">
      <c r="A3676" s="96">
        <v>103837</v>
      </c>
      <c r="B3676" s="93" t="s">
        <v>3972</v>
      </c>
      <c r="C3676" s="93" t="s">
        <v>168</v>
      </c>
      <c r="D3676" s="93" t="s">
        <v>365</v>
      </c>
      <c r="E3676" s="94">
        <v>120.78</v>
      </c>
    </row>
    <row r="3677" spans="1:5" ht="13.5" customHeight="1" x14ac:dyDescent="0.25">
      <c r="A3677" s="96">
        <v>103868</v>
      </c>
      <c r="B3677" s="93" t="s">
        <v>3973</v>
      </c>
      <c r="C3677" s="93" t="s">
        <v>168</v>
      </c>
      <c r="D3677" s="93" t="s">
        <v>365</v>
      </c>
      <c r="E3677" s="94">
        <v>49.06</v>
      </c>
    </row>
    <row r="3678" spans="1:5" ht="13.5" customHeight="1" x14ac:dyDescent="0.25">
      <c r="A3678" s="96">
        <v>103869</v>
      </c>
      <c r="B3678" s="93" t="s">
        <v>3974</v>
      </c>
      <c r="C3678" s="93" t="s">
        <v>168</v>
      </c>
      <c r="D3678" s="93" t="s">
        <v>365</v>
      </c>
      <c r="E3678" s="94">
        <v>74.55</v>
      </c>
    </row>
    <row r="3679" spans="1:5" ht="13.5" customHeight="1" x14ac:dyDescent="0.25">
      <c r="A3679" s="96">
        <v>103870</v>
      </c>
      <c r="B3679" s="93" t="s">
        <v>3975</v>
      </c>
      <c r="C3679" s="93" t="s">
        <v>168</v>
      </c>
      <c r="D3679" s="93" t="s">
        <v>365</v>
      </c>
      <c r="E3679" s="94">
        <v>91.66</v>
      </c>
    </row>
    <row r="3680" spans="1:5" ht="13.5" customHeight="1" x14ac:dyDescent="0.25">
      <c r="A3680" s="96">
        <v>103871</v>
      </c>
      <c r="B3680" s="93" t="s">
        <v>3976</v>
      </c>
      <c r="C3680" s="93" t="s">
        <v>168</v>
      </c>
      <c r="D3680" s="93" t="s">
        <v>365</v>
      </c>
      <c r="E3680" s="94">
        <v>63.46</v>
      </c>
    </row>
    <row r="3681" spans="1:5" ht="13.5" customHeight="1" x14ac:dyDescent="0.25">
      <c r="A3681" s="96">
        <v>103872</v>
      </c>
      <c r="B3681" s="93" t="s">
        <v>3977</v>
      </c>
      <c r="C3681" s="93" t="s">
        <v>168</v>
      </c>
      <c r="D3681" s="93" t="s">
        <v>365</v>
      </c>
      <c r="E3681" s="94">
        <v>142.16</v>
      </c>
    </row>
    <row r="3682" spans="1:5" ht="13.5" customHeight="1" x14ac:dyDescent="0.25">
      <c r="A3682" s="96">
        <v>103873</v>
      </c>
      <c r="B3682" s="93" t="s">
        <v>3978</v>
      </c>
      <c r="C3682" s="93" t="s">
        <v>168</v>
      </c>
      <c r="D3682" s="93" t="s">
        <v>365</v>
      </c>
      <c r="E3682" s="94">
        <v>162.03</v>
      </c>
    </row>
    <row r="3683" spans="1:5" ht="13.5" customHeight="1" x14ac:dyDescent="0.25">
      <c r="A3683" s="96">
        <v>103978</v>
      </c>
      <c r="B3683" s="93" t="s">
        <v>3979</v>
      </c>
      <c r="C3683" s="93" t="s">
        <v>168</v>
      </c>
      <c r="D3683" s="93" t="s">
        <v>299</v>
      </c>
      <c r="E3683" s="94">
        <v>26.82</v>
      </c>
    </row>
    <row r="3684" spans="1:5" ht="13.5" customHeight="1" x14ac:dyDescent="0.25">
      <c r="A3684" s="96">
        <v>103979</v>
      </c>
      <c r="B3684" s="93" t="s">
        <v>3980</v>
      </c>
      <c r="C3684" s="93" t="s">
        <v>168</v>
      </c>
      <c r="D3684" s="93" t="s">
        <v>299</v>
      </c>
      <c r="E3684" s="94">
        <v>30.47</v>
      </c>
    </row>
    <row r="3685" spans="1:5" ht="13.5" customHeight="1" x14ac:dyDescent="0.25">
      <c r="A3685" s="96">
        <v>104021</v>
      </c>
      <c r="B3685" s="93" t="s">
        <v>3981</v>
      </c>
      <c r="C3685" s="93" t="s">
        <v>168</v>
      </c>
      <c r="D3685" s="93" t="s">
        <v>299</v>
      </c>
      <c r="E3685" s="94">
        <v>69.87</v>
      </c>
    </row>
    <row r="3686" spans="1:5" ht="13.5" customHeight="1" x14ac:dyDescent="0.25">
      <c r="A3686" s="96">
        <v>104166</v>
      </c>
      <c r="B3686" s="93" t="s">
        <v>3982</v>
      </c>
      <c r="C3686" s="93" t="s">
        <v>168</v>
      </c>
      <c r="D3686" s="93" t="s">
        <v>299</v>
      </c>
      <c r="E3686" s="94">
        <v>77.25</v>
      </c>
    </row>
    <row r="3687" spans="1:5" ht="13.5" customHeight="1" x14ac:dyDescent="0.25">
      <c r="A3687" s="96">
        <v>104194</v>
      </c>
      <c r="B3687" s="93" t="s">
        <v>3983</v>
      </c>
      <c r="C3687" s="93" t="s">
        <v>168</v>
      </c>
      <c r="D3687" s="93" t="s">
        <v>365</v>
      </c>
      <c r="E3687" s="94">
        <v>20.49</v>
      </c>
    </row>
    <row r="3688" spans="1:5" ht="13.5" customHeight="1" x14ac:dyDescent="0.25">
      <c r="A3688" s="96">
        <v>104195</v>
      </c>
      <c r="B3688" s="93" t="s">
        <v>3984</v>
      </c>
      <c r="C3688" s="93" t="s">
        <v>168</v>
      </c>
      <c r="D3688" s="93" t="s">
        <v>365</v>
      </c>
      <c r="E3688" s="94">
        <v>21.76</v>
      </c>
    </row>
    <row r="3689" spans="1:5" ht="13.5" customHeight="1" x14ac:dyDescent="0.25">
      <c r="A3689" s="96">
        <v>104315</v>
      </c>
      <c r="B3689" s="93" t="s">
        <v>3985</v>
      </c>
      <c r="C3689" s="93" t="s">
        <v>168</v>
      </c>
      <c r="D3689" s="93" t="s">
        <v>299</v>
      </c>
      <c r="E3689" s="94">
        <v>15.87</v>
      </c>
    </row>
    <row r="3690" spans="1:5" ht="13.5" customHeight="1" x14ac:dyDescent="0.25">
      <c r="A3690" s="96">
        <v>104316</v>
      </c>
      <c r="B3690" s="93" t="s">
        <v>3986</v>
      </c>
      <c r="C3690" s="93" t="s">
        <v>168</v>
      </c>
      <c r="D3690" s="93" t="s">
        <v>299</v>
      </c>
      <c r="E3690" s="94">
        <v>23.37</v>
      </c>
    </row>
    <row r="3691" spans="1:5" ht="13.5" customHeight="1" x14ac:dyDescent="0.25">
      <c r="A3691" s="96">
        <v>89358</v>
      </c>
      <c r="B3691" s="93" t="s">
        <v>3987</v>
      </c>
      <c r="C3691" s="93" t="s">
        <v>199</v>
      </c>
      <c r="D3691" s="93" t="s">
        <v>299</v>
      </c>
      <c r="E3691" s="94">
        <v>7.66</v>
      </c>
    </row>
    <row r="3692" spans="1:5" ht="13.5" customHeight="1" x14ac:dyDescent="0.25">
      <c r="A3692" s="96">
        <v>89359</v>
      </c>
      <c r="B3692" s="93" t="s">
        <v>3988</v>
      </c>
      <c r="C3692" s="93" t="s">
        <v>199</v>
      </c>
      <c r="D3692" s="93" t="s">
        <v>299</v>
      </c>
      <c r="E3692" s="94">
        <v>8.25</v>
      </c>
    </row>
    <row r="3693" spans="1:5" ht="13.5" customHeight="1" x14ac:dyDescent="0.25">
      <c r="A3693" s="96">
        <v>89360</v>
      </c>
      <c r="B3693" s="93" t="s">
        <v>3989</v>
      </c>
      <c r="C3693" s="93" t="s">
        <v>199</v>
      </c>
      <c r="D3693" s="93" t="s">
        <v>299</v>
      </c>
      <c r="E3693" s="94">
        <v>9.31</v>
      </c>
    </row>
    <row r="3694" spans="1:5" ht="13.5" customHeight="1" x14ac:dyDescent="0.25">
      <c r="A3694" s="96">
        <v>89361</v>
      </c>
      <c r="B3694" s="93" t="s">
        <v>3990</v>
      </c>
      <c r="C3694" s="93" t="s">
        <v>199</v>
      </c>
      <c r="D3694" s="93" t="s">
        <v>299</v>
      </c>
      <c r="E3694" s="94">
        <v>9.39</v>
      </c>
    </row>
    <row r="3695" spans="1:5" ht="13.5" customHeight="1" x14ac:dyDescent="0.25">
      <c r="A3695" s="96">
        <v>89362</v>
      </c>
      <c r="B3695" s="93" t="s">
        <v>3991</v>
      </c>
      <c r="C3695" s="93" t="s">
        <v>199</v>
      </c>
      <c r="D3695" s="93" t="s">
        <v>299</v>
      </c>
      <c r="E3695" s="94">
        <v>9.08</v>
      </c>
    </row>
    <row r="3696" spans="1:5" ht="13.5" customHeight="1" x14ac:dyDescent="0.25">
      <c r="A3696" s="96">
        <v>89363</v>
      </c>
      <c r="B3696" s="93" t="s">
        <v>3992</v>
      </c>
      <c r="C3696" s="93" t="s">
        <v>199</v>
      </c>
      <c r="D3696" s="93" t="s">
        <v>299</v>
      </c>
      <c r="E3696" s="94">
        <v>9.92</v>
      </c>
    </row>
    <row r="3697" spans="1:5" ht="13.5" customHeight="1" x14ac:dyDescent="0.25">
      <c r="A3697" s="96">
        <v>89364</v>
      </c>
      <c r="B3697" s="93" t="s">
        <v>3993</v>
      </c>
      <c r="C3697" s="93" t="s">
        <v>199</v>
      </c>
      <c r="D3697" s="93" t="s">
        <v>299</v>
      </c>
      <c r="E3697" s="94">
        <v>11.52</v>
      </c>
    </row>
    <row r="3698" spans="1:5" ht="13.5" customHeight="1" x14ac:dyDescent="0.25">
      <c r="A3698" s="96">
        <v>89365</v>
      </c>
      <c r="B3698" s="93" t="s">
        <v>3994</v>
      </c>
      <c r="C3698" s="93" t="s">
        <v>199</v>
      </c>
      <c r="D3698" s="93" t="s">
        <v>299</v>
      </c>
      <c r="E3698" s="94">
        <v>10.95</v>
      </c>
    </row>
    <row r="3699" spans="1:5" ht="13.5" customHeight="1" x14ac:dyDescent="0.25">
      <c r="A3699" s="96">
        <v>89366</v>
      </c>
      <c r="B3699" s="93" t="s">
        <v>3995</v>
      </c>
      <c r="C3699" s="93" t="s">
        <v>199</v>
      </c>
      <c r="D3699" s="93" t="s">
        <v>299</v>
      </c>
      <c r="E3699" s="94">
        <v>16.399999999999999</v>
      </c>
    </row>
    <row r="3700" spans="1:5" ht="13.5" customHeight="1" x14ac:dyDescent="0.25">
      <c r="A3700" s="96">
        <v>89367</v>
      </c>
      <c r="B3700" s="93" t="s">
        <v>3996</v>
      </c>
      <c r="C3700" s="93" t="s">
        <v>199</v>
      </c>
      <c r="D3700" s="93" t="s">
        <v>299</v>
      </c>
      <c r="E3700" s="94">
        <v>12.66</v>
      </c>
    </row>
    <row r="3701" spans="1:5" ht="13.5" customHeight="1" x14ac:dyDescent="0.25">
      <c r="A3701" s="96">
        <v>89368</v>
      </c>
      <c r="B3701" s="93" t="s">
        <v>3997</v>
      </c>
      <c r="C3701" s="93" t="s">
        <v>199</v>
      </c>
      <c r="D3701" s="93" t="s">
        <v>299</v>
      </c>
      <c r="E3701" s="94">
        <v>14.52</v>
      </c>
    </row>
    <row r="3702" spans="1:5" ht="13.5" customHeight="1" x14ac:dyDescent="0.25">
      <c r="A3702" s="96">
        <v>89369</v>
      </c>
      <c r="B3702" s="93" t="s">
        <v>3998</v>
      </c>
      <c r="C3702" s="93" t="s">
        <v>199</v>
      </c>
      <c r="D3702" s="93" t="s">
        <v>299</v>
      </c>
      <c r="E3702" s="94">
        <v>17.03</v>
      </c>
    </row>
    <row r="3703" spans="1:5" ht="13.5" customHeight="1" x14ac:dyDescent="0.25">
      <c r="A3703" s="96">
        <v>89370</v>
      </c>
      <c r="B3703" s="93" t="s">
        <v>3999</v>
      </c>
      <c r="C3703" s="93" t="s">
        <v>199</v>
      </c>
      <c r="D3703" s="93" t="s">
        <v>299</v>
      </c>
      <c r="E3703" s="94">
        <v>14.87</v>
      </c>
    </row>
    <row r="3704" spans="1:5" ht="13.5" customHeight="1" x14ac:dyDescent="0.25">
      <c r="A3704" s="96">
        <v>89371</v>
      </c>
      <c r="B3704" s="93" t="s">
        <v>4000</v>
      </c>
      <c r="C3704" s="93" t="s">
        <v>199</v>
      </c>
      <c r="D3704" s="93" t="s">
        <v>299</v>
      </c>
      <c r="E3704" s="94">
        <v>5.75</v>
      </c>
    </row>
    <row r="3705" spans="1:5" ht="13.5" customHeight="1" x14ac:dyDescent="0.25">
      <c r="A3705" s="96">
        <v>89372</v>
      </c>
      <c r="B3705" s="93" t="s">
        <v>4001</v>
      </c>
      <c r="C3705" s="93" t="s">
        <v>199</v>
      </c>
      <c r="D3705" s="93" t="s">
        <v>299</v>
      </c>
      <c r="E3705" s="94">
        <v>16.41</v>
      </c>
    </row>
    <row r="3706" spans="1:5" ht="13.5" customHeight="1" x14ac:dyDescent="0.25">
      <c r="A3706" s="96">
        <v>89373</v>
      </c>
      <c r="B3706" s="93" t="s">
        <v>4002</v>
      </c>
      <c r="C3706" s="93" t="s">
        <v>199</v>
      </c>
      <c r="D3706" s="93" t="s">
        <v>299</v>
      </c>
      <c r="E3706" s="94">
        <v>6.91</v>
      </c>
    </row>
    <row r="3707" spans="1:5" ht="13.5" customHeight="1" x14ac:dyDescent="0.25">
      <c r="A3707" s="96">
        <v>89374</v>
      </c>
      <c r="B3707" s="93" t="s">
        <v>4003</v>
      </c>
      <c r="C3707" s="93" t="s">
        <v>199</v>
      </c>
      <c r="D3707" s="93" t="s">
        <v>299</v>
      </c>
      <c r="E3707" s="94">
        <v>10.17</v>
      </c>
    </row>
    <row r="3708" spans="1:5" ht="13.5" customHeight="1" x14ac:dyDescent="0.25">
      <c r="A3708" s="96">
        <v>89375</v>
      </c>
      <c r="B3708" s="93" t="s">
        <v>4004</v>
      </c>
      <c r="C3708" s="93" t="s">
        <v>199</v>
      </c>
      <c r="D3708" s="93" t="s">
        <v>299</v>
      </c>
      <c r="E3708" s="94">
        <v>12.1</v>
      </c>
    </row>
    <row r="3709" spans="1:5" ht="13.5" customHeight="1" x14ac:dyDescent="0.25">
      <c r="A3709" s="96">
        <v>89376</v>
      </c>
      <c r="B3709" s="93" t="s">
        <v>4005</v>
      </c>
      <c r="C3709" s="93" t="s">
        <v>199</v>
      </c>
      <c r="D3709" s="93" t="s">
        <v>299</v>
      </c>
      <c r="E3709" s="94">
        <v>5.46</v>
      </c>
    </row>
    <row r="3710" spans="1:5" ht="13.5" customHeight="1" x14ac:dyDescent="0.25">
      <c r="A3710" s="96">
        <v>89377</v>
      </c>
      <c r="B3710" s="93" t="s">
        <v>4006</v>
      </c>
      <c r="C3710" s="93" t="s">
        <v>199</v>
      </c>
      <c r="D3710" s="93" t="s">
        <v>299</v>
      </c>
      <c r="E3710" s="94">
        <v>10.25</v>
      </c>
    </row>
    <row r="3711" spans="1:5" ht="13.5" customHeight="1" x14ac:dyDescent="0.25">
      <c r="A3711" s="96">
        <v>89378</v>
      </c>
      <c r="B3711" s="93" t="s">
        <v>4007</v>
      </c>
      <c r="C3711" s="93" t="s">
        <v>199</v>
      </c>
      <c r="D3711" s="93" t="s">
        <v>299</v>
      </c>
      <c r="E3711" s="94">
        <v>6.75</v>
      </c>
    </row>
    <row r="3712" spans="1:5" ht="13.5" customHeight="1" x14ac:dyDescent="0.25">
      <c r="A3712" s="96">
        <v>89379</v>
      </c>
      <c r="B3712" s="93" t="s">
        <v>4008</v>
      </c>
      <c r="C3712" s="93" t="s">
        <v>199</v>
      </c>
      <c r="D3712" s="93" t="s">
        <v>299</v>
      </c>
      <c r="E3712" s="94">
        <v>19.23</v>
      </c>
    </row>
    <row r="3713" spans="1:5" ht="13.5" customHeight="1" x14ac:dyDescent="0.25">
      <c r="A3713" s="96">
        <v>89380</v>
      </c>
      <c r="B3713" s="93" t="s">
        <v>4009</v>
      </c>
      <c r="C3713" s="93" t="s">
        <v>199</v>
      </c>
      <c r="D3713" s="93" t="s">
        <v>299</v>
      </c>
      <c r="E3713" s="94">
        <v>9.86</v>
      </c>
    </row>
    <row r="3714" spans="1:5" ht="13.5" customHeight="1" x14ac:dyDescent="0.25">
      <c r="A3714" s="96">
        <v>89381</v>
      </c>
      <c r="B3714" s="93" t="s">
        <v>4010</v>
      </c>
      <c r="C3714" s="93" t="s">
        <v>199</v>
      </c>
      <c r="D3714" s="93" t="s">
        <v>299</v>
      </c>
      <c r="E3714" s="94">
        <v>12.5</v>
      </c>
    </row>
    <row r="3715" spans="1:5" ht="13.5" customHeight="1" x14ac:dyDescent="0.25">
      <c r="A3715" s="96">
        <v>89382</v>
      </c>
      <c r="B3715" s="93" t="s">
        <v>4011</v>
      </c>
      <c r="C3715" s="93" t="s">
        <v>199</v>
      </c>
      <c r="D3715" s="93" t="s">
        <v>299</v>
      </c>
      <c r="E3715" s="94">
        <v>14.52</v>
      </c>
    </row>
    <row r="3716" spans="1:5" ht="13.5" customHeight="1" x14ac:dyDescent="0.25">
      <c r="A3716" s="96">
        <v>89383</v>
      </c>
      <c r="B3716" s="93" t="s">
        <v>4012</v>
      </c>
      <c r="C3716" s="93" t="s">
        <v>199</v>
      </c>
      <c r="D3716" s="93" t="s">
        <v>299</v>
      </c>
      <c r="E3716" s="94">
        <v>6.35</v>
      </c>
    </row>
    <row r="3717" spans="1:5" ht="13.5" customHeight="1" x14ac:dyDescent="0.25">
      <c r="A3717" s="96">
        <v>89384</v>
      </c>
      <c r="B3717" s="93" t="s">
        <v>4013</v>
      </c>
      <c r="C3717" s="93" t="s">
        <v>199</v>
      </c>
      <c r="D3717" s="93" t="s">
        <v>299</v>
      </c>
      <c r="E3717" s="94">
        <v>13.1</v>
      </c>
    </row>
    <row r="3718" spans="1:5" ht="13.5" customHeight="1" x14ac:dyDescent="0.25">
      <c r="A3718" s="96">
        <v>89385</v>
      </c>
      <c r="B3718" s="93" t="s">
        <v>4014</v>
      </c>
      <c r="C3718" s="93" t="s">
        <v>199</v>
      </c>
      <c r="D3718" s="93" t="s">
        <v>299</v>
      </c>
      <c r="E3718" s="94">
        <v>7.03</v>
      </c>
    </row>
    <row r="3719" spans="1:5" ht="13.5" customHeight="1" x14ac:dyDescent="0.25">
      <c r="A3719" s="96">
        <v>89386</v>
      </c>
      <c r="B3719" s="93" t="s">
        <v>4015</v>
      </c>
      <c r="C3719" s="93" t="s">
        <v>199</v>
      </c>
      <c r="D3719" s="93" t="s">
        <v>299</v>
      </c>
      <c r="E3719" s="94">
        <v>9.2899999999999991</v>
      </c>
    </row>
    <row r="3720" spans="1:5" ht="13.5" customHeight="1" x14ac:dyDescent="0.25">
      <c r="A3720" s="96">
        <v>89387</v>
      </c>
      <c r="B3720" s="93" t="s">
        <v>4016</v>
      </c>
      <c r="C3720" s="93" t="s">
        <v>199</v>
      </c>
      <c r="D3720" s="93" t="s">
        <v>299</v>
      </c>
      <c r="E3720" s="94">
        <v>30.87</v>
      </c>
    </row>
    <row r="3721" spans="1:5" ht="13.5" customHeight="1" x14ac:dyDescent="0.25">
      <c r="A3721" s="96">
        <v>89389</v>
      </c>
      <c r="B3721" s="93" t="s">
        <v>4017</v>
      </c>
      <c r="C3721" s="93" t="s">
        <v>199</v>
      </c>
      <c r="D3721" s="93" t="s">
        <v>299</v>
      </c>
      <c r="E3721" s="94">
        <v>11.38</v>
      </c>
    </row>
    <row r="3722" spans="1:5" ht="13.5" customHeight="1" x14ac:dyDescent="0.25">
      <c r="A3722" s="96">
        <v>89390</v>
      </c>
      <c r="B3722" s="93" t="s">
        <v>4018</v>
      </c>
      <c r="C3722" s="93" t="s">
        <v>199</v>
      </c>
      <c r="D3722" s="93" t="s">
        <v>299</v>
      </c>
      <c r="E3722" s="94">
        <v>21.71</v>
      </c>
    </row>
    <row r="3723" spans="1:5" ht="13.5" customHeight="1" x14ac:dyDescent="0.25">
      <c r="A3723" s="96">
        <v>89391</v>
      </c>
      <c r="B3723" s="93" t="s">
        <v>4019</v>
      </c>
      <c r="C3723" s="93" t="s">
        <v>199</v>
      </c>
      <c r="D3723" s="93" t="s">
        <v>299</v>
      </c>
      <c r="E3723" s="94">
        <v>8.44</v>
      </c>
    </row>
    <row r="3724" spans="1:5" ht="13.5" customHeight="1" x14ac:dyDescent="0.25">
      <c r="A3724" s="96">
        <v>89392</v>
      </c>
      <c r="B3724" s="93" t="s">
        <v>4020</v>
      </c>
      <c r="C3724" s="93" t="s">
        <v>199</v>
      </c>
      <c r="D3724" s="93" t="s">
        <v>299</v>
      </c>
      <c r="E3724" s="94">
        <v>25.01</v>
      </c>
    </row>
    <row r="3725" spans="1:5" ht="13.5" customHeight="1" x14ac:dyDescent="0.25">
      <c r="A3725" s="96">
        <v>89393</v>
      </c>
      <c r="B3725" s="93" t="s">
        <v>4021</v>
      </c>
      <c r="C3725" s="93" t="s">
        <v>199</v>
      </c>
      <c r="D3725" s="93" t="s">
        <v>299</v>
      </c>
      <c r="E3725" s="94">
        <v>10.62</v>
      </c>
    </row>
    <row r="3726" spans="1:5" ht="13.5" customHeight="1" x14ac:dyDescent="0.25">
      <c r="A3726" s="96">
        <v>89394</v>
      </c>
      <c r="B3726" s="93" t="s">
        <v>4022</v>
      </c>
      <c r="C3726" s="93" t="s">
        <v>199</v>
      </c>
      <c r="D3726" s="93" t="s">
        <v>299</v>
      </c>
      <c r="E3726" s="94">
        <v>18.73</v>
      </c>
    </row>
    <row r="3727" spans="1:5" ht="13.5" customHeight="1" x14ac:dyDescent="0.25">
      <c r="A3727" s="96">
        <v>89395</v>
      </c>
      <c r="B3727" s="93" t="s">
        <v>4023</v>
      </c>
      <c r="C3727" s="93" t="s">
        <v>199</v>
      </c>
      <c r="D3727" s="93" t="s">
        <v>299</v>
      </c>
      <c r="E3727" s="94">
        <v>12.53</v>
      </c>
    </row>
    <row r="3728" spans="1:5" ht="13.5" customHeight="1" x14ac:dyDescent="0.25">
      <c r="A3728" s="96">
        <v>89396</v>
      </c>
      <c r="B3728" s="93" t="s">
        <v>4024</v>
      </c>
      <c r="C3728" s="93" t="s">
        <v>199</v>
      </c>
      <c r="D3728" s="93" t="s">
        <v>299</v>
      </c>
      <c r="E3728" s="94">
        <v>20.52</v>
      </c>
    </row>
    <row r="3729" spans="1:5" ht="13.5" customHeight="1" x14ac:dyDescent="0.25">
      <c r="A3729" s="96">
        <v>89397</v>
      </c>
      <c r="B3729" s="93" t="s">
        <v>4025</v>
      </c>
      <c r="C3729" s="93" t="s">
        <v>199</v>
      </c>
      <c r="D3729" s="93" t="s">
        <v>299</v>
      </c>
      <c r="E3729" s="94">
        <v>14.5</v>
      </c>
    </row>
    <row r="3730" spans="1:5" ht="13.5" customHeight="1" x14ac:dyDescent="0.25">
      <c r="A3730" s="96">
        <v>89398</v>
      </c>
      <c r="B3730" s="93" t="s">
        <v>4026</v>
      </c>
      <c r="C3730" s="93" t="s">
        <v>199</v>
      </c>
      <c r="D3730" s="93" t="s">
        <v>299</v>
      </c>
      <c r="E3730" s="94">
        <v>17.71</v>
      </c>
    </row>
    <row r="3731" spans="1:5" ht="13.5" customHeight="1" x14ac:dyDescent="0.25">
      <c r="A3731" s="96">
        <v>89399</v>
      </c>
      <c r="B3731" s="93" t="s">
        <v>4027</v>
      </c>
      <c r="C3731" s="93" t="s">
        <v>199</v>
      </c>
      <c r="D3731" s="93" t="s">
        <v>299</v>
      </c>
      <c r="E3731" s="94">
        <v>24.97</v>
      </c>
    </row>
    <row r="3732" spans="1:5" ht="13.5" customHeight="1" x14ac:dyDescent="0.25">
      <c r="A3732" s="96">
        <v>89400</v>
      </c>
      <c r="B3732" s="93" t="s">
        <v>4028</v>
      </c>
      <c r="C3732" s="93" t="s">
        <v>199</v>
      </c>
      <c r="D3732" s="93" t="s">
        <v>299</v>
      </c>
      <c r="E3732" s="94">
        <v>19.670000000000002</v>
      </c>
    </row>
    <row r="3733" spans="1:5" ht="13.5" customHeight="1" x14ac:dyDescent="0.25">
      <c r="A3733" s="96">
        <v>89404</v>
      </c>
      <c r="B3733" s="93" t="s">
        <v>4029</v>
      </c>
      <c r="C3733" s="93" t="s">
        <v>199</v>
      </c>
      <c r="D3733" s="93" t="s">
        <v>299</v>
      </c>
      <c r="E3733" s="94">
        <v>6.98</v>
      </c>
    </row>
    <row r="3734" spans="1:5" ht="13.5" customHeight="1" x14ac:dyDescent="0.25">
      <c r="A3734" s="96">
        <v>89405</v>
      </c>
      <c r="B3734" s="93" t="s">
        <v>4030</v>
      </c>
      <c r="C3734" s="93" t="s">
        <v>199</v>
      </c>
      <c r="D3734" s="93" t="s">
        <v>299</v>
      </c>
      <c r="E3734" s="94">
        <v>7.57</v>
      </c>
    </row>
    <row r="3735" spans="1:5" ht="13.5" customHeight="1" x14ac:dyDescent="0.25">
      <c r="A3735" s="96">
        <v>89406</v>
      </c>
      <c r="B3735" s="93" t="s">
        <v>4031</v>
      </c>
      <c r="C3735" s="93" t="s">
        <v>199</v>
      </c>
      <c r="D3735" s="93" t="s">
        <v>299</v>
      </c>
      <c r="E3735" s="94">
        <v>8.6300000000000008</v>
      </c>
    </row>
    <row r="3736" spans="1:5" ht="13.5" customHeight="1" x14ac:dyDescent="0.25">
      <c r="A3736" s="96">
        <v>89407</v>
      </c>
      <c r="B3736" s="93" t="s">
        <v>4032</v>
      </c>
      <c r="C3736" s="93" t="s">
        <v>199</v>
      </c>
      <c r="D3736" s="93" t="s">
        <v>299</v>
      </c>
      <c r="E3736" s="94">
        <v>8.7100000000000009</v>
      </c>
    </row>
    <row r="3737" spans="1:5" ht="13.5" customHeight="1" x14ac:dyDescent="0.25">
      <c r="A3737" s="96">
        <v>89408</v>
      </c>
      <c r="B3737" s="93" t="s">
        <v>4033</v>
      </c>
      <c r="C3737" s="93" t="s">
        <v>199</v>
      </c>
      <c r="D3737" s="93" t="s">
        <v>299</v>
      </c>
      <c r="E3737" s="94">
        <v>8.3000000000000007</v>
      </c>
    </row>
    <row r="3738" spans="1:5" ht="13.5" customHeight="1" x14ac:dyDescent="0.25">
      <c r="A3738" s="96">
        <v>89409</v>
      </c>
      <c r="B3738" s="93" t="s">
        <v>4034</v>
      </c>
      <c r="C3738" s="93" t="s">
        <v>199</v>
      </c>
      <c r="D3738" s="93" t="s">
        <v>299</v>
      </c>
      <c r="E3738" s="94">
        <v>9.14</v>
      </c>
    </row>
    <row r="3739" spans="1:5" ht="13.5" customHeight="1" x14ac:dyDescent="0.25">
      <c r="A3739" s="96">
        <v>89410</v>
      </c>
      <c r="B3739" s="93" t="s">
        <v>4035</v>
      </c>
      <c r="C3739" s="93" t="s">
        <v>199</v>
      </c>
      <c r="D3739" s="93" t="s">
        <v>299</v>
      </c>
      <c r="E3739" s="94">
        <v>10.74</v>
      </c>
    </row>
    <row r="3740" spans="1:5" ht="13.5" customHeight="1" x14ac:dyDescent="0.25">
      <c r="A3740" s="96">
        <v>89411</v>
      </c>
      <c r="B3740" s="93" t="s">
        <v>4036</v>
      </c>
      <c r="C3740" s="93" t="s">
        <v>199</v>
      </c>
      <c r="D3740" s="93" t="s">
        <v>299</v>
      </c>
      <c r="E3740" s="94">
        <v>10.17</v>
      </c>
    </row>
    <row r="3741" spans="1:5" ht="13.5" customHeight="1" x14ac:dyDescent="0.25">
      <c r="A3741" s="96">
        <v>89412</v>
      </c>
      <c r="B3741" s="93" t="s">
        <v>4037</v>
      </c>
      <c r="C3741" s="93" t="s">
        <v>199</v>
      </c>
      <c r="D3741" s="93" t="s">
        <v>299</v>
      </c>
      <c r="E3741" s="94">
        <v>9.56</v>
      </c>
    </row>
    <row r="3742" spans="1:5" ht="13.5" customHeight="1" x14ac:dyDescent="0.25">
      <c r="A3742" s="96">
        <v>89413</v>
      </c>
      <c r="B3742" s="93" t="s">
        <v>4038</v>
      </c>
      <c r="C3742" s="93" t="s">
        <v>199</v>
      </c>
      <c r="D3742" s="93" t="s">
        <v>299</v>
      </c>
      <c r="E3742" s="94">
        <v>11.73</v>
      </c>
    </row>
    <row r="3743" spans="1:5" ht="13.5" customHeight="1" x14ac:dyDescent="0.25">
      <c r="A3743" s="96">
        <v>89414</v>
      </c>
      <c r="B3743" s="93" t="s">
        <v>4039</v>
      </c>
      <c r="C3743" s="93" t="s">
        <v>199</v>
      </c>
      <c r="D3743" s="93" t="s">
        <v>299</v>
      </c>
      <c r="E3743" s="94">
        <v>13.59</v>
      </c>
    </row>
    <row r="3744" spans="1:5" ht="13.5" customHeight="1" x14ac:dyDescent="0.25">
      <c r="A3744" s="96">
        <v>89415</v>
      </c>
      <c r="B3744" s="93" t="s">
        <v>4040</v>
      </c>
      <c r="C3744" s="93" t="s">
        <v>199</v>
      </c>
      <c r="D3744" s="93" t="s">
        <v>299</v>
      </c>
      <c r="E3744" s="94">
        <v>16.100000000000001</v>
      </c>
    </row>
    <row r="3745" spans="1:5" ht="13.5" customHeight="1" x14ac:dyDescent="0.25">
      <c r="A3745" s="96">
        <v>89416</v>
      </c>
      <c r="B3745" s="93" t="s">
        <v>4041</v>
      </c>
      <c r="C3745" s="93" t="s">
        <v>199</v>
      </c>
      <c r="D3745" s="93" t="s">
        <v>299</v>
      </c>
      <c r="E3745" s="94">
        <v>13.94</v>
      </c>
    </row>
    <row r="3746" spans="1:5" ht="13.5" customHeight="1" x14ac:dyDescent="0.25">
      <c r="A3746" s="96">
        <v>89417</v>
      </c>
      <c r="B3746" s="93" t="s">
        <v>4042</v>
      </c>
      <c r="C3746" s="93" t="s">
        <v>199</v>
      </c>
      <c r="D3746" s="93" t="s">
        <v>299</v>
      </c>
      <c r="E3746" s="94">
        <v>5.29</v>
      </c>
    </row>
    <row r="3747" spans="1:5" ht="13.5" customHeight="1" x14ac:dyDescent="0.25">
      <c r="A3747" s="96">
        <v>89418</v>
      </c>
      <c r="B3747" s="93" t="s">
        <v>4043</v>
      </c>
      <c r="C3747" s="93" t="s">
        <v>199</v>
      </c>
      <c r="D3747" s="93" t="s">
        <v>299</v>
      </c>
      <c r="E3747" s="94">
        <v>15.95</v>
      </c>
    </row>
    <row r="3748" spans="1:5" ht="13.5" customHeight="1" x14ac:dyDescent="0.25">
      <c r="A3748" s="96">
        <v>89419</v>
      </c>
      <c r="B3748" s="93" t="s">
        <v>4044</v>
      </c>
      <c r="C3748" s="93" t="s">
        <v>199</v>
      </c>
      <c r="D3748" s="93" t="s">
        <v>299</v>
      </c>
      <c r="E3748" s="94">
        <v>6.42</v>
      </c>
    </row>
    <row r="3749" spans="1:5" ht="13.5" customHeight="1" x14ac:dyDescent="0.25">
      <c r="A3749" s="96">
        <v>89421</v>
      </c>
      <c r="B3749" s="93" t="s">
        <v>4045</v>
      </c>
      <c r="C3749" s="93" t="s">
        <v>199</v>
      </c>
      <c r="D3749" s="93" t="s">
        <v>299</v>
      </c>
      <c r="E3749" s="94">
        <v>11.64</v>
      </c>
    </row>
    <row r="3750" spans="1:5" ht="13.5" customHeight="1" x14ac:dyDescent="0.25">
      <c r="A3750" s="96">
        <v>89423</v>
      </c>
      <c r="B3750" s="93" t="s">
        <v>4046</v>
      </c>
      <c r="C3750" s="93" t="s">
        <v>199</v>
      </c>
      <c r="D3750" s="93" t="s">
        <v>299</v>
      </c>
      <c r="E3750" s="94">
        <v>9.7899999999999991</v>
      </c>
    </row>
    <row r="3751" spans="1:5" ht="13.5" customHeight="1" x14ac:dyDescent="0.25">
      <c r="A3751" s="96">
        <v>89424</v>
      </c>
      <c r="B3751" s="93" t="s">
        <v>4047</v>
      </c>
      <c r="C3751" s="93" t="s">
        <v>199</v>
      </c>
      <c r="D3751" s="93" t="s">
        <v>299</v>
      </c>
      <c r="E3751" s="94">
        <v>6.22</v>
      </c>
    </row>
    <row r="3752" spans="1:5" ht="13.5" customHeight="1" x14ac:dyDescent="0.25">
      <c r="A3752" s="96">
        <v>89425</v>
      </c>
      <c r="B3752" s="93" t="s">
        <v>4048</v>
      </c>
      <c r="C3752" s="93" t="s">
        <v>199</v>
      </c>
      <c r="D3752" s="93" t="s">
        <v>299</v>
      </c>
      <c r="E3752" s="94">
        <v>18.7</v>
      </c>
    </row>
    <row r="3753" spans="1:5" ht="13.5" customHeight="1" x14ac:dyDescent="0.25">
      <c r="A3753" s="96">
        <v>89426</v>
      </c>
      <c r="B3753" s="93" t="s">
        <v>4049</v>
      </c>
      <c r="C3753" s="93" t="s">
        <v>199</v>
      </c>
      <c r="D3753" s="93" t="s">
        <v>299</v>
      </c>
      <c r="E3753" s="94">
        <v>9.2899999999999991</v>
      </c>
    </row>
    <row r="3754" spans="1:5" ht="13.5" customHeight="1" x14ac:dyDescent="0.25">
      <c r="A3754" s="96">
        <v>89427</v>
      </c>
      <c r="B3754" s="93" t="s">
        <v>4050</v>
      </c>
      <c r="C3754" s="93" t="s">
        <v>199</v>
      </c>
      <c r="D3754" s="93" t="s">
        <v>299</v>
      </c>
      <c r="E3754" s="94">
        <v>12.01</v>
      </c>
    </row>
    <row r="3755" spans="1:5" ht="13.5" customHeight="1" x14ac:dyDescent="0.25">
      <c r="A3755" s="96">
        <v>89428</v>
      </c>
      <c r="B3755" s="93" t="s">
        <v>4051</v>
      </c>
      <c r="C3755" s="93" t="s">
        <v>199</v>
      </c>
      <c r="D3755" s="93" t="s">
        <v>299</v>
      </c>
      <c r="E3755" s="94">
        <v>13.99</v>
      </c>
    </row>
    <row r="3756" spans="1:5" ht="13.5" customHeight="1" x14ac:dyDescent="0.25">
      <c r="A3756" s="96">
        <v>89429</v>
      </c>
      <c r="B3756" s="93" t="s">
        <v>4052</v>
      </c>
      <c r="C3756" s="93" t="s">
        <v>199</v>
      </c>
      <c r="D3756" s="93" t="s">
        <v>299</v>
      </c>
      <c r="E3756" s="94">
        <v>5.86</v>
      </c>
    </row>
    <row r="3757" spans="1:5" ht="13.5" customHeight="1" x14ac:dyDescent="0.25">
      <c r="A3757" s="96">
        <v>89430</v>
      </c>
      <c r="B3757" s="93" t="s">
        <v>4053</v>
      </c>
      <c r="C3757" s="93" t="s">
        <v>199</v>
      </c>
      <c r="D3757" s="93" t="s">
        <v>299</v>
      </c>
      <c r="E3757" s="94">
        <v>12.57</v>
      </c>
    </row>
    <row r="3758" spans="1:5" ht="13.5" customHeight="1" x14ac:dyDescent="0.25">
      <c r="A3758" s="96">
        <v>89431</v>
      </c>
      <c r="B3758" s="93" t="s">
        <v>4054</v>
      </c>
      <c r="C3758" s="93" t="s">
        <v>199</v>
      </c>
      <c r="D3758" s="93" t="s">
        <v>299</v>
      </c>
      <c r="E3758" s="94">
        <v>8.67</v>
      </c>
    </row>
    <row r="3759" spans="1:5" ht="13.5" customHeight="1" x14ac:dyDescent="0.25">
      <c r="A3759" s="96">
        <v>89432</v>
      </c>
      <c r="B3759" s="93" t="s">
        <v>4055</v>
      </c>
      <c r="C3759" s="93" t="s">
        <v>199</v>
      </c>
      <c r="D3759" s="93" t="s">
        <v>299</v>
      </c>
      <c r="E3759" s="94">
        <v>30.25</v>
      </c>
    </row>
    <row r="3760" spans="1:5" ht="13.5" customHeight="1" x14ac:dyDescent="0.25">
      <c r="A3760" s="96">
        <v>89433</v>
      </c>
      <c r="B3760" s="93" t="s">
        <v>4056</v>
      </c>
      <c r="C3760" s="93" t="s">
        <v>199</v>
      </c>
      <c r="D3760" s="93" t="s">
        <v>299</v>
      </c>
      <c r="E3760" s="94">
        <v>12.92</v>
      </c>
    </row>
    <row r="3761" spans="1:5" ht="13.5" customHeight="1" x14ac:dyDescent="0.25">
      <c r="A3761" s="96">
        <v>89434</v>
      </c>
      <c r="B3761" s="93" t="s">
        <v>4057</v>
      </c>
      <c r="C3761" s="93" t="s">
        <v>199</v>
      </c>
      <c r="D3761" s="93" t="s">
        <v>299</v>
      </c>
      <c r="E3761" s="94">
        <v>10.81</v>
      </c>
    </row>
    <row r="3762" spans="1:5" ht="13.5" customHeight="1" x14ac:dyDescent="0.25">
      <c r="A3762" s="96">
        <v>89435</v>
      </c>
      <c r="B3762" s="93" t="s">
        <v>4058</v>
      </c>
      <c r="C3762" s="93" t="s">
        <v>199</v>
      </c>
      <c r="D3762" s="93" t="s">
        <v>299</v>
      </c>
      <c r="E3762" s="94">
        <v>21.09</v>
      </c>
    </row>
    <row r="3763" spans="1:5" ht="13.5" customHeight="1" x14ac:dyDescent="0.25">
      <c r="A3763" s="96">
        <v>89436</v>
      </c>
      <c r="B3763" s="93" t="s">
        <v>4059</v>
      </c>
      <c r="C3763" s="93" t="s">
        <v>199</v>
      </c>
      <c r="D3763" s="93" t="s">
        <v>299</v>
      </c>
      <c r="E3763" s="94">
        <v>7.87</v>
      </c>
    </row>
    <row r="3764" spans="1:5" ht="13.5" customHeight="1" x14ac:dyDescent="0.25">
      <c r="A3764" s="96">
        <v>89437</v>
      </c>
      <c r="B3764" s="93" t="s">
        <v>4060</v>
      </c>
      <c r="C3764" s="93" t="s">
        <v>199</v>
      </c>
      <c r="D3764" s="93" t="s">
        <v>299</v>
      </c>
      <c r="E3764" s="94">
        <v>24.39</v>
      </c>
    </row>
    <row r="3765" spans="1:5" ht="13.5" customHeight="1" x14ac:dyDescent="0.25">
      <c r="A3765" s="96">
        <v>89438</v>
      </c>
      <c r="B3765" s="93" t="s">
        <v>4061</v>
      </c>
      <c r="C3765" s="93" t="s">
        <v>199</v>
      </c>
      <c r="D3765" s="93" t="s">
        <v>299</v>
      </c>
      <c r="E3765" s="94">
        <v>9.7200000000000006</v>
      </c>
    </row>
    <row r="3766" spans="1:5" ht="13.5" customHeight="1" x14ac:dyDescent="0.25">
      <c r="A3766" s="96">
        <v>89439</v>
      </c>
      <c r="B3766" s="93" t="s">
        <v>4062</v>
      </c>
      <c r="C3766" s="93" t="s">
        <v>199</v>
      </c>
      <c r="D3766" s="93" t="s">
        <v>299</v>
      </c>
      <c r="E3766" s="94">
        <v>11.32</v>
      </c>
    </row>
    <row r="3767" spans="1:5" ht="13.5" customHeight="1" x14ac:dyDescent="0.25">
      <c r="A3767" s="96">
        <v>89440</v>
      </c>
      <c r="B3767" s="93" t="s">
        <v>4063</v>
      </c>
      <c r="C3767" s="93" t="s">
        <v>199</v>
      </c>
      <c r="D3767" s="93" t="s">
        <v>299</v>
      </c>
      <c r="E3767" s="94">
        <v>11.48</v>
      </c>
    </row>
    <row r="3768" spans="1:5" ht="13.5" customHeight="1" x14ac:dyDescent="0.25">
      <c r="A3768" s="96">
        <v>89442</v>
      </c>
      <c r="B3768" s="93" t="s">
        <v>4064</v>
      </c>
      <c r="C3768" s="93" t="s">
        <v>199</v>
      </c>
      <c r="D3768" s="93" t="s">
        <v>299</v>
      </c>
      <c r="E3768" s="94">
        <v>13.54</v>
      </c>
    </row>
    <row r="3769" spans="1:5" ht="13.5" customHeight="1" x14ac:dyDescent="0.25">
      <c r="A3769" s="96">
        <v>89443</v>
      </c>
      <c r="B3769" s="93" t="s">
        <v>4065</v>
      </c>
      <c r="C3769" s="93" t="s">
        <v>199</v>
      </c>
      <c r="D3769" s="93" t="s">
        <v>299</v>
      </c>
      <c r="E3769" s="94">
        <v>16.47</v>
      </c>
    </row>
    <row r="3770" spans="1:5" ht="13.5" customHeight="1" x14ac:dyDescent="0.25">
      <c r="A3770" s="96">
        <v>89444</v>
      </c>
      <c r="B3770" s="93" t="s">
        <v>4066</v>
      </c>
      <c r="C3770" s="93" t="s">
        <v>199</v>
      </c>
      <c r="D3770" s="93" t="s">
        <v>299</v>
      </c>
      <c r="E3770" s="94">
        <v>24.37</v>
      </c>
    </row>
    <row r="3771" spans="1:5" ht="13.5" customHeight="1" x14ac:dyDescent="0.25">
      <c r="A3771" s="96">
        <v>89445</v>
      </c>
      <c r="B3771" s="93" t="s">
        <v>4067</v>
      </c>
      <c r="C3771" s="93" t="s">
        <v>199</v>
      </c>
      <c r="D3771" s="93" t="s">
        <v>299</v>
      </c>
      <c r="E3771" s="94">
        <v>18.54</v>
      </c>
    </row>
    <row r="3772" spans="1:5" ht="13.5" customHeight="1" x14ac:dyDescent="0.25">
      <c r="A3772" s="96">
        <v>89481</v>
      </c>
      <c r="B3772" s="93" t="s">
        <v>4068</v>
      </c>
      <c r="C3772" s="93" t="s">
        <v>199</v>
      </c>
      <c r="D3772" s="93" t="s">
        <v>299</v>
      </c>
      <c r="E3772" s="94">
        <v>5.1100000000000003</v>
      </c>
    </row>
    <row r="3773" spans="1:5" ht="13.5" customHeight="1" x14ac:dyDescent="0.25">
      <c r="A3773" s="96">
        <v>89485</v>
      </c>
      <c r="B3773" s="93" t="s">
        <v>4069</v>
      </c>
      <c r="C3773" s="93" t="s">
        <v>199</v>
      </c>
      <c r="D3773" s="93" t="s">
        <v>299</v>
      </c>
      <c r="E3773" s="94">
        <v>5.95</v>
      </c>
    </row>
    <row r="3774" spans="1:5" ht="13.5" customHeight="1" x14ac:dyDescent="0.25">
      <c r="A3774" s="96">
        <v>89489</v>
      </c>
      <c r="B3774" s="93" t="s">
        <v>4070</v>
      </c>
      <c r="C3774" s="93" t="s">
        <v>199</v>
      </c>
      <c r="D3774" s="93" t="s">
        <v>299</v>
      </c>
      <c r="E3774" s="94">
        <v>7.55</v>
      </c>
    </row>
    <row r="3775" spans="1:5" ht="13.5" customHeight="1" x14ac:dyDescent="0.25">
      <c r="A3775" s="96">
        <v>89490</v>
      </c>
      <c r="B3775" s="93" t="s">
        <v>4071</v>
      </c>
      <c r="C3775" s="93" t="s">
        <v>199</v>
      </c>
      <c r="D3775" s="93" t="s">
        <v>299</v>
      </c>
      <c r="E3775" s="94">
        <v>6.98</v>
      </c>
    </row>
    <row r="3776" spans="1:5" ht="13.5" customHeight="1" x14ac:dyDescent="0.25">
      <c r="A3776" s="96">
        <v>89492</v>
      </c>
      <c r="B3776" s="93" t="s">
        <v>4072</v>
      </c>
      <c r="C3776" s="93" t="s">
        <v>199</v>
      </c>
      <c r="D3776" s="93" t="s">
        <v>299</v>
      </c>
      <c r="E3776" s="94">
        <v>8.0299999999999994</v>
      </c>
    </row>
    <row r="3777" spans="1:5" ht="13.5" customHeight="1" x14ac:dyDescent="0.25">
      <c r="A3777" s="96">
        <v>89493</v>
      </c>
      <c r="B3777" s="93" t="s">
        <v>4073</v>
      </c>
      <c r="C3777" s="93" t="s">
        <v>199</v>
      </c>
      <c r="D3777" s="93" t="s">
        <v>299</v>
      </c>
      <c r="E3777" s="94">
        <v>9.89</v>
      </c>
    </row>
    <row r="3778" spans="1:5" ht="13.5" customHeight="1" x14ac:dyDescent="0.25">
      <c r="A3778" s="96">
        <v>89494</v>
      </c>
      <c r="B3778" s="93" t="s">
        <v>4074</v>
      </c>
      <c r="C3778" s="93" t="s">
        <v>199</v>
      </c>
      <c r="D3778" s="93" t="s">
        <v>299</v>
      </c>
      <c r="E3778" s="94">
        <v>12.4</v>
      </c>
    </row>
    <row r="3779" spans="1:5" ht="13.5" customHeight="1" x14ac:dyDescent="0.25">
      <c r="A3779" s="96">
        <v>89496</v>
      </c>
      <c r="B3779" s="93" t="s">
        <v>4075</v>
      </c>
      <c r="C3779" s="93" t="s">
        <v>199</v>
      </c>
      <c r="D3779" s="93" t="s">
        <v>299</v>
      </c>
      <c r="E3779" s="94">
        <v>10.24</v>
      </c>
    </row>
    <row r="3780" spans="1:5" ht="13.5" customHeight="1" x14ac:dyDescent="0.25">
      <c r="A3780" s="96">
        <v>89497</v>
      </c>
      <c r="B3780" s="93" t="s">
        <v>4076</v>
      </c>
      <c r="C3780" s="93" t="s">
        <v>199</v>
      </c>
      <c r="D3780" s="93" t="s">
        <v>299</v>
      </c>
      <c r="E3780" s="94">
        <v>13.03</v>
      </c>
    </row>
    <row r="3781" spans="1:5" ht="13.5" customHeight="1" x14ac:dyDescent="0.25">
      <c r="A3781" s="96">
        <v>89498</v>
      </c>
      <c r="B3781" s="93" t="s">
        <v>4077</v>
      </c>
      <c r="C3781" s="93" t="s">
        <v>199</v>
      </c>
      <c r="D3781" s="93" t="s">
        <v>299</v>
      </c>
      <c r="E3781" s="94">
        <v>13.1</v>
      </c>
    </row>
    <row r="3782" spans="1:5" ht="13.5" customHeight="1" x14ac:dyDescent="0.25">
      <c r="A3782" s="96">
        <v>89499</v>
      </c>
      <c r="B3782" s="93" t="s">
        <v>4078</v>
      </c>
      <c r="C3782" s="93" t="s">
        <v>199</v>
      </c>
      <c r="D3782" s="93" t="s">
        <v>299</v>
      </c>
      <c r="E3782" s="94">
        <v>19.670000000000002</v>
      </c>
    </row>
    <row r="3783" spans="1:5" ht="13.5" customHeight="1" x14ac:dyDescent="0.25">
      <c r="A3783" s="96">
        <v>89500</v>
      </c>
      <c r="B3783" s="93" t="s">
        <v>4079</v>
      </c>
      <c r="C3783" s="93" t="s">
        <v>199</v>
      </c>
      <c r="D3783" s="93" t="s">
        <v>299</v>
      </c>
      <c r="E3783" s="94">
        <v>12.51</v>
      </c>
    </row>
    <row r="3784" spans="1:5" ht="13.5" customHeight="1" x14ac:dyDescent="0.25">
      <c r="A3784" s="96">
        <v>89501</v>
      </c>
      <c r="B3784" s="93" t="s">
        <v>4080</v>
      </c>
      <c r="C3784" s="93" t="s">
        <v>199</v>
      </c>
      <c r="D3784" s="93" t="s">
        <v>299</v>
      </c>
      <c r="E3784" s="94">
        <v>13.93</v>
      </c>
    </row>
    <row r="3785" spans="1:5" ht="13.5" customHeight="1" x14ac:dyDescent="0.25">
      <c r="A3785" s="96">
        <v>89502</v>
      </c>
      <c r="B3785" s="93" t="s">
        <v>4081</v>
      </c>
      <c r="C3785" s="93" t="s">
        <v>199</v>
      </c>
      <c r="D3785" s="93" t="s">
        <v>299</v>
      </c>
      <c r="E3785" s="94">
        <v>16.63</v>
      </c>
    </row>
    <row r="3786" spans="1:5" ht="13.5" customHeight="1" x14ac:dyDescent="0.25">
      <c r="A3786" s="96">
        <v>89503</v>
      </c>
      <c r="B3786" s="93" t="s">
        <v>4082</v>
      </c>
      <c r="C3786" s="93" t="s">
        <v>199</v>
      </c>
      <c r="D3786" s="93" t="s">
        <v>299</v>
      </c>
      <c r="E3786" s="94">
        <v>22.65</v>
      </c>
    </row>
    <row r="3787" spans="1:5" ht="13.5" customHeight="1" x14ac:dyDescent="0.25">
      <c r="A3787" s="96">
        <v>89504</v>
      </c>
      <c r="B3787" s="93" t="s">
        <v>4083</v>
      </c>
      <c r="C3787" s="93" t="s">
        <v>199</v>
      </c>
      <c r="D3787" s="93" t="s">
        <v>299</v>
      </c>
      <c r="E3787" s="94">
        <v>18.57</v>
      </c>
    </row>
    <row r="3788" spans="1:5" ht="13.5" customHeight="1" x14ac:dyDescent="0.25">
      <c r="A3788" s="96">
        <v>89505</v>
      </c>
      <c r="B3788" s="93" t="s">
        <v>4084</v>
      </c>
      <c r="C3788" s="93" t="s">
        <v>199</v>
      </c>
      <c r="D3788" s="93" t="s">
        <v>299</v>
      </c>
      <c r="E3788" s="94">
        <v>41.82</v>
      </c>
    </row>
    <row r="3789" spans="1:5" ht="13.5" customHeight="1" x14ac:dyDescent="0.25">
      <c r="A3789" s="96">
        <v>89506</v>
      </c>
      <c r="B3789" s="93" t="s">
        <v>4085</v>
      </c>
      <c r="C3789" s="93" t="s">
        <v>199</v>
      </c>
      <c r="D3789" s="93" t="s">
        <v>299</v>
      </c>
      <c r="E3789" s="94">
        <v>39.93</v>
      </c>
    </row>
    <row r="3790" spans="1:5" ht="13.5" customHeight="1" x14ac:dyDescent="0.25">
      <c r="A3790" s="96">
        <v>89507</v>
      </c>
      <c r="B3790" s="93" t="s">
        <v>4086</v>
      </c>
      <c r="C3790" s="93" t="s">
        <v>199</v>
      </c>
      <c r="D3790" s="93" t="s">
        <v>299</v>
      </c>
      <c r="E3790" s="94">
        <v>47.4</v>
      </c>
    </row>
    <row r="3791" spans="1:5" ht="13.5" customHeight="1" x14ac:dyDescent="0.25">
      <c r="A3791" s="96">
        <v>89510</v>
      </c>
      <c r="B3791" s="93" t="s">
        <v>4087</v>
      </c>
      <c r="C3791" s="93" t="s">
        <v>199</v>
      </c>
      <c r="D3791" s="93" t="s">
        <v>299</v>
      </c>
      <c r="E3791" s="94">
        <v>26.68</v>
      </c>
    </row>
    <row r="3792" spans="1:5" ht="13.5" customHeight="1" x14ac:dyDescent="0.25">
      <c r="A3792" s="96">
        <v>89513</v>
      </c>
      <c r="B3792" s="93" t="s">
        <v>4088</v>
      </c>
      <c r="C3792" s="93" t="s">
        <v>199</v>
      </c>
      <c r="D3792" s="93" t="s">
        <v>299</v>
      </c>
      <c r="E3792" s="94">
        <v>106.18</v>
      </c>
    </row>
    <row r="3793" spans="1:5" ht="13.5" customHeight="1" x14ac:dyDescent="0.25">
      <c r="A3793" s="96">
        <v>89514</v>
      </c>
      <c r="B3793" s="93" t="s">
        <v>4089</v>
      </c>
      <c r="C3793" s="93" t="s">
        <v>199</v>
      </c>
      <c r="D3793" s="93" t="s">
        <v>299</v>
      </c>
      <c r="E3793" s="94">
        <v>8.0500000000000007</v>
      </c>
    </row>
    <row r="3794" spans="1:5" ht="13.5" customHeight="1" x14ac:dyDescent="0.25">
      <c r="A3794" s="96">
        <v>89515</v>
      </c>
      <c r="B3794" s="93" t="s">
        <v>4090</v>
      </c>
      <c r="C3794" s="93" t="s">
        <v>199</v>
      </c>
      <c r="D3794" s="93" t="s">
        <v>299</v>
      </c>
      <c r="E3794" s="94">
        <v>84.34</v>
      </c>
    </row>
    <row r="3795" spans="1:5" ht="13.5" customHeight="1" x14ac:dyDescent="0.25">
      <c r="A3795" s="96">
        <v>89516</v>
      </c>
      <c r="B3795" s="93" t="s">
        <v>4091</v>
      </c>
      <c r="C3795" s="93" t="s">
        <v>199</v>
      </c>
      <c r="D3795" s="93" t="s">
        <v>299</v>
      </c>
      <c r="E3795" s="94">
        <v>8.14</v>
      </c>
    </row>
    <row r="3796" spans="1:5" ht="13.5" customHeight="1" x14ac:dyDescent="0.25">
      <c r="A3796" s="96">
        <v>89517</v>
      </c>
      <c r="B3796" s="93" t="s">
        <v>4092</v>
      </c>
      <c r="C3796" s="93" t="s">
        <v>199</v>
      </c>
      <c r="D3796" s="93" t="s">
        <v>299</v>
      </c>
      <c r="E3796" s="94">
        <v>70.41</v>
      </c>
    </row>
    <row r="3797" spans="1:5" ht="13.5" customHeight="1" x14ac:dyDescent="0.25">
      <c r="A3797" s="96">
        <v>89518</v>
      </c>
      <c r="B3797" s="93" t="s">
        <v>4093</v>
      </c>
      <c r="C3797" s="93" t="s">
        <v>199</v>
      </c>
      <c r="D3797" s="93" t="s">
        <v>299</v>
      </c>
      <c r="E3797" s="94">
        <v>14.57</v>
      </c>
    </row>
    <row r="3798" spans="1:5" ht="13.5" customHeight="1" x14ac:dyDescent="0.25">
      <c r="A3798" s="96">
        <v>89519</v>
      </c>
      <c r="B3798" s="93" t="s">
        <v>4094</v>
      </c>
      <c r="C3798" s="93" t="s">
        <v>199</v>
      </c>
      <c r="D3798" s="93" t="s">
        <v>299</v>
      </c>
      <c r="E3798" s="94">
        <v>47.22</v>
      </c>
    </row>
    <row r="3799" spans="1:5" ht="13.5" customHeight="1" x14ac:dyDescent="0.25">
      <c r="A3799" s="96">
        <v>89520</v>
      </c>
      <c r="B3799" s="93" t="s">
        <v>4095</v>
      </c>
      <c r="C3799" s="93" t="s">
        <v>199</v>
      </c>
      <c r="D3799" s="93" t="s">
        <v>299</v>
      </c>
      <c r="E3799" s="94">
        <v>15.33</v>
      </c>
    </row>
    <row r="3800" spans="1:5" ht="13.5" customHeight="1" x14ac:dyDescent="0.25">
      <c r="A3800" s="96">
        <v>89521</v>
      </c>
      <c r="B3800" s="93" t="s">
        <v>4096</v>
      </c>
      <c r="C3800" s="93" t="s">
        <v>199</v>
      </c>
      <c r="D3800" s="93" t="s">
        <v>299</v>
      </c>
      <c r="E3800" s="94">
        <v>126.55</v>
      </c>
    </row>
    <row r="3801" spans="1:5" ht="13.5" customHeight="1" x14ac:dyDescent="0.25">
      <c r="A3801" s="96">
        <v>89522</v>
      </c>
      <c r="B3801" s="93" t="s">
        <v>4097</v>
      </c>
      <c r="C3801" s="93" t="s">
        <v>199</v>
      </c>
      <c r="D3801" s="93" t="s">
        <v>299</v>
      </c>
      <c r="E3801" s="94">
        <v>29.14</v>
      </c>
    </row>
    <row r="3802" spans="1:5" ht="13.5" customHeight="1" x14ac:dyDescent="0.25">
      <c r="A3802" s="96">
        <v>89523</v>
      </c>
      <c r="B3802" s="93" t="s">
        <v>4098</v>
      </c>
      <c r="C3802" s="93" t="s">
        <v>199</v>
      </c>
      <c r="D3802" s="93" t="s">
        <v>299</v>
      </c>
      <c r="E3802" s="94">
        <v>103.16</v>
      </c>
    </row>
    <row r="3803" spans="1:5" ht="13.5" customHeight="1" x14ac:dyDescent="0.25">
      <c r="A3803" s="96">
        <v>89524</v>
      </c>
      <c r="B3803" s="93" t="s">
        <v>4099</v>
      </c>
      <c r="C3803" s="93" t="s">
        <v>199</v>
      </c>
      <c r="D3803" s="93" t="s">
        <v>299</v>
      </c>
      <c r="E3803" s="94">
        <v>29.62</v>
      </c>
    </row>
    <row r="3804" spans="1:5" ht="13.5" customHeight="1" x14ac:dyDescent="0.25">
      <c r="A3804" s="96">
        <v>89525</v>
      </c>
      <c r="B3804" s="93" t="s">
        <v>4100</v>
      </c>
      <c r="C3804" s="93" t="s">
        <v>199</v>
      </c>
      <c r="D3804" s="93" t="s">
        <v>299</v>
      </c>
      <c r="E3804" s="94">
        <v>88.62</v>
      </c>
    </row>
    <row r="3805" spans="1:5" ht="13.5" customHeight="1" x14ac:dyDescent="0.25">
      <c r="A3805" s="96">
        <v>89526</v>
      </c>
      <c r="B3805" s="93" t="s">
        <v>4101</v>
      </c>
      <c r="C3805" s="93" t="s">
        <v>199</v>
      </c>
      <c r="D3805" s="93" t="s">
        <v>299</v>
      </c>
      <c r="E3805" s="94">
        <v>38.54</v>
      </c>
    </row>
    <row r="3806" spans="1:5" ht="13.5" customHeight="1" x14ac:dyDescent="0.25">
      <c r="A3806" s="96">
        <v>89527</v>
      </c>
      <c r="B3806" s="93" t="s">
        <v>4102</v>
      </c>
      <c r="C3806" s="93" t="s">
        <v>199</v>
      </c>
      <c r="D3806" s="93" t="s">
        <v>299</v>
      </c>
      <c r="E3806" s="94">
        <v>56.9</v>
      </c>
    </row>
    <row r="3807" spans="1:5" ht="13.5" customHeight="1" x14ac:dyDescent="0.25">
      <c r="A3807" s="96">
        <v>89528</v>
      </c>
      <c r="B3807" s="93" t="s">
        <v>4103</v>
      </c>
      <c r="C3807" s="93" t="s">
        <v>199</v>
      </c>
      <c r="D3807" s="93" t="s">
        <v>299</v>
      </c>
      <c r="E3807" s="94">
        <v>4.08</v>
      </c>
    </row>
    <row r="3808" spans="1:5" ht="13.5" customHeight="1" x14ac:dyDescent="0.25">
      <c r="A3808" s="96">
        <v>89529</v>
      </c>
      <c r="B3808" s="93" t="s">
        <v>4104</v>
      </c>
      <c r="C3808" s="93" t="s">
        <v>199</v>
      </c>
      <c r="D3808" s="93" t="s">
        <v>299</v>
      </c>
      <c r="E3808" s="94">
        <v>35.99</v>
      </c>
    </row>
    <row r="3809" spans="1:5" ht="13.5" customHeight="1" x14ac:dyDescent="0.25">
      <c r="A3809" s="96">
        <v>89530</v>
      </c>
      <c r="B3809" s="93" t="s">
        <v>4105</v>
      </c>
      <c r="C3809" s="93" t="s">
        <v>199</v>
      </c>
      <c r="D3809" s="93" t="s">
        <v>299</v>
      </c>
      <c r="E3809" s="94">
        <v>16.559999999999999</v>
      </c>
    </row>
    <row r="3810" spans="1:5" ht="13.5" customHeight="1" x14ac:dyDescent="0.25">
      <c r="A3810" s="96">
        <v>89531</v>
      </c>
      <c r="B3810" s="93" t="s">
        <v>4106</v>
      </c>
      <c r="C3810" s="93" t="s">
        <v>199</v>
      </c>
      <c r="D3810" s="93" t="s">
        <v>299</v>
      </c>
      <c r="E3810" s="94">
        <v>37.08</v>
      </c>
    </row>
    <row r="3811" spans="1:5" ht="13.5" customHeight="1" x14ac:dyDescent="0.25">
      <c r="A3811" s="96">
        <v>89532</v>
      </c>
      <c r="B3811" s="93" t="s">
        <v>4107</v>
      </c>
      <c r="C3811" s="93" t="s">
        <v>199</v>
      </c>
      <c r="D3811" s="93" t="s">
        <v>299</v>
      </c>
      <c r="E3811" s="94">
        <v>6.97</v>
      </c>
    </row>
    <row r="3812" spans="1:5" ht="13.5" customHeight="1" x14ac:dyDescent="0.25">
      <c r="A3812" s="96">
        <v>89535</v>
      </c>
      <c r="B3812" s="93" t="s">
        <v>4108</v>
      </c>
      <c r="C3812" s="93" t="s">
        <v>199</v>
      </c>
      <c r="D3812" s="93" t="s">
        <v>299</v>
      </c>
      <c r="E3812" s="94">
        <v>41.75</v>
      </c>
    </row>
    <row r="3813" spans="1:5" ht="13.5" customHeight="1" x14ac:dyDescent="0.25">
      <c r="A3813" s="96">
        <v>89536</v>
      </c>
      <c r="B3813" s="93" t="s">
        <v>4109</v>
      </c>
      <c r="C3813" s="93" t="s">
        <v>199</v>
      </c>
      <c r="D3813" s="93" t="s">
        <v>299</v>
      </c>
      <c r="E3813" s="94">
        <v>11.85</v>
      </c>
    </row>
    <row r="3814" spans="1:5" ht="13.5" customHeight="1" x14ac:dyDescent="0.25">
      <c r="A3814" s="96">
        <v>89540</v>
      </c>
      <c r="B3814" s="93" t="s">
        <v>4110</v>
      </c>
      <c r="C3814" s="93" t="s">
        <v>199</v>
      </c>
      <c r="D3814" s="93" t="s">
        <v>299</v>
      </c>
      <c r="E3814" s="94">
        <v>10.43</v>
      </c>
    </row>
    <row r="3815" spans="1:5" ht="13.5" customHeight="1" x14ac:dyDescent="0.25">
      <c r="A3815" s="96">
        <v>89541</v>
      </c>
      <c r="B3815" s="93" t="s">
        <v>4111</v>
      </c>
      <c r="C3815" s="93" t="s">
        <v>199</v>
      </c>
      <c r="D3815" s="93" t="s">
        <v>299</v>
      </c>
      <c r="E3815" s="94">
        <v>6.21</v>
      </c>
    </row>
    <row r="3816" spans="1:5" ht="13.5" customHeight="1" x14ac:dyDescent="0.25">
      <c r="A3816" s="96">
        <v>89542</v>
      </c>
      <c r="B3816" s="93" t="s">
        <v>4112</v>
      </c>
      <c r="C3816" s="93" t="s">
        <v>199</v>
      </c>
      <c r="D3816" s="93" t="s">
        <v>299</v>
      </c>
      <c r="E3816" s="94">
        <v>27.79</v>
      </c>
    </row>
    <row r="3817" spans="1:5" ht="13.5" customHeight="1" x14ac:dyDescent="0.25">
      <c r="A3817" s="96">
        <v>89544</v>
      </c>
      <c r="B3817" s="93" t="s">
        <v>4113</v>
      </c>
      <c r="C3817" s="93" t="s">
        <v>199</v>
      </c>
      <c r="D3817" s="93" t="s">
        <v>299</v>
      </c>
      <c r="E3817" s="94">
        <v>8.34</v>
      </c>
    </row>
    <row r="3818" spans="1:5" ht="13.5" customHeight="1" x14ac:dyDescent="0.25">
      <c r="A3818" s="96">
        <v>89545</v>
      </c>
      <c r="B3818" s="93" t="s">
        <v>4114</v>
      </c>
      <c r="C3818" s="93" t="s">
        <v>199</v>
      </c>
      <c r="D3818" s="93" t="s">
        <v>299</v>
      </c>
      <c r="E3818" s="94">
        <v>16.5</v>
      </c>
    </row>
    <row r="3819" spans="1:5" ht="13.5" customHeight="1" x14ac:dyDescent="0.25">
      <c r="A3819" s="96">
        <v>89546</v>
      </c>
      <c r="B3819" s="93" t="s">
        <v>4115</v>
      </c>
      <c r="C3819" s="93" t="s">
        <v>199</v>
      </c>
      <c r="D3819" s="93" t="s">
        <v>299</v>
      </c>
      <c r="E3819" s="94">
        <v>10.8</v>
      </c>
    </row>
    <row r="3820" spans="1:5" ht="13.5" customHeight="1" x14ac:dyDescent="0.25">
      <c r="A3820" s="96">
        <v>89547</v>
      </c>
      <c r="B3820" s="93" t="s">
        <v>4116</v>
      </c>
      <c r="C3820" s="93" t="s">
        <v>199</v>
      </c>
      <c r="D3820" s="93" t="s">
        <v>299</v>
      </c>
      <c r="E3820" s="94">
        <v>21.63</v>
      </c>
    </row>
    <row r="3821" spans="1:5" ht="13.5" customHeight="1" x14ac:dyDescent="0.25">
      <c r="A3821" s="96">
        <v>89548</v>
      </c>
      <c r="B3821" s="93" t="s">
        <v>4117</v>
      </c>
      <c r="C3821" s="93" t="s">
        <v>199</v>
      </c>
      <c r="D3821" s="93" t="s">
        <v>299</v>
      </c>
      <c r="E3821" s="94">
        <v>22.26</v>
      </c>
    </row>
    <row r="3822" spans="1:5" ht="13.5" customHeight="1" x14ac:dyDescent="0.25">
      <c r="A3822" s="96">
        <v>89549</v>
      </c>
      <c r="B3822" s="93" t="s">
        <v>4118</v>
      </c>
      <c r="C3822" s="93" t="s">
        <v>199</v>
      </c>
      <c r="D3822" s="93" t="s">
        <v>299</v>
      </c>
      <c r="E3822" s="94">
        <v>18.39</v>
      </c>
    </row>
    <row r="3823" spans="1:5" ht="13.5" customHeight="1" x14ac:dyDescent="0.25">
      <c r="A3823" s="96">
        <v>89550</v>
      </c>
      <c r="B3823" s="93" t="s">
        <v>4119</v>
      </c>
      <c r="C3823" s="93" t="s">
        <v>199</v>
      </c>
      <c r="D3823" s="93" t="s">
        <v>299</v>
      </c>
      <c r="E3823" s="94">
        <v>40.94</v>
      </c>
    </row>
    <row r="3824" spans="1:5" ht="13.5" customHeight="1" x14ac:dyDescent="0.25">
      <c r="A3824" s="96">
        <v>89551</v>
      </c>
      <c r="B3824" s="93" t="s">
        <v>4120</v>
      </c>
      <c r="C3824" s="93" t="s">
        <v>199</v>
      </c>
      <c r="D3824" s="93" t="s">
        <v>299</v>
      </c>
      <c r="E3824" s="94">
        <v>8.49</v>
      </c>
    </row>
    <row r="3825" spans="1:5" ht="13.5" customHeight="1" x14ac:dyDescent="0.25">
      <c r="A3825" s="96">
        <v>89552</v>
      </c>
      <c r="B3825" s="93" t="s">
        <v>4121</v>
      </c>
      <c r="C3825" s="93" t="s">
        <v>199</v>
      </c>
      <c r="D3825" s="93" t="s">
        <v>299</v>
      </c>
      <c r="E3825" s="94">
        <v>18.63</v>
      </c>
    </row>
    <row r="3826" spans="1:5" ht="13.5" customHeight="1" x14ac:dyDescent="0.25">
      <c r="A3826" s="96">
        <v>89553</v>
      </c>
      <c r="B3826" s="93" t="s">
        <v>4122</v>
      </c>
      <c r="C3826" s="93" t="s">
        <v>199</v>
      </c>
      <c r="D3826" s="93" t="s">
        <v>299</v>
      </c>
      <c r="E3826" s="94">
        <v>5.55</v>
      </c>
    </row>
    <row r="3827" spans="1:5" ht="13.5" customHeight="1" x14ac:dyDescent="0.25">
      <c r="A3827" s="96">
        <v>89554</v>
      </c>
      <c r="B3827" s="93" t="s">
        <v>4123</v>
      </c>
      <c r="C3827" s="93" t="s">
        <v>199</v>
      </c>
      <c r="D3827" s="93" t="s">
        <v>299</v>
      </c>
      <c r="E3827" s="94">
        <v>27.23</v>
      </c>
    </row>
    <row r="3828" spans="1:5" ht="13.5" customHeight="1" x14ac:dyDescent="0.25">
      <c r="A3828" s="96">
        <v>89555</v>
      </c>
      <c r="B3828" s="93" t="s">
        <v>4124</v>
      </c>
      <c r="C3828" s="93" t="s">
        <v>199</v>
      </c>
      <c r="D3828" s="93" t="s">
        <v>299</v>
      </c>
      <c r="E3828" s="94">
        <v>21.93</v>
      </c>
    </row>
    <row r="3829" spans="1:5" ht="13.5" customHeight="1" x14ac:dyDescent="0.25">
      <c r="A3829" s="96">
        <v>89556</v>
      </c>
      <c r="B3829" s="93" t="s">
        <v>4125</v>
      </c>
      <c r="C3829" s="93" t="s">
        <v>199</v>
      </c>
      <c r="D3829" s="93" t="s">
        <v>299</v>
      </c>
      <c r="E3829" s="94">
        <v>39.35</v>
      </c>
    </row>
    <row r="3830" spans="1:5" ht="13.5" customHeight="1" x14ac:dyDescent="0.25">
      <c r="A3830" s="96">
        <v>89557</v>
      </c>
      <c r="B3830" s="93" t="s">
        <v>4126</v>
      </c>
      <c r="C3830" s="93" t="s">
        <v>199</v>
      </c>
      <c r="D3830" s="93" t="s">
        <v>299</v>
      </c>
      <c r="E3830" s="94">
        <v>31.11</v>
      </c>
    </row>
    <row r="3831" spans="1:5" ht="13.5" customHeight="1" x14ac:dyDescent="0.25">
      <c r="A3831" s="96">
        <v>89558</v>
      </c>
      <c r="B3831" s="93" t="s">
        <v>4127</v>
      </c>
      <c r="C3831" s="93" t="s">
        <v>199</v>
      </c>
      <c r="D3831" s="93" t="s">
        <v>299</v>
      </c>
      <c r="E3831" s="94">
        <v>9.56</v>
      </c>
    </row>
    <row r="3832" spans="1:5" ht="13.5" customHeight="1" x14ac:dyDescent="0.25">
      <c r="A3832" s="96">
        <v>89559</v>
      </c>
      <c r="B3832" s="93" t="s">
        <v>4128</v>
      </c>
      <c r="C3832" s="93" t="s">
        <v>199</v>
      </c>
      <c r="D3832" s="93" t="s">
        <v>299</v>
      </c>
      <c r="E3832" s="94">
        <v>66.97</v>
      </c>
    </row>
    <row r="3833" spans="1:5" ht="13.5" customHeight="1" x14ac:dyDescent="0.25">
      <c r="A3833" s="96">
        <v>89560</v>
      </c>
      <c r="B3833" s="93" t="s">
        <v>4129</v>
      </c>
      <c r="C3833" s="93" t="s">
        <v>199</v>
      </c>
      <c r="D3833" s="93" t="s">
        <v>299</v>
      </c>
      <c r="E3833" s="94">
        <v>35.64</v>
      </c>
    </row>
    <row r="3834" spans="1:5" ht="13.5" customHeight="1" x14ac:dyDescent="0.25">
      <c r="A3834" s="96">
        <v>89561</v>
      </c>
      <c r="B3834" s="93" t="s">
        <v>4130</v>
      </c>
      <c r="C3834" s="93" t="s">
        <v>199</v>
      </c>
      <c r="D3834" s="93" t="s">
        <v>299</v>
      </c>
      <c r="E3834" s="94">
        <v>14.54</v>
      </c>
    </row>
    <row r="3835" spans="1:5" ht="13.5" customHeight="1" x14ac:dyDescent="0.25">
      <c r="A3835" s="96">
        <v>89562</v>
      </c>
      <c r="B3835" s="93" t="s">
        <v>4131</v>
      </c>
      <c r="C3835" s="93" t="s">
        <v>199</v>
      </c>
      <c r="D3835" s="93" t="s">
        <v>299</v>
      </c>
      <c r="E3835" s="94">
        <v>10.23</v>
      </c>
    </row>
    <row r="3836" spans="1:5" ht="13.5" customHeight="1" x14ac:dyDescent="0.25">
      <c r="A3836" s="96">
        <v>89563</v>
      </c>
      <c r="B3836" s="93" t="s">
        <v>4132</v>
      </c>
      <c r="C3836" s="93" t="s">
        <v>199</v>
      </c>
      <c r="D3836" s="93" t="s">
        <v>299</v>
      </c>
      <c r="E3836" s="94">
        <v>34.1</v>
      </c>
    </row>
    <row r="3837" spans="1:5" ht="13.5" customHeight="1" x14ac:dyDescent="0.25">
      <c r="A3837" s="96">
        <v>89564</v>
      </c>
      <c r="B3837" s="93" t="s">
        <v>4133</v>
      </c>
      <c r="C3837" s="93" t="s">
        <v>199</v>
      </c>
      <c r="D3837" s="93" t="s">
        <v>299</v>
      </c>
      <c r="E3837" s="94">
        <v>15.68</v>
      </c>
    </row>
    <row r="3838" spans="1:5" ht="13.5" customHeight="1" x14ac:dyDescent="0.25">
      <c r="A3838" s="96">
        <v>89565</v>
      </c>
      <c r="B3838" s="93" t="s">
        <v>4134</v>
      </c>
      <c r="C3838" s="93" t="s">
        <v>199</v>
      </c>
      <c r="D3838" s="93" t="s">
        <v>299</v>
      </c>
      <c r="E3838" s="94">
        <v>55.34</v>
      </c>
    </row>
    <row r="3839" spans="1:5" ht="13.5" customHeight="1" x14ac:dyDescent="0.25">
      <c r="A3839" s="96">
        <v>89566</v>
      </c>
      <c r="B3839" s="93" t="s">
        <v>4135</v>
      </c>
      <c r="C3839" s="93" t="s">
        <v>199</v>
      </c>
      <c r="D3839" s="93" t="s">
        <v>299</v>
      </c>
      <c r="E3839" s="94">
        <v>46.58</v>
      </c>
    </row>
    <row r="3840" spans="1:5" ht="13.5" customHeight="1" x14ac:dyDescent="0.25">
      <c r="A3840" s="96">
        <v>89567</v>
      </c>
      <c r="B3840" s="93" t="s">
        <v>4136</v>
      </c>
      <c r="C3840" s="93" t="s">
        <v>199</v>
      </c>
      <c r="D3840" s="93" t="s">
        <v>299</v>
      </c>
      <c r="E3840" s="94">
        <v>79.55</v>
      </c>
    </row>
    <row r="3841" spans="1:5" ht="13.5" customHeight="1" x14ac:dyDescent="0.25">
      <c r="A3841" s="96">
        <v>89568</v>
      </c>
      <c r="B3841" s="93" t="s">
        <v>4137</v>
      </c>
      <c r="C3841" s="93" t="s">
        <v>199</v>
      </c>
      <c r="D3841" s="93" t="s">
        <v>299</v>
      </c>
      <c r="E3841" s="94">
        <v>32.99</v>
      </c>
    </row>
    <row r="3842" spans="1:5" ht="13.5" customHeight="1" x14ac:dyDescent="0.25">
      <c r="A3842" s="96">
        <v>89569</v>
      </c>
      <c r="B3842" s="93" t="s">
        <v>4138</v>
      </c>
      <c r="C3842" s="93" t="s">
        <v>199</v>
      </c>
      <c r="D3842" s="93" t="s">
        <v>299</v>
      </c>
      <c r="E3842" s="94">
        <v>93.63</v>
      </c>
    </row>
    <row r="3843" spans="1:5" ht="13.5" customHeight="1" x14ac:dyDescent="0.25">
      <c r="A3843" s="96">
        <v>89570</v>
      </c>
      <c r="B3843" s="93" t="s">
        <v>4139</v>
      </c>
      <c r="C3843" s="93" t="s">
        <v>199</v>
      </c>
      <c r="D3843" s="93" t="s">
        <v>299</v>
      </c>
      <c r="E3843" s="94">
        <v>11.34</v>
      </c>
    </row>
    <row r="3844" spans="1:5" ht="13.5" customHeight="1" x14ac:dyDescent="0.25">
      <c r="A3844" s="96">
        <v>89571</v>
      </c>
      <c r="B3844" s="93" t="s">
        <v>4140</v>
      </c>
      <c r="C3844" s="93" t="s">
        <v>199</v>
      </c>
      <c r="D3844" s="93" t="s">
        <v>299</v>
      </c>
      <c r="E3844" s="94">
        <v>68.52</v>
      </c>
    </row>
    <row r="3845" spans="1:5" ht="13.5" customHeight="1" x14ac:dyDescent="0.25">
      <c r="A3845" s="96">
        <v>89572</v>
      </c>
      <c r="B3845" s="93" t="s">
        <v>4141</v>
      </c>
      <c r="C3845" s="93" t="s">
        <v>199</v>
      </c>
      <c r="D3845" s="93" t="s">
        <v>299</v>
      </c>
      <c r="E3845" s="94">
        <v>8.5</v>
      </c>
    </row>
    <row r="3846" spans="1:5" ht="13.5" customHeight="1" x14ac:dyDescent="0.25">
      <c r="A3846" s="96">
        <v>89573</v>
      </c>
      <c r="B3846" s="93" t="s">
        <v>4142</v>
      </c>
      <c r="C3846" s="93" t="s">
        <v>199</v>
      </c>
      <c r="D3846" s="93" t="s">
        <v>299</v>
      </c>
      <c r="E3846" s="94">
        <v>75.77</v>
      </c>
    </row>
    <row r="3847" spans="1:5" ht="13.5" customHeight="1" x14ac:dyDescent="0.25">
      <c r="A3847" s="96">
        <v>89574</v>
      </c>
      <c r="B3847" s="93" t="s">
        <v>4143</v>
      </c>
      <c r="C3847" s="93" t="s">
        <v>199</v>
      </c>
      <c r="D3847" s="93" t="s">
        <v>299</v>
      </c>
      <c r="E3847" s="94">
        <v>155.16999999999999</v>
      </c>
    </row>
    <row r="3848" spans="1:5" ht="13.5" customHeight="1" x14ac:dyDescent="0.25">
      <c r="A3848" s="96">
        <v>89575</v>
      </c>
      <c r="B3848" s="93" t="s">
        <v>4144</v>
      </c>
      <c r="C3848" s="93" t="s">
        <v>199</v>
      </c>
      <c r="D3848" s="93" t="s">
        <v>299</v>
      </c>
      <c r="E3848" s="94">
        <v>11.21</v>
      </c>
    </row>
    <row r="3849" spans="1:5" ht="13.5" customHeight="1" x14ac:dyDescent="0.25">
      <c r="A3849" s="96">
        <v>89577</v>
      </c>
      <c r="B3849" s="93" t="s">
        <v>4145</v>
      </c>
      <c r="C3849" s="93" t="s">
        <v>199</v>
      </c>
      <c r="D3849" s="93" t="s">
        <v>299</v>
      </c>
      <c r="E3849" s="94">
        <v>37.43</v>
      </c>
    </row>
    <row r="3850" spans="1:5" ht="13.5" customHeight="1" x14ac:dyDescent="0.25">
      <c r="A3850" s="96">
        <v>89579</v>
      </c>
      <c r="B3850" s="93" t="s">
        <v>4146</v>
      </c>
      <c r="C3850" s="93" t="s">
        <v>199</v>
      </c>
      <c r="D3850" s="93" t="s">
        <v>299</v>
      </c>
      <c r="E3850" s="94">
        <v>11.58</v>
      </c>
    </row>
    <row r="3851" spans="1:5" ht="13.5" customHeight="1" x14ac:dyDescent="0.25">
      <c r="A3851" s="96">
        <v>89581</v>
      </c>
      <c r="B3851" s="93" t="s">
        <v>4147</v>
      </c>
      <c r="C3851" s="93" t="s">
        <v>199</v>
      </c>
      <c r="D3851" s="93" t="s">
        <v>299</v>
      </c>
      <c r="E3851" s="94">
        <v>32.96</v>
      </c>
    </row>
    <row r="3852" spans="1:5" ht="13.5" customHeight="1" x14ac:dyDescent="0.25">
      <c r="A3852" s="96">
        <v>89582</v>
      </c>
      <c r="B3852" s="93" t="s">
        <v>4148</v>
      </c>
      <c r="C3852" s="93" t="s">
        <v>199</v>
      </c>
      <c r="D3852" s="93" t="s">
        <v>299</v>
      </c>
      <c r="E3852" s="94">
        <v>33.44</v>
      </c>
    </row>
    <row r="3853" spans="1:5" ht="13.5" customHeight="1" x14ac:dyDescent="0.25">
      <c r="A3853" s="96">
        <v>89583</v>
      </c>
      <c r="B3853" s="93" t="s">
        <v>4149</v>
      </c>
      <c r="C3853" s="93" t="s">
        <v>199</v>
      </c>
      <c r="D3853" s="93" t="s">
        <v>299</v>
      </c>
      <c r="E3853" s="94">
        <v>42.36</v>
      </c>
    </row>
    <row r="3854" spans="1:5" ht="13.5" customHeight="1" x14ac:dyDescent="0.25">
      <c r="A3854" s="96">
        <v>89584</v>
      </c>
      <c r="B3854" s="93" t="s">
        <v>4150</v>
      </c>
      <c r="C3854" s="93" t="s">
        <v>199</v>
      </c>
      <c r="D3854" s="93" t="s">
        <v>299</v>
      </c>
      <c r="E3854" s="94">
        <v>42.92</v>
      </c>
    </row>
    <row r="3855" spans="1:5" ht="13.5" customHeight="1" x14ac:dyDescent="0.25">
      <c r="A3855" s="96">
        <v>89585</v>
      </c>
      <c r="B3855" s="93" t="s">
        <v>4151</v>
      </c>
      <c r="C3855" s="93" t="s">
        <v>199</v>
      </c>
      <c r="D3855" s="93" t="s">
        <v>299</v>
      </c>
      <c r="E3855" s="94">
        <v>44.01</v>
      </c>
    </row>
    <row r="3856" spans="1:5" ht="13.5" customHeight="1" x14ac:dyDescent="0.25">
      <c r="A3856" s="96">
        <v>89587</v>
      </c>
      <c r="B3856" s="93" t="s">
        <v>4152</v>
      </c>
      <c r="C3856" s="93" t="s">
        <v>199</v>
      </c>
      <c r="D3856" s="93" t="s">
        <v>299</v>
      </c>
      <c r="E3856" s="94">
        <v>48.68</v>
      </c>
    </row>
    <row r="3857" spans="1:5" ht="13.5" customHeight="1" x14ac:dyDescent="0.25">
      <c r="A3857" s="96">
        <v>89590</v>
      </c>
      <c r="B3857" s="93" t="s">
        <v>4153</v>
      </c>
      <c r="C3857" s="93" t="s">
        <v>199</v>
      </c>
      <c r="D3857" s="93" t="s">
        <v>299</v>
      </c>
      <c r="E3857" s="94">
        <v>131.06</v>
      </c>
    </row>
    <row r="3858" spans="1:5" ht="13.5" customHeight="1" x14ac:dyDescent="0.25">
      <c r="A3858" s="96">
        <v>89591</v>
      </c>
      <c r="B3858" s="93" t="s">
        <v>4154</v>
      </c>
      <c r="C3858" s="93" t="s">
        <v>199</v>
      </c>
      <c r="D3858" s="93" t="s">
        <v>299</v>
      </c>
      <c r="E3858" s="94">
        <v>127.73</v>
      </c>
    </row>
    <row r="3859" spans="1:5" ht="13.5" customHeight="1" x14ac:dyDescent="0.25">
      <c r="A3859" s="96">
        <v>89592</v>
      </c>
      <c r="B3859" s="93" t="s">
        <v>4155</v>
      </c>
      <c r="C3859" s="93" t="s">
        <v>199</v>
      </c>
      <c r="D3859" s="93" t="s">
        <v>299</v>
      </c>
      <c r="E3859" s="94">
        <v>156.94999999999999</v>
      </c>
    </row>
    <row r="3860" spans="1:5" ht="13.5" customHeight="1" x14ac:dyDescent="0.25">
      <c r="A3860" s="96">
        <v>89593</v>
      </c>
      <c r="B3860" s="93" t="s">
        <v>4156</v>
      </c>
      <c r="C3860" s="93" t="s">
        <v>199</v>
      </c>
      <c r="D3860" s="93" t="s">
        <v>299</v>
      </c>
      <c r="E3860" s="94">
        <v>25.16</v>
      </c>
    </row>
    <row r="3861" spans="1:5" ht="13.5" customHeight="1" x14ac:dyDescent="0.25">
      <c r="A3861" s="96">
        <v>89594</v>
      </c>
      <c r="B3861" s="93" t="s">
        <v>4157</v>
      </c>
      <c r="C3861" s="93" t="s">
        <v>199</v>
      </c>
      <c r="D3861" s="93" t="s">
        <v>299</v>
      </c>
      <c r="E3861" s="94">
        <v>36.42</v>
      </c>
    </row>
    <row r="3862" spans="1:5" ht="13.5" customHeight="1" x14ac:dyDescent="0.25">
      <c r="A3862" s="96">
        <v>89595</v>
      </c>
      <c r="B3862" s="93" t="s">
        <v>4158</v>
      </c>
      <c r="C3862" s="93" t="s">
        <v>199</v>
      </c>
      <c r="D3862" s="93" t="s">
        <v>299</v>
      </c>
      <c r="E3862" s="94">
        <v>14.37</v>
      </c>
    </row>
    <row r="3863" spans="1:5" ht="13.5" customHeight="1" x14ac:dyDescent="0.25">
      <c r="A3863" s="96">
        <v>89596</v>
      </c>
      <c r="B3863" s="93" t="s">
        <v>4159</v>
      </c>
      <c r="C3863" s="93" t="s">
        <v>199</v>
      </c>
      <c r="D3863" s="93" t="s">
        <v>299</v>
      </c>
      <c r="E3863" s="94">
        <v>10.19</v>
      </c>
    </row>
    <row r="3864" spans="1:5" ht="13.5" customHeight="1" x14ac:dyDescent="0.25">
      <c r="A3864" s="96">
        <v>89597</v>
      </c>
      <c r="B3864" s="93" t="s">
        <v>4160</v>
      </c>
      <c r="C3864" s="93" t="s">
        <v>199</v>
      </c>
      <c r="D3864" s="93" t="s">
        <v>299</v>
      </c>
      <c r="E3864" s="94">
        <v>22.5</v>
      </c>
    </row>
    <row r="3865" spans="1:5" ht="13.5" customHeight="1" x14ac:dyDescent="0.25">
      <c r="A3865" s="96">
        <v>89598</v>
      </c>
      <c r="B3865" s="93" t="s">
        <v>4161</v>
      </c>
      <c r="C3865" s="93" t="s">
        <v>199</v>
      </c>
      <c r="D3865" s="93" t="s">
        <v>299</v>
      </c>
      <c r="E3865" s="94">
        <v>50.56</v>
      </c>
    </row>
    <row r="3866" spans="1:5" ht="13.5" customHeight="1" x14ac:dyDescent="0.25">
      <c r="A3866" s="96">
        <v>89599</v>
      </c>
      <c r="B3866" s="93" t="s">
        <v>4162</v>
      </c>
      <c r="C3866" s="93" t="s">
        <v>199</v>
      </c>
      <c r="D3866" s="93" t="s">
        <v>299</v>
      </c>
      <c r="E3866" s="94">
        <v>24.2</v>
      </c>
    </row>
    <row r="3867" spans="1:5" ht="13.5" customHeight="1" x14ac:dyDescent="0.25">
      <c r="A3867" s="96">
        <v>89600</v>
      </c>
      <c r="B3867" s="93" t="s">
        <v>4163</v>
      </c>
      <c r="C3867" s="93" t="s">
        <v>199</v>
      </c>
      <c r="D3867" s="93" t="s">
        <v>299</v>
      </c>
      <c r="E3867" s="94">
        <v>24.82</v>
      </c>
    </row>
    <row r="3868" spans="1:5" ht="13.5" customHeight="1" x14ac:dyDescent="0.25">
      <c r="A3868" s="96">
        <v>89605</v>
      </c>
      <c r="B3868" s="93" t="s">
        <v>4164</v>
      </c>
      <c r="C3868" s="93" t="s">
        <v>199</v>
      </c>
      <c r="D3868" s="93" t="s">
        <v>299</v>
      </c>
      <c r="E3868" s="94">
        <v>20.49</v>
      </c>
    </row>
    <row r="3869" spans="1:5" ht="13.5" customHeight="1" x14ac:dyDescent="0.25">
      <c r="A3869" s="96">
        <v>89609</v>
      </c>
      <c r="B3869" s="93" t="s">
        <v>4165</v>
      </c>
      <c r="C3869" s="93" t="s">
        <v>199</v>
      </c>
      <c r="D3869" s="93" t="s">
        <v>299</v>
      </c>
      <c r="E3869" s="94">
        <v>85.93</v>
      </c>
    </row>
    <row r="3870" spans="1:5" ht="13.5" customHeight="1" x14ac:dyDescent="0.25">
      <c r="A3870" s="96">
        <v>89610</v>
      </c>
      <c r="B3870" s="93" t="s">
        <v>4166</v>
      </c>
      <c r="C3870" s="93" t="s">
        <v>199</v>
      </c>
      <c r="D3870" s="93" t="s">
        <v>299</v>
      </c>
      <c r="E3870" s="94">
        <v>19.34</v>
      </c>
    </row>
    <row r="3871" spans="1:5" ht="13.5" customHeight="1" x14ac:dyDescent="0.25">
      <c r="A3871" s="96">
        <v>89611</v>
      </c>
      <c r="B3871" s="93" t="s">
        <v>4167</v>
      </c>
      <c r="C3871" s="93" t="s">
        <v>199</v>
      </c>
      <c r="D3871" s="93" t="s">
        <v>299</v>
      </c>
      <c r="E3871" s="94">
        <v>31.84</v>
      </c>
    </row>
    <row r="3872" spans="1:5" ht="13.5" customHeight="1" x14ac:dyDescent="0.25">
      <c r="A3872" s="96">
        <v>89612</v>
      </c>
      <c r="B3872" s="93" t="s">
        <v>4168</v>
      </c>
      <c r="C3872" s="93" t="s">
        <v>199</v>
      </c>
      <c r="D3872" s="93" t="s">
        <v>299</v>
      </c>
      <c r="E3872" s="94">
        <v>169.34</v>
      </c>
    </row>
    <row r="3873" spans="1:5" ht="13.5" customHeight="1" x14ac:dyDescent="0.25">
      <c r="A3873" s="96">
        <v>89613</v>
      </c>
      <c r="B3873" s="93" t="s">
        <v>4169</v>
      </c>
      <c r="C3873" s="93" t="s">
        <v>199</v>
      </c>
      <c r="D3873" s="93" t="s">
        <v>299</v>
      </c>
      <c r="E3873" s="94">
        <v>30.41</v>
      </c>
    </row>
    <row r="3874" spans="1:5" ht="13.5" customHeight="1" x14ac:dyDescent="0.25">
      <c r="A3874" s="96">
        <v>89614</v>
      </c>
      <c r="B3874" s="93" t="s">
        <v>4170</v>
      </c>
      <c r="C3874" s="93" t="s">
        <v>199</v>
      </c>
      <c r="D3874" s="93" t="s">
        <v>299</v>
      </c>
      <c r="E3874" s="94">
        <v>60.14</v>
      </c>
    </row>
    <row r="3875" spans="1:5" ht="13.5" customHeight="1" x14ac:dyDescent="0.25">
      <c r="A3875" s="96">
        <v>89615</v>
      </c>
      <c r="B3875" s="93" t="s">
        <v>4171</v>
      </c>
      <c r="C3875" s="93" t="s">
        <v>199</v>
      </c>
      <c r="D3875" s="93" t="s">
        <v>299</v>
      </c>
      <c r="E3875" s="94">
        <v>199.95</v>
      </c>
    </row>
    <row r="3876" spans="1:5" ht="13.5" customHeight="1" x14ac:dyDescent="0.25">
      <c r="A3876" s="96">
        <v>89616</v>
      </c>
      <c r="B3876" s="93" t="s">
        <v>4172</v>
      </c>
      <c r="C3876" s="93" t="s">
        <v>199</v>
      </c>
      <c r="D3876" s="93" t="s">
        <v>299</v>
      </c>
      <c r="E3876" s="94">
        <v>40.700000000000003</v>
      </c>
    </row>
    <row r="3877" spans="1:5" ht="13.5" customHeight="1" x14ac:dyDescent="0.25">
      <c r="A3877" s="96">
        <v>89617</v>
      </c>
      <c r="B3877" s="93" t="s">
        <v>4173</v>
      </c>
      <c r="C3877" s="93" t="s">
        <v>199</v>
      </c>
      <c r="D3877" s="93" t="s">
        <v>299</v>
      </c>
      <c r="E3877" s="94">
        <v>7.23</v>
      </c>
    </row>
    <row r="3878" spans="1:5" ht="13.5" customHeight="1" x14ac:dyDescent="0.25">
      <c r="A3878" s="96">
        <v>89620</v>
      </c>
      <c r="B3878" s="93" t="s">
        <v>4174</v>
      </c>
      <c r="C3878" s="93" t="s">
        <v>199</v>
      </c>
      <c r="D3878" s="93" t="s">
        <v>299</v>
      </c>
      <c r="E3878" s="94">
        <v>11.54</v>
      </c>
    </row>
    <row r="3879" spans="1:5" ht="13.5" customHeight="1" x14ac:dyDescent="0.25">
      <c r="A3879" s="96">
        <v>89622</v>
      </c>
      <c r="B3879" s="93" t="s">
        <v>4175</v>
      </c>
      <c r="C3879" s="93" t="s">
        <v>199</v>
      </c>
      <c r="D3879" s="93" t="s">
        <v>299</v>
      </c>
      <c r="E3879" s="94">
        <v>13.94</v>
      </c>
    </row>
    <row r="3880" spans="1:5" ht="13.5" customHeight="1" x14ac:dyDescent="0.25">
      <c r="A3880" s="96">
        <v>89623</v>
      </c>
      <c r="B3880" s="93" t="s">
        <v>4176</v>
      </c>
      <c r="C3880" s="93" t="s">
        <v>199</v>
      </c>
      <c r="D3880" s="93" t="s">
        <v>299</v>
      </c>
      <c r="E3880" s="94">
        <v>19.13</v>
      </c>
    </row>
    <row r="3881" spans="1:5" ht="13.5" customHeight="1" x14ac:dyDescent="0.25">
      <c r="A3881" s="96">
        <v>89624</v>
      </c>
      <c r="B3881" s="93" t="s">
        <v>4177</v>
      </c>
      <c r="C3881" s="93" t="s">
        <v>199</v>
      </c>
      <c r="D3881" s="93" t="s">
        <v>299</v>
      </c>
      <c r="E3881" s="94">
        <v>17.7</v>
      </c>
    </row>
    <row r="3882" spans="1:5" ht="13.5" customHeight="1" x14ac:dyDescent="0.25">
      <c r="A3882" s="96">
        <v>89625</v>
      </c>
      <c r="B3882" s="93" t="s">
        <v>4178</v>
      </c>
      <c r="C3882" s="93" t="s">
        <v>199</v>
      </c>
      <c r="D3882" s="93" t="s">
        <v>299</v>
      </c>
      <c r="E3882" s="94">
        <v>22.21</v>
      </c>
    </row>
    <row r="3883" spans="1:5" ht="13.5" customHeight="1" x14ac:dyDescent="0.25">
      <c r="A3883" s="96">
        <v>89626</v>
      </c>
      <c r="B3883" s="93" t="s">
        <v>4179</v>
      </c>
      <c r="C3883" s="93" t="s">
        <v>199</v>
      </c>
      <c r="D3883" s="93" t="s">
        <v>299</v>
      </c>
      <c r="E3883" s="94">
        <v>30.07</v>
      </c>
    </row>
    <row r="3884" spans="1:5" ht="13.5" customHeight="1" x14ac:dyDescent="0.25">
      <c r="A3884" s="96">
        <v>89627</v>
      </c>
      <c r="B3884" s="93" t="s">
        <v>4180</v>
      </c>
      <c r="C3884" s="93" t="s">
        <v>199</v>
      </c>
      <c r="D3884" s="93" t="s">
        <v>299</v>
      </c>
      <c r="E3884" s="94">
        <v>19.88</v>
      </c>
    </row>
    <row r="3885" spans="1:5" ht="13.5" customHeight="1" x14ac:dyDescent="0.25">
      <c r="A3885" s="96">
        <v>89628</v>
      </c>
      <c r="B3885" s="93" t="s">
        <v>4181</v>
      </c>
      <c r="C3885" s="93" t="s">
        <v>199</v>
      </c>
      <c r="D3885" s="93" t="s">
        <v>299</v>
      </c>
      <c r="E3885" s="94">
        <v>47.99</v>
      </c>
    </row>
    <row r="3886" spans="1:5" ht="13.5" customHeight="1" x14ac:dyDescent="0.25">
      <c r="A3886" s="96">
        <v>89629</v>
      </c>
      <c r="B3886" s="93" t="s">
        <v>4182</v>
      </c>
      <c r="C3886" s="93" t="s">
        <v>199</v>
      </c>
      <c r="D3886" s="93" t="s">
        <v>299</v>
      </c>
      <c r="E3886" s="94">
        <v>81.25</v>
      </c>
    </row>
    <row r="3887" spans="1:5" ht="13.5" customHeight="1" x14ac:dyDescent="0.25">
      <c r="A3887" s="96">
        <v>89630</v>
      </c>
      <c r="B3887" s="93" t="s">
        <v>4183</v>
      </c>
      <c r="C3887" s="93" t="s">
        <v>199</v>
      </c>
      <c r="D3887" s="93" t="s">
        <v>299</v>
      </c>
      <c r="E3887" s="94">
        <v>61.56</v>
      </c>
    </row>
    <row r="3888" spans="1:5" ht="13.5" customHeight="1" x14ac:dyDescent="0.25">
      <c r="A3888" s="96">
        <v>89631</v>
      </c>
      <c r="B3888" s="93" t="s">
        <v>4184</v>
      </c>
      <c r="C3888" s="93" t="s">
        <v>199</v>
      </c>
      <c r="D3888" s="93" t="s">
        <v>299</v>
      </c>
      <c r="E3888" s="94">
        <v>106.93</v>
      </c>
    </row>
    <row r="3889" spans="1:5" ht="13.5" customHeight="1" x14ac:dyDescent="0.25">
      <c r="A3889" s="96">
        <v>89632</v>
      </c>
      <c r="B3889" s="93" t="s">
        <v>4185</v>
      </c>
      <c r="C3889" s="93" t="s">
        <v>199</v>
      </c>
      <c r="D3889" s="93" t="s">
        <v>299</v>
      </c>
      <c r="E3889" s="94">
        <v>125.03</v>
      </c>
    </row>
    <row r="3890" spans="1:5" ht="13.5" customHeight="1" x14ac:dyDescent="0.25">
      <c r="A3890" s="96">
        <v>89637</v>
      </c>
      <c r="B3890" s="93" t="s">
        <v>4186</v>
      </c>
      <c r="C3890" s="93" t="s">
        <v>199</v>
      </c>
      <c r="D3890" s="93" t="s">
        <v>299</v>
      </c>
      <c r="E3890" s="94">
        <v>10.32</v>
      </c>
    </row>
    <row r="3891" spans="1:5" ht="13.5" customHeight="1" x14ac:dyDescent="0.25">
      <c r="A3891" s="96">
        <v>89638</v>
      </c>
      <c r="B3891" s="93" t="s">
        <v>4187</v>
      </c>
      <c r="C3891" s="93" t="s">
        <v>199</v>
      </c>
      <c r="D3891" s="93" t="s">
        <v>299</v>
      </c>
      <c r="E3891" s="94">
        <v>11.21</v>
      </c>
    </row>
    <row r="3892" spans="1:5" ht="13.5" customHeight="1" x14ac:dyDescent="0.25">
      <c r="A3892" s="96">
        <v>89639</v>
      </c>
      <c r="B3892" s="93" t="s">
        <v>4188</v>
      </c>
      <c r="C3892" s="93" t="s">
        <v>199</v>
      </c>
      <c r="D3892" s="93" t="s">
        <v>299</v>
      </c>
      <c r="E3892" s="94">
        <v>11.85</v>
      </c>
    </row>
    <row r="3893" spans="1:5" ht="13.5" customHeight="1" x14ac:dyDescent="0.25">
      <c r="A3893" s="96">
        <v>89640</v>
      </c>
      <c r="B3893" s="93" t="s">
        <v>4189</v>
      </c>
      <c r="C3893" s="93" t="s">
        <v>199</v>
      </c>
      <c r="D3893" s="93" t="s">
        <v>299</v>
      </c>
      <c r="E3893" s="94">
        <v>18.63</v>
      </c>
    </row>
    <row r="3894" spans="1:5" ht="13.5" customHeight="1" x14ac:dyDescent="0.25">
      <c r="A3894" s="96">
        <v>89641</v>
      </c>
      <c r="B3894" s="93" t="s">
        <v>4190</v>
      </c>
      <c r="C3894" s="93" t="s">
        <v>199</v>
      </c>
      <c r="D3894" s="93" t="s">
        <v>299</v>
      </c>
      <c r="E3894" s="94">
        <v>13.3</v>
      </c>
    </row>
    <row r="3895" spans="1:5" ht="13.5" customHeight="1" x14ac:dyDescent="0.25">
      <c r="A3895" s="96">
        <v>89642</v>
      </c>
      <c r="B3895" s="93" t="s">
        <v>4191</v>
      </c>
      <c r="C3895" s="93" t="s">
        <v>199</v>
      </c>
      <c r="D3895" s="93" t="s">
        <v>299</v>
      </c>
      <c r="E3895" s="94">
        <v>14.87</v>
      </c>
    </row>
    <row r="3896" spans="1:5" ht="13.5" customHeight="1" x14ac:dyDescent="0.25">
      <c r="A3896" s="96">
        <v>89643</v>
      </c>
      <c r="B3896" s="93" t="s">
        <v>4192</v>
      </c>
      <c r="C3896" s="93" t="s">
        <v>199</v>
      </c>
      <c r="D3896" s="93" t="s">
        <v>299</v>
      </c>
      <c r="E3896" s="94">
        <v>16.12</v>
      </c>
    </row>
    <row r="3897" spans="1:5" ht="13.5" customHeight="1" x14ac:dyDescent="0.25">
      <c r="A3897" s="96">
        <v>89644</v>
      </c>
      <c r="B3897" s="93" t="s">
        <v>4193</v>
      </c>
      <c r="C3897" s="93" t="s">
        <v>199</v>
      </c>
      <c r="D3897" s="93" t="s">
        <v>299</v>
      </c>
      <c r="E3897" s="94">
        <v>22.73</v>
      </c>
    </row>
    <row r="3898" spans="1:5" ht="13.5" customHeight="1" x14ac:dyDescent="0.25">
      <c r="A3898" s="96">
        <v>89645</v>
      </c>
      <c r="B3898" s="93" t="s">
        <v>4194</v>
      </c>
      <c r="C3898" s="93" t="s">
        <v>199</v>
      </c>
      <c r="D3898" s="93" t="s">
        <v>299</v>
      </c>
      <c r="E3898" s="94">
        <v>31.75</v>
      </c>
    </row>
    <row r="3899" spans="1:5" ht="13.5" customHeight="1" x14ac:dyDescent="0.25">
      <c r="A3899" s="96">
        <v>89646</v>
      </c>
      <c r="B3899" s="93" t="s">
        <v>4195</v>
      </c>
      <c r="C3899" s="93" t="s">
        <v>199</v>
      </c>
      <c r="D3899" s="93" t="s">
        <v>299</v>
      </c>
      <c r="E3899" s="94">
        <v>20.100000000000001</v>
      </c>
    </row>
    <row r="3900" spans="1:5" ht="13.5" customHeight="1" x14ac:dyDescent="0.25">
      <c r="A3900" s="96">
        <v>89647</v>
      </c>
      <c r="B3900" s="93" t="s">
        <v>4196</v>
      </c>
      <c r="C3900" s="93" t="s">
        <v>199</v>
      </c>
      <c r="D3900" s="93" t="s">
        <v>299</v>
      </c>
      <c r="E3900" s="94">
        <v>19.45</v>
      </c>
    </row>
    <row r="3901" spans="1:5" ht="13.5" customHeight="1" x14ac:dyDescent="0.25">
      <c r="A3901" s="96">
        <v>89648</v>
      </c>
      <c r="B3901" s="93" t="s">
        <v>4197</v>
      </c>
      <c r="C3901" s="93" t="s">
        <v>199</v>
      </c>
      <c r="D3901" s="93" t="s">
        <v>299</v>
      </c>
      <c r="E3901" s="94">
        <v>24.34</v>
      </c>
    </row>
    <row r="3902" spans="1:5" ht="13.5" customHeight="1" x14ac:dyDescent="0.25">
      <c r="A3902" s="96">
        <v>89649</v>
      </c>
      <c r="B3902" s="93" t="s">
        <v>4198</v>
      </c>
      <c r="C3902" s="93" t="s">
        <v>199</v>
      </c>
      <c r="D3902" s="93" t="s">
        <v>299</v>
      </c>
      <c r="E3902" s="94">
        <v>29.6</v>
      </c>
    </row>
    <row r="3903" spans="1:5" ht="13.5" customHeight="1" x14ac:dyDescent="0.25">
      <c r="A3903" s="96">
        <v>89650</v>
      </c>
      <c r="B3903" s="93" t="s">
        <v>4199</v>
      </c>
      <c r="C3903" s="93" t="s">
        <v>199</v>
      </c>
      <c r="D3903" s="93" t="s">
        <v>299</v>
      </c>
      <c r="E3903" s="94">
        <v>27.99</v>
      </c>
    </row>
    <row r="3904" spans="1:5" ht="13.5" customHeight="1" x14ac:dyDescent="0.25">
      <c r="A3904" s="96">
        <v>89651</v>
      </c>
      <c r="B3904" s="93" t="s">
        <v>4200</v>
      </c>
      <c r="C3904" s="93" t="s">
        <v>199</v>
      </c>
      <c r="D3904" s="93" t="s">
        <v>299</v>
      </c>
      <c r="E3904" s="94">
        <v>6.91</v>
      </c>
    </row>
    <row r="3905" spans="1:5" ht="13.5" customHeight="1" x14ac:dyDescent="0.25">
      <c r="A3905" s="96">
        <v>89652</v>
      </c>
      <c r="B3905" s="93" t="s">
        <v>4201</v>
      </c>
      <c r="C3905" s="93" t="s">
        <v>199</v>
      </c>
      <c r="D3905" s="93" t="s">
        <v>299</v>
      </c>
      <c r="E3905" s="94">
        <v>11.9</v>
      </c>
    </row>
    <row r="3906" spans="1:5" ht="13.5" customHeight="1" x14ac:dyDescent="0.25">
      <c r="A3906" s="96">
        <v>89653</v>
      </c>
      <c r="B3906" s="93" t="s">
        <v>4202</v>
      </c>
      <c r="C3906" s="93" t="s">
        <v>199</v>
      </c>
      <c r="D3906" s="93" t="s">
        <v>299</v>
      </c>
      <c r="E3906" s="94">
        <v>16.95</v>
      </c>
    </row>
    <row r="3907" spans="1:5" ht="13.5" customHeight="1" x14ac:dyDescent="0.25">
      <c r="A3907" s="96">
        <v>89654</v>
      </c>
      <c r="B3907" s="93" t="s">
        <v>4203</v>
      </c>
      <c r="C3907" s="93" t="s">
        <v>199</v>
      </c>
      <c r="D3907" s="93" t="s">
        <v>299</v>
      </c>
      <c r="E3907" s="94">
        <v>19.66</v>
      </c>
    </row>
    <row r="3908" spans="1:5" ht="13.5" customHeight="1" x14ac:dyDescent="0.25">
      <c r="A3908" s="96">
        <v>89655</v>
      </c>
      <c r="B3908" s="93" t="s">
        <v>4204</v>
      </c>
      <c r="C3908" s="93" t="s">
        <v>199</v>
      </c>
      <c r="D3908" s="93" t="s">
        <v>299</v>
      </c>
      <c r="E3908" s="94">
        <v>23.44</v>
      </c>
    </row>
    <row r="3909" spans="1:5" ht="13.5" customHeight="1" x14ac:dyDescent="0.25">
      <c r="A3909" s="96">
        <v>89656</v>
      </c>
      <c r="B3909" s="93" t="s">
        <v>4205</v>
      </c>
      <c r="C3909" s="93" t="s">
        <v>199</v>
      </c>
      <c r="D3909" s="93" t="s">
        <v>299</v>
      </c>
      <c r="E3909" s="94">
        <v>21.84</v>
      </c>
    </row>
    <row r="3910" spans="1:5" ht="13.5" customHeight="1" x14ac:dyDescent="0.25">
      <c r="A3910" s="96">
        <v>89657</v>
      </c>
      <c r="B3910" s="93" t="s">
        <v>4206</v>
      </c>
      <c r="C3910" s="93" t="s">
        <v>199</v>
      </c>
      <c r="D3910" s="93" t="s">
        <v>299</v>
      </c>
      <c r="E3910" s="94">
        <v>13.49</v>
      </c>
    </row>
    <row r="3911" spans="1:5" ht="13.5" customHeight="1" x14ac:dyDescent="0.25">
      <c r="A3911" s="96">
        <v>89658</v>
      </c>
      <c r="B3911" s="93" t="s">
        <v>4207</v>
      </c>
      <c r="C3911" s="93" t="s">
        <v>199</v>
      </c>
      <c r="D3911" s="93" t="s">
        <v>299</v>
      </c>
      <c r="E3911" s="94">
        <v>9.18</v>
      </c>
    </row>
    <row r="3912" spans="1:5" ht="13.5" customHeight="1" x14ac:dyDescent="0.25">
      <c r="A3912" s="96">
        <v>89659</v>
      </c>
      <c r="B3912" s="93" t="s">
        <v>4208</v>
      </c>
      <c r="C3912" s="93" t="s">
        <v>199</v>
      </c>
      <c r="D3912" s="93" t="s">
        <v>299</v>
      </c>
      <c r="E3912" s="94">
        <v>16.7</v>
      </c>
    </row>
    <row r="3913" spans="1:5" ht="13.5" customHeight="1" x14ac:dyDescent="0.25">
      <c r="A3913" s="96">
        <v>89660</v>
      </c>
      <c r="B3913" s="93" t="s">
        <v>4209</v>
      </c>
      <c r="C3913" s="93" t="s">
        <v>199</v>
      </c>
      <c r="D3913" s="93" t="s">
        <v>299</v>
      </c>
      <c r="E3913" s="94">
        <v>9.34</v>
      </c>
    </row>
    <row r="3914" spans="1:5" ht="13.5" customHeight="1" x14ac:dyDescent="0.25">
      <c r="A3914" s="96">
        <v>89661</v>
      </c>
      <c r="B3914" s="93" t="s">
        <v>4210</v>
      </c>
      <c r="C3914" s="93" t="s">
        <v>199</v>
      </c>
      <c r="D3914" s="93" t="s">
        <v>299</v>
      </c>
      <c r="E3914" s="94">
        <v>22.88</v>
      </c>
    </row>
    <row r="3915" spans="1:5" ht="13.5" customHeight="1" x14ac:dyDescent="0.25">
      <c r="A3915" s="96">
        <v>89662</v>
      </c>
      <c r="B3915" s="93" t="s">
        <v>4211</v>
      </c>
      <c r="C3915" s="93" t="s">
        <v>199</v>
      </c>
      <c r="D3915" s="93" t="s">
        <v>299</v>
      </c>
      <c r="E3915" s="94">
        <v>30.35</v>
      </c>
    </row>
    <row r="3916" spans="1:5" ht="13.5" customHeight="1" x14ac:dyDescent="0.25">
      <c r="A3916" s="96">
        <v>89663</v>
      </c>
      <c r="B3916" s="93" t="s">
        <v>4212</v>
      </c>
      <c r="C3916" s="93" t="s">
        <v>199</v>
      </c>
      <c r="D3916" s="93" t="s">
        <v>299</v>
      </c>
      <c r="E3916" s="94">
        <v>29.23</v>
      </c>
    </row>
    <row r="3917" spans="1:5" ht="13.5" customHeight="1" x14ac:dyDescent="0.25">
      <c r="A3917" s="96">
        <v>89664</v>
      </c>
      <c r="B3917" s="93" t="s">
        <v>4213</v>
      </c>
      <c r="C3917" s="93" t="s">
        <v>199</v>
      </c>
      <c r="D3917" s="93" t="s">
        <v>299</v>
      </c>
      <c r="E3917" s="94">
        <v>16.64</v>
      </c>
    </row>
    <row r="3918" spans="1:5" ht="13.5" customHeight="1" x14ac:dyDescent="0.25">
      <c r="A3918" s="96">
        <v>89666</v>
      </c>
      <c r="B3918" s="93" t="s">
        <v>4214</v>
      </c>
      <c r="C3918" s="93" t="s">
        <v>199</v>
      </c>
      <c r="D3918" s="93" t="s">
        <v>299</v>
      </c>
      <c r="E3918" s="94">
        <v>7.11</v>
      </c>
    </row>
    <row r="3919" spans="1:5" ht="13.5" customHeight="1" x14ac:dyDescent="0.25">
      <c r="A3919" s="96">
        <v>89667</v>
      </c>
      <c r="B3919" s="93" t="s">
        <v>4215</v>
      </c>
      <c r="C3919" s="93" t="s">
        <v>199</v>
      </c>
      <c r="D3919" s="93" t="s">
        <v>299</v>
      </c>
      <c r="E3919" s="94">
        <v>43.5</v>
      </c>
    </row>
    <row r="3920" spans="1:5" ht="13.5" customHeight="1" x14ac:dyDescent="0.25">
      <c r="A3920" s="96">
        <v>89668</v>
      </c>
      <c r="B3920" s="93" t="s">
        <v>4216</v>
      </c>
      <c r="C3920" s="93" t="s">
        <v>199</v>
      </c>
      <c r="D3920" s="93" t="s">
        <v>299</v>
      </c>
      <c r="E3920" s="94">
        <v>28.52</v>
      </c>
    </row>
    <row r="3921" spans="1:5" ht="13.5" customHeight="1" x14ac:dyDescent="0.25">
      <c r="A3921" s="96">
        <v>89669</v>
      </c>
      <c r="B3921" s="93" t="s">
        <v>4217</v>
      </c>
      <c r="C3921" s="93" t="s">
        <v>199</v>
      </c>
      <c r="D3921" s="93" t="s">
        <v>299</v>
      </c>
      <c r="E3921" s="94">
        <v>31.88</v>
      </c>
    </row>
    <row r="3922" spans="1:5" ht="13.5" customHeight="1" x14ac:dyDescent="0.25">
      <c r="A3922" s="96">
        <v>89670</v>
      </c>
      <c r="B3922" s="93" t="s">
        <v>4218</v>
      </c>
      <c r="C3922" s="93" t="s">
        <v>199</v>
      </c>
      <c r="D3922" s="93" t="s">
        <v>299</v>
      </c>
      <c r="E3922" s="94">
        <v>13.66</v>
      </c>
    </row>
    <row r="3923" spans="1:5" ht="13.5" customHeight="1" x14ac:dyDescent="0.25">
      <c r="A3923" s="96">
        <v>89671</v>
      </c>
      <c r="B3923" s="93" t="s">
        <v>4219</v>
      </c>
      <c r="C3923" s="93" t="s">
        <v>199</v>
      </c>
      <c r="D3923" s="93" t="s">
        <v>299</v>
      </c>
      <c r="E3923" s="94">
        <v>43.96</v>
      </c>
    </row>
    <row r="3924" spans="1:5" ht="13.5" customHeight="1" x14ac:dyDescent="0.25">
      <c r="A3924" s="96">
        <v>89672</v>
      </c>
      <c r="B3924" s="93" t="s">
        <v>4220</v>
      </c>
      <c r="C3924" s="93" t="s">
        <v>199</v>
      </c>
      <c r="D3924" s="93" t="s">
        <v>299</v>
      </c>
      <c r="E3924" s="94">
        <v>23.02</v>
      </c>
    </row>
    <row r="3925" spans="1:5" ht="13.5" customHeight="1" x14ac:dyDescent="0.25">
      <c r="A3925" s="96">
        <v>89673</v>
      </c>
      <c r="B3925" s="93" t="s">
        <v>4221</v>
      </c>
      <c r="C3925" s="93" t="s">
        <v>199</v>
      </c>
      <c r="D3925" s="93" t="s">
        <v>299</v>
      </c>
      <c r="E3925" s="94">
        <v>34.69</v>
      </c>
    </row>
    <row r="3926" spans="1:5" ht="13.5" customHeight="1" x14ac:dyDescent="0.25">
      <c r="A3926" s="96">
        <v>89674</v>
      </c>
      <c r="B3926" s="93" t="s">
        <v>4222</v>
      </c>
      <c r="C3926" s="93" t="s">
        <v>199</v>
      </c>
      <c r="D3926" s="93" t="s">
        <v>299</v>
      </c>
      <c r="E3926" s="94">
        <v>29.79</v>
      </c>
    </row>
    <row r="3927" spans="1:5" ht="13.5" customHeight="1" x14ac:dyDescent="0.25">
      <c r="A3927" s="96">
        <v>89675</v>
      </c>
      <c r="B3927" s="93" t="s">
        <v>4223</v>
      </c>
      <c r="C3927" s="93" t="s">
        <v>199</v>
      </c>
      <c r="D3927" s="93" t="s">
        <v>299</v>
      </c>
      <c r="E3927" s="94">
        <v>71.58</v>
      </c>
    </row>
    <row r="3928" spans="1:5" ht="13.5" customHeight="1" x14ac:dyDescent="0.25">
      <c r="A3928" s="96">
        <v>89676</v>
      </c>
      <c r="B3928" s="93" t="s">
        <v>4224</v>
      </c>
      <c r="C3928" s="93" t="s">
        <v>199</v>
      </c>
      <c r="D3928" s="93" t="s">
        <v>299</v>
      </c>
      <c r="E3928" s="94">
        <v>35.96</v>
      </c>
    </row>
    <row r="3929" spans="1:5" ht="13.5" customHeight="1" x14ac:dyDescent="0.25">
      <c r="A3929" s="96">
        <v>89677</v>
      </c>
      <c r="B3929" s="93" t="s">
        <v>4225</v>
      </c>
      <c r="C3929" s="93" t="s">
        <v>199</v>
      </c>
      <c r="D3929" s="93" t="s">
        <v>299</v>
      </c>
      <c r="E3929" s="94">
        <v>75.16</v>
      </c>
    </row>
    <row r="3930" spans="1:5" ht="13.5" customHeight="1" x14ac:dyDescent="0.25">
      <c r="A3930" s="96">
        <v>89678</v>
      </c>
      <c r="B3930" s="93" t="s">
        <v>4226</v>
      </c>
      <c r="C3930" s="93" t="s">
        <v>199</v>
      </c>
      <c r="D3930" s="93" t="s">
        <v>299</v>
      </c>
      <c r="E3930" s="94">
        <v>11.62</v>
      </c>
    </row>
    <row r="3931" spans="1:5" ht="13.5" customHeight="1" x14ac:dyDescent="0.25">
      <c r="A3931" s="96">
        <v>89679</v>
      </c>
      <c r="B3931" s="93" t="s">
        <v>4227</v>
      </c>
      <c r="C3931" s="93" t="s">
        <v>199</v>
      </c>
      <c r="D3931" s="93" t="s">
        <v>299</v>
      </c>
      <c r="E3931" s="94">
        <v>121.14</v>
      </c>
    </row>
    <row r="3932" spans="1:5" ht="13.5" customHeight="1" x14ac:dyDescent="0.25">
      <c r="A3932" s="96">
        <v>89680</v>
      </c>
      <c r="B3932" s="93" t="s">
        <v>4228</v>
      </c>
      <c r="C3932" s="93" t="s">
        <v>199</v>
      </c>
      <c r="D3932" s="93" t="s">
        <v>299</v>
      </c>
      <c r="E3932" s="94">
        <v>21.82</v>
      </c>
    </row>
    <row r="3933" spans="1:5" ht="13.5" customHeight="1" x14ac:dyDescent="0.25">
      <c r="A3933" s="96">
        <v>89681</v>
      </c>
      <c r="B3933" s="93" t="s">
        <v>4229</v>
      </c>
      <c r="C3933" s="93" t="s">
        <v>199</v>
      </c>
      <c r="D3933" s="93" t="s">
        <v>299</v>
      </c>
      <c r="E3933" s="94">
        <v>88.47</v>
      </c>
    </row>
    <row r="3934" spans="1:5" ht="13.5" customHeight="1" x14ac:dyDescent="0.25">
      <c r="A3934" s="96">
        <v>89682</v>
      </c>
      <c r="B3934" s="93" t="s">
        <v>4230</v>
      </c>
      <c r="C3934" s="93" t="s">
        <v>199</v>
      </c>
      <c r="D3934" s="93" t="s">
        <v>299</v>
      </c>
      <c r="E3934" s="94">
        <v>30.66</v>
      </c>
    </row>
    <row r="3935" spans="1:5" ht="13.5" customHeight="1" x14ac:dyDescent="0.25">
      <c r="A3935" s="96">
        <v>89683</v>
      </c>
      <c r="B3935" s="93" t="s">
        <v>4231</v>
      </c>
      <c r="C3935" s="93" t="s">
        <v>199</v>
      </c>
      <c r="D3935" s="93" t="s">
        <v>299</v>
      </c>
      <c r="E3935" s="94">
        <v>285.02999999999997</v>
      </c>
    </row>
    <row r="3936" spans="1:5" ht="13.5" customHeight="1" x14ac:dyDescent="0.25">
      <c r="A3936" s="96">
        <v>89684</v>
      </c>
      <c r="B3936" s="93" t="s">
        <v>4232</v>
      </c>
      <c r="C3936" s="93" t="s">
        <v>199</v>
      </c>
      <c r="D3936" s="93" t="s">
        <v>299</v>
      </c>
      <c r="E3936" s="94">
        <v>43.31</v>
      </c>
    </row>
    <row r="3937" spans="1:5" ht="13.5" customHeight="1" x14ac:dyDescent="0.25">
      <c r="A3937" s="96">
        <v>89685</v>
      </c>
      <c r="B3937" s="93" t="s">
        <v>4233</v>
      </c>
      <c r="C3937" s="93" t="s">
        <v>199</v>
      </c>
      <c r="D3937" s="93" t="s">
        <v>299</v>
      </c>
      <c r="E3937" s="94">
        <v>60.45</v>
      </c>
    </row>
    <row r="3938" spans="1:5" ht="13.5" customHeight="1" x14ac:dyDescent="0.25">
      <c r="A3938" s="96">
        <v>89686</v>
      </c>
      <c r="B3938" s="93" t="s">
        <v>4234</v>
      </c>
      <c r="C3938" s="93" t="s">
        <v>199</v>
      </c>
      <c r="D3938" s="93" t="s">
        <v>299</v>
      </c>
      <c r="E3938" s="94">
        <v>54.96</v>
      </c>
    </row>
    <row r="3939" spans="1:5" ht="13.5" customHeight="1" x14ac:dyDescent="0.25">
      <c r="A3939" s="96">
        <v>89687</v>
      </c>
      <c r="B3939" s="93" t="s">
        <v>4235</v>
      </c>
      <c r="C3939" s="93" t="s">
        <v>199</v>
      </c>
      <c r="D3939" s="93" t="s">
        <v>299</v>
      </c>
      <c r="E3939" s="94">
        <v>51.69</v>
      </c>
    </row>
    <row r="3940" spans="1:5" ht="13.5" customHeight="1" x14ac:dyDescent="0.25">
      <c r="A3940" s="96">
        <v>89689</v>
      </c>
      <c r="B3940" s="93" t="s">
        <v>4236</v>
      </c>
      <c r="C3940" s="93" t="s">
        <v>199</v>
      </c>
      <c r="D3940" s="93" t="s">
        <v>299</v>
      </c>
      <c r="E3940" s="94">
        <v>36.630000000000003</v>
      </c>
    </row>
    <row r="3941" spans="1:5" ht="13.5" customHeight="1" x14ac:dyDescent="0.25">
      <c r="A3941" s="96">
        <v>89690</v>
      </c>
      <c r="B3941" s="93" t="s">
        <v>4237</v>
      </c>
      <c r="C3941" s="93" t="s">
        <v>199</v>
      </c>
      <c r="D3941" s="93" t="s">
        <v>299</v>
      </c>
      <c r="E3941" s="94">
        <v>88.78</v>
      </c>
    </row>
    <row r="3942" spans="1:5" ht="13.5" customHeight="1" x14ac:dyDescent="0.25">
      <c r="A3942" s="96">
        <v>89691</v>
      </c>
      <c r="B3942" s="93" t="s">
        <v>4238</v>
      </c>
      <c r="C3942" s="93" t="s">
        <v>199</v>
      </c>
      <c r="D3942" s="93" t="s">
        <v>299</v>
      </c>
      <c r="E3942" s="94">
        <v>13.26</v>
      </c>
    </row>
    <row r="3943" spans="1:5" ht="13.5" customHeight="1" x14ac:dyDescent="0.25">
      <c r="A3943" s="96">
        <v>89692</v>
      </c>
      <c r="B3943" s="93" t="s">
        <v>4239</v>
      </c>
      <c r="C3943" s="93" t="s">
        <v>199</v>
      </c>
      <c r="D3943" s="93" t="s">
        <v>299</v>
      </c>
      <c r="E3943" s="94">
        <v>101.48</v>
      </c>
    </row>
    <row r="3944" spans="1:5" ht="13.5" customHeight="1" x14ac:dyDescent="0.25">
      <c r="A3944" s="96">
        <v>89693</v>
      </c>
      <c r="B3944" s="93" t="s">
        <v>4240</v>
      </c>
      <c r="C3944" s="93" t="s">
        <v>199</v>
      </c>
      <c r="D3944" s="93" t="s">
        <v>299</v>
      </c>
      <c r="E3944" s="94">
        <v>77.75</v>
      </c>
    </row>
    <row r="3945" spans="1:5" ht="13.5" customHeight="1" x14ac:dyDescent="0.25">
      <c r="A3945" s="96">
        <v>89694</v>
      </c>
      <c r="B3945" s="93" t="s">
        <v>4241</v>
      </c>
      <c r="C3945" s="93" t="s">
        <v>199</v>
      </c>
      <c r="D3945" s="93" t="s">
        <v>299</v>
      </c>
      <c r="E3945" s="94">
        <v>19.66</v>
      </c>
    </row>
    <row r="3946" spans="1:5" ht="13.5" customHeight="1" x14ac:dyDescent="0.25">
      <c r="A3946" s="96">
        <v>89695</v>
      </c>
      <c r="B3946" s="93" t="s">
        <v>4242</v>
      </c>
      <c r="C3946" s="93" t="s">
        <v>199</v>
      </c>
      <c r="D3946" s="93" t="s">
        <v>299</v>
      </c>
      <c r="E3946" s="94">
        <v>16.71</v>
      </c>
    </row>
    <row r="3947" spans="1:5" ht="13.5" customHeight="1" x14ac:dyDescent="0.25">
      <c r="A3947" s="96">
        <v>89696</v>
      </c>
      <c r="B3947" s="93" t="s">
        <v>4243</v>
      </c>
      <c r="C3947" s="93" t="s">
        <v>199</v>
      </c>
      <c r="D3947" s="93" t="s">
        <v>299</v>
      </c>
      <c r="E3947" s="94">
        <v>83.62</v>
      </c>
    </row>
    <row r="3948" spans="1:5" ht="13.5" customHeight="1" x14ac:dyDescent="0.25">
      <c r="A3948" s="96">
        <v>89697</v>
      </c>
      <c r="B3948" s="93" t="s">
        <v>4244</v>
      </c>
      <c r="C3948" s="93" t="s">
        <v>199</v>
      </c>
      <c r="D3948" s="93" t="s">
        <v>299</v>
      </c>
      <c r="E3948" s="94">
        <v>17.27</v>
      </c>
    </row>
    <row r="3949" spans="1:5" ht="13.5" customHeight="1" x14ac:dyDescent="0.25">
      <c r="A3949" s="96">
        <v>89698</v>
      </c>
      <c r="B3949" s="93" t="s">
        <v>4245</v>
      </c>
      <c r="C3949" s="93" t="s">
        <v>199</v>
      </c>
      <c r="D3949" s="93" t="s">
        <v>299</v>
      </c>
      <c r="E3949" s="94">
        <v>264.02999999999997</v>
      </c>
    </row>
    <row r="3950" spans="1:5" ht="13.5" customHeight="1" x14ac:dyDescent="0.25">
      <c r="A3950" s="96">
        <v>89699</v>
      </c>
      <c r="B3950" s="93" t="s">
        <v>4246</v>
      </c>
      <c r="C3950" s="93" t="s">
        <v>199</v>
      </c>
      <c r="D3950" s="93" t="s">
        <v>299</v>
      </c>
      <c r="E3950" s="94">
        <v>199.03</v>
      </c>
    </row>
    <row r="3951" spans="1:5" ht="13.5" customHeight="1" x14ac:dyDescent="0.25">
      <c r="A3951" s="96">
        <v>89700</v>
      </c>
      <c r="B3951" s="93" t="s">
        <v>4247</v>
      </c>
      <c r="C3951" s="93" t="s">
        <v>199</v>
      </c>
      <c r="D3951" s="93" t="s">
        <v>299</v>
      </c>
      <c r="E3951" s="94">
        <v>22.47</v>
      </c>
    </row>
    <row r="3952" spans="1:5" ht="13.5" customHeight="1" x14ac:dyDescent="0.25">
      <c r="A3952" s="96">
        <v>89701</v>
      </c>
      <c r="B3952" s="93" t="s">
        <v>4248</v>
      </c>
      <c r="C3952" s="93" t="s">
        <v>199</v>
      </c>
      <c r="D3952" s="93" t="s">
        <v>299</v>
      </c>
      <c r="E3952" s="94">
        <v>193.18</v>
      </c>
    </row>
    <row r="3953" spans="1:5" ht="13.5" customHeight="1" x14ac:dyDescent="0.25">
      <c r="A3953" s="96">
        <v>89702</v>
      </c>
      <c r="B3953" s="93" t="s">
        <v>4249</v>
      </c>
      <c r="C3953" s="93" t="s">
        <v>199</v>
      </c>
      <c r="D3953" s="93" t="s">
        <v>299</v>
      </c>
      <c r="E3953" s="94">
        <v>21.46</v>
      </c>
    </row>
    <row r="3954" spans="1:5" ht="13.5" customHeight="1" x14ac:dyDescent="0.25">
      <c r="A3954" s="96">
        <v>89703</v>
      </c>
      <c r="B3954" s="93" t="s">
        <v>4250</v>
      </c>
      <c r="C3954" s="93" t="s">
        <v>199</v>
      </c>
      <c r="D3954" s="93" t="s">
        <v>299</v>
      </c>
      <c r="E3954" s="94">
        <v>46.7</v>
      </c>
    </row>
    <row r="3955" spans="1:5" ht="13.5" customHeight="1" x14ac:dyDescent="0.25">
      <c r="A3955" s="96">
        <v>89704</v>
      </c>
      <c r="B3955" s="93" t="s">
        <v>4251</v>
      </c>
      <c r="C3955" s="93" t="s">
        <v>199</v>
      </c>
      <c r="D3955" s="93" t="s">
        <v>299</v>
      </c>
      <c r="E3955" s="94">
        <v>149.09</v>
      </c>
    </row>
    <row r="3956" spans="1:5" ht="13.5" customHeight="1" x14ac:dyDescent="0.25">
      <c r="A3956" s="96">
        <v>89705</v>
      </c>
      <c r="B3956" s="93" t="s">
        <v>4252</v>
      </c>
      <c r="C3956" s="93" t="s">
        <v>199</v>
      </c>
      <c r="D3956" s="93" t="s">
        <v>299</v>
      </c>
      <c r="E3956" s="94">
        <v>24.87</v>
      </c>
    </row>
    <row r="3957" spans="1:5" ht="13.5" customHeight="1" x14ac:dyDescent="0.25">
      <c r="A3957" s="96">
        <v>89706</v>
      </c>
      <c r="B3957" s="93" t="s">
        <v>4253</v>
      </c>
      <c r="C3957" s="93" t="s">
        <v>199</v>
      </c>
      <c r="D3957" s="93" t="s">
        <v>299</v>
      </c>
      <c r="E3957" s="94">
        <v>54.98</v>
      </c>
    </row>
    <row r="3958" spans="1:5" ht="13.5" customHeight="1" x14ac:dyDescent="0.25">
      <c r="A3958" s="96">
        <v>89718</v>
      </c>
      <c r="B3958" s="93" t="s">
        <v>4254</v>
      </c>
      <c r="C3958" s="93" t="s">
        <v>168</v>
      </c>
      <c r="D3958" s="93" t="s">
        <v>299</v>
      </c>
      <c r="E3958" s="94">
        <v>53.55</v>
      </c>
    </row>
    <row r="3959" spans="1:5" ht="13.5" customHeight="1" x14ac:dyDescent="0.25">
      <c r="A3959" s="96">
        <v>89719</v>
      </c>
      <c r="B3959" s="93" t="s">
        <v>4255</v>
      </c>
      <c r="C3959" s="93" t="s">
        <v>199</v>
      </c>
      <c r="D3959" s="93" t="s">
        <v>299</v>
      </c>
      <c r="E3959" s="94">
        <v>12.59</v>
      </c>
    </row>
    <row r="3960" spans="1:5" ht="13.5" customHeight="1" x14ac:dyDescent="0.25">
      <c r="A3960" s="96">
        <v>89720</v>
      </c>
      <c r="B3960" s="93" t="s">
        <v>4256</v>
      </c>
      <c r="C3960" s="93" t="s">
        <v>199</v>
      </c>
      <c r="D3960" s="93" t="s">
        <v>299</v>
      </c>
      <c r="E3960" s="94">
        <v>14.16</v>
      </c>
    </row>
    <row r="3961" spans="1:5" ht="13.5" customHeight="1" x14ac:dyDescent="0.25">
      <c r="A3961" s="96">
        <v>89721</v>
      </c>
      <c r="B3961" s="93" t="s">
        <v>4257</v>
      </c>
      <c r="C3961" s="93" t="s">
        <v>199</v>
      </c>
      <c r="D3961" s="93" t="s">
        <v>299</v>
      </c>
      <c r="E3961" s="94">
        <v>15.41</v>
      </c>
    </row>
    <row r="3962" spans="1:5" ht="13.5" customHeight="1" x14ac:dyDescent="0.25">
      <c r="A3962" s="96">
        <v>89723</v>
      </c>
      <c r="B3962" s="93" t="s">
        <v>4258</v>
      </c>
      <c r="C3962" s="93" t="s">
        <v>199</v>
      </c>
      <c r="D3962" s="93" t="s">
        <v>299</v>
      </c>
      <c r="E3962" s="94">
        <v>19.25</v>
      </c>
    </row>
    <row r="3963" spans="1:5" ht="13.5" customHeight="1" x14ac:dyDescent="0.25">
      <c r="A3963" s="96">
        <v>89724</v>
      </c>
      <c r="B3963" s="93" t="s">
        <v>4259</v>
      </c>
      <c r="C3963" s="93" t="s">
        <v>199</v>
      </c>
      <c r="D3963" s="93" t="s">
        <v>299</v>
      </c>
      <c r="E3963" s="94">
        <v>9.9</v>
      </c>
    </row>
    <row r="3964" spans="1:5" ht="13.5" customHeight="1" x14ac:dyDescent="0.25">
      <c r="A3964" s="96">
        <v>89725</v>
      </c>
      <c r="B3964" s="93" t="s">
        <v>4260</v>
      </c>
      <c r="C3964" s="93" t="s">
        <v>199</v>
      </c>
      <c r="D3964" s="93" t="s">
        <v>299</v>
      </c>
      <c r="E3964" s="94">
        <v>18.600000000000001</v>
      </c>
    </row>
    <row r="3965" spans="1:5" ht="13.5" customHeight="1" x14ac:dyDescent="0.25">
      <c r="A3965" s="96">
        <v>89726</v>
      </c>
      <c r="B3965" s="93" t="s">
        <v>4261</v>
      </c>
      <c r="C3965" s="93" t="s">
        <v>199</v>
      </c>
      <c r="D3965" s="93" t="s">
        <v>299</v>
      </c>
      <c r="E3965" s="94">
        <v>10.14</v>
      </c>
    </row>
    <row r="3966" spans="1:5" ht="13.5" customHeight="1" x14ac:dyDescent="0.25">
      <c r="A3966" s="96">
        <v>89727</v>
      </c>
      <c r="B3966" s="93" t="s">
        <v>4262</v>
      </c>
      <c r="C3966" s="93" t="s">
        <v>199</v>
      </c>
      <c r="D3966" s="93" t="s">
        <v>299</v>
      </c>
      <c r="E3966" s="94">
        <v>23.49</v>
      </c>
    </row>
    <row r="3967" spans="1:5" ht="13.5" customHeight="1" x14ac:dyDescent="0.25">
      <c r="A3967" s="96">
        <v>89728</v>
      </c>
      <c r="B3967" s="93" t="s">
        <v>4263</v>
      </c>
      <c r="C3967" s="93" t="s">
        <v>199</v>
      </c>
      <c r="D3967" s="93" t="s">
        <v>299</v>
      </c>
      <c r="E3967" s="94">
        <v>12.99</v>
      </c>
    </row>
    <row r="3968" spans="1:5" ht="13.5" customHeight="1" x14ac:dyDescent="0.25">
      <c r="A3968" s="96">
        <v>89729</v>
      </c>
      <c r="B3968" s="93" t="s">
        <v>4264</v>
      </c>
      <c r="C3968" s="93" t="s">
        <v>199</v>
      </c>
      <c r="D3968" s="93" t="s">
        <v>299</v>
      </c>
      <c r="E3968" s="94">
        <v>28.61</v>
      </c>
    </row>
    <row r="3969" spans="1:5" ht="13.5" customHeight="1" x14ac:dyDescent="0.25">
      <c r="A3969" s="96">
        <v>89730</v>
      </c>
      <c r="B3969" s="93" t="s">
        <v>4265</v>
      </c>
      <c r="C3969" s="93" t="s">
        <v>199</v>
      </c>
      <c r="D3969" s="93" t="s">
        <v>299</v>
      </c>
      <c r="E3969" s="94">
        <v>15</v>
      </c>
    </row>
    <row r="3970" spans="1:5" ht="13.5" customHeight="1" x14ac:dyDescent="0.25">
      <c r="A3970" s="96">
        <v>89731</v>
      </c>
      <c r="B3970" s="93" t="s">
        <v>4266</v>
      </c>
      <c r="C3970" s="93" t="s">
        <v>199</v>
      </c>
      <c r="D3970" s="93" t="s">
        <v>299</v>
      </c>
      <c r="E3970" s="94">
        <v>14.19</v>
      </c>
    </row>
    <row r="3971" spans="1:5" ht="13.5" customHeight="1" x14ac:dyDescent="0.25">
      <c r="A3971" s="96">
        <v>89732</v>
      </c>
      <c r="B3971" s="93" t="s">
        <v>4267</v>
      </c>
      <c r="C3971" s="93" t="s">
        <v>199</v>
      </c>
      <c r="D3971" s="93" t="s">
        <v>299</v>
      </c>
      <c r="E3971" s="94">
        <v>14.97</v>
      </c>
    </row>
    <row r="3972" spans="1:5" ht="13.5" customHeight="1" x14ac:dyDescent="0.25">
      <c r="A3972" s="96">
        <v>89733</v>
      </c>
      <c r="B3972" s="93" t="s">
        <v>4268</v>
      </c>
      <c r="C3972" s="93" t="s">
        <v>199</v>
      </c>
      <c r="D3972" s="93" t="s">
        <v>299</v>
      </c>
      <c r="E3972" s="94">
        <v>23.14</v>
      </c>
    </row>
    <row r="3973" spans="1:5" ht="13.5" customHeight="1" x14ac:dyDescent="0.25">
      <c r="A3973" s="96">
        <v>89734</v>
      </c>
      <c r="B3973" s="93" t="s">
        <v>4269</v>
      </c>
      <c r="C3973" s="93" t="s">
        <v>199</v>
      </c>
      <c r="D3973" s="93" t="s">
        <v>299</v>
      </c>
      <c r="E3973" s="94">
        <v>27</v>
      </c>
    </row>
    <row r="3974" spans="1:5" ht="13.5" customHeight="1" x14ac:dyDescent="0.25">
      <c r="A3974" s="96">
        <v>89735</v>
      </c>
      <c r="B3974" s="93" t="s">
        <v>4270</v>
      </c>
      <c r="C3974" s="93" t="s">
        <v>199</v>
      </c>
      <c r="D3974" s="93" t="s">
        <v>299</v>
      </c>
      <c r="E3974" s="94">
        <v>25.45</v>
      </c>
    </row>
    <row r="3975" spans="1:5" ht="13.5" customHeight="1" x14ac:dyDescent="0.25">
      <c r="A3975" s="96">
        <v>89736</v>
      </c>
      <c r="B3975" s="93" t="s">
        <v>4271</v>
      </c>
      <c r="C3975" s="93" t="s">
        <v>199</v>
      </c>
      <c r="D3975" s="93" t="s">
        <v>299</v>
      </c>
      <c r="E3975" s="94">
        <v>8.6999999999999993</v>
      </c>
    </row>
    <row r="3976" spans="1:5" ht="13.5" customHeight="1" x14ac:dyDescent="0.25">
      <c r="A3976" s="96">
        <v>89737</v>
      </c>
      <c r="B3976" s="93" t="s">
        <v>4272</v>
      </c>
      <c r="C3976" s="93" t="s">
        <v>199</v>
      </c>
      <c r="D3976" s="93" t="s">
        <v>299</v>
      </c>
      <c r="E3976" s="94">
        <v>21.7</v>
      </c>
    </row>
    <row r="3977" spans="1:5" ht="13.5" customHeight="1" x14ac:dyDescent="0.25">
      <c r="A3977" s="96">
        <v>89738</v>
      </c>
      <c r="B3977" s="93" t="s">
        <v>4273</v>
      </c>
      <c r="C3977" s="93" t="s">
        <v>199</v>
      </c>
      <c r="D3977" s="93" t="s">
        <v>299</v>
      </c>
      <c r="E3977" s="94">
        <v>16.22</v>
      </c>
    </row>
    <row r="3978" spans="1:5" ht="13.5" customHeight="1" x14ac:dyDescent="0.25">
      <c r="A3978" s="96">
        <v>89739</v>
      </c>
      <c r="B3978" s="93" t="s">
        <v>4274</v>
      </c>
      <c r="C3978" s="93" t="s">
        <v>199</v>
      </c>
      <c r="D3978" s="93" t="s">
        <v>299</v>
      </c>
      <c r="E3978" s="94">
        <v>22.73</v>
      </c>
    </row>
    <row r="3979" spans="1:5" ht="13.5" customHeight="1" x14ac:dyDescent="0.25">
      <c r="A3979" s="96">
        <v>89740</v>
      </c>
      <c r="B3979" s="93" t="s">
        <v>4275</v>
      </c>
      <c r="C3979" s="93" t="s">
        <v>199</v>
      </c>
      <c r="D3979" s="93" t="s">
        <v>299</v>
      </c>
      <c r="E3979" s="94">
        <v>8.85</v>
      </c>
    </row>
    <row r="3980" spans="1:5" ht="13.5" customHeight="1" x14ac:dyDescent="0.25">
      <c r="A3980" s="96">
        <v>89741</v>
      </c>
      <c r="B3980" s="93" t="s">
        <v>4276</v>
      </c>
      <c r="C3980" s="93" t="s">
        <v>199</v>
      </c>
      <c r="D3980" s="93" t="s">
        <v>299</v>
      </c>
      <c r="E3980" s="94">
        <v>22.4</v>
      </c>
    </row>
    <row r="3981" spans="1:5" ht="13.5" customHeight="1" x14ac:dyDescent="0.25">
      <c r="A3981" s="96">
        <v>89742</v>
      </c>
      <c r="B3981" s="93" t="s">
        <v>4277</v>
      </c>
      <c r="C3981" s="93" t="s">
        <v>199</v>
      </c>
      <c r="D3981" s="93" t="s">
        <v>299</v>
      </c>
      <c r="E3981" s="94">
        <v>39.76</v>
      </c>
    </row>
    <row r="3982" spans="1:5" ht="13.5" customHeight="1" x14ac:dyDescent="0.25">
      <c r="A3982" s="96">
        <v>89743</v>
      </c>
      <c r="B3982" s="93" t="s">
        <v>4278</v>
      </c>
      <c r="C3982" s="93" t="s">
        <v>199</v>
      </c>
      <c r="D3982" s="93" t="s">
        <v>299</v>
      </c>
      <c r="E3982" s="94">
        <v>61.54</v>
      </c>
    </row>
    <row r="3983" spans="1:5" ht="13.5" customHeight="1" x14ac:dyDescent="0.25">
      <c r="A3983" s="96">
        <v>89744</v>
      </c>
      <c r="B3983" s="93" t="s">
        <v>4279</v>
      </c>
      <c r="C3983" s="93" t="s">
        <v>199</v>
      </c>
      <c r="D3983" s="93" t="s">
        <v>299</v>
      </c>
      <c r="E3983" s="94">
        <v>26.35</v>
      </c>
    </row>
    <row r="3984" spans="1:5" ht="13.5" customHeight="1" x14ac:dyDescent="0.25">
      <c r="A3984" s="96">
        <v>89746</v>
      </c>
      <c r="B3984" s="93" t="s">
        <v>4280</v>
      </c>
      <c r="C3984" s="93" t="s">
        <v>199</v>
      </c>
      <c r="D3984" s="93" t="s">
        <v>299</v>
      </c>
      <c r="E3984" s="94">
        <v>27.23</v>
      </c>
    </row>
    <row r="3985" spans="1:5" ht="13.5" customHeight="1" x14ac:dyDescent="0.25">
      <c r="A3985" s="96">
        <v>89747</v>
      </c>
      <c r="B3985" s="93" t="s">
        <v>4281</v>
      </c>
      <c r="C3985" s="93" t="s">
        <v>199</v>
      </c>
      <c r="D3985" s="93" t="s">
        <v>299</v>
      </c>
      <c r="E3985" s="94">
        <v>28.75</v>
      </c>
    </row>
    <row r="3986" spans="1:5" ht="13.5" customHeight="1" x14ac:dyDescent="0.25">
      <c r="A3986" s="96">
        <v>89748</v>
      </c>
      <c r="B3986" s="93" t="s">
        <v>4282</v>
      </c>
      <c r="C3986" s="93" t="s">
        <v>199</v>
      </c>
      <c r="D3986" s="93" t="s">
        <v>299</v>
      </c>
      <c r="E3986" s="94">
        <v>42.26</v>
      </c>
    </row>
    <row r="3987" spans="1:5" ht="13.5" customHeight="1" x14ac:dyDescent="0.25">
      <c r="A3987" s="96">
        <v>89749</v>
      </c>
      <c r="B3987" s="93" t="s">
        <v>4283</v>
      </c>
      <c r="C3987" s="93" t="s">
        <v>199</v>
      </c>
      <c r="D3987" s="93" t="s">
        <v>299</v>
      </c>
      <c r="E3987" s="94">
        <v>16.16</v>
      </c>
    </row>
    <row r="3988" spans="1:5" ht="13.5" customHeight="1" x14ac:dyDescent="0.25">
      <c r="A3988" s="96">
        <v>89750</v>
      </c>
      <c r="B3988" s="93" t="s">
        <v>4284</v>
      </c>
      <c r="C3988" s="93" t="s">
        <v>199</v>
      </c>
      <c r="D3988" s="93" t="s">
        <v>299</v>
      </c>
      <c r="E3988" s="94">
        <v>79.33</v>
      </c>
    </row>
    <row r="3989" spans="1:5" ht="13.5" customHeight="1" x14ac:dyDescent="0.25">
      <c r="A3989" s="96">
        <v>89752</v>
      </c>
      <c r="B3989" s="93" t="s">
        <v>4285</v>
      </c>
      <c r="C3989" s="93" t="s">
        <v>199</v>
      </c>
      <c r="D3989" s="93" t="s">
        <v>299</v>
      </c>
      <c r="E3989" s="94">
        <v>7.31</v>
      </c>
    </row>
    <row r="3990" spans="1:5" ht="13.5" customHeight="1" x14ac:dyDescent="0.25">
      <c r="A3990" s="96">
        <v>89753</v>
      </c>
      <c r="B3990" s="93" t="s">
        <v>4286</v>
      </c>
      <c r="C3990" s="93" t="s">
        <v>199</v>
      </c>
      <c r="D3990" s="93" t="s">
        <v>299</v>
      </c>
      <c r="E3990" s="94">
        <v>9.1300000000000008</v>
      </c>
    </row>
    <row r="3991" spans="1:5" ht="13.5" customHeight="1" x14ac:dyDescent="0.25">
      <c r="A3991" s="96">
        <v>89754</v>
      </c>
      <c r="B3991" s="93" t="s">
        <v>4287</v>
      </c>
      <c r="C3991" s="93" t="s">
        <v>199</v>
      </c>
      <c r="D3991" s="93" t="s">
        <v>299</v>
      </c>
      <c r="E3991" s="94">
        <v>20.67</v>
      </c>
    </row>
    <row r="3992" spans="1:5" ht="13.5" customHeight="1" x14ac:dyDescent="0.25">
      <c r="A3992" s="96">
        <v>89755</v>
      </c>
      <c r="B3992" s="93" t="s">
        <v>4288</v>
      </c>
      <c r="C3992" s="93" t="s">
        <v>199</v>
      </c>
      <c r="D3992" s="93" t="s">
        <v>299</v>
      </c>
      <c r="E3992" s="94">
        <v>13.1</v>
      </c>
    </row>
    <row r="3993" spans="1:5" ht="13.5" customHeight="1" x14ac:dyDescent="0.25">
      <c r="A3993" s="96">
        <v>89756</v>
      </c>
      <c r="B3993" s="93" t="s">
        <v>4289</v>
      </c>
      <c r="C3993" s="93" t="s">
        <v>199</v>
      </c>
      <c r="D3993" s="93" t="s">
        <v>299</v>
      </c>
      <c r="E3993" s="94">
        <v>22.46</v>
      </c>
    </row>
    <row r="3994" spans="1:5" ht="13.5" customHeight="1" x14ac:dyDescent="0.25">
      <c r="A3994" s="96">
        <v>89757</v>
      </c>
      <c r="B3994" s="93" t="s">
        <v>4290</v>
      </c>
      <c r="C3994" s="93" t="s">
        <v>199</v>
      </c>
      <c r="D3994" s="93" t="s">
        <v>299</v>
      </c>
      <c r="E3994" s="94">
        <v>29.23</v>
      </c>
    </row>
    <row r="3995" spans="1:5" ht="13.5" customHeight="1" x14ac:dyDescent="0.25">
      <c r="A3995" s="96">
        <v>89758</v>
      </c>
      <c r="B3995" s="93" t="s">
        <v>4291</v>
      </c>
      <c r="C3995" s="93" t="s">
        <v>199</v>
      </c>
      <c r="D3995" s="93" t="s">
        <v>299</v>
      </c>
      <c r="E3995" s="94">
        <v>35.82</v>
      </c>
    </row>
    <row r="3996" spans="1:5" ht="13.5" customHeight="1" x14ac:dyDescent="0.25">
      <c r="A3996" s="96">
        <v>89759</v>
      </c>
      <c r="B3996" s="93" t="s">
        <v>4292</v>
      </c>
      <c r="C3996" s="93" t="s">
        <v>199</v>
      </c>
      <c r="D3996" s="93" t="s">
        <v>299</v>
      </c>
      <c r="E3996" s="94">
        <v>11.1</v>
      </c>
    </row>
    <row r="3997" spans="1:5" ht="13.5" customHeight="1" x14ac:dyDescent="0.25">
      <c r="A3997" s="96">
        <v>89760</v>
      </c>
      <c r="B3997" s="93" t="s">
        <v>4293</v>
      </c>
      <c r="C3997" s="93" t="s">
        <v>199</v>
      </c>
      <c r="D3997" s="93" t="s">
        <v>299</v>
      </c>
      <c r="E3997" s="94">
        <v>21.17</v>
      </c>
    </row>
    <row r="3998" spans="1:5" ht="13.5" customHeight="1" x14ac:dyDescent="0.25">
      <c r="A3998" s="96">
        <v>89761</v>
      </c>
      <c r="B3998" s="93" t="s">
        <v>4294</v>
      </c>
      <c r="C3998" s="93" t="s">
        <v>199</v>
      </c>
      <c r="D3998" s="93" t="s">
        <v>299</v>
      </c>
      <c r="E3998" s="94">
        <v>30.01</v>
      </c>
    </row>
    <row r="3999" spans="1:5" ht="13.5" customHeight="1" x14ac:dyDescent="0.25">
      <c r="A3999" s="96">
        <v>89762</v>
      </c>
      <c r="B3999" s="93" t="s">
        <v>4295</v>
      </c>
      <c r="C3999" s="93" t="s">
        <v>199</v>
      </c>
      <c r="D3999" s="93" t="s">
        <v>299</v>
      </c>
      <c r="E3999" s="94">
        <v>42.66</v>
      </c>
    </row>
    <row r="4000" spans="1:5" ht="13.5" customHeight="1" x14ac:dyDescent="0.25">
      <c r="A4000" s="96">
        <v>89763</v>
      </c>
      <c r="B4000" s="93" t="s">
        <v>4296</v>
      </c>
      <c r="C4000" s="93" t="s">
        <v>199</v>
      </c>
      <c r="D4000" s="93" t="s">
        <v>299</v>
      </c>
      <c r="E4000" s="94">
        <v>54.33</v>
      </c>
    </row>
    <row r="4001" spans="1:5" ht="13.5" customHeight="1" x14ac:dyDescent="0.25">
      <c r="A4001" s="96">
        <v>89764</v>
      </c>
      <c r="B4001" s="93" t="s">
        <v>4297</v>
      </c>
      <c r="C4001" s="93" t="s">
        <v>199</v>
      </c>
      <c r="D4001" s="93" t="s">
        <v>299</v>
      </c>
      <c r="E4001" s="94">
        <v>36.03</v>
      </c>
    </row>
    <row r="4002" spans="1:5" ht="13.5" customHeight="1" x14ac:dyDescent="0.25">
      <c r="A4002" s="96">
        <v>89765</v>
      </c>
      <c r="B4002" s="93" t="s">
        <v>4298</v>
      </c>
      <c r="C4002" s="93" t="s">
        <v>199</v>
      </c>
      <c r="D4002" s="93" t="s">
        <v>299</v>
      </c>
      <c r="E4002" s="94">
        <v>16.32</v>
      </c>
    </row>
    <row r="4003" spans="1:5" ht="13.5" customHeight="1" x14ac:dyDescent="0.25">
      <c r="A4003" s="96">
        <v>89767</v>
      </c>
      <c r="B4003" s="93" t="s">
        <v>4299</v>
      </c>
      <c r="C4003" s="93" t="s">
        <v>199</v>
      </c>
      <c r="D4003" s="93" t="s">
        <v>299</v>
      </c>
      <c r="E4003" s="94">
        <v>20.51</v>
      </c>
    </row>
    <row r="4004" spans="1:5" ht="13.5" customHeight="1" x14ac:dyDescent="0.25">
      <c r="A4004" s="96">
        <v>89768</v>
      </c>
      <c r="B4004" s="93" t="s">
        <v>4300</v>
      </c>
      <c r="C4004" s="93" t="s">
        <v>199</v>
      </c>
      <c r="D4004" s="93" t="s">
        <v>299</v>
      </c>
      <c r="E4004" s="94">
        <v>23.76</v>
      </c>
    </row>
    <row r="4005" spans="1:5" ht="13.5" customHeight="1" x14ac:dyDescent="0.25">
      <c r="A4005" s="96">
        <v>89769</v>
      </c>
      <c r="B4005" s="93" t="s">
        <v>4301</v>
      </c>
      <c r="C4005" s="93" t="s">
        <v>199</v>
      </c>
      <c r="D4005" s="93" t="s">
        <v>299</v>
      </c>
      <c r="E4005" s="94">
        <v>53.68</v>
      </c>
    </row>
    <row r="4006" spans="1:5" ht="13.5" customHeight="1" x14ac:dyDescent="0.25">
      <c r="A4006" s="96">
        <v>89772</v>
      </c>
      <c r="B4006" s="93" t="s">
        <v>4302</v>
      </c>
      <c r="C4006" s="93" t="s">
        <v>168</v>
      </c>
      <c r="D4006" s="93" t="s">
        <v>299</v>
      </c>
      <c r="E4006" s="94">
        <v>87.66</v>
      </c>
    </row>
    <row r="4007" spans="1:5" ht="13.5" customHeight="1" x14ac:dyDescent="0.25">
      <c r="A4007" s="96">
        <v>89774</v>
      </c>
      <c r="B4007" s="93" t="s">
        <v>4303</v>
      </c>
      <c r="C4007" s="93" t="s">
        <v>199</v>
      </c>
      <c r="D4007" s="93" t="s">
        <v>299</v>
      </c>
      <c r="E4007" s="94">
        <v>15.16</v>
      </c>
    </row>
    <row r="4008" spans="1:5" ht="13.5" customHeight="1" x14ac:dyDescent="0.25">
      <c r="A4008" s="96">
        <v>89776</v>
      </c>
      <c r="B4008" s="93" t="s">
        <v>4304</v>
      </c>
      <c r="C4008" s="93" t="s">
        <v>199</v>
      </c>
      <c r="D4008" s="93" t="s">
        <v>299</v>
      </c>
      <c r="E4008" s="94">
        <v>24.94</v>
      </c>
    </row>
    <row r="4009" spans="1:5" ht="13.5" customHeight="1" x14ac:dyDescent="0.25">
      <c r="A4009" s="96">
        <v>89777</v>
      </c>
      <c r="B4009" s="93" t="s">
        <v>4305</v>
      </c>
      <c r="C4009" s="93" t="s">
        <v>199</v>
      </c>
      <c r="D4009" s="93" t="s">
        <v>299</v>
      </c>
      <c r="E4009" s="94">
        <v>24.76</v>
      </c>
    </row>
    <row r="4010" spans="1:5" ht="13.5" customHeight="1" x14ac:dyDescent="0.25">
      <c r="A4010" s="96">
        <v>89778</v>
      </c>
      <c r="B4010" s="93" t="s">
        <v>4306</v>
      </c>
      <c r="C4010" s="93" t="s">
        <v>199</v>
      </c>
      <c r="D4010" s="93" t="s">
        <v>299</v>
      </c>
      <c r="E4010" s="94">
        <v>17.14</v>
      </c>
    </row>
    <row r="4011" spans="1:5" ht="13.5" customHeight="1" x14ac:dyDescent="0.25">
      <c r="A4011" s="96">
        <v>89779</v>
      </c>
      <c r="B4011" s="93" t="s">
        <v>4307</v>
      </c>
      <c r="C4011" s="93" t="s">
        <v>199</v>
      </c>
      <c r="D4011" s="93" t="s">
        <v>299</v>
      </c>
      <c r="E4011" s="94">
        <v>34.01</v>
      </c>
    </row>
    <row r="4012" spans="1:5" ht="13.5" customHeight="1" x14ac:dyDescent="0.25">
      <c r="A4012" s="96">
        <v>89780</v>
      </c>
      <c r="B4012" s="93" t="s">
        <v>4308</v>
      </c>
      <c r="C4012" s="93" t="s">
        <v>199</v>
      </c>
      <c r="D4012" s="93" t="s">
        <v>299</v>
      </c>
      <c r="E4012" s="94">
        <v>23.15</v>
      </c>
    </row>
    <row r="4013" spans="1:5" ht="13.5" customHeight="1" x14ac:dyDescent="0.25">
      <c r="A4013" s="96">
        <v>89781</v>
      </c>
      <c r="B4013" s="93" t="s">
        <v>4309</v>
      </c>
      <c r="C4013" s="93" t="s">
        <v>199</v>
      </c>
      <c r="D4013" s="93" t="s">
        <v>299</v>
      </c>
      <c r="E4013" s="94">
        <v>35.159999999999997</v>
      </c>
    </row>
    <row r="4014" spans="1:5" ht="13.5" customHeight="1" x14ac:dyDescent="0.25">
      <c r="A4014" s="96">
        <v>89782</v>
      </c>
      <c r="B4014" s="93" t="s">
        <v>4310</v>
      </c>
      <c r="C4014" s="93" t="s">
        <v>199</v>
      </c>
      <c r="D4014" s="93" t="s">
        <v>299</v>
      </c>
      <c r="E4014" s="94">
        <v>14.37</v>
      </c>
    </row>
    <row r="4015" spans="1:5" ht="13.5" customHeight="1" x14ac:dyDescent="0.25">
      <c r="A4015" s="96">
        <v>89783</v>
      </c>
      <c r="B4015" s="93" t="s">
        <v>4311</v>
      </c>
      <c r="C4015" s="93" t="s">
        <v>199</v>
      </c>
      <c r="D4015" s="93" t="s">
        <v>299</v>
      </c>
      <c r="E4015" s="94">
        <v>14.48</v>
      </c>
    </row>
    <row r="4016" spans="1:5" ht="13.5" customHeight="1" x14ac:dyDescent="0.25">
      <c r="A4016" s="96">
        <v>89784</v>
      </c>
      <c r="B4016" s="93" t="s">
        <v>4312</v>
      </c>
      <c r="C4016" s="93" t="s">
        <v>199</v>
      </c>
      <c r="D4016" s="93" t="s">
        <v>299</v>
      </c>
      <c r="E4016" s="94">
        <v>23.28</v>
      </c>
    </row>
    <row r="4017" spans="1:5" ht="13.5" customHeight="1" x14ac:dyDescent="0.25">
      <c r="A4017" s="96">
        <v>89785</v>
      </c>
      <c r="B4017" s="93" t="s">
        <v>4313</v>
      </c>
      <c r="C4017" s="93" t="s">
        <v>199</v>
      </c>
      <c r="D4017" s="93" t="s">
        <v>299</v>
      </c>
      <c r="E4017" s="94">
        <v>25.77</v>
      </c>
    </row>
    <row r="4018" spans="1:5" ht="13.5" customHeight="1" x14ac:dyDescent="0.25">
      <c r="A4018" s="96">
        <v>89786</v>
      </c>
      <c r="B4018" s="93" t="s">
        <v>4314</v>
      </c>
      <c r="C4018" s="93" t="s">
        <v>199</v>
      </c>
      <c r="D4018" s="93" t="s">
        <v>299</v>
      </c>
      <c r="E4018" s="94">
        <v>37.78</v>
      </c>
    </row>
    <row r="4019" spans="1:5" ht="13.5" customHeight="1" x14ac:dyDescent="0.25">
      <c r="A4019" s="96">
        <v>89787</v>
      </c>
      <c r="B4019" s="93" t="s">
        <v>4315</v>
      </c>
      <c r="C4019" s="93" t="s">
        <v>199</v>
      </c>
      <c r="D4019" s="93" t="s">
        <v>299</v>
      </c>
      <c r="E4019" s="94">
        <v>34.76</v>
      </c>
    </row>
    <row r="4020" spans="1:5" ht="13.5" customHeight="1" x14ac:dyDescent="0.25">
      <c r="A4020" s="96">
        <v>89788</v>
      </c>
      <c r="B4020" s="93" t="s">
        <v>4316</v>
      </c>
      <c r="C4020" s="93" t="s">
        <v>199</v>
      </c>
      <c r="D4020" s="93" t="s">
        <v>299</v>
      </c>
      <c r="E4020" s="94">
        <v>76.8</v>
      </c>
    </row>
    <row r="4021" spans="1:5" ht="13.5" customHeight="1" x14ac:dyDescent="0.25">
      <c r="A4021" s="96">
        <v>89789</v>
      </c>
      <c r="B4021" s="93" t="s">
        <v>4317</v>
      </c>
      <c r="C4021" s="93" t="s">
        <v>199</v>
      </c>
      <c r="D4021" s="93" t="s">
        <v>299</v>
      </c>
      <c r="E4021" s="94">
        <v>65.08</v>
      </c>
    </row>
    <row r="4022" spans="1:5" ht="13.5" customHeight="1" x14ac:dyDescent="0.25">
      <c r="A4022" s="96">
        <v>89790</v>
      </c>
      <c r="B4022" s="93" t="s">
        <v>4318</v>
      </c>
      <c r="C4022" s="93" t="s">
        <v>199</v>
      </c>
      <c r="D4022" s="93" t="s">
        <v>299</v>
      </c>
      <c r="E4022" s="94">
        <v>154.01</v>
      </c>
    </row>
    <row r="4023" spans="1:5" ht="13.5" customHeight="1" x14ac:dyDescent="0.25">
      <c r="A4023" s="96">
        <v>89791</v>
      </c>
      <c r="B4023" s="93" t="s">
        <v>4319</v>
      </c>
      <c r="C4023" s="93" t="s">
        <v>199</v>
      </c>
      <c r="D4023" s="93" t="s">
        <v>299</v>
      </c>
      <c r="E4023" s="94">
        <v>148.71</v>
      </c>
    </row>
    <row r="4024" spans="1:5" ht="13.5" customHeight="1" x14ac:dyDescent="0.25">
      <c r="A4024" s="96">
        <v>89792</v>
      </c>
      <c r="B4024" s="93" t="s">
        <v>4320</v>
      </c>
      <c r="C4024" s="93" t="s">
        <v>199</v>
      </c>
      <c r="D4024" s="93" t="s">
        <v>299</v>
      </c>
      <c r="E4024" s="94">
        <v>181.64</v>
      </c>
    </row>
    <row r="4025" spans="1:5" ht="13.5" customHeight="1" x14ac:dyDescent="0.25">
      <c r="A4025" s="96">
        <v>89793</v>
      </c>
      <c r="B4025" s="93" t="s">
        <v>4321</v>
      </c>
      <c r="C4025" s="93" t="s">
        <v>199</v>
      </c>
      <c r="D4025" s="93" t="s">
        <v>299</v>
      </c>
      <c r="E4025" s="94">
        <v>214.61</v>
      </c>
    </row>
    <row r="4026" spans="1:5" ht="13.5" customHeight="1" x14ac:dyDescent="0.25">
      <c r="A4026" s="96">
        <v>89794</v>
      </c>
      <c r="B4026" s="93" t="s">
        <v>4322</v>
      </c>
      <c r="C4026" s="93" t="s">
        <v>199</v>
      </c>
      <c r="D4026" s="93" t="s">
        <v>299</v>
      </c>
      <c r="E4026" s="94">
        <v>18.62</v>
      </c>
    </row>
    <row r="4027" spans="1:5" ht="13.5" customHeight="1" x14ac:dyDescent="0.25">
      <c r="A4027" s="96">
        <v>89795</v>
      </c>
      <c r="B4027" s="93" t="s">
        <v>4323</v>
      </c>
      <c r="C4027" s="93" t="s">
        <v>199</v>
      </c>
      <c r="D4027" s="93" t="s">
        <v>299</v>
      </c>
      <c r="E4027" s="94">
        <v>39.979999999999997</v>
      </c>
    </row>
    <row r="4028" spans="1:5" ht="13.5" customHeight="1" x14ac:dyDescent="0.25">
      <c r="A4028" s="96">
        <v>89796</v>
      </c>
      <c r="B4028" s="93" t="s">
        <v>4324</v>
      </c>
      <c r="C4028" s="93" t="s">
        <v>199</v>
      </c>
      <c r="D4028" s="93" t="s">
        <v>299</v>
      </c>
      <c r="E4028" s="94">
        <v>41.73</v>
      </c>
    </row>
    <row r="4029" spans="1:5" ht="13.5" customHeight="1" x14ac:dyDescent="0.25">
      <c r="A4029" s="96">
        <v>89797</v>
      </c>
      <c r="B4029" s="93" t="s">
        <v>4325</v>
      </c>
      <c r="C4029" s="93" t="s">
        <v>199</v>
      </c>
      <c r="D4029" s="93" t="s">
        <v>299</v>
      </c>
      <c r="E4029" s="94">
        <v>50.24</v>
      </c>
    </row>
    <row r="4030" spans="1:5" ht="13.5" customHeight="1" x14ac:dyDescent="0.25">
      <c r="A4030" s="96">
        <v>89801</v>
      </c>
      <c r="B4030" s="93" t="s">
        <v>4326</v>
      </c>
      <c r="C4030" s="93" t="s">
        <v>199</v>
      </c>
      <c r="D4030" s="93" t="s">
        <v>299</v>
      </c>
      <c r="E4030" s="94">
        <v>9.2100000000000009</v>
      </c>
    </row>
    <row r="4031" spans="1:5" ht="13.5" customHeight="1" x14ac:dyDescent="0.25">
      <c r="A4031" s="96">
        <v>89802</v>
      </c>
      <c r="B4031" s="93" t="s">
        <v>4327</v>
      </c>
      <c r="C4031" s="93" t="s">
        <v>199</v>
      </c>
      <c r="D4031" s="93" t="s">
        <v>299</v>
      </c>
      <c r="E4031" s="94">
        <v>9.99</v>
      </c>
    </row>
    <row r="4032" spans="1:5" ht="13.5" customHeight="1" x14ac:dyDescent="0.25">
      <c r="A4032" s="96">
        <v>89803</v>
      </c>
      <c r="B4032" s="93" t="s">
        <v>4328</v>
      </c>
      <c r="C4032" s="93" t="s">
        <v>199</v>
      </c>
      <c r="D4032" s="93" t="s">
        <v>299</v>
      </c>
      <c r="E4032" s="94">
        <v>18.16</v>
      </c>
    </row>
    <row r="4033" spans="1:5" ht="13.5" customHeight="1" x14ac:dyDescent="0.25">
      <c r="A4033" s="96">
        <v>89804</v>
      </c>
      <c r="B4033" s="93" t="s">
        <v>4329</v>
      </c>
      <c r="C4033" s="93" t="s">
        <v>199</v>
      </c>
      <c r="D4033" s="93" t="s">
        <v>299</v>
      </c>
      <c r="E4033" s="94">
        <v>20.47</v>
      </c>
    </row>
    <row r="4034" spans="1:5" ht="13.5" customHeight="1" x14ac:dyDescent="0.25">
      <c r="A4034" s="96">
        <v>89805</v>
      </c>
      <c r="B4034" s="93" t="s">
        <v>4330</v>
      </c>
      <c r="C4034" s="93" t="s">
        <v>199</v>
      </c>
      <c r="D4034" s="93" t="s">
        <v>299</v>
      </c>
      <c r="E4034" s="94">
        <v>19.8</v>
      </c>
    </row>
    <row r="4035" spans="1:5" ht="13.5" customHeight="1" x14ac:dyDescent="0.25">
      <c r="A4035" s="96">
        <v>89806</v>
      </c>
      <c r="B4035" s="93" t="s">
        <v>4331</v>
      </c>
      <c r="C4035" s="93" t="s">
        <v>199</v>
      </c>
      <c r="D4035" s="93" t="s">
        <v>299</v>
      </c>
      <c r="E4035" s="94">
        <v>20.83</v>
      </c>
    </row>
    <row r="4036" spans="1:5" ht="13.5" customHeight="1" x14ac:dyDescent="0.25">
      <c r="A4036" s="96">
        <v>89807</v>
      </c>
      <c r="B4036" s="93" t="s">
        <v>4332</v>
      </c>
      <c r="C4036" s="93" t="s">
        <v>199</v>
      </c>
      <c r="D4036" s="93" t="s">
        <v>299</v>
      </c>
      <c r="E4036" s="94">
        <v>37.86</v>
      </c>
    </row>
    <row r="4037" spans="1:5" ht="13.5" customHeight="1" x14ac:dyDescent="0.25">
      <c r="A4037" s="96">
        <v>89808</v>
      </c>
      <c r="B4037" s="93" t="s">
        <v>4333</v>
      </c>
      <c r="C4037" s="93" t="s">
        <v>199</v>
      </c>
      <c r="D4037" s="93" t="s">
        <v>299</v>
      </c>
      <c r="E4037" s="94">
        <v>59.64</v>
      </c>
    </row>
    <row r="4038" spans="1:5" ht="13.5" customHeight="1" x14ac:dyDescent="0.25">
      <c r="A4038" s="96">
        <v>89809</v>
      </c>
      <c r="B4038" s="93" t="s">
        <v>4334</v>
      </c>
      <c r="C4038" s="93" t="s">
        <v>199</v>
      </c>
      <c r="D4038" s="93" t="s">
        <v>299</v>
      </c>
      <c r="E4038" s="94">
        <v>27.52</v>
      </c>
    </row>
    <row r="4039" spans="1:5" ht="13.5" customHeight="1" x14ac:dyDescent="0.25">
      <c r="A4039" s="96">
        <v>89810</v>
      </c>
      <c r="B4039" s="93" t="s">
        <v>4335</v>
      </c>
      <c r="C4039" s="93" t="s">
        <v>199</v>
      </c>
      <c r="D4039" s="93" t="s">
        <v>299</v>
      </c>
      <c r="E4039" s="94">
        <v>28.4</v>
      </c>
    </row>
    <row r="4040" spans="1:5" ht="13.5" customHeight="1" x14ac:dyDescent="0.25">
      <c r="A4040" s="96">
        <v>89811</v>
      </c>
      <c r="B4040" s="93" t="s">
        <v>4336</v>
      </c>
      <c r="C4040" s="93" t="s">
        <v>199</v>
      </c>
      <c r="D4040" s="93" t="s">
        <v>299</v>
      </c>
      <c r="E4040" s="94">
        <v>43.43</v>
      </c>
    </row>
    <row r="4041" spans="1:5" ht="13.5" customHeight="1" x14ac:dyDescent="0.25">
      <c r="A4041" s="96">
        <v>89812</v>
      </c>
      <c r="B4041" s="93" t="s">
        <v>4337</v>
      </c>
      <c r="C4041" s="93" t="s">
        <v>199</v>
      </c>
      <c r="D4041" s="93" t="s">
        <v>299</v>
      </c>
      <c r="E4041" s="94">
        <v>80.5</v>
      </c>
    </row>
    <row r="4042" spans="1:5" ht="13.5" customHeight="1" x14ac:dyDescent="0.25">
      <c r="A4042" s="96">
        <v>89813</v>
      </c>
      <c r="B4042" s="93" t="s">
        <v>4338</v>
      </c>
      <c r="C4042" s="93" t="s">
        <v>199</v>
      </c>
      <c r="D4042" s="93" t="s">
        <v>299</v>
      </c>
      <c r="E4042" s="94">
        <v>5.72</v>
      </c>
    </row>
    <row r="4043" spans="1:5" ht="13.5" customHeight="1" x14ac:dyDescent="0.25">
      <c r="A4043" s="96">
        <v>89814</v>
      </c>
      <c r="B4043" s="93" t="s">
        <v>4339</v>
      </c>
      <c r="C4043" s="93" t="s">
        <v>199</v>
      </c>
      <c r="D4043" s="93" t="s">
        <v>299</v>
      </c>
      <c r="E4043" s="94">
        <v>17.34</v>
      </c>
    </row>
    <row r="4044" spans="1:5" ht="13.5" customHeight="1" x14ac:dyDescent="0.25">
      <c r="A4044" s="96">
        <v>89815</v>
      </c>
      <c r="B4044" s="93" t="s">
        <v>4340</v>
      </c>
      <c r="C4044" s="93" t="s">
        <v>199</v>
      </c>
      <c r="D4044" s="93" t="s">
        <v>299</v>
      </c>
      <c r="E4044" s="94">
        <v>27.46</v>
      </c>
    </row>
    <row r="4045" spans="1:5" ht="13.5" customHeight="1" x14ac:dyDescent="0.25">
      <c r="A4045" s="96">
        <v>89816</v>
      </c>
      <c r="B4045" s="93" t="s">
        <v>4341</v>
      </c>
      <c r="C4045" s="93" t="s">
        <v>199</v>
      </c>
      <c r="D4045" s="93" t="s">
        <v>299</v>
      </c>
      <c r="E4045" s="94">
        <v>40.11</v>
      </c>
    </row>
    <row r="4046" spans="1:5" ht="13.5" customHeight="1" x14ac:dyDescent="0.25">
      <c r="A4046" s="96">
        <v>89817</v>
      </c>
      <c r="B4046" s="93" t="s">
        <v>4342</v>
      </c>
      <c r="C4046" s="93" t="s">
        <v>199</v>
      </c>
      <c r="D4046" s="93" t="s">
        <v>299</v>
      </c>
      <c r="E4046" s="94">
        <v>13.84</v>
      </c>
    </row>
    <row r="4047" spans="1:5" ht="13.5" customHeight="1" x14ac:dyDescent="0.25">
      <c r="A4047" s="96">
        <v>89818</v>
      </c>
      <c r="B4047" s="93" t="s">
        <v>4343</v>
      </c>
      <c r="C4047" s="93" t="s">
        <v>199</v>
      </c>
      <c r="D4047" s="93" t="s">
        <v>299</v>
      </c>
      <c r="E4047" s="94">
        <v>51.85</v>
      </c>
    </row>
    <row r="4048" spans="1:5" ht="13.5" customHeight="1" x14ac:dyDescent="0.25">
      <c r="A4048" s="96">
        <v>89819</v>
      </c>
      <c r="B4048" s="93" t="s">
        <v>4344</v>
      </c>
      <c r="C4048" s="93" t="s">
        <v>199</v>
      </c>
      <c r="D4048" s="93" t="s">
        <v>299</v>
      </c>
      <c r="E4048" s="94">
        <v>23.66</v>
      </c>
    </row>
    <row r="4049" spans="1:5" ht="13.5" customHeight="1" x14ac:dyDescent="0.25">
      <c r="A4049" s="96">
        <v>89821</v>
      </c>
      <c r="B4049" s="93" t="s">
        <v>4345</v>
      </c>
      <c r="C4049" s="93" t="s">
        <v>199</v>
      </c>
      <c r="D4049" s="93" t="s">
        <v>299</v>
      </c>
      <c r="E4049" s="94">
        <v>17.93</v>
      </c>
    </row>
    <row r="4050" spans="1:5" ht="13.5" customHeight="1" x14ac:dyDescent="0.25">
      <c r="A4050" s="96">
        <v>89822</v>
      </c>
      <c r="B4050" s="93" t="s">
        <v>4346</v>
      </c>
      <c r="C4050" s="93" t="s">
        <v>199</v>
      </c>
      <c r="D4050" s="93" t="s">
        <v>299</v>
      </c>
      <c r="E4050" s="94">
        <v>24.4</v>
      </c>
    </row>
    <row r="4051" spans="1:5" ht="13.5" customHeight="1" x14ac:dyDescent="0.25">
      <c r="A4051" s="96">
        <v>89823</v>
      </c>
      <c r="B4051" s="93" t="s">
        <v>4347</v>
      </c>
      <c r="C4051" s="93" t="s">
        <v>199</v>
      </c>
      <c r="D4051" s="93" t="s">
        <v>299</v>
      </c>
      <c r="E4051" s="94">
        <v>34.799999999999997</v>
      </c>
    </row>
    <row r="4052" spans="1:5" ht="13.5" customHeight="1" x14ac:dyDescent="0.25">
      <c r="A4052" s="96">
        <v>89824</v>
      </c>
      <c r="B4052" s="93" t="s">
        <v>4348</v>
      </c>
      <c r="C4052" s="93" t="s">
        <v>199</v>
      </c>
      <c r="D4052" s="93" t="s">
        <v>299</v>
      </c>
      <c r="E4052" s="94">
        <v>37.39</v>
      </c>
    </row>
    <row r="4053" spans="1:5" ht="13.5" customHeight="1" x14ac:dyDescent="0.25">
      <c r="A4053" s="96">
        <v>89825</v>
      </c>
      <c r="B4053" s="93" t="s">
        <v>4349</v>
      </c>
      <c r="C4053" s="93" t="s">
        <v>199</v>
      </c>
      <c r="D4053" s="93" t="s">
        <v>299</v>
      </c>
      <c r="E4053" s="94">
        <v>16.64</v>
      </c>
    </row>
    <row r="4054" spans="1:5" ht="13.5" customHeight="1" x14ac:dyDescent="0.25">
      <c r="A4054" s="96">
        <v>89826</v>
      </c>
      <c r="B4054" s="93" t="s">
        <v>4350</v>
      </c>
      <c r="C4054" s="93" t="s">
        <v>199</v>
      </c>
      <c r="D4054" s="93" t="s">
        <v>299</v>
      </c>
      <c r="E4054" s="94">
        <v>123.59</v>
      </c>
    </row>
    <row r="4055" spans="1:5" ht="13.5" customHeight="1" x14ac:dyDescent="0.25">
      <c r="A4055" s="96">
        <v>89827</v>
      </c>
      <c r="B4055" s="93" t="s">
        <v>4351</v>
      </c>
      <c r="C4055" s="93" t="s">
        <v>199</v>
      </c>
      <c r="D4055" s="93" t="s">
        <v>299</v>
      </c>
      <c r="E4055" s="94">
        <v>19.13</v>
      </c>
    </row>
    <row r="4056" spans="1:5" ht="13.5" customHeight="1" x14ac:dyDescent="0.25">
      <c r="A4056" s="96">
        <v>89828</v>
      </c>
      <c r="B4056" s="93" t="s">
        <v>4352</v>
      </c>
      <c r="C4056" s="93" t="s">
        <v>199</v>
      </c>
      <c r="D4056" s="93" t="s">
        <v>299</v>
      </c>
      <c r="E4056" s="94">
        <v>58.56</v>
      </c>
    </row>
    <row r="4057" spans="1:5" ht="13.5" customHeight="1" x14ac:dyDescent="0.25">
      <c r="A4057" s="96">
        <v>89829</v>
      </c>
      <c r="B4057" s="93" t="s">
        <v>4353</v>
      </c>
      <c r="C4057" s="93" t="s">
        <v>199</v>
      </c>
      <c r="D4057" s="93" t="s">
        <v>299</v>
      </c>
      <c r="E4057" s="94">
        <v>35.24</v>
      </c>
    </row>
    <row r="4058" spans="1:5" ht="13.5" customHeight="1" x14ac:dyDescent="0.25">
      <c r="A4058" s="96">
        <v>89830</v>
      </c>
      <c r="B4058" s="93" t="s">
        <v>4354</v>
      </c>
      <c r="C4058" s="93" t="s">
        <v>199</v>
      </c>
      <c r="D4058" s="93" t="s">
        <v>299</v>
      </c>
      <c r="E4058" s="94">
        <v>37.44</v>
      </c>
    </row>
    <row r="4059" spans="1:5" ht="13.5" customHeight="1" x14ac:dyDescent="0.25">
      <c r="A4059" s="96">
        <v>89831</v>
      </c>
      <c r="B4059" s="93" t="s">
        <v>4355</v>
      </c>
      <c r="C4059" s="93" t="s">
        <v>199</v>
      </c>
      <c r="D4059" s="93" t="s">
        <v>299</v>
      </c>
      <c r="E4059" s="94">
        <v>62.7</v>
      </c>
    </row>
    <row r="4060" spans="1:5" ht="13.5" customHeight="1" x14ac:dyDescent="0.25">
      <c r="A4060" s="96">
        <v>89832</v>
      </c>
      <c r="B4060" s="93" t="s">
        <v>4356</v>
      </c>
      <c r="C4060" s="93" t="s">
        <v>199</v>
      </c>
      <c r="D4060" s="93" t="s">
        <v>299</v>
      </c>
      <c r="E4060" s="94">
        <v>40.200000000000003</v>
      </c>
    </row>
    <row r="4061" spans="1:5" ht="13.5" customHeight="1" x14ac:dyDescent="0.25">
      <c r="A4061" s="96">
        <v>89833</v>
      </c>
      <c r="B4061" s="93" t="s">
        <v>4357</v>
      </c>
      <c r="C4061" s="93" t="s">
        <v>199</v>
      </c>
      <c r="D4061" s="93" t="s">
        <v>299</v>
      </c>
      <c r="E4061" s="94">
        <v>43.31</v>
      </c>
    </row>
    <row r="4062" spans="1:5" ht="13.5" customHeight="1" x14ac:dyDescent="0.25">
      <c r="A4062" s="96">
        <v>89834</v>
      </c>
      <c r="B4062" s="93" t="s">
        <v>4358</v>
      </c>
      <c r="C4062" s="93" t="s">
        <v>199</v>
      </c>
      <c r="D4062" s="93" t="s">
        <v>299</v>
      </c>
      <c r="E4062" s="94">
        <v>51.82</v>
      </c>
    </row>
    <row r="4063" spans="1:5" ht="13.5" customHeight="1" x14ac:dyDescent="0.25">
      <c r="A4063" s="96">
        <v>89835</v>
      </c>
      <c r="B4063" s="93" t="s">
        <v>4359</v>
      </c>
      <c r="C4063" s="93" t="s">
        <v>199</v>
      </c>
      <c r="D4063" s="93" t="s">
        <v>299</v>
      </c>
      <c r="E4063" s="94">
        <v>42.33</v>
      </c>
    </row>
    <row r="4064" spans="1:5" ht="13.5" customHeight="1" x14ac:dyDescent="0.25">
      <c r="A4064" s="96">
        <v>89836</v>
      </c>
      <c r="B4064" s="93" t="s">
        <v>4360</v>
      </c>
      <c r="C4064" s="93" t="s">
        <v>199</v>
      </c>
      <c r="D4064" s="93" t="s">
        <v>299</v>
      </c>
      <c r="E4064" s="94">
        <v>194.47</v>
      </c>
    </row>
    <row r="4065" spans="1:5" ht="13.5" customHeight="1" x14ac:dyDescent="0.25">
      <c r="A4065" s="96">
        <v>89837</v>
      </c>
      <c r="B4065" s="93" t="s">
        <v>4361</v>
      </c>
      <c r="C4065" s="93" t="s">
        <v>199</v>
      </c>
      <c r="D4065" s="93" t="s">
        <v>299</v>
      </c>
      <c r="E4065" s="94">
        <v>130.12</v>
      </c>
    </row>
    <row r="4066" spans="1:5" ht="13.5" customHeight="1" x14ac:dyDescent="0.25">
      <c r="A4066" s="96">
        <v>89838</v>
      </c>
      <c r="B4066" s="93" t="s">
        <v>4362</v>
      </c>
      <c r="C4066" s="93" t="s">
        <v>199</v>
      </c>
      <c r="D4066" s="93" t="s">
        <v>299</v>
      </c>
      <c r="E4066" s="94">
        <v>149.01</v>
      </c>
    </row>
    <row r="4067" spans="1:5" ht="13.5" customHeight="1" x14ac:dyDescent="0.25">
      <c r="A4067" s="96">
        <v>89839</v>
      </c>
      <c r="B4067" s="93" t="s">
        <v>4363</v>
      </c>
      <c r="C4067" s="93" t="s">
        <v>199</v>
      </c>
      <c r="D4067" s="93" t="s">
        <v>299</v>
      </c>
      <c r="E4067" s="94">
        <v>169.1</v>
      </c>
    </row>
    <row r="4068" spans="1:5" ht="13.5" customHeight="1" x14ac:dyDescent="0.25">
      <c r="A4068" s="96">
        <v>89840</v>
      </c>
      <c r="B4068" s="93" t="s">
        <v>4364</v>
      </c>
      <c r="C4068" s="93" t="s">
        <v>199</v>
      </c>
      <c r="D4068" s="93" t="s">
        <v>299</v>
      </c>
      <c r="E4068" s="94">
        <v>175.16</v>
      </c>
    </row>
    <row r="4069" spans="1:5" ht="13.5" customHeight="1" x14ac:dyDescent="0.25">
      <c r="A4069" s="96">
        <v>89841</v>
      </c>
      <c r="B4069" s="93" t="s">
        <v>4365</v>
      </c>
      <c r="C4069" s="93" t="s">
        <v>199</v>
      </c>
      <c r="D4069" s="93" t="s">
        <v>299</v>
      </c>
      <c r="E4069" s="94">
        <v>256.69</v>
      </c>
    </row>
    <row r="4070" spans="1:5" ht="13.5" customHeight="1" x14ac:dyDescent="0.25">
      <c r="A4070" s="96">
        <v>89842</v>
      </c>
      <c r="B4070" s="93" t="s">
        <v>4366</v>
      </c>
      <c r="C4070" s="93" t="s">
        <v>199</v>
      </c>
      <c r="D4070" s="93" t="s">
        <v>299</v>
      </c>
      <c r="E4070" s="94">
        <v>48.56</v>
      </c>
    </row>
    <row r="4071" spans="1:5" ht="13.5" customHeight="1" x14ac:dyDescent="0.25">
      <c r="A4071" s="96">
        <v>89844</v>
      </c>
      <c r="B4071" s="93" t="s">
        <v>4367</v>
      </c>
      <c r="C4071" s="93" t="s">
        <v>199</v>
      </c>
      <c r="D4071" s="93" t="s">
        <v>299</v>
      </c>
      <c r="E4071" s="94">
        <v>61.21</v>
      </c>
    </row>
    <row r="4072" spans="1:5" ht="13.5" customHeight="1" x14ac:dyDescent="0.25">
      <c r="A4072" s="96">
        <v>89845</v>
      </c>
      <c r="B4072" s="93" t="s">
        <v>4368</v>
      </c>
      <c r="C4072" s="93" t="s">
        <v>199</v>
      </c>
      <c r="D4072" s="93" t="s">
        <v>299</v>
      </c>
      <c r="E4072" s="94">
        <v>96.3</v>
      </c>
    </row>
    <row r="4073" spans="1:5" ht="13.5" customHeight="1" x14ac:dyDescent="0.25">
      <c r="A4073" s="96">
        <v>89846</v>
      </c>
      <c r="B4073" s="93" t="s">
        <v>4369</v>
      </c>
      <c r="C4073" s="93" t="s">
        <v>199</v>
      </c>
      <c r="D4073" s="93" t="s">
        <v>299</v>
      </c>
      <c r="E4073" s="94">
        <v>207.13</v>
      </c>
    </row>
    <row r="4074" spans="1:5" ht="13.5" customHeight="1" x14ac:dyDescent="0.25">
      <c r="A4074" s="96">
        <v>89847</v>
      </c>
      <c r="B4074" s="93" t="s">
        <v>4370</v>
      </c>
      <c r="C4074" s="93" t="s">
        <v>199</v>
      </c>
      <c r="D4074" s="93" t="s">
        <v>299</v>
      </c>
      <c r="E4074" s="94">
        <v>246.68</v>
      </c>
    </row>
    <row r="4075" spans="1:5" ht="13.5" customHeight="1" x14ac:dyDescent="0.25">
      <c r="A4075" s="96">
        <v>89850</v>
      </c>
      <c r="B4075" s="93" t="s">
        <v>4371</v>
      </c>
      <c r="C4075" s="93" t="s">
        <v>199</v>
      </c>
      <c r="D4075" s="93" t="s">
        <v>299</v>
      </c>
      <c r="E4075" s="94">
        <v>30.41</v>
      </c>
    </row>
    <row r="4076" spans="1:5" ht="13.5" customHeight="1" x14ac:dyDescent="0.25">
      <c r="A4076" s="96">
        <v>89851</v>
      </c>
      <c r="B4076" s="93" t="s">
        <v>4372</v>
      </c>
      <c r="C4076" s="93" t="s">
        <v>199</v>
      </c>
      <c r="D4076" s="93" t="s">
        <v>299</v>
      </c>
      <c r="E4076" s="94">
        <v>31.29</v>
      </c>
    </row>
    <row r="4077" spans="1:5" ht="13.5" customHeight="1" x14ac:dyDescent="0.25">
      <c r="A4077" s="96">
        <v>89852</v>
      </c>
      <c r="B4077" s="93" t="s">
        <v>4373</v>
      </c>
      <c r="C4077" s="93" t="s">
        <v>199</v>
      </c>
      <c r="D4077" s="93" t="s">
        <v>299</v>
      </c>
      <c r="E4077" s="94">
        <v>46.32</v>
      </c>
    </row>
    <row r="4078" spans="1:5" ht="13.5" customHeight="1" x14ac:dyDescent="0.25">
      <c r="A4078" s="96">
        <v>89853</v>
      </c>
      <c r="B4078" s="93" t="s">
        <v>4374</v>
      </c>
      <c r="C4078" s="93" t="s">
        <v>199</v>
      </c>
      <c r="D4078" s="93" t="s">
        <v>299</v>
      </c>
      <c r="E4078" s="94">
        <v>83.39</v>
      </c>
    </row>
    <row r="4079" spans="1:5" ht="13.5" customHeight="1" x14ac:dyDescent="0.25">
      <c r="A4079" s="96">
        <v>89854</v>
      </c>
      <c r="B4079" s="93" t="s">
        <v>4375</v>
      </c>
      <c r="C4079" s="93" t="s">
        <v>199</v>
      </c>
      <c r="D4079" s="93" t="s">
        <v>299</v>
      </c>
      <c r="E4079" s="94">
        <v>104.79</v>
      </c>
    </row>
    <row r="4080" spans="1:5" ht="13.5" customHeight="1" x14ac:dyDescent="0.25">
      <c r="A4080" s="96">
        <v>89855</v>
      </c>
      <c r="B4080" s="93" t="s">
        <v>4376</v>
      </c>
      <c r="C4080" s="93" t="s">
        <v>199</v>
      </c>
      <c r="D4080" s="93" t="s">
        <v>299</v>
      </c>
      <c r="E4080" s="94">
        <v>110.31</v>
      </c>
    </row>
    <row r="4081" spans="1:5" ht="13.5" customHeight="1" x14ac:dyDescent="0.25">
      <c r="A4081" s="96">
        <v>89856</v>
      </c>
      <c r="B4081" s="93" t="s">
        <v>4377</v>
      </c>
      <c r="C4081" s="93" t="s">
        <v>199</v>
      </c>
      <c r="D4081" s="93" t="s">
        <v>299</v>
      </c>
      <c r="E4081" s="94">
        <v>19.850000000000001</v>
      </c>
    </row>
    <row r="4082" spans="1:5" ht="13.5" customHeight="1" x14ac:dyDescent="0.25">
      <c r="A4082" s="96">
        <v>89857</v>
      </c>
      <c r="B4082" s="93" t="s">
        <v>4378</v>
      </c>
      <c r="C4082" s="93" t="s">
        <v>199</v>
      </c>
      <c r="D4082" s="93" t="s">
        <v>299</v>
      </c>
      <c r="E4082" s="94">
        <v>36.72</v>
      </c>
    </row>
    <row r="4083" spans="1:5" ht="13.5" customHeight="1" x14ac:dyDescent="0.25">
      <c r="A4083" s="96">
        <v>89860</v>
      </c>
      <c r="B4083" s="93" t="s">
        <v>4379</v>
      </c>
      <c r="C4083" s="93" t="s">
        <v>199</v>
      </c>
      <c r="D4083" s="93" t="s">
        <v>299</v>
      </c>
      <c r="E4083" s="94">
        <v>47.16</v>
      </c>
    </row>
    <row r="4084" spans="1:5" ht="13.5" customHeight="1" x14ac:dyDescent="0.25">
      <c r="A4084" s="96">
        <v>89861</v>
      </c>
      <c r="B4084" s="93" t="s">
        <v>4380</v>
      </c>
      <c r="C4084" s="93" t="s">
        <v>199</v>
      </c>
      <c r="D4084" s="93" t="s">
        <v>299</v>
      </c>
      <c r="E4084" s="94">
        <v>55.67</v>
      </c>
    </row>
    <row r="4085" spans="1:5" ht="13.5" customHeight="1" x14ac:dyDescent="0.25">
      <c r="A4085" s="96">
        <v>89866</v>
      </c>
      <c r="B4085" s="93" t="s">
        <v>4381</v>
      </c>
      <c r="C4085" s="93" t="s">
        <v>199</v>
      </c>
      <c r="D4085" s="93" t="s">
        <v>299</v>
      </c>
      <c r="E4085" s="94">
        <v>7.03</v>
      </c>
    </row>
    <row r="4086" spans="1:5" ht="13.5" customHeight="1" x14ac:dyDescent="0.25">
      <c r="A4086" s="96">
        <v>89867</v>
      </c>
      <c r="B4086" s="93" t="s">
        <v>4382</v>
      </c>
      <c r="C4086" s="93" t="s">
        <v>199</v>
      </c>
      <c r="D4086" s="93" t="s">
        <v>299</v>
      </c>
      <c r="E4086" s="94">
        <v>7.87</v>
      </c>
    </row>
    <row r="4087" spans="1:5" ht="13.5" customHeight="1" x14ac:dyDescent="0.25">
      <c r="A4087" s="96">
        <v>89868</v>
      </c>
      <c r="B4087" s="93" t="s">
        <v>4383</v>
      </c>
      <c r="C4087" s="93" t="s">
        <v>199</v>
      </c>
      <c r="D4087" s="93" t="s">
        <v>299</v>
      </c>
      <c r="E4087" s="94">
        <v>5.35</v>
      </c>
    </row>
    <row r="4088" spans="1:5" ht="13.5" customHeight="1" x14ac:dyDescent="0.25">
      <c r="A4088" s="96">
        <v>89869</v>
      </c>
      <c r="B4088" s="93" t="s">
        <v>4384</v>
      </c>
      <c r="C4088" s="93" t="s">
        <v>199</v>
      </c>
      <c r="D4088" s="93" t="s">
        <v>299</v>
      </c>
      <c r="E4088" s="94">
        <v>9.7799999999999994</v>
      </c>
    </row>
    <row r="4089" spans="1:5" ht="13.5" customHeight="1" x14ac:dyDescent="0.25">
      <c r="A4089" s="96">
        <v>89979</v>
      </c>
      <c r="B4089" s="93" t="s">
        <v>4385</v>
      </c>
      <c r="C4089" s="93" t="s">
        <v>199</v>
      </c>
      <c r="D4089" s="93" t="s">
        <v>299</v>
      </c>
      <c r="E4089" s="94">
        <v>25.33</v>
      </c>
    </row>
    <row r="4090" spans="1:5" ht="13.5" customHeight="1" x14ac:dyDescent="0.25">
      <c r="A4090" s="96">
        <v>89981</v>
      </c>
      <c r="B4090" s="93" t="s">
        <v>4386</v>
      </c>
      <c r="C4090" s="93" t="s">
        <v>199</v>
      </c>
      <c r="D4090" s="93" t="s">
        <v>299</v>
      </c>
      <c r="E4090" s="94">
        <v>22.44</v>
      </c>
    </row>
    <row r="4091" spans="1:5" ht="13.5" customHeight="1" x14ac:dyDescent="0.25">
      <c r="A4091" s="96">
        <v>90373</v>
      </c>
      <c r="B4091" s="93" t="s">
        <v>4387</v>
      </c>
      <c r="C4091" s="93" t="s">
        <v>199</v>
      </c>
      <c r="D4091" s="93" t="s">
        <v>299</v>
      </c>
      <c r="E4091" s="94">
        <v>12.95</v>
      </c>
    </row>
    <row r="4092" spans="1:5" ht="13.5" customHeight="1" x14ac:dyDescent="0.25">
      <c r="A4092" s="96">
        <v>90374</v>
      </c>
      <c r="B4092" s="93" t="s">
        <v>4388</v>
      </c>
      <c r="C4092" s="93" t="s">
        <v>199</v>
      </c>
      <c r="D4092" s="93" t="s">
        <v>299</v>
      </c>
      <c r="E4092" s="94">
        <v>22.27</v>
      </c>
    </row>
    <row r="4093" spans="1:5" ht="13.5" customHeight="1" x14ac:dyDescent="0.25">
      <c r="A4093" s="96">
        <v>92287</v>
      </c>
      <c r="B4093" s="93" t="s">
        <v>4389</v>
      </c>
      <c r="C4093" s="93" t="s">
        <v>199</v>
      </c>
      <c r="D4093" s="93" t="s">
        <v>365</v>
      </c>
      <c r="E4093" s="94">
        <v>17.190000000000001</v>
      </c>
    </row>
    <row r="4094" spans="1:5" ht="13.5" customHeight="1" x14ac:dyDescent="0.25">
      <c r="A4094" s="96">
        <v>92288</v>
      </c>
      <c r="B4094" s="93" t="s">
        <v>4390</v>
      </c>
      <c r="C4094" s="93" t="s">
        <v>199</v>
      </c>
      <c r="D4094" s="93" t="s">
        <v>365</v>
      </c>
      <c r="E4094" s="94">
        <v>27.14</v>
      </c>
    </row>
    <row r="4095" spans="1:5" ht="13.5" customHeight="1" x14ac:dyDescent="0.25">
      <c r="A4095" s="96">
        <v>92289</v>
      </c>
      <c r="B4095" s="93" t="s">
        <v>4391</v>
      </c>
      <c r="C4095" s="93" t="s">
        <v>199</v>
      </c>
      <c r="D4095" s="93" t="s">
        <v>365</v>
      </c>
      <c r="E4095" s="94">
        <v>48.15</v>
      </c>
    </row>
    <row r="4096" spans="1:5" ht="13.5" customHeight="1" x14ac:dyDescent="0.25">
      <c r="A4096" s="96">
        <v>92290</v>
      </c>
      <c r="B4096" s="93" t="s">
        <v>4392</v>
      </c>
      <c r="C4096" s="93" t="s">
        <v>199</v>
      </c>
      <c r="D4096" s="93" t="s">
        <v>365</v>
      </c>
      <c r="E4096" s="94">
        <v>72.989999999999995</v>
      </c>
    </row>
    <row r="4097" spans="1:5" ht="13.5" customHeight="1" x14ac:dyDescent="0.25">
      <c r="A4097" s="96">
        <v>92291</v>
      </c>
      <c r="B4097" s="93" t="s">
        <v>4393</v>
      </c>
      <c r="C4097" s="93" t="s">
        <v>199</v>
      </c>
      <c r="D4097" s="93" t="s">
        <v>365</v>
      </c>
      <c r="E4097" s="94">
        <v>113.15</v>
      </c>
    </row>
    <row r="4098" spans="1:5" ht="13.5" customHeight="1" x14ac:dyDescent="0.25">
      <c r="A4098" s="96">
        <v>92292</v>
      </c>
      <c r="B4098" s="93" t="s">
        <v>4394</v>
      </c>
      <c r="C4098" s="93" t="s">
        <v>199</v>
      </c>
      <c r="D4098" s="93" t="s">
        <v>365</v>
      </c>
      <c r="E4098" s="94">
        <v>350.9</v>
      </c>
    </row>
    <row r="4099" spans="1:5" ht="13.5" customHeight="1" x14ac:dyDescent="0.25">
      <c r="A4099" s="96">
        <v>92293</v>
      </c>
      <c r="B4099" s="93" t="s">
        <v>4395</v>
      </c>
      <c r="C4099" s="93" t="s">
        <v>199</v>
      </c>
      <c r="D4099" s="93" t="s">
        <v>365</v>
      </c>
      <c r="E4099" s="94">
        <v>9.76</v>
      </c>
    </row>
    <row r="4100" spans="1:5" ht="13.5" customHeight="1" x14ac:dyDescent="0.25">
      <c r="A4100" s="96">
        <v>92294</v>
      </c>
      <c r="B4100" s="93" t="s">
        <v>4396</v>
      </c>
      <c r="C4100" s="93" t="s">
        <v>199</v>
      </c>
      <c r="D4100" s="93" t="s">
        <v>365</v>
      </c>
      <c r="E4100" s="94">
        <v>16.54</v>
      </c>
    </row>
    <row r="4101" spans="1:5" ht="13.5" customHeight="1" x14ac:dyDescent="0.25">
      <c r="A4101" s="96">
        <v>92295</v>
      </c>
      <c r="B4101" s="93" t="s">
        <v>4397</v>
      </c>
      <c r="C4101" s="93" t="s">
        <v>199</v>
      </c>
      <c r="D4101" s="93" t="s">
        <v>365</v>
      </c>
      <c r="E4101" s="94">
        <v>31.23</v>
      </c>
    </row>
    <row r="4102" spans="1:5" ht="13.5" customHeight="1" x14ac:dyDescent="0.25">
      <c r="A4102" s="96">
        <v>92296</v>
      </c>
      <c r="B4102" s="93" t="s">
        <v>4398</v>
      </c>
      <c r="C4102" s="93" t="s">
        <v>199</v>
      </c>
      <c r="D4102" s="93" t="s">
        <v>365</v>
      </c>
      <c r="E4102" s="94">
        <v>41.38</v>
      </c>
    </row>
    <row r="4103" spans="1:5" ht="13.5" customHeight="1" x14ac:dyDescent="0.25">
      <c r="A4103" s="96">
        <v>92297</v>
      </c>
      <c r="B4103" s="93" t="s">
        <v>4399</v>
      </c>
      <c r="C4103" s="93" t="s">
        <v>199</v>
      </c>
      <c r="D4103" s="93" t="s">
        <v>365</v>
      </c>
      <c r="E4103" s="94">
        <v>64.260000000000005</v>
      </c>
    </row>
    <row r="4104" spans="1:5" ht="13.5" customHeight="1" x14ac:dyDescent="0.25">
      <c r="A4104" s="96">
        <v>92298</v>
      </c>
      <c r="B4104" s="93" t="s">
        <v>4400</v>
      </c>
      <c r="C4104" s="93" t="s">
        <v>199</v>
      </c>
      <c r="D4104" s="93" t="s">
        <v>365</v>
      </c>
      <c r="E4104" s="94">
        <v>180.74</v>
      </c>
    </row>
    <row r="4105" spans="1:5" ht="13.5" customHeight="1" x14ac:dyDescent="0.25">
      <c r="A4105" s="96">
        <v>92299</v>
      </c>
      <c r="B4105" s="93" t="s">
        <v>4401</v>
      </c>
      <c r="C4105" s="93" t="s">
        <v>199</v>
      </c>
      <c r="D4105" s="93" t="s">
        <v>365</v>
      </c>
      <c r="E4105" s="94">
        <v>22.64</v>
      </c>
    </row>
    <row r="4106" spans="1:5" ht="13.5" customHeight="1" x14ac:dyDescent="0.25">
      <c r="A4106" s="96">
        <v>92300</v>
      </c>
      <c r="B4106" s="93" t="s">
        <v>4402</v>
      </c>
      <c r="C4106" s="93" t="s">
        <v>199</v>
      </c>
      <c r="D4106" s="93" t="s">
        <v>365</v>
      </c>
      <c r="E4106" s="94">
        <v>34.5</v>
      </c>
    </row>
    <row r="4107" spans="1:5" ht="13.5" customHeight="1" x14ac:dyDescent="0.25">
      <c r="A4107" s="96">
        <v>92301</v>
      </c>
      <c r="B4107" s="93" t="s">
        <v>4403</v>
      </c>
      <c r="C4107" s="93" t="s">
        <v>199</v>
      </c>
      <c r="D4107" s="93" t="s">
        <v>365</v>
      </c>
      <c r="E4107" s="94">
        <v>68.41</v>
      </c>
    </row>
    <row r="4108" spans="1:5" ht="13.5" customHeight="1" x14ac:dyDescent="0.25">
      <c r="A4108" s="96">
        <v>92302</v>
      </c>
      <c r="B4108" s="93" t="s">
        <v>4404</v>
      </c>
      <c r="C4108" s="93" t="s">
        <v>199</v>
      </c>
      <c r="D4108" s="93" t="s">
        <v>365</v>
      </c>
      <c r="E4108" s="94">
        <v>90.4</v>
      </c>
    </row>
    <row r="4109" spans="1:5" ht="13.5" customHeight="1" x14ac:dyDescent="0.25">
      <c r="A4109" s="96">
        <v>92303</v>
      </c>
      <c r="B4109" s="93" t="s">
        <v>4405</v>
      </c>
      <c r="C4109" s="93" t="s">
        <v>199</v>
      </c>
      <c r="D4109" s="93" t="s">
        <v>365</v>
      </c>
      <c r="E4109" s="94">
        <v>166.04</v>
      </c>
    </row>
    <row r="4110" spans="1:5" ht="13.5" customHeight="1" x14ac:dyDescent="0.25">
      <c r="A4110" s="96">
        <v>92304</v>
      </c>
      <c r="B4110" s="93" t="s">
        <v>4406</v>
      </c>
      <c r="C4110" s="93" t="s">
        <v>199</v>
      </c>
      <c r="D4110" s="93" t="s">
        <v>365</v>
      </c>
      <c r="E4110" s="94">
        <v>431.45</v>
      </c>
    </row>
    <row r="4111" spans="1:5" ht="13.5" customHeight="1" x14ac:dyDescent="0.25">
      <c r="A4111" s="96">
        <v>92311</v>
      </c>
      <c r="B4111" s="93" t="s">
        <v>4407</v>
      </c>
      <c r="C4111" s="93" t="s">
        <v>199</v>
      </c>
      <c r="D4111" s="93" t="s">
        <v>365</v>
      </c>
      <c r="E4111" s="94">
        <v>12.72</v>
      </c>
    </row>
    <row r="4112" spans="1:5" ht="13.5" customHeight="1" x14ac:dyDescent="0.25">
      <c r="A4112" s="96">
        <v>92312</v>
      </c>
      <c r="B4112" s="93" t="s">
        <v>4408</v>
      </c>
      <c r="C4112" s="93" t="s">
        <v>199</v>
      </c>
      <c r="D4112" s="93" t="s">
        <v>365</v>
      </c>
      <c r="E4112" s="94">
        <v>21.24</v>
      </c>
    </row>
    <row r="4113" spans="1:5" ht="13.5" customHeight="1" x14ac:dyDescent="0.25">
      <c r="A4113" s="96">
        <v>92313</v>
      </c>
      <c r="B4113" s="93" t="s">
        <v>4409</v>
      </c>
      <c r="C4113" s="93" t="s">
        <v>199</v>
      </c>
      <c r="D4113" s="93" t="s">
        <v>365</v>
      </c>
      <c r="E4113" s="94">
        <v>30.88</v>
      </c>
    </row>
    <row r="4114" spans="1:5" ht="13.5" customHeight="1" x14ac:dyDescent="0.25">
      <c r="A4114" s="96">
        <v>92314</v>
      </c>
      <c r="B4114" s="93" t="s">
        <v>4410</v>
      </c>
      <c r="C4114" s="93" t="s">
        <v>199</v>
      </c>
      <c r="D4114" s="93" t="s">
        <v>365</v>
      </c>
      <c r="E4114" s="94">
        <v>8.52</v>
      </c>
    </row>
    <row r="4115" spans="1:5" ht="13.5" customHeight="1" x14ac:dyDescent="0.25">
      <c r="A4115" s="96">
        <v>92315</v>
      </c>
      <c r="B4115" s="93" t="s">
        <v>4411</v>
      </c>
      <c r="C4115" s="93" t="s">
        <v>199</v>
      </c>
      <c r="D4115" s="93" t="s">
        <v>365</v>
      </c>
      <c r="E4115" s="94">
        <v>12.47</v>
      </c>
    </row>
    <row r="4116" spans="1:5" ht="13.5" customHeight="1" x14ac:dyDescent="0.25">
      <c r="A4116" s="96">
        <v>92316</v>
      </c>
      <c r="B4116" s="93" t="s">
        <v>4412</v>
      </c>
      <c r="C4116" s="93" t="s">
        <v>199</v>
      </c>
      <c r="D4116" s="93" t="s">
        <v>365</v>
      </c>
      <c r="E4116" s="94">
        <v>19.05</v>
      </c>
    </row>
    <row r="4117" spans="1:5" ht="13.5" customHeight="1" x14ac:dyDescent="0.25">
      <c r="A4117" s="96">
        <v>92317</v>
      </c>
      <c r="B4117" s="93" t="s">
        <v>4413</v>
      </c>
      <c r="C4117" s="93" t="s">
        <v>199</v>
      </c>
      <c r="D4117" s="93" t="s">
        <v>365</v>
      </c>
      <c r="E4117" s="94">
        <v>17.87</v>
      </c>
    </row>
    <row r="4118" spans="1:5" ht="13.5" customHeight="1" x14ac:dyDescent="0.25">
      <c r="A4118" s="96">
        <v>92318</v>
      </c>
      <c r="B4118" s="93" t="s">
        <v>4414</v>
      </c>
      <c r="C4118" s="93" t="s">
        <v>199</v>
      </c>
      <c r="D4118" s="93" t="s">
        <v>365</v>
      </c>
      <c r="E4118" s="94">
        <v>28.04</v>
      </c>
    </row>
    <row r="4119" spans="1:5" ht="13.5" customHeight="1" x14ac:dyDescent="0.25">
      <c r="A4119" s="96">
        <v>92319</v>
      </c>
      <c r="B4119" s="93" t="s">
        <v>4415</v>
      </c>
      <c r="C4119" s="93" t="s">
        <v>199</v>
      </c>
      <c r="D4119" s="93" t="s">
        <v>365</v>
      </c>
      <c r="E4119" s="94">
        <v>39.5</v>
      </c>
    </row>
    <row r="4120" spans="1:5" ht="13.5" customHeight="1" x14ac:dyDescent="0.25">
      <c r="A4120" s="96">
        <v>92326</v>
      </c>
      <c r="B4120" s="93" t="s">
        <v>4416</v>
      </c>
      <c r="C4120" s="93" t="s">
        <v>199</v>
      </c>
      <c r="D4120" s="93" t="s">
        <v>365</v>
      </c>
      <c r="E4120" s="94">
        <v>13.41</v>
      </c>
    </row>
    <row r="4121" spans="1:5" ht="13.5" customHeight="1" x14ac:dyDescent="0.25">
      <c r="A4121" s="96">
        <v>92327</v>
      </c>
      <c r="B4121" s="93" t="s">
        <v>4417</v>
      </c>
      <c r="C4121" s="93" t="s">
        <v>199</v>
      </c>
      <c r="D4121" s="93" t="s">
        <v>365</v>
      </c>
      <c r="E4121" s="94">
        <v>24.25</v>
      </c>
    </row>
    <row r="4122" spans="1:5" ht="13.5" customHeight="1" x14ac:dyDescent="0.25">
      <c r="A4122" s="96">
        <v>92328</v>
      </c>
      <c r="B4122" s="93" t="s">
        <v>4418</v>
      </c>
      <c r="C4122" s="93" t="s">
        <v>199</v>
      </c>
      <c r="D4122" s="93" t="s">
        <v>365</v>
      </c>
      <c r="E4122" s="94">
        <v>36.25</v>
      </c>
    </row>
    <row r="4123" spans="1:5" ht="13.5" customHeight="1" x14ac:dyDescent="0.25">
      <c r="A4123" s="96">
        <v>92329</v>
      </c>
      <c r="B4123" s="93" t="s">
        <v>4419</v>
      </c>
      <c r="C4123" s="93" t="s">
        <v>199</v>
      </c>
      <c r="D4123" s="93" t="s">
        <v>365</v>
      </c>
      <c r="E4123" s="94">
        <v>8.6999999999999993</v>
      </c>
    </row>
    <row r="4124" spans="1:5" ht="13.5" customHeight="1" x14ac:dyDescent="0.25">
      <c r="A4124" s="96">
        <v>92330</v>
      </c>
      <c r="B4124" s="93" t="s">
        <v>4420</v>
      </c>
      <c r="C4124" s="93" t="s">
        <v>199</v>
      </c>
      <c r="D4124" s="93" t="s">
        <v>365</v>
      </c>
      <c r="E4124" s="94">
        <v>14.49</v>
      </c>
    </row>
    <row r="4125" spans="1:5" ht="13.5" customHeight="1" x14ac:dyDescent="0.25">
      <c r="A4125" s="96">
        <v>92331</v>
      </c>
      <c r="B4125" s="93" t="s">
        <v>4421</v>
      </c>
      <c r="C4125" s="93" t="s">
        <v>199</v>
      </c>
      <c r="D4125" s="93" t="s">
        <v>365</v>
      </c>
      <c r="E4125" s="94">
        <v>22.65</v>
      </c>
    </row>
    <row r="4126" spans="1:5" ht="13.5" customHeight="1" x14ac:dyDescent="0.25">
      <c r="A4126" s="96">
        <v>92332</v>
      </c>
      <c r="B4126" s="93" t="s">
        <v>4422</v>
      </c>
      <c r="C4126" s="93" t="s">
        <v>199</v>
      </c>
      <c r="D4126" s="93" t="s">
        <v>365</v>
      </c>
      <c r="E4126" s="94">
        <v>18.2</v>
      </c>
    </row>
    <row r="4127" spans="1:5" ht="13.5" customHeight="1" x14ac:dyDescent="0.25">
      <c r="A4127" s="96">
        <v>92333</v>
      </c>
      <c r="B4127" s="93" t="s">
        <v>4423</v>
      </c>
      <c r="C4127" s="93" t="s">
        <v>199</v>
      </c>
      <c r="D4127" s="93" t="s">
        <v>365</v>
      </c>
      <c r="E4127" s="94">
        <v>32.06</v>
      </c>
    </row>
    <row r="4128" spans="1:5" ht="13.5" customHeight="1" x14ac:dyDescent="0.25">
      <c r="A4128" s="96">
        <v>92334</v>
      </c>
      <c r="B4128" s="93" t="s">
        <v>4424</v>
      </c>
      <c r="C4128" s="93" t="s">
        <v>199</v>
      </c>
      <c r="D4128" s="93" t="s">
        <v>365</v>
      </c>
      <c r="E4128" s="94">
        <v>46.66</v>
      </c>
    </row>
    <row r="4129" spans="1:5" ht="13.5" customHeight="1" x14ac:dyDescent="0.25">
      <c r="A4129" s="96">
        <v>92344</v>
      </c>
      <c r="B4129" s="93" t="s">
        <v>4425</v>
      </c>
      <c r="C4129" s="93" t="s">
        <v>199</v>
      </c>
      <c r="D4129" s="93" t="s">
        <v>299</v>
      </c>
      <c r="E4129" s="94">
        <v>63.61</v>
      </c>
    </row>
    <row r="4130" spans="1:5" ht="13.5" customHeight="1" x14ac:dyDescent="0.25">
      <c r="A4130" s="96">
        <v>92345</v>
      </c>
      <c r="B4130" s="93" t="s">
        <v>4426</v>
      </c>
      <c r="C4130" s="93" t="s">
        <v>199</v>
      </c>
      <c r="D4130" s="93" t="s">
        <v>299</v>
      </c>
      <c r="E4130" s="94">
        <v>63.58</v>
      </c>
    </row>
    <row r="4131" spans="1:5" ht="13.5" customHeight="1" x14ac:dyDescent="0.25">
      <c r="A4131" s="96">
        <v>92346</v>
      </c>
      <c r="B4131" s="93" t="s">
        <v>4427</v>
      </c>
      <c r="C4131" s="93" t="s">
        <v>199</v>
      </c>
      <c r="D4131" s="93" t="s">
        <v>299</v>
      </c>
      <c r="E4131" s="94">
        <v>83.48</v>
      </c>
    </row>
    <row r="4132" spans="1:5" ht="13.5" customHeight="1" x14ac:dyDescent="0.25">
      <c r="A4132" s="96">
        <v>92347</v>
      </c>
      <c r="B4132" s="93" t="s">
        <v>4428</v>
      </c>
      <c r="C4132" s="93" t="s">
        <v>199</v>
      </c>
      <c r="D4132" s="93" t="s">
        <v>299</v>
      </c>
      <c r="E4132" s="94">
        <v>92.84</v>
      </c>
    </row>
    <row r="4133" spans="1:5" ht="13.5" customHeight="1" x14ac:dyDescent="0.25">
      <c r="A4133" s="96">
        <v>92348</v>
      </c>
      <c r="B4133" s="93" t="s">
        <v>4429</v>
      </c>
      <c r="C4133" s="93" t="s">
        <v>199</v>
      </c>
      <c r="D4133" s="93" t="s">
        <v>299</v>
      </c>
      <c r="E4133" s="94">
        <v>117.01</v>
      </c>
    </row>
    <row r="4134" spans="1:5" ht="13.5" customHeight="1" x14ac:dyDescent="0.25">
      <c r="A4134" s="96">
        <v>92349</v>
      </c>
      <c r="B4134" s="93" t="s">
        <v>4430</v>
      </c>
      <c r="C4134" s="93" t="s">
        <v>199</v>
      </c>
      <c r="D4134" s="93" t="s">
        <v>299</v>
      </c>
      <c r="E4134" s="94">
        <v>125.34</v>
      </c>
    </row>
    <row r="4135" spans="1:5" ht="13.5" customHeight="1" x14ac:dyDescent="0.25">
      <c r="A4135" s="96">
        <v>92350</v>
      </c>
      <c r="B4135" s="93" t="s">
        <v>4431</v>
      </c>
      <c r="C4135" s="93" t="s">
        <v>199</v>
      </c>
      <c r="D4135" s="93" t="s">
        <v>299</v>
      </c>
      <c r="E4135" s="94">
        <v>94.59</v>
      </c>
    </row>
    <row r="4136" spans="1:5" ht="13.5" customHeight="1" x14ac:dyDescent="0.25">
      <c r="A4136" s="96">
        <v>92351</v>
      </c>
      <c r="B4136" s="93" t="s">
        <v>4432</v>
      </c>
      <c r="C4136" s="93" t="s">
        <v>199</v>
      </c>
      <c r="D4136" s="93" t="s">
        <v>299</v>
      </c>
      <c r="E4136" s="94">
        <v>92.51</v>
      </c>
    </row>
    <row r="4137" spans="1:5" ht="13.5" customHeight="1" x14ac:dyDescent="0.25">
      <c r="A4137" s="96">
        <v>92352</v>
      </c>
      <c r="B4137" s="93" t="s">
        <v>4433</v>
      </c>
      <c r="C4137" s="93" t="s">
        <v>199</v>
      </c>
      <c r="D4137" s="93" t="s">
        <v>299</v>
      </c>
      <c r="E4137" s="94">
        <v>143.16999999999999</v>
      </c>
    </row>
    <row r="4138" spans="1:5" ht="13.5" customHeight="1" x14ac:dyDescent="0.25">
      <c r="A4138" s="96">
        <v>92353</v>
      </c>
      <c r="B4138" s="93" t="s">
        <v>4434</v>
      </c>
      <c r="C4138" s="93" t="s">
        <v>199</v>
      </c>
      <c r="D4138" s="93" t="s">
        <v>299</v>
      </c>
      <c r="E4138" s="94">
        <v>134.01</v>
      </c>
    </row>
    <row r="4139" spans="1:5" ht="13.5" customHeight="1" x14ac:dyDescent="0.25">
      <c r="A4139" s="96">
        <v>92354</v>
      </c>
      <c r="B4139" s="93" t="s">
        <v>4435</v>
      </c>
      <c r="C4139" s="93" t="s">
        <v>199</v>
      </c>
      <c r="D4139" s="93" t="s">
        <v>299</v>
      </c>
      <c r="E4139" s="94">
        <v>189.86</v>
      </c>
    </row>
    <row r="4140" spans="1:5" ht="13.5" customHeight="1" x14ac:dyDescent="0.25">
      <c r="A4140" s="96">
        <v>92355</v>
      </c>
      <c r="B4140" s="93" t="s">
        <v>4436</v>
      </c>
      <c r="C4140" s="93" t="s">
        <v>199</v>
      </c>
      <c r="D4140" s="93" t="s">
        <v>299</v>
      </c>
      <c r="E4140" s="94">
        <v>172.19</v>
      </c>
    </row>
    <row r="4141" spans="1:5" ht="13.5" customHeight="1" x14ac:dyDescent="0.25">
      <c r="A4141" s="96">
        <v>92356</v>
      </c>
      <c r="B4141" s="93" t="s">
        <v>4437</v>
      </c>
      <c r="C4141" s="93" t="s">
        <v>199</v>
      </c>
      <c r="D4141" s="93" t="s">
        <v>299</v>
      </c>
      <c r="E4141" s="94">
        <v>123.32</v>
      </c>
    </row>
    <row r="4142" spans="1:5" ht="13.5" customHeight="1" x14ac:dyDescent="0.25">
      <c r="A4142" s="96">
        <v>92357</v>
      </c>
      <c r="B4142" s="93" t="s">
        <v>4438</v>
      </c>
      <c r="C4142" s="93" t="s">
        <v>199</v>
      </c>
      <c r="D4142" s="93" t="s">
        <v>299</v>
      </c>
      <c r="E4142" s="94">
        <v>183.33</v>
      </c>
    </row>
    <row r="4143" spans="1:5" ht="13.5" customHeight="1" x14ac:dyDescent="0.25">
      <c r="A4143" s="96">
        <v>92358</v>
      </c>
      <c r="B4143" s="93" t="s">
        <v>4439</v>
      </c>
      <c r="C4143" s="93" t="s">
        <v>199</v>
      </c>
      <c r="D4143" s="93" t="s">
        <v>299</v>
      </c>
      <c r="E4143" s="94">
        <v>227.91</v>
      </c>
    </row>
    <row r="4144" spans="1:5" ht="13.5" customHeight="1" x14ac:dyDescent="0.25">
      <c r="A4144" s="96">
        <v>92369</v>
      </c>
      <c r="B4144" s="93" t="s">
        <v>4440</v>
      </c>
      <c r="C4144" s="93" t="s">
        <v>199</v>
      </c>
      <c r="D4144" s="93" t="s">
        <v>299</v>
      </c>
      <c r="E4144" s="94">
        <v>34.36</v>
      </c>
    </row>
    <row r="4145" spans="1:5" ht="13.5" customHeight="1" x14ac:dyDescent="0.25">
      <c r="A4145" s="96">
        <v>92370</v>
      </c>
      <c r="B4145" s="93" t="s">
        <v>4441</v>
      </c>
      <c r="C4145" s="93" t="s">
        <v>199</v>
      </c>
      <c r="D4145" s="93" t="s">
        <v>299</v>
      </c>
      <c r="E4145" s="94">
        <v>36.049999999999997</v>
      </c>
    </row>
    <row r="4146" spans="1:5" ht="13.5" customHeight="1" x14ac:dyDescent="0.25">
      <c r="A4146" s="96">
        <v>92371</v>
      </c>
      <c r="B4146" s="93" t="s">
        <v>4442</v>
      </c>
      <c r="C4146" s="93" t="s">
        <v>199</v>
      </c>
      <c r="D4146" s="93" t="s">
        <v>299</v>
      </c>
      <c r="E4146" s="94">
        <v>41.52</v>
      </c>
    </row>
    <row r="4147" spans="1:5" ht="13.5" customHeight="1" x14ac:dyDescent="0.25">
      <c r="A4147" s="96">
        <v>92372</v>
      </c>
      <c r="B4147" s="93" t="s">
        <v>4443</v>
      </c>
      <c r="C4147" s="93" t="s">
        <v>199</v>
      </c>
      <c r="D4147" s="93" t="s">
        <v>299</v>
      </c>
      <c r="E4147" s="94">
        <v>43.09</v>
      </c>
    </row>
    <row r="4148" spans="1:5" ht="13.5" customHeight="1" x14ac:dyDescent="0.25">
      <c r="A4148" s="96">
        <v>92373</v>
      </c>
      <c r="B4148" s="93" t="s">
        <v>4444</v>
      </c>
      <c r="C4148" s="93" t="s">
        <v>199</v>
      </c>
      <c r="D4148" s="93" t="s">
        <v>299</v>
      </c>
      <c r="E4148" s="94">
        <v>49.02</v>
      </c>
    </row>
    <row r="4149" spans="1:5" ht="13.5" customHeight="1" x14ac:dyDescent="0.25">
      <c r="A4149" s="96">
        <v>92374</v>
      </c>
      <c r="B4149" s="93" t="s">
        <v>4445</v>
      </c>
      <c r="C4149" s="93" t="s">
        <v>199</v>
      </c>
      <c r="D4149" s="93" t="s">
        <v>299</v>
      </c>
      <c r="E4149" s="94">
        <v>49.32</v>
      </c>
    </row>
    <row r="4150" spans="1:5" ht="13.5" customHeight="1" x14ac:dyDescent="0.25">
      <c r="A4150" s="96">
        <v>92375</v>
      </c>
      <c r="B4150" s="93" t="s">
        <v>4446</v>
      </c>
      <c r="C4150" s="93" t="s">
        <v>199</v>
      </c>
      <c r="D4150" s="93" t="s">
        <v>299</v>
      </c>
      <c r="E4150" s="94">
        <v>63.56</v>
      </c>
    </row>
    <row r="4151" spans="1:5" ht="13.5" customHeight="1" x14ac:dyDescent="0.25">
      <c r="A4151" s="96">
        <v>92376</v>
      </c>
      <c r="B4151" s="93" t="s">
        <v>4447</v>
      </c>
      <c r="C4151" s="93" t="s">
        <v>199</v>
      </c>
      <c r="D4151" s="93" t="s">
        <v>299</v>
      </c>
      <c r="E4151" s="94">
        <v>63.53</v>
      </c>
    </row>
    <row r="4152" spans="1:5" ht="13.5" customHeight="1" x14ac:dyDescent="0.25">
      <c r="A4152" s="96">
        <v>92377</v>
      </c>
      <c r="B4152" s="93" t="s">
        <v>4448</v>
      </c>
      <c r="C4152" s="93" t="s">
        <v>199</v>
      </c>
      <c r="D4152" s="93" t="s">
        <v>299</v>
      </c>
      <c r="E4152" s="94">
        <v>85.11</v>
      </c>
    </row>
    <row r="4153" spans="1:5" ht="13.5" customHeight="1" x14ac:dyDescent="0.25">
      <c r="A4153" s="96">
        <v>92378</v>
      </c>
      <c r="B4153" s="93" t="s">
        <v>4449</v>
      </c>
      <c r="C4153" s="93" t="s">
        <v>199</v>
      </c>
      <c r="D4153" s="93" t="s">
        <v>299</v>
      </c>
      <c r="E4153" s="94">
        <v>94.47</v>
      </c>
    </row>
    <row r="4154" spans="1:5" ht="13.5" customHeight="1" x14ac:dyDescent="0.25">
      <c r="A4154" s="96">
        <v>92379</v>
      </c>
      <c r="B4154" s="93" t="s">
        <v>4450</v>
      </c>
      <c r="C4154" s="93" t="s">
        <v>199</v>
      </c>
      <c r="D4154" s="93" t="s">
        <v>299</v>
      </c>
      <c r="E4154" s="94">
        <v>120.37</v>
      </c>
    </row>
    <row r="4155" spans="1:5" ht="13.5" customHeight="1" x14ac:dyDescent="0.25">
      <c r="A4155" s="96">
        <v>92380</v>
      </c>
      <c r="B4155" s="93" t="s">
        <v>4451</v>
      </c>
      <c r="C4155" s="93" t="s">
        <v>199</v>
      </c>
      <c r="D4155" s="93" t="s">
        <v>299</v>
      </c>
      <c r="E4155" s="94">
        <v>128.69999999999999</v>
      </c>
    </row>
    <row r="4156" spans="1:5" ht="13.5" customHeight="1" x14ac:dyDescent="0.25">
      <c r="A4156" s="96">
        <v>92381</v>
      </c>
      <c r="B4156" s="93" t="s">
        <v>4452</v>
      </c>
      <c r="C4156" s="93" t="s">
        <v>199</v>
      </c>
      <c r="D4156" s="93" t="s">
        <v>299</v>
      </c>
      <c r="E4156" s="94">
        <v>52.03</v>
      </c>
    </row>
    <row r="4157" spans="1:5" ht="13.5" customHeight="1" x14ac:dyDescent="0.25">
      <c r="A4157" s="96">
        <v>92382</v>
      </c>
      <c r="B4157" s="93" t="s">
        <v>4453</v>
      </c>
      <c r="C4157" s="93" t="s">
        <v>199</v>
      </c>
      <c r="D4157" s="93" t="s">
        <v>299</v>
      </c>
      <c r="E4157" s="94">
        <v>49.8</v>
      </c>
    </row>
    <row r="4158" spans="1:5" ht="13.5" customHeight="1" x14ac:dyDescent="0.25">
      <c r="A4158" s="96">
        <v>92383</v>
      </c>
      <c r="B4158" s="93" t="s">
        <v>4454</v>
      </c>
      <c r="C4158" s="93" t="s">
        <v>199</v>
      </c>
      <c r="D4158" s="93" t="s">
        <v>299</v>
      </c>
      <c r="E4158" s="94">
        <v>65.489999999999995</v>
      </c>
    </row>
    <row r="4159" spans="1:5" ht="13.5" customHeight="1" x14ac:dyDescent="0.25">
      <c r="A4159" s="96">
        <v>92384</v>
      </c>
      <c r="B4159" s="93" t="s">
        <v>4455</v>
      </c>
      <c r="C4159" s="93" t="s">
        <v>199</v>
      </c>
      <c r="D4159" s="93" t="s">
        <v>299</v>
      </c>
      <c r="E4159" s="94">
        <v>61.04</v>
      </c>
    </row>
    <row r="4160" spans="1:5" ht="13.5" customHeight="1" x14ac:dyDescent="0.25">
      <c r="A4160" s="96">
        <v>92385</v>
      </c>
      <c r="B4160" s="93" t="s">
        <v>4456</v>
      </c>
      <c r="C4160" s="93" t="s">
        <v>199</v>
      </c>
      <c r="D4160" s="93" t="s">
        <v>299</v>
      </c>
      <c r="E4160" s="94">
        <v>75.040000000000006</v>
      </c>
    </row>
    <row r="4161" spans="1:5" ht="13.5" customHeight="1" x14ac:dyDescent="0.25">
      <c r="A4161" s="96">
        <v>92386</v>
      </c>
      <c r="B4161" s="93" t="s">
        <v>4457</v>
      </c>
      <c r="C4161" s="93" t="s">
        <v>199</v>
      </c>
      <c r="D4161" s="93" t="s">
        <v>299</v>
      </c>
      <c r="E4161" s="94">
        <v>71.97</v>
      </c>
    </row>
    <row r="4162" spans="1:5" ht="13.5" customHeight="1" x14ac:dyDescent="0.25">
      <c r="A4162" s="96">
        <v>92387</v>
      </c>
      <c r="B4162" s="93" t="s">
        <v>4458</v>
      </c>
      <c r="C4162" s="93" t="s">
        <v>199</v>
      </c>
      <c r="D4162" s="93" t="s">
        <v>299</v>
      </c>
      <c r="E4162" s="94">
        <v>94.5</v>
      </c>
    </row>
    <row r="4163" spans="1:5" ht="13.5" customHeight="1" x14ac:dyDescent="0.25">
      <c r="A4163" s="96">
        <v>92388</v>
      </c>
      <c r="B4163" s="93" t="s">
        <v>4459</v>
      </c>
      <c r="C4163" s="93" t="s">
        <v>199</v>
      </c>
      <c r="D4163" s="93" t="s">
        <v>299</v>
      </c>
      <c r="E4163" s="94">
        <v>92.42</v>
      </c>
    </row>
    <row r="4164" spans="1:5" ht="13.5" customHeight="1" x14ac:dyDescent="0.25">
      <c r="A4164" s="96">
        <v>92389</v>
      </c>
      <c r="B4164" s="93" t="s">
        <v>4460</v>
      </c>
      <c r="C4164" s="93" t="s">
        <v>199</v>
      </c>
      <c r="D4164" s="93" t="s">
        <v>299</v>
      </c>
      <c r="E4164" s="94">
        <v>145.66999999999999</v>
      </c>
    </row>
    <row r="4165" spans="1:5" ht="13.5" customHeight="1" x14ac:dyDescent="0.25">
      <c r="A4165" s="96">
        <v>92390</v>
      </c>
      <c r="B4165" s="93" t="s">
        <v>4461</v>
      </c>
      <c r="C4165" s="93" t="s">
        <v>199</v>
      </c>
      <c r="D4165" s="93" t="s">
        <v>299</v>
      </c>
      <c r="E4165" s="94">
        <v>136.51</v>
      </c>
    </row>
    <row r="4166" spans="1:5" ht="13.5" customHeight="1" x14ac:dyDescent="0.25">
      <c r="A4166" s="96">
        <v>92635</v>
      </c>
      <c r="B4166" s="93" t="s">
        <v>4462</v>
      </c>
      <c r="C4166" s="93" t="s">
        <v>199</v>
      </c>
      <c r="D4166" s="93" t="s">
        <v>299</v>
      </c>
      <c r="E4166" s="94">
        <v>194.91</v>
      </c>
    </row>
    <row r="4167" spans="1:5" ht="13.5" customHeight="1" x14ac:dyDescent="0.25">
      <c r="A4167" s="96">
        <v>92636</v>
      </c>
      <c r="B4167" s="93" t="s">
        <v>4463</v>
      </c>
      <c r="C4167" s="93" t="s">
        <v>199</v>
      </c>
      <c r="D4167" s="93" t="s">
        <v>299</v>
      </c>
      <c r="E4167" s="94">
        <v>177.24</v>
      </c>
    </row>
    <row r="4168" spans="1:5" ht="13.5" customHeight="1" x14ac:dyDescent="0.25">
      <c r="A4168" s="96">
        <v>92637</v>
      </c>
      <c r="B4168" s="93" t="s">
        <v>4464</v>
      </c>
      <c r="C4168" s="93" t="s">
        <v>199</v>
      </c>
      <c r="D4168" s="93" t="s">
        <v>299</v>
      </c>
      <c r="E4168" s="94">
        <v>67.260000000000005</v>
      </c>
    </row>
    <row r="4169" spans="1:5" ht="13.5" customHeight="1" x14ac:dyDescent="0.25">
      <c r="A4169" s="96">
        <v>92638</v>
      </c>
      <c r="B4169" s="93" t="s">
        <v>4465</v>
      </c>
      <c r="C4169" s="93" t="s">
        <v>199</v>
      </c>
      <c r="D4169" s="93" t="s">
        <v>299</v>
      </c>
      <c r="E4169" s="94">
        <v>81.94</v>
      </c>
    </row>
    <row r="4170" spans="1:5" ht="13.5" customHeight="1" x14ac:dyDescent="0.25">
      <c r="A4170" s="96">
        <v>92639</v>
      </c>
      <c r="B4170" s="93" t="s">
        <v>4466</v>
      </c>
      <c r="C4170" s="93" t="s">
        <v>199</v>
      </c>
      <c r="D4170" s="93" t="s">
        <v>299</v>
      </c>
      <c r="E4170" s="94">
        <v>94.78</v>
      </c>
    </row>
    <row r="4171" spans="1:5" ht="13.5" customHeight="1" x14ac:dyDescent="0.25">
      <c r="A4171" s="96">
        <v>92640</v>
      </c>
      <c r="B4171" s="93" t="s">
        <v>4467</v>
      </c>
      <c r="C4171" s="93" t="s">
        <v>199</v>
      </c>
      <c r="D4171" s="93" t="s">
        <v>299</v>
      </c>
      <c r="E4171" s="94">
        <v>123.18</v>
      </c>
    </row>
    <row r="4172" spans="1:5" ht="13.5" customHeight="1" x14ac:dyDescent="0.25">
      <c r="A4172" s="96">
        <v>92642</v>
      </c>
      <c r="B4172" s="93" t="s">
        <v>4468</v>
      </c>
      <c r="C4172" s="93" t="s">
        <v>199</v>
      </c>
      <c r="D4172" s="93" t="s">
        <v>299</v>
      </c>
      <c r="E4172" s="94">
        <v>186.59</v>
      </c>
    </row>
    <row r="4173" spans="1:5" ht="13.5" customHeight="1" x14ac:dyDescent="0.25">
      <c r="A4173" s="96">
        <v>92644</v>
      </c>
      <c r="B4173" s="93" t="s">
        <v>4469</v>
      </c>
      <c r="C4173" s="93" t="s">
        <v>199</v>
      </c>
      <c r="D4173" s="93" t="s">
        <v>299</v>
      </c>
      <c r="E4173" s="94">
        <v>234.63</v>
      </c>
    </row>
    <row r="4174" spans="1:5" ht="13.5" customHeight="1" x14ac:dyDescent="0.25">
      <c r="A4174" s="96">
        <v>92657</v>
      </c>
      <c r="B4174" s="93" t="s">
        <v>4470</v>
      </c>
      <c r="C4174" s="93" t="s">
        <v>199</v>
      </c>
      <c r="D4174" s="93" t="s">
        <v>299</v>
      </c>
      <c r="E4174" s="94">
        <v>25.28</v>
      </c>
    </row>
    <row r="4175" spans="1:5" ht="13.5" customHeight="1" x14ac:dyDescent="0.25">
      <c r="A4175" s="96">
        <v>92658</v>
      </c>
      <c r="B4175" s="93" t="s">
        <v>4471</v>
      </c>
      <c r="C4175" s="93" t="s">
        <v>199</v>
      </c>
      <c r="D4175" s="93" t="s">
        <v>299</v>
      </c>
      <c r="E4175" s="94">
        <v>26.97</v>
      </c>
    </row>
    <row r="4176" spans="1:5" ht="13.5" customHeight="1" x14ac:dyDescent="0.25">
      <c r="A4176" s="96">
        <v>92659</v>
      </c>
      <c r="B4176" s="93" t="s">
        <v>4472</v>
      </c>
      <c r="C4176" s="93" t="s">
        <v>199</v>
      </c>
      <c r="D4176" s="93" t="s">
        <v>299</v>
      </c>
      <c r="E4176" s="94">
        <v>31.19</v>
      </c>
    </row>
    <row r="4177" spans="1:5" ht="13.5" customHeight="1" x14ac:dyDescent="0.25">
      <c r="A4177" s="96">
        <v>92660</v>
      </c>
      <c r="B4177" s="93" t="s">
        <v>4473</v>
      </c>
      <c r="C4177" s="93" t="s">
        <v>199</v>
      </c>
      <c r="D4177" s="93" t="s">
        <v>299</v>
      </c>
      <c r="E4177" s="94">
        <v>32.76</v>
      </c>
    </row>
    <row r="4178" spans="1:5" ht="13.5" customHeight="1" x14ac:dyDescent="0.25">
      <c r="A4178" s="96">
        <v>92661</v>
      </c>
      <c r="B4178" s="93" t="s">
        <v>4474</v>
      </c>
      <c r="C4178" s="93" t="s">
        <v>199</v>
      </c>
      <c r="D4178" s="93" t="s">
        <v>299</v>
      </c>
      <c r="E4178" s="94">
        <v>37.26</v>
      </c>
    </row>
    <row r="4179" spans="1:5" ht="13.5" customHeight="1" x14ac:dyDescent="0.25">
      <c r="A4179" s="96">
        <v>92662</v>
      </c>
      <c r="B4179" s="93" t="s">
        <v>4475</v>
      </c>
      <c r="C4179" s="93" t="s">
        <v>199</v>
      </c>
      <c r="D4179" s="93" t="s">
        <v>299</v>
      </c>
      <c r="E4179" s="94">
        <v>37.56</v>
      </c>
    </row>
    <row r="4180" spans="1:5" ht="13.5" customHeight="1" x14ac:dyDescent="0.25">
      <c r="A4180" s="96">
        <v>92663</v>
      </c>
      <c r="B4180" s="93" t="s">
        <v>4476</v>
      </c>
      <c r="C4180" s="93" t="s">
        <v>199</v>
      </c>
      <c r="D4180" s="93" t="s">
        <v>299</v>
      </c>
      <c r="E4180" s="94">
        <v>50.01</v>
      </c>
    </row>
    <row r="4181" spans="1:5" ht="13.5" customHeight="1" x14ac:dyDescent="0.25">
      <c r="A4181" s="96">
        <v>92664</v>
      </c>
      <c r="B4181" s="93" t="s">
        <v>4477</v>
      </c>
      <c r="C4181" s="93" t="s">
        <v>199</v>
      </c>
      <c r="D4181" s="93" t="s">
        <v>299</v>
      </c>
      <c r="E4181" s="94">
        <v>49.98</v>
      </c>
    </row>
    <row r="4182" spans="1:5" ht="13.5" customHeight="1" x14ac:dyDescent="0.25">
      <c r="A4182" s="96">
        <v>92665</v>
      </c>
      <c r="B4182" s="93" t="s">
        <v>4478</v>
      </c>
      <c r="C4182" s="93" t="s">
        <v>199</v>
      </c>
      <c r="D4182" s="93" t="s">
        <v>299</v>
      </c>
      <c r="E4182" s="94">
        <v>68.87</v>
      </c>
    </row>
    <row r="4183" spans="1:5" ht="13.5" customHeight="1" x14ac:dyDescent="0.25">
      <c r="A4183" s="96">
        <v>92666</v>
      </c>
      <c r="B4183" s="93" t="s">
        <v>4479</v>
      </c>
      <c r="C4183" s="93" t="s">
        <v>199</v>
      </c>
      <c r="D4183" s="93" t="s">
        <v>299</v>
      </c>
      <c r="E4183" s="94">
        <v>78.23</v>
      </c>
    </row>
    <row r="4184" spans="1:5" ht="13.5" customHeight="1" x14ac:dyDescent="0.25">
      <c r="A4184" s="96">
        <v>92667</v>
      </c>
      <c r="B4184" s="93" t="s">
        <v>4480</v>
      </c>
      <c r="C4184" s="93" t="s">
        <v>199</v>
      </c>
      <c r="D4184" s="93" t="s">
        <v>299</v>
      </c>
      <c r="E4184" s="94">
        <v>101.5</v>
      </c>
    </row>
    <row r="4185" spans="1:5" ht="13.5" customHeight="1" x14ac:dyDescent="0.25">
      <c r="A4185" s="96">
        <v>92668</v>
      </c>
      <c r="B4185" s="93" t="s">
        <v>4481</v>
      </c>
      <c r="C4185" s="93" t="s">
        <v>199</v>
      </c>
      <c r="D4185" s="93" t="s">
        <v>299</v>
      </c>
      <c r="E4185" s="94">
        <v>109.83</v>
      </c>
    </row>
    <row r="4186" spans="1:5" ht="13.5" customHeight="1" x14ac:dyDescent="0.25">
      <c r="A4186" s="96">
        <v>92669</v>
      </c>
      <c r="B4186" s="93" t="s">
        <v>4482</v>
      </c>
      <c r="C4186" s="93" t="s">
        <v>199</v>
      </c>
      <c r="D4186" s="93" t="s">
        <v>299</v>
      </c>
      <c r="E4186" s="94">
        <v>38.39</v>
      </c>
    </row>
    <row r="4187" spans="1:5" ht="13.5" customHeight="1" x14ac:dyDescent="0.25">
      <c r="A4187" s="96">
        <v>92670</v>
      </c>
      <c r="B4187" s="93" t="s">
        <v>4483</v>
      </c>
      <c r="C4187" s="93" t="s">
        <v>199</v>
      </c>
      <c r="D4187" s="93" t="s">
        <v>299</v>
      </c>
      <c r="E4187" s="94">
        <v>36.159999999999997</v>
      </c>
    </row>
    <row r="4188" spans="1:5" ht="13.5" customHeight="1" x14ac:dyDescent="0.25">
      <c r="A4188" s="96">
        <v>92671</v>
      </c>
      <c r="B4188" s="93" t="s">
        <v>4484</v>
      </c>
      <c r="C4188" s="93" t="s">
        <v>199</v>
      </c>
      <c r="D4188" s="93" t="s">
        <v>299</v>
      </c>
      <c r="E4188" s="94">
        <v>50.01</v>
      </c>
    </row>
    <row r="4189" spans="1:5" ht="13.5" customHeight="1" x14ac:dyDescent="0.25">
      <c r="A4189" s="96">
        <v>92672</v>
      </c>
      <c r="B4189" s="93" t="s">
        <v>4485</v>
      </c>
      <c r="C4189" s="93" t="s">
        <v>199</v>
      </c>
      <c r="D4189" s="93" t="s">
        <v>299</v>
      </c>
      <c r="E4189" s="94">
        <v>45.56</v>
      </c>
    </row>
    <row r="4190" spans="1:5" ht="13.5" customHeight="1" x14ac:dyDescent="0.25">
      <c r="A4190" s="96">
        <v>92673</v>
      </c>
      <c r="B4190" s="93" t="s">
        <v>4486</v>
      </c>
      <c r="C4190" s="93" t="s">
        <v>199</v>
      </c>
      <c r="D4190" s="93" t="s">
        <v>299</v>
      </c>
      <c r="E4190" s="94">
        <v>57.42</v>
      </c>
    </row>
    <row r="4191" spans="1:5" ht="13.5" customHeight="1" x14ac:dyDescent="0.25">
      <c r="A4191" s="96">
        <v>92674</v>
      </c>
      <c r="B4191" s="93" t="s">
        <v>4487</v>
      </c>
      <c r="C4191" s="93" t="s">
        <v>199</v>
      </c>
      <c r="D4191" s="93" t="s">
        <v>299</v>
      </c>
      <c r="E4191" s="94">
        <v>54.35</v>
      </c>
    </row>
    <row r="4192" spans="1:5" ht="13.5" customHeight="1" x14ac:dyDescent="0.25">
      <c r="A4192" s="96">
        <v>92675</v>
      </c>
      <c r="B4192" s="93" t="s">
        <v>4488</v>
      </c>
      <c r="C4192" s="93" t="s">
        <v>199</v>
      </c>
      <c r="D4192" s="93" t="s">
        <v>299</v>
      </c>
      <c r="E4192" s="94">
        <v>74.22</v>
      </c>
    </row>
    <row r="4193" spans="1:5" ht="13.5" customHeight="1" x14ac:dyDescent="0.25">
      <c r="A4193" s="96">
        <v>92676</v>
      </c>
      <c r="B4193" s="93" t="s">
        <v>4489</v>
      </c>
      <c r="C4193" s="93" t="s">
        <v>199</v>
      </c>
      <c r="D4193" s="93" t="s">
        <v>299</v>
      </c>
      <c r="E4193" s="94">
        <v>72.14</v>
      </c>
    </row>
    <row r="4194" spans="1:5" ht="13.5" customHeight="1" x14ac:dyDescent="0.25">
      <c r="A4194" s="96">
        <v>92677</v>
      </c>
      <c r="B4194" s="93" t="s">
        <v>4490</v>
      </c>
      <c r="C4194" s="93" t="s">
        <v>199</v>
      </c>
      <c r="D4194" s="93" t="s">
        <v>299</v>
      </c>
      <c r="E4194" s="94">
        <v>121.37</v>
      </c>
    </row>
    <row r="4195" spans="1:5" ht="13.5" customHeight="1" x14ac:dyDescent="0.25">
      <c r="A4195" s="96">
        <v>92678</v>
      </c>
      <c r="B4195" s="93" t="s">
        <v>4491</v>
      </c>
      <c r="C4195" s="93" t="s">
        <v>199</v>
      </c>
      <c r="D4195" s="93" t="s">
        <v>299</v>
      </c>
      <c r="E4195" s="94">
        <v>112.21</v>
      </c>
    </row>
    <row r="4196" spans="1:5" ht="13.5" customHeight="1" x14ac:dyDescent="0.25">
      <c r="A4196" s="96">
        <v>92679</v>
      </c>
      <c r="B4196" s="93" t="s">
        <v>4492</v>
      </c>
      <c r="C4196" s="93" t="s">
        <v>199</v>
      </c>
      <c r="D4196" s="93" t="s">
        <v>299</v>
      </c>
      <c r="E4196" s="94">
        <v>166.61</v>
      </c>
    </row>
    <row r="4197" spans="1:5" ht="13.5" customHeight="1" x14ac:dyDescent="0.25">
      <c r="A4197" s="96">
        <v>92680</v>
      </c>
      <c r="B4197" s="93" t="s">
        <v>4493</v>
      </c>
      <c r="C4197" s="93" t="s">
        <v>199</v>
      </c>
      <c r="D4197" s="93" t="s">
        <v>299</v>
      </c>
      <c r="E4197" s="94">
        <v>148.94</v>
      </c>
    </row>
    <row r="4198" spans="1:5" ht="13.5" customHeight="1" x14ac:dyDescent="0.25">
      <c r="A4198" s="96">
        <v>92681</v>
      </c>
      <c r="B4198" s="93" t="s">
        <v>4494</v>
      </c>
      <c r="C4198" s="93" t="s">
        <v>199</v>
      </c>
      <c r="D4198" s="93" t="s">
        <v>299</v>
      </c>
      <c r="E4198" s="94">
        <v>49.05</v>
      </c>
    </row>
    <row r="4199" spans="1:5" ht="13.5" customHeight="1" x14ac:dyDescent="0.25">
      <c r="A4199" s="96">
        <v>92682</v>
      </c>
      <c r="B4199" s="93" t="s">
        <v>4495</v>
      </c>
      <c r="C4199" s="93" t="s">
        <v>199</v>
      </c>
      <c r="D4199" s="93" t="s">
        <v>299</v>
      </c>
      <c r="E4199" s="94">
        <v>61.24</v>
      </c>
    </row>
    <row r="4200" spans="1:5" ht="13.5" customHeight="1" x14ac:dyDescent="0.25">
      <c r="A4200" s="96">
        <v>92683</v>
      </c>
      <c r="B4200" s="93" t="s">
        <v>4496</v>
      </c>
      <c r="C4200" s="93" t="s">
        <v>199</v>
      </c>
      <c r="D4200" s="93" t="s">
        <v>299</v>
      </c>
      <c r="E4200" s="94">
        <v>71.3</v>
      </c>
    </row>
    <row r="4201" spans="1:5" ht="13.5" customHeight="1" x14ac:dyDescent="0.25">
      <c r="A4201" s="96">
        <v>92684</v>
      </c>
      <c r="B4201" s="93" t="s">
        <v>4497</v>
      </c>
      <c r="C4201" s="93" t="s">
        <v>199</v>
      </c>
      <c r="D4201" s="93" t="s">
        <v>299</v>
      </c>
      <c r="E4201" s="94">
        <v>96.14</v>
      </c>
    </row>
    <row r="4202" spans="1:5" ht="13.5" customHeight="1" x14ac:dyDescent="0.25">
      <c r="A4202" s="96">
        <v>92685</v>
      </c>
      <c r="B4202" s="93" t="s">
        <v>4498</v>
      </c>
      <c r="C4202" s="93" t="s">
        <v>199</v>
      </c>
      <c r="D4202" s="93" t="s">
        <v>299</v>
      </c>
      <c r="E4202" s="94">
        <v>154.19999999999999</v>
      </c>
    </row>
    <row r="4203" spans="1:5" ht="13.5" customHeight="1" x14ac:dyDescent="0.25">
      <c r="A4203" s="96">
        <v>92686</v>
      </c>
      <c r="B4203" s="93" t="s">
        <v>4499</v>
      </c>
      <c r="C4203" s="93" t="s">
        <v>199</v>
      </c>
      <c r="D4203" s="93" t="s">
        <v>299</v>
      </c>
      <c r="E4203" s="94">
        <v>196.87</v>
      </c>
    </row>
    <row r="4204" spans="1:5" ht="13.5" customHeight="1" x14ac:dyDescent="0.25">
      <c r="A4204" s="96">
        <v>92692</v>
      </c>
      <c r="B4204" s="93" t="s">
        <v>4500</v>
      </c>
      <c r="C4204" s="93" t="s">
        <v>199</v>
      </c>
      <c r="D4204" s="93" t="s">
        <v>299</v>
      </c>
      <c r="E4204" s="94">
        <v>13.64</v>
      </c>
    </row>
    <row r="4205" spans="1:5" ht="13.5" customHeight="1" x14ac:dyDescent="0.25">
      <c r="A4205" s="96">
        <v>92693</v>
      </c>
      <c r="B4205" s="93" t="s">
        <v>4501</v>
      </c>
      <c r="C4205" s="93" t="s">
        <v>199</v>
      </c>
      <c r="D4205" s="93" t="s">
        <v>299</v>
      </c>
      <c r="E4205" s="94">
        <v>14.01</v>
      </c>
    </row>
    <row r="4206" spans="1:5" ht="13.5" customHeight="1" x14ac:dyDescent="0.25">
      <c r="A4206" s="96">
        <v>92694</v>
      </c>
      <c r="B4206" s="93" t="s">
        <v>4502</v>
      </c>
      <c r="C4206" s="93" t="s">
        <v>199</v>
      </c>
      <c r="D4206" s="93" t="s">
        <v>299</v>
      </c>
      <c r="E4206" s="94">
        <v>21.67</v>
      </c>
    </row>
    <row r="4207" spans="1:5" ht="13.5" customHeight="1" x14ac:dyDescent="0.25">
      <c r="A4207" s="96">
        <v>92695</v>
      </c>
      <c r="B4207" s="93" t="s">
        <v>4503</v>
      </c>
      <c r="C4207" s="93" t="s">
        <v>199</v>
      </c>
      <c r="D4207" s="93" t="s">
        <v>299</v>
      </c>
      <c r="E4207" s="94">
        <v>22.04</v>
      </c>
    </row>
    <row r="4208" spans="1:5" ht="13.5" customHeight="1" x14ac:dyDescent="0.25">
      <c r="A4208" s="96">
        <v>92696</v>
      </c>
      <c r="B4208" s="93" t="s">
        <v>4504</v>
      </c>
      <c r="C4208" s="93" t="s">
        <v>199</v>
      </c>
      <c r="D4208" s="93" t="s">
        <v>299</v>
      </c>
      <c r="E4208" s="94">
        <v>33.97</v>
      </c>
    </row>
    <row r="4209" spans="1:5" ht="13.5" customHeight="1" x14ac:dyDescent="0.25">
      <c r="A4209" s="96">
        <v>92697</v>
      </c>
      <c r="B4209" s="93" t="s">
        <v>4505</v>
      </c>
      <c r="C4209" s="93" t="s">
        <v>199</v>
      </c>
      <c r="D4209" s="93" t="s">
        <v>299</v>
      </c>
      <c r="E4209" s="94">
        <v>35.659999999999997</v>
      </c>
    </row>
    <row r="4210" spans="1:5" ht="13.5" customHeight="1" x14ac:dyDescent="0.25">
      <c r="A4210" s="96">
        <v>92698</v>
      </c>
      <c r="B4210" s="93" t="s">
        <v>4506</v>
      </c>
      <c r="C4210" s="93" t="s">
        <v>199</v>
      </c>
      <c r="D4210" s="93" t="s">
        <v>299</v>
      </c>
      <c r="E4210" s="94">
        <v>20.149999999999999</v>
      </c>
    </row>
    <row r="4211" spans="1:5" ht="13.5" customHeight="1" x14ac:dyDescent="0.25">
      <c r="A4211" s="96">
        <v>92699</v>
      </c>
      <c r="B4211" s="93" t="s">
        <v>4507</v>
      </c>
      <c r="C4211" s="93" t="s">
        <v>199</v>
      </c>
      <c r="D4211" s="93" t="s">
        <v>299</v>
      </c>
      <c r="E4211" s="94">
        <v>18.940000000000001</v>
      </c>
    </row>
    <row r="4212" spans="1:5" ht="13.5" customHeight="1" x14ac:dyDescent="0.25">
      <c r="A4212" s="96">
        <v>92700</v>
      </c>
      <c r="B4212" s="93" t="s">
        <v>4508</v>
      </c>
      <c r="C4212" s="93" t="s">
        <v>199</v>
      </c>
      <c r="D4212" s="93" t="s">
        <v>299</v>
      </c>
      <c r="E4212" s="94">
        <v>32.92</v>
      </c>
    </row>
    <row r="4213" spans="1:5" ht="13.5" customHeight="1" x14ac:dyDescent="0.25">
      <c r="A4213" s="96">
        <v>92701</v>
      </c>
      <c r="B4213" s="93" t="s">
        <v>4509</v>
      </c>
      <c r="C4213" s="93" t="s">
        <v>199</v>
      </c>
      <c r="D4213" s="93" t="s">
        <v>299</v>
      </c>
      <c r="E4213" s="94">
        <v>31.1</v>
      </c>
    </row>
    <row r="4214" spans="1:5" ht="13.5" customHeight="1" x14ac:dyDescent="0.25">
      <c r="A4214" s="96">
        <v>92702</v>
      </c>
      <c r="B4214" s="93" t="s">
        <v>4510</v>
      </c>
      <c r="C4214" s="93" t="s">
        <v>199</v>
      </c>
      <c r="D4214" s="93" t="s">
        <v>299</v>
      </c>
      <c r="E4214" s="94">
        <v>51.51</v>
      </c>
    </row>
    <row r="4215" spans="1:5" ht="13.5" customHeight="1" x14ac:dyDescent="0.25">
      <c r="A4215" s="96">
        <v>92703</v>
      </c>
      <c r="B4215" s="93" t="s">
        <v>4511</v>
      </c>
      <c r="C4215" s="93" t="s">
        <v>199</v>
      </c>
      <c r="D4215" s="93" t="s">
        <v>299</v>
      </c>
      <c r="E4215" s="94">
        <v>49.28</v>
      </c>
    </row>
    <row r="4216" spans="1:5" ht="13.5" customHeight="1" x14ac:dyDescent="0.25">
      <c r="A4216" s="96">
        <v>92704</v>
      </c>
      <c r="B4216" s="93" t="s">
        <v>4512</v>
      </c>
      <c r="C4216" s="93" t="s">
        <v>199</v>
      </c>
      <c r="D4216" s="93" t="s">
        <v>299</v>
      </c>
      <c r="E4216" s="94">
        <v>25.5</v>
      </c>
    </row>
    <row r="4217" spans="1:5" ht="13.5" customHeight="1" x14ac:dyDescent="0.25">
      <c r="A4217" s="96">
        <v>92705</v>
      </c>
      <c r="B4217" s="93" t="s">
        <v>4513</v>
      </c>
      <c r="C4217" s="93" t="s">
        <v>199</v>
      </c>
      <c r="D4217" s="93" t="s">
        <v>299</v>
      </c>
      <c r="E4217" s="94">
        <v>41.1</v>
      </c>
    </row>
    <row r="4218" spans="1:5" ht="13.5" customHeight="1" x14ac:dyDescent="0.25">
      <c r="A4218" s="96">
        <v>92706</v>
      </c>
      <c r="B4218" s="93" t="s">
        <v>4514</v>
      </c>
      <c r="C4218" s="93" t="s">
        <v>199</v>
      </c>
      <c r="D4218" s="93" t="s">
        <v>299</v>
      </c>
      <c r="E4218" s="94">
        <v>66.540000000000006</v>
      </c>
    </row>
    <row r="4219" spans="1:5" ht="13.5" customHeight="1" x14ac:dyDescent="0.25">
      <c r="A4219" s="96">
        <v>92889</v>
      </c>
      <c r="B4219" s="93" t="s">
        <v>4515</v>
      </c>
      <c r="C4219" s="93" t="s">
        <v>199</v>
      </c>
      <c r="D4219" s="93" t="s">
        <v>299</v>
      </c>
      <c r="E4219" s="94">
        <v>124.4</v>
      </c>
    </row>
    <row r="4220" spans="1:5" ht="13.5" customHeight="1" x14ac:dyDescent="0.25">
      <c r="A4220" s="96">
        <v>92890</v>
      </c>
      <c r="B4220" s="93" t="s">
        <v>4516</v>
      </c>
      <c r="C4220" s="93" t="s">
        <v>199</v>
      </c>
      <c r="D4220" s="93" t="s">
        <v>299</v>
      </c>
      <c r="E4220" s="94">
        <v>188.04</v>
      </c>
    </row>
    <row r="4221" spans="1:5" ht="13.5" customHeight="1" x14ac:dyDescent="0.25">
      <c r="A4221" s="96">
        <v>92891</v>
      </c>
      <c r="B4221" s="93" t="s">
        <v>4517</v>
      </c>
      <c r="C4221" s="93" t="s">
        <v>199</v>
      </c>
      <c r="D4221" s="93" t="s">
        <v>299</v>
      </c>
      <c r="E4221" s="94">
        <v>275.2</v>
      </c>
    </row>
    <row r="4222" spans="1:5" ht="13.5" customHeight="1" x14ac:dyDescent="0.25">
      <c r="A4222" s="96">
        <v>92892</v>
      </c>
      <c r="B4222" s="93" t="s">
        <v>4518</v>
      </c>
      <c r="C4222" s="93" t="s">
        <v>199</v>
      </c>
      <c r="D4222" s="93" t="s">
        <v>299</v>
      </c>
      <c r="E4222" s="94">
        <v>54.15</v>
      </c>
    </row>
    <row r="4223" spans="1:5" ht="13.5" customHeight="1" x14ac:dyDescent="0.25">
      <c r="A4223" s="96">
        <v>92893</v>
      </c>
      <c r="B4223" s="93" t="s">
        <v>4519</v>
      </c>
      <c r="C4223" s="93" t="s">
        <v>199</v>
      </c>
      <c r="D4223" s="93" t="s">
        <v>299</v>
      </c>
      <c r="E4223" s="94">
        <v>76.73</v>
      </c>
    </row>
    <row r="4224" spans="1:5" ht="13.5" customHeight="1" x14ac:dyDescent="0.25">
      <c r="A4224" s="96">
        <v>92894</v>
      </c>
      <c r="B4224" s="93" t="s">
        <v>4520</v>
      </c>
      <c r="C4224" s="93" t="s">
        <v>199</v>
      </c>
      <c r="D4224" s="93" t="s">
        <v>299</v>
      </c>
      <c r="E4224" s="94">
        <v>91.55</v>
      </c>
    </row>
    <row r="4225" spans="1:5" ht="13.5" customHeight="1" x14ac:dyDescent="0.25">
      <c r="A4225" s="96">
        <v>92895</v>
      </c>
      <c r="B4225" s="93" t="s">
        <v>4521</v>
      </c>
      <c r="C4225" s="93" t="s">
        <v>199</v>
      </c>
      <c r="D4225" s="93" t="s">
        <v>299</v>
      </c>
      <c r="E4225" s="94">
        <v>124.35</v>
      </c>
    </row>
    <row r="4226" spans="1:5" ht="13.5" customHeight="1" x14ac:dyDescent="0.25">
      <c r="A4226" s="96">
        <v>92896</v>
      </c>
      <c r="B4226" s="93" t="s">
        <v>4522</v>
      </c>
      <c r="C4226" s="93" t="s">
        <v>199</v>
      </c>
      <c r="D4226" s="93" t="s">
        <v>299</v>
      </c>
      <c r="E4226" s="94">
        <v>189.67</v>
      </c>
    </row>
    <row r="4227" spans="1:5" ht="13.5" customHeight="1" x14ac:dyDescent="0.25">
      <c r="A4227" s="96">
        <v>92897</v>
      </c>
      <c r="B4227" s="93" t="s">
        <v>4523</v>
      </c>
      <c r="C4227" s="93" t="s">
        <v>199</v>
      </c>
      <c r="D4227" s="93" t="s">
        <v>299</v>
      </c>
      <c r="E4227" s="94">
        <v>278.56</v>
      </c>
    </row>
    <row r="4228" spans="1:5" ht="13.5" customHeight="1" x14ac:dyDescent="0.25">
      <c r="A4228" s="96">
        <v>92898</v>
      </c>
      <c r="B4228" s="93" t="s">
        <v>4524</v>
      </c>
      <c r="C4228" s="93" t="s">
        <v>199</v>
      </c>
      <c r="D4228" s="93" t="s">
        <v>299</v>
      </c>
      <c r="E4228" s="94">
        <v>45.07</v>
      </c>
    </row>
    <row r="4229" spans="1:5" ht="13.5" customHeight="1" x14ac:dyDescent="0.25">
      <c r="A4229" s="96">
        <v>92899</v>
      </c>
      <c r="B4229" s="93" t="s">
        <v>4525</v>
      </c>
      <c r="C4229" s="93" t="s">
        <v>199</v>
      </c>
      <c r="D4229" s="93" t="s">
        <v>299</v>
      </c>
      <c r="E4229" s="94">
        <v>66.400000000000006</v>
      </c>
    </row>
    <row r="4230" spans="1:5" ht="13.5" customHeight="1" x14ac:dyDescent="0.25">
      <c r="A4230" s="96">
        <v>92900</v>
      </c>
      <c r="B4230" s="93" t="s">
        <v>4526</v>
      </c>
      <c r="C4230" s="93" t="s">
        <v>199</v>
      </c>
      <c r="D4230" s="93" t="s">
        <v>299</v>
      </c>
      <c r="E4230" s="94">
        <v>79.790000000000006</v>
      </c>
    </row>
    <row r="4231" spans="1:5" ht="13.5" customHeight="1" x14ac:dyDescent="0.25">
      <c r="A4231" s="96">
        <v>92901</v>
      </c>
      <c r="B4231" s="93" t="s">
        <v>4527</v>
      </c>
      <c r="C4231" s="93" t="s">
        <v>199</v>
      </c>
      <c r="D4231" s="93" t="s">
        <v>299</v>
      </c>
      <c r="E4231" s="94">
        <v>110.8</v>
      </c>
    </row>
    <row r="4232" spans="1:5" ht="13.5" customHeight="1" x14ac:dyDescent="0.25">
      <c r="A4232" s="96">
        <v>92902</v>
      </c>
      <c r="B4232" s="93" t="s">
        <v>4528</v>
      </c>
      <c r="C4232" s="93" t="s">
        <v>199</v>
      </c>
      <c r="D4232" s="93" t="s">
        <v>299</v>
      </c>
      <c r="E4232" s="94">
        <v>173.43</v>
      </c>
    </row>
    <row r="4233" spans="1:5" ht="13.5" customHeight="1" x14ac:dyDescent="0.25">
      <c r="A4233" s="96">
        <v>92903</v>
      </c>
      <c r="B4233" s="93" t="s">
        <v>4529</v>
      </c>
      <c r="C4233" s="93" t="s">
        <v>199</v>
      </c>
      <c r="D4233" s="93" t="s">
        <v>299</v>
      </c>
      <c r="E4233" s="94">
        <v>259.69</v>
      </c>
    </row>
    <row r="4234" spans="1:5" ht="13.5" customHeight="1" x14ac:dyDescent="0.25">
      <c r="A4234" s="96">
        <v>92904</v>
      </c>
      <c r="B4234" s="93" t="s">
        <v>4530</v>
      </c>
      <c r="C4234" s="93" t="s">
        <v>199</v>
      </c>
      <c r="D4234" s="93" t="s">
        <v>299</v>
      </c>
      <c r="E4234" s="94">
        <v>30.62</v>
      </c>
    </row>
    <row r="4235" spans="1:5" ht="13.5" customHeight="1" x14ac:dyDescent="0.25">
      <c r="A4235" s="96">
        <v>92905</v>
      </c>
      <c r="B4235" s="93" t="s">
        <v>4531</v>
      </c>
      <c r="C4235" s="93" t="s">
        <v>199</v>
      </c>
      <c r="D4235" s="93" t="s">
        <v>299</v>
      </c>
      <c r="E4235" s="94">
        <v>43.84</v>
      </c>
    </row>
    <row r="4236" spans="1:5" ht="13.5" customHeight="1" x14ac:dyDescent="0.25">
      <c r="A4236" s="96">
        <v>92906</v>
      </c>
      <c r="B4236" s="93" t="s">
        <v>4532</v>
      </c>
      <c r="C4236" s="93" t="s">
        <v>199</v>
      </c>
      <c r="D4236" s="93" t="s">
        <v>299</v>
      </c>
      <c r="E4236" s="94">
        <v>53.76</v>
      </c>
    </row>
    <row r="4237" spans="1:5" ht="13.5" customHeight="1" x14ac:dyDescent="0.25">
      <c r="A4237" s="96">
        <v>92907</v>
      </c>
      <c r="B4237" s="93" t="s">
        <v>4533</v>
      </c>
      <c r="C4237" s="93" t="s">
        <v>199</v>
      </c>
      <c r="D4237" s="93" t="s">
        <v>299</v>
      </c>
      <c r="E4237" s="94">
        <v>67.12</v>
      </c>
    </row>
    <row r="4238" spans="1:5" ht="13.5" customHeight="1" x14ac:dyDescent="0.25">
      <c r="A4238" s="96">
        <v>92908</v>
      </c>
      <c r="B4238" s="93" t="s">
        <v>4534</v>
      </c>
      <c r="C4238" s="93" t="s">
        <v>199</v>
      </c>
      <c r="D4238" s="93" t="s">
        <v>299</v>
      </c>
      <c r="E4238" s="94">
        <v>67.12</v>
      </c>
    </row>
    <row r="4239" spans="1:5" ht="13.5" customHeight="1" x14ac:dyDescent="0.25">
      <c r="A4239" s="96">
        <v>92909</v>
      </c>
      <c r="B4239" s="93" t="s">
        <v>4535</v>
      </c>
      <c r="C4239" s="93" t="s">
        <v>199</v>
      </c>
      <c r="D4239" s="93" t="s">
        <v>299</v>
      </c>
      <c r="E4239" s="94">
        <v>67.12</v>
      </c>
    </row>
    <row r="4240" spans="1:5" ht="13.5" customHeight="1" x14ac:dyDescent="0.25">
      <c r="A4240" s="96">
        <v>92910</v>
      </c>
      <c r="B4240" s="93" t="s">
        <v>4536</v>
      </c>
      <c r="C4240" s="93" t="s">
        <v>199</v>
      </c>
      <c r="D4240" s="93" t="s">
        <v>299</v>
      </c>
      <c r="E4240" s="94">
        <v>96.8</v>
      </c>
    </row>
    <row r="4241" spans="1:5" ht="13.5" customHeight="1" x14ac:dyDescent="0.25">
      <c r="A4241" s="96">
        <v>92911</v>
      </c>
      <c r="B4241" s="93" t="s">
        <v>4537</v>
      </c>
      <c r="C4241" s="93" t="s">
        <v>199</v>
      </c>
      <c r="D4241" s="93" t="s">
        <v>299</v>
      </c>
      <c r="E4241" s="94">
        <v>96.8</v>
      </c>
    </row>
    <row r="4242" spans="1:5" ht="13.5" customHeight="1" x14ac:dyDescent="0.25">
      <c r="A4242" s="96">
        <v>92912</v>
      </c>
      <c r="B4242" s="93" t="s">
        <v>4538</v>
      </c>
      <c r="C4242" s="93" t="s">
        <v>199</v>
      </c>
      <c r="D4242" s="93" t="s">
        <v>299</v>
      </c>
      <c r="E4242" s="94">
        <v>129.44999999999999</v>
      </c>
    </row>
    <row r="4243" spans="1:5" ht="13.5" customHeight="1" x14ac:dyDescent="0.25">
      <c r="A4243" s="96">
        <v>92913</v>
      </c>
      <c r="B4243" s="93" t="s">
        <v>4539</v>
      </c>
      <c r="C4243" s="93" t="s">
        <v>199</v>
      </c>
      <c r="D4243" s="93" t="s">
        <v>299</v>
      </c>
      <c r="E4243" s="94">
        <v>132.25</v>
      </c>
    </row>
    <row r="4244" spans="1:5" ht="13.5" customHeight="1" x14ac:dyDescent="0.25">
      <c r="A4244" s="96">
        <v>92914</v>
      </c>
      <c r="B4244" s="93" t="s">
        <v>4540</v>
      </c>
      <c r="C4244" s="93" t="s">
        <v>199</v>
      </c>
      <c r="D4244" s="93" t="s">
        <v>299</v>
      </c>
      <c r="E4244" s="94">
        <v>132.25</v>
      </c>
    </row>
    <row r="4245" spans="1:5" ht="13.5" customHeight="1" x14ac:dyDescent="0.25">
      <c r="A4245" s="96">
        <v>92918</v>
      </c>
      <c r="B4245" s="93" t="s">
        <v>4541</v>
      </c>
      <c r="C4245" s="93" t="s">
        <v>199</v>
      </c>
      <c r="D4245" s="93" t="s">
        <v>299</v>
      </c>
      <c r="E4245" s="94">
        <v>35.909999999999997</v>
      </c>
    </row>
    <row r="4246" spans="1:5" ht="13.5" customHeight="1" x14ac:dyDescent="0.25">
      <c r="A4246" s="96">
        <v>92920</v>
      </c>
      <c r="B4246" s="93" t="s">
        <v>4542</v>
      </c>
      <c r="C4246" s="93" t="s">
        <v>199</v>
      </c>
      <c r="D4246" s="93" t="s">
        <v>299</v>
      </c>
      <c r="E4246" s="94">
        <v>36.14</v>
      </c>
    </row>
    <row r="4247" spans="1:5" ht="13.5" customHeight="1" x14ac:dyDescent="0.25">
      <c r="A4247" s="96">
        <v>92925</v>
      </c>
      <c r="B4247" s="93" t="s">
        <v>4543</v>
      </c>
      <c r="C4247" s="93" t="s">
        <v>199</v>
      </c>
      <c r="D4247" s="93" t="s">
        <v>299</v>
      </c>
      <c r="E4247" s="94">
        <v>44.34</v>
      </c>
    </row>
    <row r="4248" spans="1:5" ht="13.5" customHeight="1" x14ac:dyDescent="0.25">
      <c r="A4248" s="96">
        <v>92926</v>
      </c>
      <c r="B4248" s="93" t="s">
        <v>4544</v>
      </c>
      <c r="C4248" s="93" t="s">
        <v>199</v>
      </c>
      <c r="D4248" s="93" t="s">
        <v>299</v>
      </c>
      <c r="E4248" s="94">
        <v>44.33</v>
      </c>
    </row>
    <row r="4249" spans="1:5" ht="13.5" customHeight="1" x14ac:dyDescent="0.25">
      <c r="A4249" s="96">
        <v>92927</v>
      </c>
      <c r="B4249" s="93" t="s">
        <v>4545</v>
      </c>
      <c r="C4249" s="93" t="s">
        <v>199</v>
      </c>
      <c r="D4249" s="93" t="s">
        <v>299</v>
      </c>
      <c r="E4249" s="94">
        <v>44.33</v>
      </c>
    </row>
    <row r="4250" spans="1:5" ht="13.5" customHeight="1" x14ac:dyDescent="0.25">
      <c r="A4250" s="96">
        <v>92928</v>
      </c>
      <c r="B4250" s="93" t="s">
        <v>4546</v>
      </c>
      <c r="C4250" s="93" t="s">
        <v>199</v>
      </c>
      <c r="D4250" s="93" t="s">
        <v>299</v>
      </c>
      <c r="E4250" s="94">
        <v>50.62</v>
      </c>
    </row>
    <row r="4251" spans="1:5" ht="13.5" customHeight="1" x14ac:dyDescent="0.25">
      <c r="A4251" s="96">
        <v>92929</v>
      </c>
      <c r="B4251" s="93" t="s">
        <v>4547</v>
      </c>
      <c r="C4251" s="93" t="s">
        <v>199</v>
      </c>
      <c r="D4251" s="93" t="s">
        <v>299</v>
      </c>
      <c r="E4251" s="94">
        <v>50.62</v>
      </c>
    </row>
    <row r="4252" spans="1:5" ht="13.5" customHeight="1" x14ac:dyDescent="0.25">
      <c r="A4252" s="96">
        <v>92930</v>
      </c>
      <c r="B4252" s="93" t="s">
        <v>4548</v>
      </c>
      <c r="C4252" s="93" t="s">
        <v>199</v>
      </c>
      <c r="D4252" s="93" t="s">
        <v>299</v>
      </c>
      <c r="E4252" s="94">
        <v>50.62</v>
      </c>
    </row>
    <row r="4253" spans="1:5" ht="13.5" customHeight="1" x14ac:dyDescent="0.25">
      <c r="A4253" s="96">
        <v>92931</v>
      </c>
      <c r="B4253" s="93" t="s">
        <v>4549</v>
      </c>
      <c r="C4253" s="93" t="s">
        <v>199</v>
      </c>
      <c r="D4253" s="93" t="s">
        <v>299</v>
      </c>
      <c r="E4253" s="94">
        <v>67.069999999999993</v>
      </c>
    </row>
    <row r="4254" spans="1:5" ht="13.5" customHeight="1" x14ac:dyDescent="0.25">
      <c r="A4254" s="96">
        <v>92932</v>
      </c>
      <c r="B4254" s="93" t="s">
        <v>4550</v>
      </c>
      <c r="C4254" s="93" t="s">
        <v>199</v>
      </c>
      <c r="D4254" s="93" t="s">
        <v>299</v>
      </c>
      <c r="E4254" s="94">
        <v>67.069999999999993</v>
      </c>
    </row>
    <row r="4255" spans="1:5" ht="13.5" customHeight="1" x14ac:dyDescent="0.25">
      <c r="A4255" s="96">
        <v>92933</v>
      </c>
      <c r="B4255" s="93" t="s">
        <v>4551</v>
      </c>
      <c r="C4255" s="93" t="s">
        <v>199</v>
      </c>
      <c r="D4255" s="93" t="s">
        <v>299</v>
      </c>
      <c r="E4255" s="94">
        <v>67.069999999999993</v>
      </c>
    </row>
    <row r="4256" spans="1:5" ht="13.5" customHeight="1" x14ac:dyDescent="0.25">
      <c r="A4256" s="96">
        <v>92934</v>
      </c>
      <c r="B4256" s="93" t="s">
        <v>4552</v>
      </c>
      <c r="C4256" s="93" t="s">
        <v>199</v>
      </c>
      <c r="D4256" s="93" t="s">
        <v>299</v>
      </c>
      <c r="E4256" s="94">
        <v>98.43</v>
      </c>
    </row>
    <row r="4257" spans="1:5" ht="13.5" customHeight="1" x14ac:dyDescent="0.25">
      <c r="A4257" s="96">
        <v>92935</v>
      </c>
      <c r="B4257" s="93" t="s">
        <v>4553</v>
      </c>
      <c r="C4257" s="93" t="s">
        <v>199</v>
      </c>
      <c r="D4257" s="93" t="s">
        <v>299</v>
      </c>
      <c r="E4257" s="94">
        <v>98.43</v>
      </c>
    </row>
    <row r="4258" spans="1:5" ht="13.5" customHeight="1" x14ac:dyDescent="0.25">
      <c r="A4258" s="96">
        <v>92936</v>
      </c>
      <c r="B4258" s="93" t="s">
        <v>4554</v>
      </c>
      <c r="C4258" s="93" t="s">
        <v>199</v>
      </c>
      <c r="D4258" s="93" t="s">
        <v>299</v>
      </c>
      <c r="E4258" s="94">
        <v>135.61000000000001</v>
      </c>
    </row>
    <row r="4259" spans="1:5" ht="13.5" customHeight="1" x14ac:dyDescent="0.25">
      <c r="A4259" s="96">
        <v>92937</v>
      </c>
      <c r="B4259" s="93" t="s">
        <v>4555</v>
      </c>
      <c r="C4259" s="93" t="s">
        <v>199</v>
      </c>
      <c r="D4259" s="93" t="s">
        <v>299</v>
      </c>
      <c r="E4259" s="94">
        <v>135.61000000000001</v>
      </c>
    </row>
    <row r="4260" spans="1:5" ht="13.5" customHeight="1" x14ac:dyDescent="0.25">
      <c r="A4260" s="96">
        <v>92938</v>
      </c>
      <c r="B4260" s="93" t="s">
        <v>4556</v>
      </c>
      <c r="C4260" s="93" t="s">
        <v>199</v>
      </c>
      <c r="D4260" s="93" t="s">
        <v>299</v>
      </c>
      <c r="E4260" s="94">
        <v>26.83</v>
      </c>
    </row>
    <row r="4261" spans="1:5" ht="13.5" customHeight="1" x14ac:dyDescent="0.25">
      <c r="A4261" s="96">
        <v>92939</v>
      </c>
      <c r="B4261" s="93" t="s">
        <v>4557</v>
      </c>
      <c r="C4261" s="93" t="s">
        <v>199</v>
      </c>
      <c r="D4261" s="93" t="s">
        <v>299</v>
      </c>
      <c r="E4261" s="94">
        <v>27.06</v>
      </c>
    </row>
    <row r="4262" spans="1:5" ht="13.5" customHeight="1" x14ac:dyDescent="0.25">
      <c r="A4262" s="96">
        <v>92940</v>
      </c>
      <c r="B4262" s="93" t="s">
        <v>4558</v>
      </c>
      <c r="C4262" s="93" t="s">
        <v>199</v>
      </c>
      <c r="D4262" s="93" t="s">
        <v>299</v>
      </c>
      <c r="E4262" s="94">
        <v>34.01</v>
      </c>
    </row>
    <row r="4263" spans="1:5" ht="13.5" customHeight="1" x14ac:dyDescent="0.25">
      <c r="A4263" s="96">
        <v>92941</v>
      </c>
      <c r="B4263" s="93" t="s">
        <v>4559</v>
      </c>
      <c r="C4263" s="93" t="s">
        <v>199</v>
      </c>
      <c r="D4263" s="93" t="s">
        <v>299</v>
      </c>
      <c r="E4263" s="94">
        <v>34</v>
      </c>
    </row>
    <row r="4264" spans="1:5" ht="13.5" customHeight="1" x14ac:dyDescent="0.25">
      <c r="A4264" s="96">
        <v>92942</v>
      </c>
      <c r="B4264" s="93" t="s">
        <v>4560</v>
      </c>
      <c r="C4264" s="93" t="s">
        <v>199</v>
      </c>
      <c r="D4264" s="93" t="s">
        <v>299</v>
      </c>
      <c r="E4264" s="94">
        <v>34</v>
      </c>
    </row>
    <row r="4265" spans="1:5" ht="13.5" customHeight="1" x14ac:dyDescent="0.25">
      <c r="A4265" s="96">
        <v>92943</v>
      </c>
      <c r="B4265" s="93" t="s">
        <v>4561</v>
      </c>
      <c r="C4265" s="93" t="s">
        <v>199</v>
      </c>
      <c r="D4265" s="93" t="s">
        <v>299</v>
      </c>
      <c r="E4265" s="94">
        <v>38.86</v>
      </c>
    </row>
    <row r="4266" spans="1:5" ht="13.5" customHeight="1" x14ac:dyDescent="0.25">
      <c r="A4266" s="96">
        <v>92944</v>
      </c>
      <c r="B4266" s="93" t="s">
        <v>4562</v>
      </c>
      <c r="C4266" s="93" t="s">
        <v>199</v>
      </c>
      <c r="D4266" s="93" t="s">
        <v>299</v>
      </c>
      <c r="E4266" s="94">
        <v>38.86</v>
      </c>
    </row>
    <row r="4267" spans="1:5" ht="13.5" customHeight="1" x14ac:dyDescent="0.25">
      <c r="A4267" s="96">
        <v>92945</v>
      </c>
      <c r="B4267" s="93" t="s">
        <v>4563</v>
      </c>
      <c r="C4267" s="93" t="s">
        <v>199</v>
      </c>
      <c r="D4267" s="93" t="s">
        <v>299</v>
      </c>
      <c r="E4267" s="94">
        <v>38.86</v>
      </c>
    </row>
    <row r="4268" spans="1:5" ht="13.5" customHeight="1" x14ac:dyDescent="0.25">
      <c r="A4268" s="96">
        <v>92946</v>
      </c>
      <c r="B4268" s="93" t="s">
        <v>4564</v>
      </c>
      <c r="C4268" s="93" t="s">
        <v>199</v>
      </c>
      <c r="D4268" s="93" t="s">
        <v>299</v>
      </c>
      <c r="E4268" s="94">
        <v>53.52</v>
      </c>
    </row>
    <row r="4269" spans="1:5" ht="13.5" customHeight="1" x14ac:dyDescent="0.25">
      <c r="A4269" s="96">
        <v>92947</v>
      </c>
      <c r="B4269" s="93" t="s">
        <v>4565</v>
      </c>
      <c r="C4269" s="93" t="s">
        <v>199</v>
      </c>
      <c r="D4269" s="93" t="s">
        <v>299</v>
      </c>
      <c r="E4269" s="94">
        <v>53.52</v>
      </c>
    </row>
    <row r="4270" spans="1:5" ht="13.5" customHeight="1" x14ac:dyDescent="0.25">
      <c r="A4270" s="96">
        <v>92948</v>
      </c>
      <c r="B4270" s="93" t="s">
        <v>4566</v>
      </c>
      <c r="C4270" s="93" t="s">
        <v>199</v>
      </c>
      <c r="D4270" s="93" t="s">
        <v>299</v>
      </c>
      <c r="E4270" s="94">
        <v>53.52</v>
      </c>
    </row>
    <row r="4271" spans="1:5" ht="13.5" customHeight="1" x14ac:dyDescent="0.25">
      <c r="A4271" s="96">
        <v>92949</v>
      </c>
      <c r="B4271" s="93" t="s">
        <v>4567</v>
      </c>
      <c r="C4271" s="93" t="s">
        <v>199</v>
      </c>
      <c r="D4271" s="93" t="s">
        <v>299</v>
      </c>
      <c r="E4271" s="94">
        <v>82.19</v>
      </c>
    </row>
    <row r="4272" spans="1:5" ht="13.5" customHeight="1" x14ac:dyDescent="0.25">
      <c r="A4272" s="96">
        <v>92950</v>
      </c>
      <c r="B4272" s="93" t="s">
        <v>4568</v>
      </c>
      <c r="C4272" s="93" t="s">
        <v>199</v>
      </c>
      <c r="D4272" s="93" t="s">
        <v>299</v>
      </c>
      <c r="E4272" s="94">
        <v>82.19</v>
      </c>
    </row>
    <row r="4273" spans="1:5" ht="13.5" customHeight="1" x14ac:dyDescent="0.25">
      <c r="A4273" s="96">
        <v>92951</v>
      </c>
      <c r="B4273" s="93" t="s">
        <v>4569</v>
      </c>
      <c r="C4273" s="93" t="s">
        <v>199</v>
      </c>
      <c r="D4273" s="93" t="s">
        <v>299</v>
      </c>
      <c r="E4273" s="94">
        <v>116.74</v>
      </c>
    </row>
    <row r="4274" spans="1:5" ht="13.5" customHeight="1" x14ac:dyDescent="0.25">
      <c r="A4274" s="96">
        <v>92952</v>
      </c>
      <c r="B4274" s="93" t="s">
        <v>4570</v>
      </c>
      <c r="C4274" s="93" t="s">
        <v>199</v>
      </c>
      <c r="D4274" s="93" t="s">
        <v>299</v>
      </c>
      <c r="E4274" s="94">
        <v>116.74</v>
      </c>
    </row>
    <row r="4275" spans="1:5" ht="13.5" customHeight="1" x14ac:dyDescent="0.25">
      <c r="A4275" s="96">
        <v>92953</v>
      </c>
      <c r="B4275" s="93" t="s">
        <v>4571</v>
      </c>
      <c r="C4275" s="93" t="s">
        <v>199</v>
      </c>
      <c r="D4275" s="93" t="s">
        <v>299</v>
      </c>
      <c r="E4275" s="94">
        <v>23.26</v>
      </c>
    </row>
    <row r="4276" spans="1:5" ht="13.5" customHeight="1" x14ac:dyDescent="0.25">
      <c r="A4276" s="96">
        <v>93050</v>
      </c>
      <c r="B4276" s="93" t="s">
        <v>4572</v>
      </c>
      <c r="C4276" s="93" t="s">
        <v>199</v>
      </c>
      <c r="D4276" s="93" t="s">
        <v>365</v>
      </c>
      <c r="E4276" s="94">
        <v>11.06</v>
      </c>
    </row>
    <row r="4277" spans="1:5" ht="13.5" customHeight="1" x14ac:dyDescent="0.25">
      <c r="A4277" s="96">
        <v>93052</v>
      </c>
      <c r="B4277" s="93" t="s">
        <v>4573</v>
      </c>
      <c r="C4277" s="93" t="s">
        <v>199</v>
      </c>
      <c r="D4277" s="93" t="s">
        <v>365</v>
      </c>
      <c r="E4277" s="94">
        <v>510.52</v>
      </c>
    </row>
    <row r="4278" spans="1:5" ht="13.5" customHeight="1" x14ac:dyDescent="0.25">
      <c r="A4278" s="96">
        <v>93054</v>
      </c>
      <c r="B4278" s="93" t="s">
        <v>4574</v>
      </c>
      <c r="C4278" s="93" t="s">
        <v>199</v>
      </c>
      <c r="D4278" s="93" t="s">
        <v>365</v>
      </c>
      <c r="E4278" s="94">
        <v>22</v>
      </c>
    </row>
    <row r="4279" spans="1:5" ht="13.5" customHeight="1" x14ac:dyDescent="0.25">
      <c r="A4279" s="96">
        <v>93055</v>
      </c>
      <c r="B4279" s="93" t="s">
        <v>4575</v>
      </c>
      <c r="C4279" s="93" t="s">
        <v>199</v>
      </c>
      <c r="D4279" s="93" t="s">
        <v>365</v>
      </c>
      <c r="E4279" s="94">
        <v>44.13</v>
      </c>
    </row>
    <row r="4280" spans="1:5" ht="13.5" customHeight="1" x14ac:dyDescent="0.25">
      <c r="A4280" s="96">
        <v>93056</v>
      </c>
      <c r="B4280" s="93" t="s">
        <v>4576</v>
      </c>
      <c r="C4280" s="93" t="s">
        <v>199</v>
      </c>
      <c r="D4280" s="93" t="s">
        <v>365</v>
      </c>
      <c r="E4280" s="94">
        <v>16.54</v>
      </c>
    </row>
    <row r="4281" spans="1:5" ht="13.5" customHeight="1" x14ac:dyDescent="0.25">
      <c r="A4281" s="96">
        <v>93057</v>
      </c>
      <c r="B4281" s="93" t="s">
        <v>4577</v>
      </c>
      <c r="C4281" s="93" t="s">
        <v>199</v>
      </c>
      <c r="D4281" s="93" t="s">
        <v>365</v>
      </c>
      <c r="E4281" s="94">
        <v>13.74</v>
      </c>
    </row>
    <row r="4282" spans="1:5" ht="13.5" customHeight="1" x14ac:dyDescent="0.25">
      <c r="A4282" s="96">
        <v>93058</v>
      </c>
      <c r="B4282" s="93" t="s">
        <v>4578</v>
      </c>
      <c r="C4282" s="93" t="s">
        <v>199</v>
      </c>
      <c r="D4282" s="93" t="s">
        <v>365</v>
      </c>
      <c r="E4282" s="94">
        <v>561.65</v>
      </c>
    </row>
    <row r="4283" spans="1:5" ht="13.5" customHeight="1" x14ac:dyDescent="0.25">
      <c r="A4283" s="96">
        <v>93059</v>
      </c>
      <c r="B4283" s="93" t="s">
        <v>4579</v>
      </c>
      <c r="C4283" s="93" t="s">
        <v>199</v>
      </c>
      <c r="D4283" s="93" t="s">
        <v>365</v>
      </c>
      <c r="E4283" s="94">
        <v>28.75</v>
      </c>
    </row>
    <row r="4284" spans="1:5" ht="13.5" customHeight="1" x14ac:dyDescent="0.25">
      <c r="A4284" s="96">
        <v>93060</v>
      </c>
      <c r="B4284" s="93" t="s">
        <v>4580</v>
      </c>
      <c r="C4284" s="93" t="s">
        <v>199</v>
      </c>
      <c r="D4284" s="93" t="s">
        <v>365</v>
      </c>
      <c r="E4284" s="94">
        <v>77.36</v>
      </c>
    </row>
    <row r="4285" spans="1:5" ht="13.5" customHeight="1" x14ac:dyDescent="0.25">
      <c r="A4285" s="96">
        <v>93061</v>
      </c>
      <c r="B4285" s="93" t="s">
        <v>4581</v>
      </c>
      <c r="C4285" s="93" t="s">
        <v>199</v>
      </c>
      <c r="D4285" s="93" t="s">
        <v>365</v>
      </c>
      <c r="E4285" s="94">
        <v>31.35</v>
      </c>
    </row>
    <row r="4286" spans="1:5" ht="13.5" customHeight="1" x14ac:dyDescent="0.25">
      <c r="A4286" s="96">
        <v>93062</v>
      </c>
      <c r="B4286" s="93" t="s">
        <v>4582</v>
      </c>
      <c r="C4286" s="93" t="s">
        <v>199</v>
      </c>
      <c r="D4286" s="93" t="s">
        <v>365</v>
      </c>
      <c r="E4286" s="94">
        <v>26.44</v>
      </c>
    </row>
    <row r="4287" spans="1:5" ht="13.5" customHeight="1" x14ac:dyDescent="0.25">
      <c r="A4287" s="96">
        <v>93063</v>
      </c>
      <c r="B4287" s="93" t="s">
        <v>4583</v>
      </c>
      <c r="C4287" s="93" t="s">
        <v>199</v>
      </c>
      <c r="D4287" s="93" t="s">
        <v>365</v>
      </c>
      <c r="E4287" s="94">
        <v>643.59</v>
      </c>
    </row>
    <row r="4288" spans="1:5" ht="13.5" customHeight="1" x14ac:dyDescent="0.25">
      <c r="A4288" s="96">
        <v>93064</v>
      </c>
      <c r="B4288" s="93" t="s">
        <v>4584</v>
      </c>
      <c r="C4288" s="93" t="s">
        <v>199</v>
      </c>
      <c r="D4288" s="93" t="s">
        <v>365</v>
      </c>
      <c r="E4288" s="94">
        <v>48.12</v>
      </c>
    </row>
    <row r="4289" spans="1:5" ht="13.5" customHeight="1" x14ac:dyDescent="0.25">
      <c r="A4289" s="96">
        <v>93065</v>
      </c>
      <c r="B4289" s="93" t="s">
        <v>4585</v>
      </c>
      <c r="C4289" s="93" t="s">
        <v>199</v>
      </c>
      <c r="D4289" s="93" t="s">
        <v>365</v>
      </c>
      <c r="E4289" s="94">
        <v>43.22</v>
      </c>
    </row>
    <row r="4290" spans="1:5" ht="13.5" customHeight="1" x14ac:dyDescent="0.25">
      <c r="A4290" s="96">
        <v>93066</v>
      </c>
      <c r="B4290" s="93" t="s">
        <v>4586</v>
      </c>
      <c r="C4290" s="93" t="s">
        <v>199</v>
      </c>
      <c r="D4290" s="93" t="s">
        <v>365</v>
      </c>
      <c r="E4290" s="94">
        <v>807.67</v>
      </c>
    </row>
    <row r="4291" spans="1:5" ht="13.5" customHeight="1" x14ac:dyDescent="0.25">
      <c r="A4291" s="96">
        <v>93067</v>
      </c>
      <c r="B4291" s="93" t="s">
        <v>4587</v>
      </c>
      <c r="C4291" s="93" t="s">
        <v>199</v>
      </c>
      <c r="D4291" s="93" t="s">
        <v>365</v>
      </c>
      <c r="E4291" s="94">
        <v>71.599999999999994</v>
      </c>
    </row>
    <row r="4292" spans="1:5" ht="13.5" customHeight="1" x14ac:dyDescent="0.25">
      <c r="A4292" s="96">
        <v>93068</v>
      </c>
      <c r="B4292" s="93" t="s">
        <v>4588</v>
      </c>
      <c r="C4292" s="93" t="s">
        <v>199</v>
      </c>
      <c r="D4292" s="93" t="s">
        <v>365</v>
      </c>
      <c r="E4292" s="94">
        <v>60.88</v>
      </c>
    </row>
    <row r="4293" spans="1:5" ht="13.5" customHeight="1" x14ac:dyDescent="0.25">
      <c r="A4293" s="96">
        <v>93069</v>
      </c>
      <c r="B4293" s="93" t="s">
        <v>4589</v>
      </c>
      <c r="C4293" s="93" t="s">
        <v>199</v>
      </c>
      <c r="D4293" s="93" t="s">
        <v>365</v>
      </c>
      <c r="E4293" s="95">
        <v>1119.58</v>
      </c>
    </row>
    <row r="4294" spans="1:5" ht="13.5" customHeight="1" x14ac:dyDescent="0.25">
      <c r="A4294" s="96">
        <v>93070</v>
      </c>
      <c r="B4294" s="93" t="s">
        <v>4590</v>
      </c>
      <c r="C4294" s="93" t="s">
        <v>199</v>
      </c>
      <c r="D4294" s="93" t="s">
        <v>365</v>
      </c>
      <c r="E4294" s="94">
        <v>180.74</v>
      </c>
    </row>
    <row r="4295" spans="1:5" ht="13.5" customHeight="1" x14ac:dyDescent="0.25">
      <c r="A4295" s="96">
        <v>93071</v>
      </c>
      <c r="B4295" s="93" t="s">
        <v>4591</v>
      </c>
      <c r="C4295" s="93" t="s">
        <v>199</v>
      </c>
      <c r="D4295" s="93" t="s">
        <v>365</v>
      </c>
      <c r="E4295" s="94">
        <v>166.17</v>
      </c>
    </row>
    <row r="4296" spans="1:5" ht="13.5" customHeight="1" x14ac:dyDescent="0.25">
      <c r="A4296" s="96">
        <v>93072</v>
      </c>
      <c r="B4296" s="93" t="s">
        <v>4592</v>
      </c>
      <c r="C4296" s="93" t="s">
        <v>199</v>
      </c>
      <c r="D4296" s="93" t="s">
        <v>365</v>
      </c>
      <c r="E4296" s="95">
        <v>1477.54</v>
      </c>
    </row>
    <row r="4297" spans="1:5" ht="13.5" customHeight="1" x14ac:dyDescent="0.25">
      <c r="A4297" s="96">
        <v>93074</v>
      </c>
      <c r="B4297" s="93" t="s">
        <v>4593</v>
      </c>
      <c r="C4297" s="93" t="s">
        <v>199</v>
      </c>
      <c r="D4297" s="93" t="s">
        <v>365</v>
      </c>
      <c r="E4297" s="94">
        <v>13.15</v>
      </c>
    </row>
    <row r="4298" spans="1:5" ht="13.5" customHeight="1" x14ac:dyDescent="0.25">
      <c r="A4298" s="96">
        <v>93075</v>
      </c>
      <c r="B4298" s="93" t="s">
        <v>4594</v>
      </c>
      <c r="C4298" s="93" t="s">
        <v>199</v>
      </c>
      <c r="D4298" s="93" t="s">
        <v>365</v>
      </c>
      <c r="E4298" s="94">
        <v>19.329999999999998</v>
      </c>
    </row>
    <row r="4299" spans="1:5" ht="13.5" customHeight="1" x14ac:dyDescent="0.25">
      <c r="A4299" s="96">
        <v>93076</v>
      </c>
      <c r="B4299" s="93" t="s">
        <v>4595</v>
      </c>
      <c r="C4299" s="93" t="s">
        <v>199</v>
      </c>
      <c r="D4299" s="93" t="s">
        <v>365</v>
      </c>
      <c r="E4299" s="94">
        <v>20.96</v>
      </c>
    </row>
    <row r="4300" spans="1:5" ht="13.5" customHeight="1" x14ac:dyDescent="0.25">
      <c r="A4300" s="96">
        <v>93077</v>
      </c>
      <c r="B4300" s="93" t="s">
        <v>4596</v>
      </c>
      <c r="C4300" s="93" t="s">
        <v>199</v>
      </c>
      <c r="D4300" s="93" t="s">
        <v>365</v>
      </c>
      <c r="E4300" s="94">
        <v>27.34</v>
      </c>
    </row>
    <row r="4301" spans="1:5" ht="13.5" customHeight="1" x14ac:dyDescent="0.25">
      <c r="A4301" s="96">
        <v>93078</v>
      </c>
      <c r="B4301" s="93" t="s">
        <v>4597</v>
      </c>
      <c r="C4301" s="93" t="s">
        <v>199</v>
      </c>
      <c r="D4301" s="93" t="s">
        <v>365</v>
      </c>
      <c r="E4301" s="94">
        <v>30.78</v>
      </c>
    </row>
    <row r="4302" spans="1:5" ht="13.5" customHeight="1" x14ac:dyDescent="0.25">
      <c r="A4302" s="96">
        <v>93079</v>
      </c>
      <c r="B4302" s="93" t="s">
        <v>4598</v>
      </c>
      <c r="C4302" s="93" t="s">
        <v>199</v>
      </c>
      <c r="D4302" s="93" t="s">
        <v>365</v>
      </c>
      <c r="E4302" s="94">
        <v>29.14</v>
      </c>
    </row>
    <row r="4303" spans="1:5" ht="13.5" customHeight="1" x14ac:dyDescent="0.25">
      <c r="A4303" s="96">
        <v>93080</v>
      </c>
      <c r="B4303" s="93" t="s">
        <v>4599</v>
      </c>
      <c r="C4303" s="93" t="s">
        <v>199</v>
      </c>
      <c r="D4303" s="93" t="s">
        <v>365</v>
      </c>
      <c r="E4303" s="94">
        <v>8.5500000000000007</v>
      </c>
    </row>
    <row r="4304" spans="1:5" ht="13.5" customHeight="1" x14ac:dyDescent="0.25">
      <c r="A4304" s="96">
        <v>93081</v>
      </c>
      <c r="B4304" s="93" t="s">
        <v>4600</v>
      </c>
      <c r="C4304" s="93" t="s">
        <v>199</v>
      </c>
      <c r="D4304" s="93" t="s">
        <v>365</v>
      </c>
      <c r="E4304" s="94">
        <v>18.239999999999998</v>
      </c>
    </row>
    <row r="4305" spans="1:5" ht="13.5" customHeight="1" x14ac:dyDescent="0.25">
      <c r="A4305" s="96">
        <v>93082</v>
      </c>
      <c r="B4305" s="93" t="s">
        <v>4601</v>
      </c>
      <c r="C4305" s="93" t="s">
        <v>199</v>
      </c>
      <c r="D4305" s="93" t="s">
        <v>365</v>
      </c>
      <c r="E4305" s="94">
        <v>23.6</v>
      </c>
    </row>
    <row r="4306" spans="1:5" ht="13.5" customHeight="1" x14ac:dyDescent="0.25">
      <c r="A4306" s="96">
        <v>93083</v>
      </c>
      <c r="B4306" s="93" t="s">
        <v>4602</v>
      </c>
      <c r="C4306" s="93" t="s">
        <v>199</v>
      </c>
      <c r="D4306" s="93" t="s">
        <v>365</v>
      </c>
      <c r="E4306" s="94">
        <v>442.08</v>
      </c>
    </row>
    <row r="4307" spans="1:5" ht="13.5" customHeight="1" x14ac:dyDescent="0.25">
      <c r="A4307" s="96">
        <v>93084</v>
      </c>
      <c r="B4307" s="93" t="s">
        <v>4603</v>
      </c>
      <c r="C4307" s="93" t="s">
        <v>199</v>
      </c>
      <c r="D4307" s="93" t="s">
        <v>365</v>
      </c>
      <c r="E4307" s="94">
        <v>13.77</v>
      </c>
    </row>
    <row r="4308" spans="1:5" ht="13.5" customHeight="1" x14ac:dyDescent="0.25">
      <c r="A4308" s="96">
        <v>93085</v>
      </c>
      <c r="B4308" s="93" t="s">
        <v>4604</v>
      </c>
      <c r="C4308" s="93" t="s">
        <v>199</v>
      </c>
      <c r="D4308" s="93" t="s">
        <v>365</v>
      </c>
      <c r="E4308" s="94">
        <v>14.78</v>
      </c>
    </row>
    <row r="4309" spans="1:5" ht="13.5" customHeight="1" x14ac:dyDescent="0.25">
      <c r="A4309" s="96">
        <v>93086</v>
      </c>
      <c r="B4309" s="93" t="s">
        <v>4605</v>
      </c>
      <c r="C4309" s="93" t="s">
        <v>199</v>
      </c>
      <c r="D4309" s="93" t="s">
        <v>365</v>
      </c>
      <c r="E4309" s="94">
        <v>513.23</v>
      </c>
    </row>
    <row r="4310" spans="1:5" ht="13.5" customHeight="1" x14ac:dyDescent="0.25">
      <c r="A4310" s="96">
        <v>93087</v>
      </c>
      <c r="B4310" s="93" t="s">
        <v>4606</v>
      </c>
      <c r="C4310" s="93" t="s">
        <v>199</v>
      </c>
      <c r="D4310" s="93" t="s">
        <v>365</v>
      </c>
      <c r="E4310" s="94">
        <v>19.100000000000001</v>
      </c>
    </row>
    <row r="4311" spans="1:5" ht="13.5" customHeight="1" x14ac:dyDescent="0.25">
      <c r="A4311" s="96">
        <v>93088</v>
      </c>
      <c r="B4311" s="93" t="s">
        <v>4607</v>
      </c>
      <c r="C4311" s="93" t="s">
        <v>199</v>
      </c>
      <c r="D4311" s="93" t="s">
        <v>365</v>
      </c>
      <c r="E4311" s="94">
        <v>23.66</v>
      </c>
    </row>
    <row r="4312" spans="1:5" ht="13.5" customHeight="1" x14ac:dyDescent="0.25">
      <c r="A4312" s="96">
        <v>93089</v>
      </c>
      <c r="B4312" s="93" t="s">
        <v>4608</v>
      </c>
      <c r="C4312" s="93" t="s">
        <v>199</v>
      </c>
      <c r="D4312" s="93" t="s">
        <v>365</v>
      </c>
      <c r="E4312" s="94">
        <v>46.84</v>
      </c>
    </row>
    <row r="4313" spans="1:5" ht="13.5" customHeight="1" x14ac:dyDescent="0.25">
      <c r="A4313" s="96">
        <v>93090</v>
      </c>
      <c r="B4313" s="93" t="s">
        <v>4609</v>
      </c>
      <c r="C4313" s="93" t="s">
        <v>199</v>
      </c>
      <c r="D4313" s="93" t="s">
        <v>365</v>
      </c>
      <c r="E4313" s="94">
        <v>19.05</v>
      </c>
    </row>
    <row r="4314" spans="1:5" ht="13.5" customHeight="1" x14ac:dyDescent="0.25">
      <c r="A4314" s="96">
        <v>93091</v>
      </c>
      <c r="B4314" s="93" t="s">
        <v>4610</v>
      </c>
      <c r="C4314" s="93" t="s">
        <v>199</v>
      </c>
      <c r="D4314" s="93" t="s">
        <v>365</v>
      </c>
      <c r="E4314" s="94">
        <v>16.36</v>
      </c>
    </row>
    <row r="4315" spans="1:5" ht="13.5" customHeight="1" x14ac:dyDescent="0.25">
      <c r="A4315" s="96">
        <v>93092</v>
      </c>
      <c r="B4315" s="93" t="s">
        <v>4611</v>
      </c>
      <c r="C4315" s="93" t="s">
        <v>199</v>
      </c>
      <c r="D4315" s="93" t="s">
        <v>365</v>
      </c>
      <c r="E4315" s="94">
        <v>564.16</v>
      </c>
    </row>
    <row r="4316" spans="1:5" ht="13.5" customHeight="1" x14ac:dyDescent="0.25">
      <c r="A4316" s="96">
        <v>93093</v>
      </c>
      <c r="B4316" s="93" t="s">
        <v>4612</v>
      </c>
      <c r="C4316" s="93" t="s">
        <v>199</v>
      </c>
      <c r="D4316" s="93" t="s">
        <v>365</v>
      </c>
      <c r="E4316" s="94">
        <v>30</v>
      </c>
    </row>
    <row r="4317" spans="1:5" ht="13.5" customHeight="1" x14ac:dyDescent="0.25">
      <c r="A4317" s="96">
        <v>93094</v>
      </c>
      <c r="B4317" s="93" t="s">
        <v>4613</v>
      </c>
      <c r="C4317" s="93" t="s">
        <v>199</v>
      </c>
      <c r="D4317" s="93" t="s">
        <v>365</v>
      </c>
      <c r="E4317" s="94">
        <v>79.87</v>
      </c>
    </row>
    <row r="4318" spans="1:5" ht="13.5" customHeight="1" x14ac:dyDescent="0.25">
      <c r="A4318" s="96">
        <v>93097</v>
      </c>
      <c r="B4318" s="93" t="s">
        <v>4614</v>
      </c>
      <c r="C4318" s="93" t="s">
        <v>199</v>
      </c>
      <c r="D4318" s="93" t="s">
        <v>365</v>
      </c>
      <c r="E4318" s="94">
        <v>13.4</v>
      </c>
    </row>
    <row r="4319" spans="1:5" ht="13.5" customHeight="1" x14ac:dyDescent="0.25">
      <c r="A4319" s="96">
        <v>93098</v>
      </c>
      <c r="B4319" s="93" t="s">
        <v>4615</v>
      </c>
      <c r="C4319" s="93" t="s">
        <v>199</v>
      </c>
      <c r="D4319" s="93" t="s">
        <v>365</v>
      </c>
      <c r="E4319" s="94">
        <v>19.45</v>
      </c>
    </row>
    <row r="4320" spans="1:5" ht="13.5" customHeight="1" x14ac:dyDescent="0.25">
      <c r="A4320" s="96">
        <v>93099</v>
      </c>
      <c r="B4320" s="93" t="s">
        <v>4616</v>
      </c>
      <c r="C4320" s="93" t="s">
        <v>199</v>
      </c>
      <c r="D4320" s="93" t="s">
        <v>365</v>
      </c>
      <c r="E4320" s="94">
        <v>23.97</v>
      </c>
    </row>
    <row r="4321" spans="1:5" ht="13.5" customHeight="1" x14ac:dyDescent="0.25">
      <c r="A4321" s="96">
        <v>93100</v>
      </c>
      <c r="B4321" s="93" t="s">
        <v>4617</v>
      </c>
      <c r="C4321" s="93" t="s">
        <v>199</v>
      </c>
      <c r="D4321" s="93" t="s">
        <v>365</v>
      </c>
      <c r="E4321" s="94">
        <v>28.85</v>
      </c>
    </row>
    <row r="4322" spans="1:5" ht="13.5" customHeight="1" x14ac:dyDescent="0.25">
      <c r="A4322" s="96">
        <v>93101</v>
      </c>
      <c r="B4322" s="93" t="s">
        <v>4618</v>
      </c>
      <c r="C4322" s="93" t="s">
        <v>199</v>
      </c>
      <c r="D4322" s="93" t="s">
        <v>365</v>
      </c>
      <c r="E4322" s="94">
        <v>32.29</v>
      </c>
    </row>
    <row r="4323" spans="1:5" ht="13.5" customHeight="1" x14ac:dyDescent="0.25">
      <c r="A4323" s="96">
        <v>93102</v>
      </c>
      <c r="B4323" s="93" t="s">
        <v>4619</v>
      </c>
      <c r="C4323" s="93" t="s">
        <v>199</v>
      </c>
      <c r="D4323" s="93" t="s">
        <v>365</v>
      </c>
      <c r="E4323" s="94">
        <v>34.51</v>
      </c>
    </row>
    <row r="4324" spans="1:5" ht="13.5" customHeight="1" x14ac:dyDescent="0.25">
      <c r="A4324" s="96">
        <v>93103</v>
      </c>
      <c r="B4324" s="93" t="s">
        <v>4620</v>
      </c>
      <c r="C4324" s="93" t="s">
        <v>199</v>
      </c>
      <c r="D4324" s="93" t="s">
        <v>365</v>
      </c>
      <c r="E4324" s="94">
        <v>8.73</v>
      </c>
    </row>
    <row r="4325" spans="1:5" ht="13.5" customHeight="1" x14ac:dyDescent="0.25">
      <c r="A4325" s="96">
        <v>93104</v>
      </c>
      <c r="B4325" s="93" t="s">
        <v>4621</v>
      </c>
      <c r="C4325" s="93" t="s">
        <v>199</v>
      </c>
      <c r="D4325" s="93" t="s">
        <v>365</v>
      </c>
      <c r="E4325" s="94">
        <v>18.309999999999999</v>
      </c>
    </row>
    <row r="4326" spans="1:5" ht="13.5" customHeight="1" x14ac:dyDescent="0.25">
      <c r="A4326" s="96">
        <v>93105</v>
      </c>
      <c r="B4326" s="93" t="s">
        <v>4622</v>
      </c>
      <c r="C4326" s="93" t="s">
        <v>199</v>
      </c>
      <c r="D4326" s="93" t="s">
        <v>365</v>
      </c>
      <c r="E4326" s="94">
        <v>23.78</v>
      </c>
    </row>
    <row r="4327" spans="1:5" ht="13.5" customHeight="1" x14ac:dyDescent="0.25">
      <c r="A4327" s="96">
        <v>93106</v>
      </c>
      <c r="B4327" s="93" t="s">
        <v>4623</v>
      </c>
      <c r="C4327" s="93" t="s">
        <v>199</v>
      </c>
      <c r="D4327" s="93" t="s">
        <v>365</v>
      </c>
      <c r="E4327" s="94">
        <v>442.26</v>
      </c>
    </row>
    <row r="4328" spans="1:5" ht="13.5" customHeight="1" x14ac:dyDescent="0.25">
      <c r="A4328" s="96">
        <v>93107</v>
      </c>
      <c r="B4328" s="93" t="s">
        <v>4624</v>
      </c>
      <c r="C4328" s="93" t="s">
        <v>199</v>
      </c>
      <c r="D4328" s="93" t="s">
        <v>365</v>
      </c>
      <c r="E4328" s="94">
        <v>15.79</v>
      </c>
    </row>
    <row r="4329" spans="1:5" ht="13.5" customHeight="1" x14ac:dyDescent="0.25">
      <c r="A4329" s="96">
        <v>93108</v>
      </c>
      <c r="B4329" s="93" t="s">
        <v>4625</v>
      </c>
      <c r="C4329" s="93" t="s">
        <v>199</v>
      </c>
      <c r="D4329" s="93" t="s">
        <v>365</v>
      </c>
      <c r="E4329" s="94">
        <v>13.3</v>
      </c>
    </row>
    <row r="4330" spans="1:5" ht="13.5" customHeight="1" x14ac:dyDescent="0.25">
      <c r="A4330" s="96">
        <v>93109</v>
      </c>
      <c r="B4330" s="93" t="s">
        <v>4626</v>
      </c>
      <c r="C4330" s="93" t="s">
        <v>199</v>
      </c>
      <c r="D4330" s="93" t="s">
        <v>365</v>
      </c>
      <c r="E4330" s="94">
        <v>515.25</v>
      </c>
    </row>
    <row r="4331" spans="1:5" ht="13.5" customHeight="1" x14ac:dyDescent="0.25">
      <c r="A4331" s="96">
        <v>93110</v>
      </c>
      <c r="B4331" s="93" t="s">
        <v>4627</v>
      </c>
      <c r="C4331" s="93" t="s">
        <v>199</v>
      </c>
      <c r="D4331" s="93" t="s">
        <v>365</v>
      </c>
      <c r="E4331" s="94">
        <v>20.12</v>
      </c>
    </row>
    <row r="4332" spans="1:5" ht="13.5" customHeight="1" x14ac:dyDescent="0.25">
      <c r="A4332" s="96">
        <v>93111</v>
      </c>
      <c r="B4332" s="93" t="s">
        <v>4628</v>
      </c>
      <c r="C4332" s="93" t="s">
        <v>199</v>
      </c>
      <c r="D4332" s="93" t="s">
        <v>365</v>
      </c>
      <c r="E4332" s="94">
        <v>24.38</v>
      </c>
    </row>
    <row r="4333" spans="1:5" ht="13.5" customHeight="1" x14ac:dyDescent="0.25">
      <c r="A4333" s="96">
        <v>93112</v>
      </c>
      <c r="B4333" s="93" t="s">
        <v>4629</v>
      </c>
      <c r="C4333" s="93" t="s">
        <v>199</v>
      </c>
      <c r="D4333" s="93" t="s">
        <v>365</v>
      </c>
      <c r="E4333" s="94">
        <v>48.86</v>
      </c>
    </row>
    <row r="4334" spans="1:5" ht="13.5" customHeight="1" x14ac:dyDescent="0.25">
      <c r="A4334" s="96">
        <v>93113</v>
      </c>
      <c r="B4334" s="93" t="s">
        <v>4630</v>
      </c>
      <c r="C4334" s="93" t="s">
        <v>199</v>
      </c>
      <c r="D4334" s="93" t="s">
        <v>365</v>
      </c>
      <c r="E4334" s="94">
        <v>22.65</v>
      </c>
    </row>
    <row r="4335" spans="1:5" ht="13.5" customHeight="1" x14ac:dyDescent="0.25">
      <c r="A4335" s="96">
        <v>93114</v>
      </c>
      <c r="B4335" s="93" t="s">
        <v>4631</v>
      </c>
      <c r="C4335" s="93" t="s">
        <v>199</v>
      </c>
      <c r="D4335" s="93" t="s">
        <v>365</v>
      </c>
      <c r="E4335" s="94">
        <v>31.8</v>
      </c>
    </row>
    <row r="4336" spans="1:5" ht="13.5" customHeight="1" x14ac:dyDescent="0.25">
      <c r="A4336" s="96">
        <v>93115</v>
      </c>
      <c r="B4336" s="93" t="s">
        <v>4632</v>
      </c>
      <c r="C4336" s="93" t="s">
        <v>199</v>
      </c>
      <c r="D4336" s="93" t="s">
        <v>365</v>
      </c>
      <c r="E4336" s="94">
        <v>83.47</v>
      </c>
    </row>
    <row r="4337" spans="1:5" ht="13.5" customHeight="1" x14ac:dyDescent="0.25">
      <c r="A4337" s="96">
        <v>93116</v>
      </c>
      <c r="B4337" s="93" t="s">
        <v>4633</v>
      </c>
      <c r="C4337" s="93" t="s">
        <v>199</v>
      </c>
      <c r="D4337" s="93" t="s">
        <v>365</v>
      </c>
      <c r="E4337" s="94">
        <v>567.76</v>
      </c>
    </row>
    <row r="4338" spans="1:5" ht="13.5" customHeight="1" x14ac:dyDescent="0.25">
      <c r="A4338" s="96">
        <v>93117</v>
      </c>
      <c r="B4338" s="93" t="s">
        <v>4634</v>
      </c>
      <c r="C4338" s="93" t="s">
        <v>199</v>
      </c>
      <c r="D4338" s="93" t="s">
        <v>365</v>
      </c>
      <c r="E4338" s="94">
        <v>57.01</v>
      </c>
    </row>
    <row r="4339" spans="1:5" ht="13.5" customHeight="1" x14ac:dyDescent="0.25">
      <c r="A4339" s="96">
        <v>93118</v>
      </c>
      <c r="B4339" s="93" t="s">
        <v>4635</v>
      </c>
      <c r="C4339" s="93" t="s">
        <v>199</v>
      </c>
      <c r="D4339" s="93" t="s">
        <v>365</v>
      </c>
      <c r="E4339" s="94">
        <v>84.04</v>
      </c>
    </row>
    <row r="4340" spans="1:5" ht="13.5" customHeight="1" x14ac:dyDescent="0.25">
      <c r="A4340" s="96">
        <v>93119</v>
      </c>
      <c r="B4340" s="93" t="s">
        <v>4636</v>
      </c>
      <c r="C4340" s="93" t="s">
        <v>199</v>
      </c>
      <c r="D4340" s="93" t="s">
        <v>365</v>
      </c>
      <c r="E4340" s="94">
        <v>16.91</v>
      </c>
    </row>
    <row r="4341" spans="1:5" ht="13.5" customHeight="1" x14ac:dyDescent="0.25">
      <c r="A4341" s="96">
        <v>93120</v>
      </c>
      <c r="B4341" s="93" t="s">
        <v>4637</v>
      </c>
      <c r="C4341" s="93" t="s">
        <v>199</v>
      </c>
      <c r="D4341" s="93" t="s">
        <v>365</v>
      </c>
      <c r="E4341" s="94">
        <v>25.31</v>
      </c>
    </row>
    <row r="4342" spans="1:5" ht="13.5" customHeight="1" x14ac:dyDescent="0.25">
      <c r="A4342" s="96">
        <v>93121</v>
      </c>
      <c r="B4342" s="93" t="s">
        <v>4638</v>
      </c>
      <c r="C4342" s="93" t="s">
        <v>199</v>
      </c>
      <c r="D4342" s="93" t="s">
        <v>365</v>
      </c>
      <c r="E4342" s="94">
        <v>28.75</v>
      </c>
    </row>
    <row r="4343" spans="1:5" ht="13.5" customHeight="1" x14ac:dyDescent="0.25">
      <c r="A4343" s="96">
        <v>93122</v>
      </c>
      <c r="B4343" s="93" t="s">
        <v>4639</v>
      </c>
      <c r="C4343" s="93" t="s">
        <v>199</v>
      </c>
      <c r="D4343" s="93" t="s">
        <v>365</v>
      </c>
      <c r="E4343" s="94">
        <v>25.4</v>
      </c>
    </row>
    <row r="4344" spans="1:5" ht="13.5" customHeight="1" x14ac:dyDescent="0.25">
      <c r="A4344" s="96">
        <v>93123</v>
      </c>
      <c r="B4344" s="93" t="s">
        <v>4640</v>
      </c>
      <c r="C4344" s="93" t="s">
        <v>199</v>
      </c>
      <c r="D4344" s="93" t="s">
        <v>365</v>
      </c>
      <c r="E4344" s="94">
        <v>56.68</v>
      </c>
    </row>
    <row r="4345" spans="1:5" ht="13.5" customHeight="1" x14ac:dyDescent="0.25">
      <c r="A4345" s="96">
        <v>93124</v>
      </c>
      <c r="B4345" s="93" t="s">
        <v>4641</v>
      </c>
      <c r="C4345" s="93" t="s">
        <v>199</v>
      </c>
      <c r="D4345" s="93" t="s">
        <v>365</v>
      </c>
      <c r="E4345" s="94">
        <v>89</v>
      </c>
    </row>
    <row r="4346" spans="1:5" ht="13.5" customHeight="1" x14ac:dyDescent="0.25">
      <c r="A4346" s="96">
        <v>93125</v>
      </c>
      <c r="B4346" s="93" t="s">
        <v>4642</v>
      </c>
      <c r="C4346" s="93" t="s">
        <v>199</v>
      </c>
      <c r="D4346" s="93" t="s">
        <v>365</v>
      </c>
      <c r="E4346" s="94">
        <v>130.88999999999999</v>
      </c>
    </row>
    <row r="4347" spans="1:5" ht="13.5" customHeight="1" x14ac:dyDescent="0.25">
      <c r="A4347" s="96">
        <v>93126</v>
      </c>
      <c r="B4347" s="93" t="s">
        <v>4643</v>
      </c>
      <c r="C4347" s="93" t="s">
        <v>199</v>
      </c>
      <c r="D4347" s="93" t="s">
        <v>365</v>
      </c>
      <c r="E4347" s="94">
        <v>289.2</v>
      </c>
    </row>
    <row r="4348" spans="1:5" ht="13.5" customHeight="1" x14ac:dyDescent="0.25">
      <c r="A4348" s="96">
        <v>93133</v>
      </c>
      <c r="B4348" s="93" t="s">
        <v>4644</v>
      </c>
      <c r="C4348" s="93" t="s">
        <v>199</v>
      </c>
      <c r="D4348" s="93" t="s">
        <v>365</v>
      </c>
      <c r="E4348" s="94">
        <v>19.170000000000002</v>
      </c>
    </row>
    <row r="4349" spans="1:5" ht="13.5" customHeight="1" x14ac:dyDescent="0.25">
      <c r="A4349" s="96">
        <v>94465</v>
      </c>
      <c r="B4349" s="93" t="s">
        <v>4645</v>
      </c>
      <c r="C4349" s="93" t="s">
        <v>199</v>
      </c>
      <c r="D4349" s="93" t="s">
        <v>299</v>
      </c>
      <c r="E4349" s="94">
        <v>49.21</v>
      </c>
    </row>
    <row r="4350" spans="1:5" ht="13.5" customHeight="1" x14ac:dyDescent="0.25">
      <c r="A4350" s="96">
        <v>94466</v>
      </c>
      <c r="B4350" s="93" t="s">
        <v>4646</v>
      </c>
      <c r="C4350" s="93" t="s">
        <v>199</v>
      </c>
      <c r="D4350" s="93" t="s">
        <v>299</v>
      </c>
      <c r="E4350" s="94">
        <v>49.24</v>
      </c>
    </row>
    <row r="4351" spans="1:5" ht="13.5" customHeight="1" x14ac:dyDescent="0.25">
      <c r="A4351" s="96">
        <v>94467</v>
      </c>
      <c r="B4351" s="93" t="s">
        <v>4647</v>
      </c>
      <c r="C4351" s="93" t="s">
        <v>199</v>
      </c>
      <c r="D4351" s="93" t="s">
        <v>299</v>
      </c>
      <c r="E4351" s="94">
        <v>75.599999999999994</v>
      </c>
    </row>
    <row r="4352" spans="1:5" ht="13.5" customHeight="1" x14ac:dyDescent="0.25">
      <c r="A4352" s="96">
        <v>94468</v>
      </c>
      <c r="B4352" s="93" t="s">
        <v>4648</v>
      </c>
      <c r="C4352" s="93" t="s">
        <v>199</v>
      </c>
      <c r="D4352" s="93" t="s">
        <v>299</v>
      </c>
      <c r="E4352" s="94">
        <v>66.239999999999995</v>
      </c>
    </row>
    <row r="4353" spans="1:5" ht="13.5" customHeight="1" x14ac:dyDescent="0.25">
      <c r="A4353" s="96">
        <v>94469</v>
      </c>
      <c r="B4353" s="93" t="s">
        <v>4649</v>
      </c>
      <c r="C4353" s="93" t="s">
        <v>199</v>
      </c>
      <c r="D4353" s="93" t="s">
        <v>299</v>
      </c>
      <c r="E4353" s="94">
        <v>109.64</v>
      </c>
    </row>
    <row r="4354" spans="1:5" ht="13.5" customHeight="1" x14ac:dyDescent="0.25">
      <c r="A4354" s="96">
        <v>94470</v>
      </c>
      <c r="B4354" s="93" t="s">
        <v>4650</v>
      </c>
      <c r="C4354" s="93" t="s">
        <v>199</v>
      </c>
      <c r="D4354" s="93" t="s">
        <v>299</v>
      </c>
      <c r="E4354" s="94">
        <v>101.31</v>
      </c>
    </row>
    <row r="4355" spans="1:5" ht="13.5" customHeight="1" x14ac:dyDescent="0.25">
      <c r="A4355" s="96">
        <v>94471</v>
      </c>
      <c r="B4355" s="93" t="s">
        <v>4651</v>
      </c>
      <c r="C4355" s="93" t="s">
        <v>199</v>
      </c>
      <c r="D4355" s="93" t="s">
        <v>299</v>
      </c>
      <c r="E4355" s="94">
        <v>71.03</v>
      </c>
    </row>
    <row r="4356" spans="1:5" ht="13.5" customHeight="1" x14ac:dyDescent="0.25">
      <c r="A4356" s="96">
        <v>94472</v>
      </c>
      <c r="B4356" s="93" t="s">
        <v>4652</v>
      </c>
      <c r="C4356" s="93" t="s">
        <v>199</v>
      </c>
      <c r="D4356" s="93" t="s">
        <v>299</v>
      </c>
      <c r="E4356" s="94">
        <v>73.11</v>
      </c>
    </row>
    <row r="4357" spans="1:5" ht="13.5" customHeight="1" x14ac:dyDescent="0.25">
      <c r="A4357" s="96">
        <v>94473</v>
      </c>
      <c r="B4357" s="93" t="s">
        <v>4653</v>
      </c>
      <c r="C4357" s="93" t="s">
        <v>199</v>
      </c>
      <c r="D4357" s="93" t="s">
        <v>299</v>
      </c>
      <c r="E4357" s="94">
        <v>108.32</v>
      </c>
    </row>
    <row r="4358" spans="1:5" ht="13.5" customHeight="1" x14ac:dyDescent="0.25">
      <c r="A4358" s="96">
        <v>94474</v>
      </c>
      <c r="B4358" s="93" t="s">
        <v>4654</v>
      </c>
      <c r="C4358" s="93" t="s">
        <v>199</v>
      </c>
      <c r="D4358" s="93" t="s">
        <v>299</v>
      </c>
      <c r="E4358" s="94">
        <v>117.48</v>
      </c>
    </row>
    <row r="4359" spans="1:5" ht="13.5" customHeight="1" x14ac:dyDescent="0.25">
      <c r="A4359" s="96">
        <v>94475</v>
      </c>
      <c r="B4359" s="93" t="s">
        <v>4655</v>
      </c>
      <c r="C4359" s="93" t="s">
        <v>199</v>
      </c>
      <c r="D4359" s="93" t="s">
        <v>299</v>
      </c>
      <c r="E4359" s="94">
        <v>148.69999999999999</v>
      </c>
    </row>
    <row r="4360" spans="1:5" ht="13.5" customHeight="1" x14ac:dyDescent="0.25">
      <c r="A4360" s="96">
        <v>94476</v>
      </c>
      <c r="B4360" s="93" t="s">
        <v>4656</v>
      </c>
      <c r="C4360" s="93" t="s">
        <v>199</v>
      </c>
      <c r="D4360" s="93" t="s">
        <v>299</v>
      </c>
      <c r="E4360" s="94">
        <v>166.37</v>
      </c>
    </row>
    <row r="4361" spans="1:5" ht="13.5" customHeight="1" x14ac:dyDescent="0.25">
      <c r="A4361" s="96">
        <v>94477</v>
      </c>
      <c r="B4361" s="93" t="s">
        <v>4657</v>
      </c>
      <c r="C4361" s="93" t="s">
        <v>199</v>
      </c>
      <c r="D4361" s="93" t="s">
        <v>299</v>
      </c>
      <c r="E4361" s="94">
        <v>94.52</v>
      </c>
    </row>
    <row r="4362" spans="1:5" ht="13.5" customHeight="1" x14ac:dyDescent="0.25">
      <c r="A4362" s="96">
        <v>94478</v>
      </c>
      <c r="B4362" s="93" t="s">
        <v>4658</v>
      </c>
      <c r="C4362" s="93" t="s">
        <v>199</v>
      </c>
      <c r="D4362" s="93" t="s">
        <v>299</v>
      </c>
      <c r="E4362" s="94">
        <v>148.87</v>
      </c>
    </row>
    <row r="4363" spans="1:5" ht="13.5" customHeight="1" x14ac:dyDescent="0.25">
      <c r="A4363" s="96">
        <v>94479</v>
      </c>
      <c r="B4363" s="93" t="s">
        <v>4659</v>
      </c>
      <c r="C4363" s="93" t="s">
        <v>199</v>
      </c>
      <c r="D4363" s="93" t="s">
        <v>299</v>
      </c>
      <c r="E4363" s="94">
        <v>196.41</v>
      </c>
    </row>
    <row r="4364" spans="1:5" ht="13.5" customHeight="1" x14ac:dyDescent="0.25">
      <c r="A4364" s="96">
        <v>94606</v>
      </c>
      <c r="B4364" s="93" t="s">
        <v>4660</v>
      </c>
      <c r="C4364" s="93" t="s">
        <v>199</v>
      </c>
      <c r="D4364" s="93" t="s">
        <v>365</v>
      </c>
      <c r="E4364" s="94">
        <v>78.77</v>
      </c>
    </row>
    <row r="4365" spans="1:5" ht="13.5" customHeight="1" x14ac:dyDescent="0.25">
      <c r="A4365" s="96">
        <v>94608</v>
      </c>
      <c r="B4365" s="93" t="s">
        <v>4661</v>
      </c>
      <c r="C4365" s="93" t="s">
        <v>199</v>
      </c>
      <c r="D4365" s="93" t="s">
        <v>365</v>
      </c>
      <c r="E4365" s="94">
        <v>191.8</v>
      </c>
    </row>
    <row r="4366" spans="1:5" ht="13.5" customHeight="1" x14ac:dyDescent="0.25">
      <c r="A4366" s="96">
        <v>94610</v>
      </c>
      <c r="B4366" s="93" t="s">
        <v>4662</v>
      </c>
      <c r="C4366" s="93" t="s">
        <v>199</v>
      </c>
      <c r="D4366" s="93" t="s">
        <v>365</v>
      </c>
      <c r="E4366" s="94">
        <v>284.41000000000003</v>
      </c>
    </row>
    <row r="4367" spans="1:5" ht="13.5" customHeight="1" x14ac:dyDescent="0.25">
      <c r="A4367" s="96">
        <v>94612</v>
      </c>
      <c r="B4367" s="93" t="s">
        <v>4663</v>
      </c>
      <c r="C4367" s="93" t="s">
        <v>199</v>
      </c>
      <c r="D4367" s="93" t="s">
        <v>365</v>
      </c>
      <c r="E4367" s="94">
        <v>398.51</v>
      </c>
    </row>
    <row r="4368" spans="1:5" ht="13.5" customHeight="1" x14ac:dyDescent="0.25">
      <c r="A4368" s="96">
        <v>94614</v>
      </c>
      <c r="B4368" s="93" t="s">
        <v>4664</v>
      </c>
      <c r="C4368" s="93" t="s">
        <v>199</v>
      </c>
      <c r="D4368" s="93" t="s">
        <v>365</v>
      </c>
      <c r="E4368" s="94">
        <v>133</v>
      </c>
    </row>
    <row r="4369" spans="1:5" ht="13.5" customHeight="1" x14ac:dyDescent="0.25">
      <c r="A4369" s="96">
        <v>94615</v>
      </c>
      <c r="B4369" s="93" t="s">
        <v>4665</v>
      </c>
      <c r="C4369" s="93" t="s">
        <v>199</v>
      </c>
      <c r="D4369" s="93" t="s">
        <v>365</v>
      </c>
      <c r="E4369" s="94">
        <v>150.74</v>
      </c>
    </row>
    <row r="4370" spans="1:5" ht="13.5" customHeight="1" x14ac:dyDescent="0.25">
      <c r="A4370" s="96">
        <v>94616</v>
      </c>
      <c r="B4370" s="93" t="s">
        <v>4666</v>
      </c>
      <c r="C4370" s="93" t="s">
        <v>199</v>
      </c>
      <c r="D4370" s="93" t="s">
        <v>365</v>
      </c>
      <c r="E4370" s="94">
        <v>366.2</v>
      </c>
    </row>
    <row r="4371" spans="1:5" ht="13.5" customHeight="1" x14ac:dyDescent="0.25">
      <c r="A4371" s="96">
        <v>94617</v>
      </c>
      <c r="B4371" s="93" t="s">
        <v>4667</v>
      </c>
      <c r="C4371" s="93" t="s">
        <v>199</v>
      </c>
      <c r="D4371" s="93" t="s">
        <v>365</v>
      </c>
      <c r="E4371" s="94">
        <v>304.5</v>
      </c>
    </row>
    <row r="4372" spans="1:5" ht="13.5" customHeight="1" x14ac:dyDescent="0.25">
      <c r="A4372" s="96">
        <v>94618</v>
      </c>
      <c r="B4372" s="93" t="s">
        <v>4668</v>
      </c>
      <c r="C4372" s="93" t="s">
        <v>199</v>
      </c>
      <c r="D4372" s="93" t="s">
        <v>365</v>
      </c>
      <c r="E4372" s="94">
        <v>359.82</v>
      </c>
    </row>
    <row r="4373" spans="1:5" ht="13.5" customHeight="1" x14ac:dyDescent="0.25">
      <c r="A4373" s="96">
        <v>94620</v>
      </c>
      <c r="B4373" s="93" t="s">
        <v>4669</v>
      </c>
      <c r="C4373" s="93" t="s">
        <v>199</v>
      </c>
      <c r="D4373" s="93" t="s">
        <v>365</v>
      </c>
      <c r="E4373" s="94">
        <v>821.3</v>
      </c>
    </row>
    <row r="4374" spans="1:5" ht="13.5" customHeight="1" x14ac:dyDescent="0.25">
      <c r="A4374" s="96">
        <v>94622</v>
      </c>
      <c r="B4374" s="93" t="s">
        <v>4670</v>
      </c>
      <c r="C4374" s="93" t="s">
        <v>199</v>
      </c>
      <c r="D4374" s="93" t="s">
        <v>365</v>
      </c>
      <c r="E4374" s="94">
        <v>194.33</v>
      </c>
    </row>
    <row r="4375" spans="1:5" ht="13.5" customHeight="1" x14ac:dyDescent="0.25">
      <c r="A4375" s="96">
        <v>94623</v>
      </c>
      <c r="B4375" s="93" t="s">
        <v>4671</v>
      </c>
      <c r="C4375" s="93" t="s">
        <v>199</v>
      </c>
      <c r="D4375" s="93" t="s">
        <v>365</v>
      </c>
      <c r="E4375" s="94">
        <v>453.72</v>
      </c>
    </row>
    <row r="4376" spans="1:5" ht="13.5" customHeight="1" x14ac:dyDescent="0.25">
      <c r="A4376" s="96">
        <v>94624</v>
      </c>
      <c r="B4376" s="93" t="s">
        <v>4672</v>
      </c>
      <c r="C4376" s="93" t="s">
        <v>199</v>
      </c>
      <c r="D4376" s="93" t="s">
        <v>365</v>
      </c>
      <c r="E4376" s="94">
        <v>689.37</v>
      </c>
    </row>
    <row r="4377" spans="1:5" ht="13.5" customHeight="1" x14ac:dyDescent="0.25">
      <c r="A4377" s="96">
        <v>94625</v>
      </c>
      <c r="B4377" s="93" t="s">
        <v>4673</v>
      </c>
      <c r="C4377" s="93" t="s">
        <v>199</v>
      </c>
      <c r="D4377" s="93" t="s">
        <v>365</v>
      </c>
      <c r="E4377" s="95">
        <v>1431.62</v>
      </c>
    </row>
    <row r="4378" spans="1:5" ht="13.5" customHeight="1" x14ac:dyDescent="0.25">
      <c r="A4378" s="96">
        <v>94656</v>
      </c>
      <c r="B4378" s="93" t="s">
        <v>4674</v>
      </c>
      <c r="C4378" s="93" t="s">
        <v>199</v>
      </c>
      <c r="D4378" s="93" t="s">
        <v>299</v>
      </c>
      <c r="E4378" s="94">
        <v>6.2</v>
      </c>
    </row>
    <row r="4379" spans="1:5" ht="13.5" customHeight="1" x14ac:dyDescent="0.25">
      <c r="A4379" s="96">
        <v>94657</v>
      </c>
      <c r="B4379" s="93" t="s">
        <v>4675</v>
      </c>
      <c r="C4379" s="93" t="s">
        <v>199</v>
      </c>
      <c r="D4379" s="93" t="s">
        <v>299</v>
      </c>
      <c r="E4379" s="94">
        <v>6.13</v>
      </c>
    </row>
    <row r="4380" spans="1:5" ht="13.5" customHeight="1" x14ac:dyDescent="0.25">
      <c r="A4380" s="96">
        <v>94658</v>
      </c>
      <c r="B4380" s="93" t="s">
        <v>4676</v>
      </c>
      <c r="C4380" s="93" t="s">
        <v>199</v>
      </c>
      <c r="D4380" s="93" t="s">
        <v>299</v>
      </c>
      <c r="E4380" s="94">
        <v>7.18</v>
      </c>
    </row>
    <row r="4381" spans="1:5" ht="13.5" customHeight="1" x14ac:dyDescent="0.25">
      <c r="A4381" s="96">
        <v>94659</v>
      </c>
      <c r="B4381" s="93" t="s">
        <v>4677</v>
      </c>
      <c r="C4381" s="93" t="s">
        <v>199</v>
      </c>
      <c r="D4381" s="93" t="s">
        <v>299</v>
      </c>
      <c r="E4381" s="94">
        <v>7.4</v>
      </c>
    </row>
    <row r="4382" spans="1:5" ht="13.5" customHeight="1" x14ac:dyDescent="0.25">
      <c r="A4382" s="96">
        <v>94660</v>
      </c>
      <c r="B4382" s="93" t="s">
        <v>4678</v>
      </c>
      <c r="C4382" s="93" t="s">
        <v>199</v>
      </c>
      <c r="D4382" s="93" t="s">
        <v>299</v>
      </c>
      <c r="E4382" s="94">
        <v>12</v>
      </c>
    </row>
    <row r="4383" spans="1:5" ht="13.5" customHeight="1" x14ac:dyDescent="0.25">
      <c r="A4383" s="96">
        <v>94661</v>
      </c>
      <c r="B4383" s="93" t="s">
        <v>4679</v>
      </c>
      <c r="C4383" s="93" t="s">
        <v>199</v>
      </c>
      <c r="D4383" s="93" t="s">
        <v>299</v>
      </c>
      <c r="E4383" s="94">
        <v>12.6</v>
      </c>
    </row>
    <row r="4384" spans="1:5" ht="13.5" customHeight="1" x14ac:dyDescent="0.25">
      <c r="A4384" s="96">
        <v>94662</v>
      </c>
      <c r="B4384" s="93" t="s">
        <v>4680</v>
      </c>
      <c r="C4384" s="93" t="s">
        <v>199</v>
      </c>
      <c r="D4384" s="93" t="s">
        <v>299</v>
      </c>
      <c r="E4384" s="94">
        <v>12.82</v>
      </c>
    </row>
    <row r="4385" spans="1:5" ht="13.5" customHeight="1" x14ac:dyDescent="0.25">
      <c r="A4385" s="96">
        <v>94663</v>
      </c>
      <c r="B4385" s="93" t="s">
        <v>4681</v>
      </c>
      <c r="C4385" s="93" t="s">
        <v>199</v>
      </c>
      <c r="D4385" s="93" t="s">
        <v>299</v>
      </c>
      <c r="E4385" s="94">
        <v>12.72</v>
      </c>
    </row>
    <row r="4386" spans="1:5" ht="13.5" customHeight="1" x14ac:dyDescent="0.25">
      <c r="A4386" s="96">
        <v>94664</v>
      </c>
      <c r="B4386" s="93" t="s">
        <v>4682</v>
      </c>
      <c r="C4386" s="93" t="s">
        <v>199</v>
      </c>
      <c r="D4386" s="93" t="s">
        <v>299</v>
      </c>
      <c r="E4386" s="94">
        <v>26.54</v>
      </c>
    </row>
    <row r="4387" spans="1:5" ht="13.5" customHeight="1" x14ac:dyDescent="0.25">
      <c r="A4387" s="96">
        <v>94665</v>
      </c>
      <c r="B4387" s="93" t="s">
        <v>4683</v>
      </c>
      <c r="C4387" s="93" t="s">
        <v>199</v>
      </c>
      <c r="D4387" s="93" t="s">
        <v>299</v>
      </c>
      <c r="E4387" s="94">
        <v>28.91</v>
      </c>
    </row>
    <row r="4388" spans="1:5" ht="13.5" customHeight="1" x14ac:dyDescent="0.25">
      <c r="A4388" s="96">
        <v>94666</v>
      </c>
      <c r="B4388" s="93" t="s">
        <v>4684</v>
      </c>
      <c r="C4388" s="93" t="s">
        <v>199</v>
      </c>
      <c r="D4388" s="93" t="s">
        <v>299</v>
      </c>
      <c r="E4388" s="94">
        <v>35.5</v>
      </c>
    </row>
    <row r="4389" spans="1:5" ht="13.5" customHeight="1" x14ac:dyDescent="0.25">
      <c r="A4389" s="96">
        <v>94667</v>
      </c>
      <c r="B4389" s="93" t="s">
        <v>4685</v>
      </c>
      <c r="C4389" s="93" t="s">
        <v>199</v>
      </c>
      <c r="D4389" s="93" t="s">
        <v>299</v>
      </c>
      <c r="E4389" s="94">
        <v>35.6</v>
      </c>
    </row>
    <row r="4390" spans="1:5" ht="13.5" customHeight="1" x14ac:dyDescent="0.25">
      <c r="A4390" s="96">
        <v>94668</v>
      </c>
      <c r="B4390" s="93" t="s">
        <v>4686</v>
      </c>
      <c r="C4390" s="93" t="s">
        <v>199</v>
      </c>
      <c r="D4390" s="93" t="s">
        <v>299</v>
      </c>
      <c r="E4390" s="94">
        <v>55.02</v>
      </c>
    </row>
    <row r="4391" spans="1:5" ht="13.5" customHeight="1" x14ac:dyDescent="0.25">
      <c r="A4391" s="96">
        <v>94669</v>
      </c>
      <c r="B4391" s="93" t="s">
        <v>4687</v>
      </c>
      <c r="C4391" s="93" t="s">
        <v>199</v>
      </c>
      <c r="D4391" s="93" t="s">
        <v>299</v>
      </c>
      <c r="E4391" s="94">
        <v>73.5</v>
      </c>
    </row>
    <row r="4392" spans="1:5" ht="13.5" customHeight="1" x14ac:dyDescent="0.25">
      <c r="A4392" s="96">
        <v>94670</v>
      </c>
      <c r="B4392" s="93" t="s">
        <v>4688</v>
      </c>
      <c r="C4392" s="93" t="s">
        <v>199</v>
      </c>
      <c r="D4392" s="93" t="s">
        <v>299</v>
      </c>
      <c r="E4392" s="94">
        <v>72.849999999999994</v>
      </c>
    </row>
    <row r="4393" spans="1:5" ht="13.5" customHeight="1" x14ac:dyDescent="0.25">
      <c r="A4393" s="96">
        <v>94671</v>
      </c>
      <c r="B4393" s="93" t="s">
        <v>4689</v>
      </c>
      <c r="C4393" s="93" t="s">
        <v>199</v>
      </c>
      <c r="D4393" s="93" t="s">
        <v>299</v>
      </c>
      <c r="E4393" s="94">
        <v>106.67</v>
      </c>
    </row>
    <row r="4394" spans="1:5" ht="13.5" customHeight="1" x14ac:dyDescent="0.25">
      <c r="A4394" s="96">
        <v>94672</v>
      </c>
      <c r="B4394" s="93" t="s">
        <v>4690</v>
      </c>
      <c r="C4394" s="93" t="s">
        <v>199</v>
      </c>
      <c r="D4394" s="93" t="s">
        <v>299</v>
      </c>
      <c r="E4394" s="94">
        <v>9.81</v>
      </c>
    </row>
    <row r="4395" spans="1:5" ht="13.5" customHeight="1" x14ac:dyDescent="0.25">
      <c r="A4395" s="96">
        <v>94673</v>
      </c>
      <c r="B4395" s="93" t="s">
        <v>4691</v>
      </c>
      <c r="C4395" s="93" t="s">
        <v>199</v>
      </c>
      <c r="D4395" s="93" t="s">
        <v>299</v>
      </c>
      <c r="E4395" s="94">
        <v>10.41</v>
      </c>
    </row>
    <row r="4396" spans="1:5" ht="13.5" customHeight="1" x14ac:dyDescent="0.25">
      <c r="A4396" s="96">
        <v>94674</v>
      </c>
      <c r="B4396" s="93" t="s">
        <v>4692</v>
      </c>
      <c r="C4396" s="93" t="s">
        <v>199</v>
      </c>
      <c r="D4396" s="93" t="s">
        <v>299</v>
      </c>
      <c r="E4396" s="94">
        <v>9.81</v>
      </c>
    </row>
    <row r="4397" spans="1:5" ht="13.5" customHeight="1" x14ac:dyDescent="0.25">
      <c r="A4397" s="96">
        <v>94675</v>
      </c>
      <c r="B4397" s="93" t="s">
        <v>4693</v>
      </c>
      <c r="C4397" s="93" t="s">
        <v>199</v>
      </c>
      <c r="D4397" s="93" t="s">
        <v>299</v>
      </c>
      <c r="E4397" s="94">
        <v>14.18</v>
      </c>
    </row>
    <row r="4398" spans="1:5" ht="13.5" customHeight="1" x14ac:dyDescent="0.25">
      <c r="A4398" s="96">
        <v>94676</v>
      </c>
      <c r="B4398" s="93" t="s">
        <v>4694</v>
      </c>
      <c r="C4398" s="93" t="s">
        <v>199</v>
      </c>
      <c r="D4398" s="93" t="s">
        <v>299</v>
      </c>
      <c r="E4398" s="94">
        <v>17.13</v>
      </c>
    </row>
    <row r="4399" spans="1:5" ht="13.5" customHeight="1" x14ac:dyDescent="0.25">
      <c r="A4399" s="96">
        <v>94677</v>
      </c>
      <c r="B4399" s="93" t="s">
        <v>4695</v>
      </c>
      <c r="C4399" s="93" t="s">
        <v>199</v>
      </c>
      <c r="D4399" s="93" t="s">
        <v>299</v>
      </c>
      <c r="E4399" s="94">
        <v>23.77</v>
      </c>
    </row>
    <row r="4400" spans="1:5" ht="13.5" customHeight="1" x14ac:dyDescent="0.25">
      <c r="A4400" s="96">
        <v>94678</v>
      </c>
      <c r="B4400" s="93" t="s">
        <v>4696</v>
      </c>
      <c r="C4400" s="93" t="s">
        <v>199</v>
      </c>
      <c r="D4400" s="93" t="s">
        <v>299</v>
      </c>
      <c r="E4400" s="94">
        <v>16.149999999999999</v>
      </c>
    </row>
    <row r="4401" spans="1:5" ht="13.5" customHeight="1" x14ac:dyDescent="0.25">
      <c r="A4401" s="96">
        <v>94679</v>
      </c>
      <c r="B4401" s="93" t="s">
        <v>4697</v>
      </c>
      <c r="C4401" s="93" t="s">
        <v>199</v>
      </c>
      <c r="D4401" s="93" t="s">
        <v>299</v>
      </c>
      <c r="E4401" s="94">
        <v>24.87</v>
      </c>
    </row>
    <row r="4402" spans="1:5" ht="13.5" customHeight="1" x14ac:dyDescent="0.25">
      <c r="A4402" s="96">
        <v>94680</v>
      </c>
      <c r="B4402" s="93" t="s">
        <v>4698</v>
      </c>
      <c r="C4402" s="93" t="s">
        <v>199</v>
      </c>
      <c r="D4402" s="93" t="s">
        <v>299</v>
      </c>
      <c r="E4402" s="94">
        <v>50.23</v>
      </c>
    </row>
    <row r="4403" spans="1:5" ht="13.5" customHeight="1" x14ac:dyDescent="0.25">
      <c r="A4403" s="96">
        <v>94681</v>
      </c>
      <c r="B4403" s="93" t="s">
        <v>4699</v>
      </c>
      <c r="C4403" s="93" t="s">
        <v>199</v>
      </c>
      <c r="D4403" s="93" t="s">
        <v>299</v>
      </c>
      <c r="E4403" s="94">
        <v>55.81</v>
      </c>
    </row>
    <row r="4404" spans="1:5" ht="13.5" customHeight="1" x14ac:dyDescent="0.25">
      <c r="A4404" s="96">
        <v>94682</v>
      </c>
      <c r="B4404" s="93" t="s">
        <v>4700</v>
      </c>
      <c r="C4404" s="93" t="s">
        <v>199</v>
      </c>
      <c r="D4404" s="93" t="s">
        <v>299</v>
      </c>
      <c r="E4404" s="94">
        <v>111.37</v>
      </c>
    </row>
    <row r="4405" spans="1:5" ht="13.5" customHeight="1" x14ac:dyDescent="0.25">
      <c r="A4405" s="96">
        <v>94683</v>
      </c>
      <c r="B4405" s="93" t="s">
        <v>4701</v>
      </c>
      <c r="C4405" s="93" t="s">
        <v>199</v>
      </c>
      <c r="D4405" s="93" t="s">
        <v>299</v>
      </c>
      <c r="E4405" s="94">
        <v>75.599999999999994</v>
      </c>
    </row>
    <row r="4406" spans="1:5" ht="13.5" customHeight="1" x14ac:dyDescent="0.25">
      <c r="A4406" s="96">
        <v>94684</v>
      </c>
      <c r="B4406" s="93" t="s">
        <v>4702</v>
      </c>
      <c r="C4406" s="93" t="s">
        <v>199</v>
      </c>
      <c r="D4406" s="93" t="s">
        <v>299</v>
      </c>
      <c r="E4406" s="94">
        <v>144.38999999999999</v>
      </c>
    </row>
    <row r="4407" spans="1:5" ht="13.5" customHeight="1" x14ac:dyDescent="0.25">
      <c r="A4407" s="96">
        <v>94685</v>
      </c>
      <c r="B4407" s="93" t="s">
        <v>4703</v>
      </c>
      <c r="C4407" s="93" t="s">
        <v>199</v>
      </c>
      <c r="D4407" s="93" t="s">
        <v>299</v>
      </c>
      <c r="E4407" s="94">
        <v>106.46</v>
      </c>
    </row>
    <row r="4408" spans="1:5" ht="13.5" customHeight="1" x14ac:dyDescent="0.25">
      <c r="A4408" s="96">
        <v>94686</v>
      </c>
      <c r="B4408" s="93" t="s">
        <v>4704</v>
      </c>
      <c r="C4408" s="93" t="s">
        <v>199</v>
      </c>
      <c r="D4408" s="93" t="s">
        <v>299</v>
      </c>
      <c r="E4408" s="94">
        <v>257.89</v>
      </c>
    </row>
    <row r="4409" spans="1:5" ht="13.5" customHeight="1" x14ac:dyDescent="0.25">
      <c r="A4409" s="96">
        <v>94687</v>
      </c>
      <c r="B4409" s="93" t="s">
        <v>4705</v>
      </c>
      <c r="C4409" s="93" t="s">
        <v>199</v>
      </c>
      <c r="D4409" s="93" t="s">
        <v>299</v>
      </c>
      <c r="E4409" s="94">
        <v>232.72</v>
      </c>
    </row>
    <row r="4410" spans="1:5" ht="13.5" customHeight="1" x14ac:dyDescent="0.25">
      <c r="A4410" s="96">
        <v>94688</v>
      </c>
      <c r="B4410" s="93" t="s">
        <v>4706</v>
      </c>
      <c r="C4410" s="93" t="s">
        <v>199</v>
      </c>
      <c r="D4410" s="93" t="s">
        <v>299</v>
      </c>
      <c r="E4410" s="94">
        <v>11.01</v>
      </c>
    </row>
    <row r="4411" spans="1:5" ht="13.5" customHeight="1" x14ac:dyDescent="0.25">
      <c r="A4411" s="96">
        <v>94689</v>
      </c>
      <c r="B4411" s="93" t="s">
        <v>4707</v>
      </c>
      <c r="C4411" s="93" t="s">
        <v>199</v>
      </c>
      <c r="D4411" s="93" t="s">
        <v>299</v>
      </c>
      <c r="E4411" s="94">
        <v>14.29</v>
      </c>
    </row>
    <row r="4412" spans="1:5" ht="13.5" customHeight="1" x14ac:dyDescent="0.25">
      <c r="A4412" s="96">
        <v>94690</v>
      </c>
      <c r="B4412" s="93" t="s">
        <v>4708</v>
      </c>
      <c r="C4412" s="93" t="s">
        <v>199</v>
      </c>
      <c r="D4412" s="93" t="s">
        <v>299</v>
      </c>
      <c r="E4412" s="94">
        <v>13.8</v>
      </c>
    </row>
    <row r="4413" spans="1:5" ht="13.5" customHeight="1" x14ac:dyDescent="0.25">
      <c r="A4413" s="96">
        <v>94691</v>
      </c>
      <c r="B4413" s="93" t="s">
        <v>4709</v>
      </c>
      <c r="C4413" s="93" t="s">
        <v>199</v>
      </c>
      <c r="D4413" s="93" t="s">
        <v>299</v>
      </c>
      <c r="E4413" s="94">
        <v>16.95</v>
      </c>
    </row>
    <row r="4414" spans="1:5" ht="13.5" customHeight="1" x14ac:dyDescent="0.25">
      <c r="A4414" s="96">
        <v>94692</v>
      </c>
      <c r="B4414" s="93" t="s">
        <v>4710</v>
      </c>
      <c r="C4414" s="93" t="s">
        <v>199</v>
      </c>
      <c r="D4414" s="93" t="s">
        <v>299</v>
      </c>
      <c r="E4414" s="94">
        <v>24.74</v>
      </c>
    </row>
    <row r="4415" spans="1:5" ht="13.5" customHeight="1" x14ac:dyDescent="0.25">
      <c r="A4415" s="96">
        <v>94693</v>
      </c>
      <c r="B4415" s="93" t="s">
        <v>4711</v>
      </c>
      <c r="C4415" s="93" t="s">
        <v>199</v>
      </c>
      <c r="D4415" s="93" t="s">
        <v>299</v>
      </c>
      <c r="E4415" s="94">
        <v>24.15</v>
      </c>
    </row>
    <row r="4416" spans="1:5" ht="13.5" customHeight="1" x14ac:dyDescent="0.25">
      <c r="A4416" s="96">
        <v>94694</v>
      </c>
      <c r="B4416" s="93" t="s">
        <v>4712</v>
      </c>
      <c r="C4416" s="93" t="s">
        <v>199</v>
      </c>
      <c r="D4416" s="93" t="s">
        <v>299</v>
      </c>
      <c r="E4416" s="94">
        <v>25.2</v>
      </c>
    </row>
    <row r="4417" spans="1:5" ht="13.5" customHeight="1" x14ac:dyDescent="0.25">
      <c r="A4417" s="96">
        <v>94695</v>
      </c>
      <c r="B4417" s="93" t="s">
        <v>4713</v>
      </c>
      <c r="C4417" s="93" t="s">
        <v>199</v>
      </c>
      <c r="D4417" s="93" t="s">
        <v>299</v>
      </c>
      <c r="E4417" s="94">
        <v>34.35</v>
      </c>
    </row>
    <row r="4418" spans="1:5" ht="13.5" customHeight="1" x14ac:dyDescent="0.25">
      <c r="A4418" s="96">
        <v>94696</v>
      </c>
      <c r="B4418" s="93" t="s">
        <v>4714</v>
      </c>
      <c r="C4418" s="93" t="s">
        <v>199</v>
      </c>
      <c r="D4418" s="93" t="s">
        <v>299</v>
      </c>
      <c r="E4418" s="94">
        <v>59.73</v>
      </c>
    </row>
    <row r="4419" spans="1:5" ht="13.5" customHeight="1" x14ac:dyDescent="0.25">
      <c r="A4419" s="96">
        <v>94697</v>
      </c>
      <c r="B4419" s="93" t="s">
        <v>4715</v>
      </c>
      <c r="C4419" s="93" t="s">
        <v>199</v>
      </c>
      <c r="D4419" s="93" t="s">
        <v>299</v>
      </c>
      <c r="E4419" s="94">
        <v>88.42</v>
      </c>
    </row>
    <row r="4420" spans="1:5" ht="13.5" customHeight="1" x14ac:dyDescent="0.25">
      <c r="A4420" s="96">
        <v>94698</v>
      </c>
      <c r="B4420" s="93" t="s">
        <v>4716</v>
      </c>
      <c r="C4420" s="93" t="s">
        <v>199</v>
      </c>
      <c r="D4420" s="93" t="s">
        <v>299</v>
      </c>
      <c r="E4420" s="94">
        <v>72.34</v>
      </c>
    </row>
    <row r="4421" spans="1:5" ht="13.5" customHeight="1" x14ac:dyDescent="0.25">
      <c r="A4421" s="96">
        <v>94699</v>
      </c>
      <c r="B4421" s="93" t="s">
        <v>4717</v>
      </c>
      <c r="C4421" s="93" t="s">
        <v>199</v>
      </c>
      <c r="D4421" s="93" t="s">
        <v>299</v>
      </c>
      <c r="E4421" s="94">
        <v>131.46</v>
      </c>
    </row>
    <row r="4422" spans="1:5" ht="13.5" customHeight="1" x14ac:dyDescent="0.25">
      <c r="A4422" s="96">
        <v>94700</v>
      </c>
      <c r="B4422" s="93" t="s">
        <v>4718</v>
      </c>
      <c r="C4422" s="93" t="s">
        <v>199</v>
      </c>
      <c r="D4422" s="93" t="s">
        <v>299</v>
      </c>
      <c r="E4422" s="94">
        <v>153.49</v>
      </c>
    </row>
    <row r="4423" spans="1:5" ht="13.5" customHeight="1" x14ac:dyDescent="0.25">
      <c r="A4423" s="96">
        <v>94701</v>
      </c>
      <c r="B4423" s="93" t="s">
        <v>4719</v>
      </c>
      <c r="C4423" s="93" t="s">
        <v>199</v>
      </c>
      <c r="D4423" s="93" t="s">
        <v>299</v>
      </c>
      <c r="E4423" s="94">
        <v>228.53</v>
      </c>
    </row>
    <row r="4424" spans="1:5" ht="13.5" customHeight="1" x14ac:dyDescent="0.25">
      <c r="A4424" s="96">
        <v>94702</v>
      </c>
      <c r="B4424" s="93" t="s">
        <v>4720</v>
      </c>
      <c r="C4424" s="93" t="s">
        <v>199</v>
      </c>
      <c r="D4424" s="93" t="s">
        <v>299</v>
      </c>
      <c r="E4424" s="94">
        <v>201.13</v>
      </c>
    </row>
    <row r="4425" spans="1:5" ht="13.5" customHeight="1" x14ac:dyDescent="0.25">
      <c r="A4425" s="96">
        <v>94703</v>
      </c>
      <c r="B4425" s="93" t="s">
        <v>4721</v>
      </c>
      <c r="C4425" s="93" t="s">
        <v>199</v>
      </c>
      <c r="D4425" s="93" t="s">
        <v>299</v>
      </c>
      <c r="E4425" s="94">
        <v>21.48</v>
      </c>
    </row>
    <row r="4426" spans="1:5" ht="13.5" customHeight="1" x14ac:dyDescent="0.25">
      <c r="A4426" s="96">
        <v>94704</v>
      </c>
      <c r="B4426" s="93" t="s">
        <v>4722</v>
      </c>
      <c r="C4426" s="93" t="s">
        <v>199</v>
      </c>
      <c r="D4426" s="93" t="s">
        <v>299</v>
      </c>
      <c r="E4426" s="94">
        <v>28.21</v>
      </c>
    </row>
    <row r="4427" spans="1:5" ht="13.5" customHeight="1" x14ac:dyDescent="0.25">
      <c r="A4427" s="96">
        <v>94705</v>
      </c>
      <c r="B4427" s="93" t="s">
        <v>4723</v>
      </c>
      <c r="C4427" s="93" t="s">
        <v>199</v>
      </c>
      <c r="D4427" s="93" t="s">
        <v>299</v>
      </c>
      <c r="E4427" s="94">
        <v>38.19</v>
      </c>
    </row>
    <row r="4428" spans="1:5" ht="13.5" customHeight="1" x14ac:dyDescent="0.25">
      <c r="A4428" s="96">
        <v>94706</v>
      </c>
      <c r="B4428" s="93" t="s">
        <v>4724</v>
      </c>
      <c r="C4428" s="93" t="s">
        <v>199</v>
      </c>
      <c r="D4428" s="93" t="s">
        <v>299</v>
      </c>
      <c r="E4428" s="94">
        <v>44.18</v>
      </c>
    </row>
    <row r="4429" spans="1:5" ht="13.5" customHeight="1" x14ac:dyDescent="0.25">
      <c r="A4429" s="96">
        <v>94707</v>
      </c>
      <c r="B4429" s="93" t="s">
        <v>4725</v>
      </c>
      <c r="C4429" s="93" t="s">
        <v>199</v>
      </c>
      <c r="D4429" s="93" t="s">
        <v>299</v>
      </c>
      <c r="E4429" s="94">
        <v>65.41</v>
      </c>
    </row>
    <row r="4430" spans="1:5" ht="13.5" customHeight="1" x14ac:dyDescent="0.25">
      <c r="A4430" s="96">
        <v>94713</v>
      </c>
      <c r="B4430" s="93" t="s">
        <v>4726</v>
      </c>
      <c r="C4430" s="93" t="s">
        <v>199</v>
      </c>
      <c r="D4430" s="93" t="s">
        <v>299</v>
      </c>
      <c r="E4430" s="94">
        <v>253.3</v>
      </c>
    </row>
    <row r="4431" spans="1:5" ht="13.5" customHeight="1" x14ac:dyDescent="0.25">
      <c r="A4431" s="96">
        <v>94714</v>
      </c>
      <c r="B4431" s="93" t="s">
        <v>4727</v>
      </c>
      <c r="C4431" s="93" t="s">
        <v>199</v>
      </c>
      <c r="D4431" s="93" t="s">
        <v>299</v>
      </c>
      <c r="E4431" s="94">
        <v>352.74</v>
      </c>
    </row>
    <row r="4432" spans="1:5" ht="13.5" customHeight="1" x14ac:dyDescent="0.25">
      <c r="A4432" s="96">
        <v>94715</v>
      </c>
      <c r="B4432" s="93" t="s">
        <v>4728</v>
      </c>
      <c r="C4432" s="93" t="s">
        <v>199</v>
      </c>
      <c r="D4432" s="93" t="s">
        <v>299</v>
      </c>
      <c r="E4432" s="94">
        <v>311.33999999999997</v>
      </c>
    </row>
    <row r="4433" spans="1:5" ht="13.5" customHeight="1" x14ac:dyDescent="0.25">
      <c r="A4433" s="96">
        <v>94724</v>
      </c>
      <c r="B4433" s="93" t="s">
        <v>4729</v>
      </c>
      <c r="C4433" s="93" t="s">
        <v>199</v>
      </c>
      <c r="D4433" s="93" t="s">
        <v>299</v>
      </c>
      <c r="E4433" s="94">
        <v>25.9</v>
      </c>
    </row>
    <row r="4434" spans="1:5" ht="13.5" customHeight="1" x14ac:dyDescent="0.25">
      <c r="A4434" s="96">
        <v>94725</v>
      </c>
      <c r="B4434" s="93" t="s">
        <v>4730</v>
      </c>
      <c r="C4434" s="93" t="s">
        <v>199</v>
      </c>
      <c r="D4434" s="93" t="s">
        <v>299</v>
      </c>
      <c r="E4434" s="94">
        <v>6.42</v>
      </c>
    </row>
    <row r="4435" spans="1:5" ht="13.5" customHeight="1" x14ac:dyDescent="0.25">
      <c r="A4435" s="96">
        <v>94726</v>
      </c>
      <c r="B4435" s="93" t="s">
        <v>4731</v>
      </c>
      <c r="C4435" s="93" t="s">
        <v>199</v>
      </c>
      <c r="D4435" s="93" t="s">
        <v>299</v>
      </c>
      <c r="E4435" s="94">
        <v>32.200000000000003</v>
      </c>
    </row>
    <row r="4436" spans="1:5" ht="13.5" customHeight="1" x14ac:dyDescent="0.25">
      <c r="A4436" s="96">
        <v>94727</v>
      </c>
      <c r="B4436" s="93" t="s">
        <v>4732</v>
      </c>
      <c r="C4436" s="93" t="s">
        <v>199</v>
      </c>
      <c r="D4436" s="93" t="s">
        <v>299</v>
      </c>
      <c r="E4436" s="94">
        <v>9.31</v>
      </c>
    </row>
    <row r="4437" spans="1:5" ht="13.5" customHeight="1" x14ac:dyDescent="0.25">
      <c r="A4437" s="96">
        <v>94728</v>
      </c>
      <c r="B4437" s="93" t="s">
        <v>4733</v>
      </c>
      <c r="C4437" s="93" t="s">
        <v>199</v>
      </c>
      <c r="D4437" s="93" t="s">
        <v>299</v>
      </c>
      <c r="E4437" s="94">
        <v>50.53</v>
      </c>
    </row>
    <row r="4438" spans="1:5" ht="13.5" customHeight="1" x14ac:dyDescent="0.25">
      <c r="A4438" s="96">
        <v>94729</v>
      </c>
      <c r="B4438" s="93" t="s">
        <v>4734</v>
      </c>
      <c r="C4438" s="93" t="s">
        <v>199</v>
      </c>
      <c r="D4438" s="93" t="s">
        <v>299</v>
      </c>
      <c r="E4438" s="94">
        <v>17.190000000000001</v>
      </c>
    </row>
    <row r="4439" spans="1:5" ht="13.5" customHeight="1" x14ac:dyDescent="0.25">
      <c r="A4439" s="96">
        <v>94730</v>
      </c>
      <c r="B4439" s="93" t="s">
        <v>4735</v>
      </c>
      <c r="C4439" s="93" t="s">
        <v>199</v>
      </c>
      <c r="D4439" s="93" t="s">
        <v>299</v>
      </c>
      <c r="E4439" s="94">
        <v>60.62</v>
      </c>
    </row>
    <row r="4440" spans="1:5" ht="13.5" customHeight="1" x14ac:dyDescent="0.25">
      <c r="A4440" s="96">
        <v>94731</v>
      </c>
      <c r="B4440" s="93" t="s">
        <v>4736</v>
      </c>
      <c r="C4440" s="93" t="s">
        <v>199</v>
      </c>
      <c r="D4440" s="93" t="s">
        <v>299</v>
      </c>
      <c r="E4440" s="94">
        <v>21.68</v>
      </c>
    </row>
    <row r="4441" spans="1:5" ht="13.5" customHeight="1" x14ac:dyDescent="0.25">
      <c r="A4441" s="96">
        <v>94732</v>
      </c>
      <c r="B4441" s="93" t="s">
        <v>4737</v>
      </c>
      <c r="C4441" s="93" t="s">
        <v>199</v>
      </c>
      <c r="D4441" s="93" t="s">
        <v>299</v>
      </c>
      <c r="E4441" s="94">
        <v>99.14</v>
      </c>
    </row>
    <row r="4442" spans="1:5" ht="13.5" customHeight="1" x14ac:dyDescent="0.25">
      <c r="A4442" s="96">
        <v>94733</v>
      </c>
      <c r="B4442" s="93" t="s">
        <v>4738</v>
      </c>
      <c r="C4442" s="93" t="s">
        <v>199</v>
      </c>
      <c r="D4442" s="93" t="s">
        <v>299</v>
      </c>
      <c r="E4442" s="94">
        <v>41.37</v>
      </c>
    </row>
    <row r="4443" spans="1:5" ht="13.5" customHeight="1" x14ac:dyDescent="0.25">
      <c r="A4443" s="96">
        <v>94734</v>
      </c>
      <c r="B4443" s="93" t="s">
        <v>4739</v>
      </c>
      <c r="C4443" s="93" t="s">
        <v>199</v>
      </c>
      <c r="D4443" s="93" t="s">
        <v>299</v>
      </c>
      <c r="E4443" s="94">
        <v>355.96</v>
      </c>
    </row>
    <row r="4444" spans="1:5" ht="13.5" customHeight="1" x14ac:dyDescent="0.25">
      <c r="A4444" s="96">
        <v>94736</v>
      </c>
      <c r="B4444" s="93" t="s">
        <v>4740</v>
      </c>
      <c r="C4444" s="93" t="s">
        <v>199</v>
      </c>
      <c r="D4444" s="93" t="s">
        <v>299</v>
      </c>
      <c r="E4444" s="94">
        <v>521.51</v>
      </c>
    </row>
    <row r="4445" spans="1:5" ht="13.5" customHeight="1" x14ac:dyDescent="0.25">
      <c r="A4445" s="96">
        <v>94737</v>
      </c>
      <c r="B4445" s="93" t="s">
        <v>4741</v>
      </c>
      <c r="C4445" s="93" t="s">
        <v>199</v>
      </c>
      <c r="D4445" s="93" t="s">
        <v>299</v>
      </c>
      <c r="E4445" s="94">
        <v>174.46</v>
      </c>
    </row>
    <row r="4446" spans="1:5" ht="13.5" customHeight="1" x14ac:dyDescent="0.25">
      <c r="A4446" s="96">
        <v>94738</v>
      </c>
      <c r="B4446" s="93" t="s">
        <v>4742</v>
      </c>
      <c r="C4446" s="93" t="s">
        <v>199</v>
      </c>
      <c r="D4446" s="93" t="s">
        <v>299</v>
      </c>
      <c r="E4446" s="95">
        <v>1561.67</v>
      </c>
    </row>
    <row r="4447" spans="1:5" ht="13.5" customHeight="1" x14ac:dyDescent="0.25">
      <c r="A4447" s="96">
        <v>94739</v>
      </c>
      <c r="B4447" s="93" t="s">
        <v>4743</v>
      </c>
      <c r="C4447" s="93" t="s">
        <v>199</v>
      </c>
      <c r="D4447" s="93" t="s">
        <v>299</v>
      </c>
      <c r="E4447" s="94">
        <v>199.93</v>
      </c>
    </row>
    <row r="4448" spans="1:5" ht="13.5" customHeight="1" x14ac:dyDescent="0.25">
      <c r="A4448" s="96">
        <v>94740</v>
      </c>
      <c r="B4448" s="93" t="s">
        <v>4744</v>
      </c>
      <c r="C4448" s="93" t="s">
        <v>199</v>
      </c>
      <c r="D4448" s="93" t="s">
        <v>299</v>
      </c>
      <c r="E4448" s="94">
        <v>10.09</v>
      </c>
    </row>
    <row r="4449" spans="1:5" ht="13.5" customHeight="1" x14ac:dyDescent="0.25">
      <c r="A4449" s="96">
        <v>94741</v>
      </c>
      <c r="B4449" s="93" t="s">
        <v>4745</v>
      </c>
      <c r="C4449" s="93" t="s">
        <v>199</v>
      </c>
      <c r="D4449" s="93" t="s">
        <v>299</v>
      </c>
      <c r="E4449" s="94">
        <v>12.91</v>
      </c>
    </row>
    <row r="4450" spans="1:5" ht="13.5" customHeight="1" x14ac:dyDescent="0.25">
      <c r="A4450" s="96">
        <v>94742</v>
      </c>
      <c r="B4450" s="93" t="s">
        <v>4746</v>
      </c>
      <c r="C4450" s="93" t="s">
        <v>199</v>
      </c>
      <c r="D4450" s="93" t="s">
        <v>299</v>
      </c>
      <c r="E4450" s="94">
        <v>14.89</v>
      </c>
    </row>
    <row r="4451" spans="1:5" ht="13.5" customHeight="1" x14ac:dyDescent="0.25">
      <c r="A4451" s="96">
        <v>94743</v>
      </c>
      <c r="B4451" s="93" t="s">
        <v>4747</v>
      </c>
      <c r="C4451" s="93" t="s">
        <v>199</v>
      </c>
      <c r="D4451" s="93" t="s">
        <v>299</v>
      </c>
      <c r="E4451" s="94">
        <v>19.13</v>
      </c>
    </row>
    <row r="4452" spans="1:5" ht="13.5" customHeight="1" x14ac:dyDescent="0.25">
      <c r="A4452" s="96">
        <v>94744</v>
      </c>
      <c r="B4452" s="93" t="s">
        <v>4748</v>
      </c>
      <c r="C4452" s="93" t="s">
        <v>199</v>
      </c>
      <c r="D4452" s="93" t="s">
        <v>299</v>
      </c>
      <c r="E4452" s="94">
        <v>24.16</v>
      </c>
    </row>
    <row r="4453" spans="1:5" ht="13.5" customHeight="1" x14ac:dyDescent="0.25">
      <c r="A4453" s="96">
        <v>94746</v>
      </c>
      <c r="B4453" s="93" t="s">
        <v>4749</v>
      </c>
      <c r="C4453" s="93" t="s">
        <v>199</v>
      </c>
      <c r="D4453" s="93" t="s">
        <v>299</v>
      </c>
      <c r="E4453" s="94">
        <v>32.979999999999997</v>
      </c>
    </row>
    <row r="4454" spans="1:5" ht="13.5" customHeight="1" x14ac:dyDescent="0.25">
      <c r="A4454" s="96">
        <v>94748</v>
      </c>
      <c r="B4454" s="93" t="s">
        <v>4750</v>
      </c>
      <c r="C4454" s="93" t="s">
        <v>199</v>
      </c>
      <c r="D4454" s="93" t="s">
        <v>299</v>
      </c>
      <c r="E4454" s="94">
        <v>77.72</v>
      </c>
    </row>
    <row r="4455" spans="1:5" ht="13.5" customHeight="1" x14ac:dyDescent="0.25">
      <c r="A4455" s="96">
        <v>94750</v>
      </c>
      <c r="B4455" s="93" t="s">
        <v>4751</v>
      </c>
      <c r="C4455" s="93" t="s">
        <v>199</v>
      </c>
      <c r="D4455" s="93" t="s">
        <v>299</v>
      </c>
      <c r="E4455" s="94">
        <v>151.65</v>
      </c>
    </row>
    <row r="4456" spans="1:5" ht="13.5" customHeight="1" x14ac:dyDescent="0.25">
      <c r="A4456" s="96">
        <v>94752</v>
      </c>
      <c r="B4456" s="93" t="s">
        <v>4752</v>
      </c>
      <c r="C4456" s="93" t="s">
        <v>199</v>
      </c>
      <c r="D4456" s="93" t="s">
        <v>299</v>
      </c>
      <c r="E4456" s="94">
        <v>185.79</v>
      </c>
    </row>
    <row r="4457" spans="1:5" ht="13.5" customHeight="1" x14ac:dyDescent="0.25">
      <c r="A4457" s="96">
        <v>94754</v>
      </c>
      <c r="B4457" s="93" t="s">
        <v>4753</v>
      </c>
      <c r="C4457" s="93" t="s">
        <v>199</v>
      </c>
      <c r="D4457" s="93" t="s">
        <v>299</v>
      </c>
      <c r="E4457" s="94">
        <v>248.59</v>
      </c>
    </row>
    <row r="4458" spans="1:5" ht="13.5" customHeight="1" x14ac:dyDescent="0.25">
      <c r="A4458" s="96">
        <v>94756</v>
      </c>
      <c r="B4458" s="93" t="s">
        <v>4754</v>
      </c>
      <c r="C4458" s="93" t="s">
        <v>199</v>
      </c>
      <c r="D4458" s="93" t="s">
        <v>299</v>
      </c>
      <c r="E4458" s="94">
        <v>12.63</v>
      </c>
    </row>
    <row r="4459" spans="1:5" ht="13.5" customHeight="1" x14ac:dyDescent="0.25">
      <c r="A4459" s="96">
        <v>94757</v>
      </c>
      <c r="B4459" s="93" t="s">
        <v>4755</v>
      </c>
      <c r="C4459" s="93" t="s">
        <v>199</v>
      </c>
      <c r="D4459" s="93" t="s">
        <v>299</v>
      </c>
      <c r="E4459" s="94">
        <v>17.45</v>
      </c>
    </row>
    <row r="4460" spans="1:5" ht="13.5" customHeight="1" x14ac:dyDescent="0.25">
      <c r="A4460" s="96">
        <v>94758</v>
      </c>
      <c r="B4460" s="93" t="s">
        <v>4756</v>
      </c>
      <c r="C4460" s="93" t="s">
        <v>199</v>
      </c>
      <c r="D4460" s="93" t="s">
        <v>299</v>
      </c>
      <c r="E4460" s="94">
        <v>47.17</v>
      </c>
    </row>
    <row r="4461" spans="1:5" ht="13.5" customHeight="1" x14ac:dyDescent="0.25">
      <c r="A4461" s="96">
        <v>94759</v>
      </c>
      <c r="B4461" s="93" t="s">
        <v>4757</v>
      </c>
      <c r="C4461" s="93" t="s">
        <v>199</v>
      </c>
      <c r="D4461" s="93" t="s">
        <v>299</v>
      </c>
      <c r="E4461" s="94">
        <v>57.61</v>
      </c>
    </row>
    <row r="4462" spans="1:5" ht="13.5" customHeight="1" x14ac:dyDescent="0.25">
      <c r="A4462" s="96">
        <v>94760</v>
      </c>
      <c r="B4462" s="93" t="s">
        <v>4758</v>
      </c>
      <c r="C4462" s="93" t="s">
        <v>199</v>
      </c>
      <c r="D4462" s="93" t="s">
        <v>299</v>
      </c>
      <c r="E4462" s="94">
        <v>96.71</v>
      </c>
    </row>
    <row r="4463" spans="1:5" ht="13.5" customHeight="1" x14ac:dyDescent="0.25">
      <c r="A4463" s="96">
        <v>94761</v>
      </c>
      <c r="B4463" s="93" t="s">
        <v>4759</v>
      </c>
      <c r="C4463" s="93" t="s">
        <v>199</v>
      </c>
      <c r="D4463" s="93" t="s">
        <v>299</v>
      </c>
      <c r="E4463" s="94">
        <v>203</v>
      </c>
    </row>
    <row r="4464" spans="1:5" ht="13.5" customHeight="1" x14ac:dyDescent="0.25">
      <c r="A4464" s="96">
        <v>94762</v>
      </c>
      <c r="B4464" s="93" t="s">
        <v>4760</v>
      </c>
      <c r="C4464" s="93" t="s">
        <v>199</v>
      </c>
      <c r="D4464" s="93" t="s">
        <v>299</v>
      </c>
      <c r="E4464" s="94">
        <v>250.53</v>
      </c>
    </row>
    <row r="4465" spans="1:5" ht="13.5" customHeight="1" x14ac:dyDescent="0.25">
      <c r="A4465" s="96">
        <v>94763</v>
      </c>
      <c r="B4465" s="93" t="s">
        <v>4761</v>
      </c>
      <c r="C4465" s="93" t="s">
        <v>199</v>
      </c>
      <c r="D4465" s="93" t="s">
        <v>299</v>
      </c>
      <c r="E4465" s="94">
        <v>304.08</v>
      </c>
    </row>
    <row r="4466" spans="1:5" ht="13.5" customHeight="1" x14ac:dyDescent="0.25">
      <c r="A4466" s="96">
        <v>94764</v>
      </c>
      <c r="B4466" s="93" t="s">
        <v>4762</v>
      </c>
      <c r="C4466" s="93" t="s">
        <v>199</v>
      </c>
      <c r="D4466" s="93" t="s">
        <v>299</v>
      </c>
      <c r="E4466" s="94">
        <v>35.700000000000003</v>
      </c>
    </row>
    <row r="4467" spans="1:5" ht="13.5" customHeight="1" x14ac:dyDescent="0.25">
      <c r="A4467" s="96">
        <v>94765</v>
      </c>
      <c r="B4467" s="93" t="s">
        <v>4763</v>
      </c>
      <c r="C4467" s="93" t="s">
        <v>199</v>
      </c>
      <c r="D4467" s="93" t="s">
        <v>299</v>
      </c>
      <c r="E4467" s="94">
        <v>38.75</v>
      </c>
    </row>
    <row r="4468" spans="1:5" ht="13.5" customHeight="1" x14ac:dyDescent="0.25">
      <c r="A4468" s="96">
        <v>94766</v>
      </c>
      <c r="B4468" s="93" t="s">
        <v>4764</v>
      </c>
      <c r="C4468" s="93" t="s">
        <v>199</v>
      </c>
      <c r="D4468" s="93" t="s">
        <v>299</v>
      </c>
      <c r="E4468" s="94">
        <v>42.78</v>
      </c>
    </row>
    <row r="4469" spans="1:5" ht="13.5" customHeight="1" x14ac:dyDescent="0.25">
      <c r="A4469" s="96">
        <v>94767</v>
      </c>
      <c r="B4469" s="93" t="s">
        <v>4765</v>
      </c>
      <c r="C4469" s="93" t="s">
        <v>199</v>
      </c>
      <c r="D4469" s="93" t="s">
        <v>299</v>
      </c>
      <c r="E4469" s="94">
        <v>63.26</v>
      </c>
    </row>
    <row r="4470" spans="1:5" ht="13.5" customHeight="1" x14ac:dyDescent="0.25">
      <c r="A4470" s="96">
        <v>94768</v>
      </c>
      <c r="B4470" s="93" t="s">
        <v>4766</v>
      </c>
      <c r="C4470" s="93" t="s">
        <v>199</v>
      </c>
      <c r="D4470" s="93" t="s">
        <v>299</v>
      </c>
      <c r="E4470" s="94">
        <v>71.209999999999994</v>
      </c>
    </row>
    <row r="4471" spans="1:5" ht="13.5" customHeight="1" x14ac:dyDescent="0.25">
      <c r="A4471" s="96">
        <v>94769</v>
      </c>
      <c r="B4471" s="93" t="s">
        <v>4767</v>
      </c>
      <c r="C4471" s="93" t="s">
        <v>199</v>
      </c>
      <c r="D4471" s="93" t="s">
        <v>299</v>
      </c>
      <c r="E4471" s="94">
        <v>97.73</v>
      </c>
    </row>
    <row r="4472" spans="1:5" ht="13.5" customHeight="1" x14ac:dyDescent="0.25">
      <c r="A4472" s="96">
        <v>94770</v>
      </c>
      <c r="B4472" s="93" t="s">
        <v>4768</v>
      </c>
      <c r="C4472" s="93" t="s">
        <v>199</v>
      </c>
      <c r="D4472" s="93" t="s">
        <v>299</v>
      </c>
      <c r="E4472" s="94">
        <v>40.840000000000003</v>
      </c>
    </row>
    <row r="4473" spans="1:5" ht="13.5" customHeight="1" x14ac:dyDescent="0.25">
      <c r="A4473" s="96">
        <v>94771</v>
      </c>
      <c r="B4473" s="93" t="s">
        <v>4769</v>
      </c>
      <c r="C4473" s="93" t="s">
        <v>199</v>
      </c>
      <c r="D4473" s="93" t="s">
        <v>299</v>
      </c>
      <c r="E4473" s="94">
        <v>43.89</v>
      </c>
    </row>
    <row r="4474" spans="1:5" ht="13.5" customHeight="1" x14ac:dyDescent="0.25">
      <c r="A4474" s="96">
        <v>94772</v>
      </c>
      <c r="B4474" s="93" t="s">
        <v>4770</v>
      </c>
      <c r="C4474" s="93" t="s">
        <v>199</v>
      </c>
      <c r="D4474" s="93" t="s">
        <v>299</v>
      </c>
      <c r="E4474" s="94">
        <v>47.92</v>
      </c>
    </row>
    <row r="4475" spans="1:5" ht="13.5" customHeight="1" x14ac:dyDescent="0.25">
      <c r="A4475" s="96">
        <v>94773</v>
      </c>
      <c r="B4475" s="93" t="s">
        <v>4771</v>
      </c>
      <c r="C4475" s="93" t="s">
        <v>199</v>
      </c>
      <c r="D4475" s="93" t="s">
        <v>299</v>
      </c>
      <c r="E4475" s="94">
        <v>68.400000000000006</v>
      </c>
    </row>
    <row r="4476" spans="1:5" ht="13.5" customHeight="1" x14ac:dyDescent="0.25">
      <c r="A4476" s="96">
        <v>94774</v>
      </c>
      <c r="B4476" s="93" t="s">
        <v>4772</v>
      </c>
      <c r="C4476" s="93" t="s">
        <v>199</v>
      </c>
      <c r="D4476" s="93" t="s">
        <v>299</v>
      </c>
      <c r="E4476" s="94">
        <v>76.349999999999994</v>
      </c>
    </row>
    <row r="4477" spans="1:5" ht="13.5" customHeight="1" x14ac:dyDescent="0.25">
      <c r="A4477" s="96">
        <v>94775</v>
      </c>
      <c r="B4477" s="93" t="s">
        <v>4773</v>
      </c>
      <c r="C4477" s="93" t="s">
        <v>199</v>
      </c>
      <c r="D4477" s="93" t="s">
        <v>299</v>
      </c>
      <c r="E4477" s="94">
        <v>104.55</v>
      </c>
    </row>
    <row r="4478" spans="1:5" ht="13.5" customHeight="1" x14ac:dyDescent="0.25">
      <c r="A4478" s="96">
        <v>94783</v>
      </c>
      <c r="B4478" s="93" t="s">
        <v>4774</v>
      </c>
      <c r="C4478" s="93" t="s">
        <v>199</v>
      </c>
      <c r="D4478" s="93" t="s">
        <v>299</v>
      </c>
      <c r="E4478" s="94">
        <v>20.399999999999999</v>
      </c>
    </row>
    <row r="4479" spans="1:5" ht="13.5" customHeight="1" x14ac:dyDescent="0.25">
      <c r="A4479" s="96">
        <v>94785</v>
      </c>
      <c r="B4479" s="93" t="s">
        <v>4775</v>
      </c>
      <c r="C4479" s="93" t="s">
        <v>199</v>
      </c>
      <c r="D4479" s="93" t="s">
        <v>299</v>
      </c>
      <c r="E4479" s="94">
        <v>24.46</v>
      </c>
    </row>
    <row r="4480" spans="1:5" ht="13.5" customHeight="1" x14ac:dyDescent="0.25">
      <c r="A4480" s="96">
        <v>94789</v>
      </c>
      <c r="B4480" s="93" t="s">
        <v>4776</v>
      </c>
      <c r="C4480" s="93" t="s">
        <v>199</v>
      </c>
      <c r="D4480" s="93" t="s">
        <v>299</v>
      </c>
      <c r="E4480" s="94">
        <v>242.06</v>
      </c>
    </row>
    <row r="4481" spans="1:5" ht="13.5" customHeight="1" x14ac:dyDescent="0.25">
      <c r="A4481" s="96">
        <v>94790</v>
      </c>
      <c r="B4481" s="93" t="s">
        <v>4777</v>
      </c>
      <c r="C4481" s="93" t="s">
        <v>199</v>
      </c>
      <c r="D4481" s="93" t="s">
        <v>299</v>
      </c>
      <c r="E4481" s="94">
        <v>333.86</v>
      </c>
    </row>
    <row r="4482" spans="1:5" ht="13.5" customHeight="1" x14ac:dyDescent="0.25">
      <c r="A4482" s="96">
        <v>94791</v>
      </c>
      <c r="B4482" s="93" t="s">
        <v>4778</v>
      </c>
      <c r="C4482" s="93" t="s">
        <v>199</v>
      </c>
      <c r="D4482" s="93" t="s">
        <v>299</v>
      </c>
      <c r="E4482" s="94">
        <v>440.26</v>
      </c>
    </row>
    <row r="4483" spans="1:5" ht="13.5" customHeight="1" x14ac:dyDescent="0.25">
      <c r="A4483" s="96">
        <v>94863</v>
      </c>
      <c r="B4483" s="93" t="s">
        <v>4779</v>
      </c>
      <c r="C4483" s="93" t="s">
        <v>199</v>
      </c>
      <c r="D4483" s="93" t="s">
        <v>299</v>
      </c>
      <c r="E4483" s="94">
        <v>145.44</v>
      </c>
    </row>
    <row r="4484" spans="1:5" ht="13.5" customHeight="1" x14ac:dyDescent="0.25">
      <c r="A4484" s="96">
        <v>95237</v>
      </c>
      <c r="B4484" s="93" t="s">
        <v>4780</v>
      </c>
      <c r="C4484" s="93" t="s">
        <v>199</v>
      </c>
      <c r="D4484" s="93" t="s">
        <v>299</v>
      </c>
      <c r="E4484" s="94">
        <v>24.76</v>
      </c>
    </row>
    <row r="4485" spans="1:5" ht="13.5" customHeight="1" x14ac:dyDescent="0.25">
      <c r="A4485" s="96">
        <v>95693</v>
      </c>
      <c r="B4485" s="93" t="s">
        <v>4781</v>
      </c>
      <c r="C4485" s="93" t="s">
        <v>199</v>
      </c>
      <c r="D4485" s="93" t="s">
        <v>299</v>
      </c>
      <c r="E4485" s="94">
        <v>51.34</v>
      </c>
    </row>
    <row r="4486" spans="1:5" ht="13.5" customHeight="1" x14ac:dyDescent="0.25">
      <c r="A4486" s="96">
        <v>95694</v>
      </c>
      <c r="B4486" s="93" t="s">
        <v>4782</v>
      </c>
      <c r="C4486" s="93" t="s">
        <v>199</v>
      </c>
      <c r="D4486" s="93" t="s">
        <v>299</v>
      </c>
      <c r="E4486" s="94">
        <v>53.01</v>
      </c>
    </row>
    <row r="4487" spans="1:5" ht="13.5" customHeight="1" x14ac:dyDescent="0.25">
      <c r="A4487" s="96">
        <v>95695</v>
      </c>
      <c r="B4487" s="93" t="s">
        <v>4783</v>
      </c>
      <c r="C4487" s="93" t="s">
        <v>199</v>
      </c>
      <c r="D4487" s="93" t="s">
        <v>299</v>
      </c>
      <c r="E4487" s="94">
        <v>59.94</v>
      </c>
    </row>
    <row r="4488" spans="1:5" ht="13.5" customHeight="1" x14ac:dyDescent="0.25">
      <c r="A4488" s="96">
        <v>95696</v>
      </c>
      <c r="B4488" s="93" t="s">
        <v>4784</v>
      </c>
      <c r="C4488" s="93" t="s">
        <v>199</v>
      </c>
      <c r="D4488" s="93" t="s">
        <v>365</v>
      </c>
      <c r="E4488" s="94">
        <v>33.94</v>
      </c>
    </row>
    <row r="4489" spans="1:5" ht="13.5" customHeight="1" x14ac:dyDescent="0.25">
      <c r="A4489" s="96">
        <v>96637</v>
      </c>
      <c r="B4489" s="93" t="s">
        <v>4785</v>
      </c>
      <c r="C4489" s="93" t="s">
        <v>199</v>
      </c>
      <c r="D4489" s="93" t="s">
        <v>365</v>
      </c>
      <c r="E4489" s="94">
        <v>14.97</v>
      </c>
    </row>
    <row r="4490" spans="1:5" ht="13.5" customHeight="1" x14ac:dyDescent="0.25">
      <c r="A4490" s="96">
        <v>96638</v>
      </c>
      <c r="B4490" s="93" t="s">
        <v>4786</v>
      </c>
      <c r="C4490" s="93" t="s">
        <v>199</v>
      </c>
      <c r="D4490" s="93" t="s">
        <v>365</v>
      </c>
      <c r="E4490" s="94">
        <v>15.33</v>
      </c>
    </row>
    <row r="4491" spans="1:5" ht="13.5" customHeight="1" x14ac:dyDescent="0.25">
      <c r="A4491" s="96">
        <v>96639</v>
      </c>
      <c r="B4491" s="93" t="s">
        <v>4787</v>
      </c>
      <c r="C4491" s="93" t="s">
        <v>199</v>
      </c>
      <c r="D4491" s="93" t="s">
        <v>365</v>
      </c>
      <c r="E4491" s="94">
        <v>10.41</v>
      </c>
    </row>
    <row r="4492" spans="1:5" ht="13.5" customHeight="1" x14ac:dyDescent="0.25">
      <c r="A4492" s="96">
        <v>96640</v>
      </c>
      <c r="B4492" s="93" t="s">
        <v>4788</v>
      </c>
      <c r="C4492" s="93" t="s">
        <v>199</v>
      </c>
      <c r="D4492" s="93" t="s">
        <v>365</v>
      </c>
      <c r="E4492" s="94">
        <v>23.77</v>
      </c>
    </row>
    <row r="4493" spans="1:5" ht="13.5" customHeight="1" x14ac:dyDescent="0.25">
      <c r="A4493" s="96">
        <v>96641</v>
      </c>
      <c r="B4493" s="93" t="s">
        <v>4789</v>
      </c>
      <c r="C4493" s="93" t="s">
        <v>199</v>
      </c>
      <c r="D4493" s="93" t="s">
        <v>365</v>
      </c>
      <c r="E4493" s="94">
        <v>15.93</v>
      </c>
    </row>
    <row r="4494" spans="1:5" ht="13.5" customHeight="1" x14ac:dyDescent="0.25">
      <c r="A4494" s="96">
        <v>96642</v>
      </c>
      <c r="B4494" s="93" t="s">
        <v>4790</v>
      </c>
      <c r="C4494" s="93" t="s">
        <v>199</v>
      </c>
      <c r="D4494" s="93" t="s">
        <v>365</v>
      </c>
      <c r="E4494" s="94">
        <v>19.7</v>
      </c>
    </row>
    <row r="4495" spans="1:5" ht="13.5" customHeight="1" x14ac:dyDescent="0.25">
      <c r="A4495" s="96">
        <v>96643</v>
      </c>
      <c r="B4495" s="93" t="s">
        <v>4791</v>
      </c>
      <c r="C4495" s="93" t="s">
        <v>199</v>
      </c>
      <c r="D4495" s="93" t="s">
        <v>365</v>
      </c>
      <c r="E4495" s="94">
        <v>41.75</v>
      </c>
    </row>
    <row r="4496" spans="1:5" ht="13.5" customHeight="1" x14ac:dyDescent="0.25">
      <c r="A4496" s="96">
        <v>96650</v>
      </c>
      <c r="B4496" s="93" t="s">
        <v>4792</v>
      </c>
      <c r="C4496" s="93" t="s">
        <v>199</v>
      </c>
      <c r="D4496" s="93" t="s">
        <v>365</v>
      </c>
      <c r="E4496" s="94">
        <v>8.35</v>
      </c>
    </row>
    <row r="4497" spans="1:5" ht="13.5" customHeight="1" x14ac:dyDescent="0.25">
      <c r="A4497" s="96">
        <v>96651</v>
      </c>
      <c r="B4497" s="93" t="s">
        <v>4793</v>
      </c>
      <c r="C4497" s="93" t="s">
        <v>199</v>
      </c>
      <c r="D4497" s="93" t="s">
        <v>365</v>
      </c>
      <c r="E4497" s="94">
        <v>8.7100000000000009</v>
      </c>
    </row>
    <row r="4498" spans="1:5" ht="13.5" customHeight="1" x14ac:dyDescent="0.25">
      <c r="A4498" s="96">
        <v>96652</v>
      </c>
      <c r="B4498" s="93" t="s">
        <v>4794</v>
      </c>
      <c r="C4498" s="93" t="s">
        <v>199</v>
      </c>
      <c r="D4498" s="93" t="s">
        <v>365</v>
      </c>
      <c r="E4498" s="94">
        <v>9.8800000000000008</v>
      </c>
    </row>
    <row r="4499" spans="1:5" ht="13.5" customHeight="1" x14ac:dyDescent="0.25">
      <c r="A4499" s="96">
        <v>96653</v>
      </c>
      <c r="B4499" s="93" t="s">
        <v>4795</v>
      </c>
      <c r="C4499" s="93" t="s">
        <v>199</v>
      </c>
      <c r="D4499" s="93" t="s">
        <v>365</v>
      </c>
      <c r="E4499" s="94">
        <v>12.93</v>
      </c>
    </row>
    <row r="4500" spans="1:5" ht="13.5" customHeight="1" x14ac:dyDescent="0.25">
      <c r="A4500" s="96">
        <v>96654</v>
      </c>
      <c r="B4500" s="93" t="s">
        <v>4796</v>
      </c>
      <c r="C4500" s="93" t="s">
        <v>199</v>
      </c>
      <c r="D4500" s="93" t="s">
        <v>365</v>
      </c>
      <c r="E4500" s="94">
        <v>14.71</v>
      </c>
    </row>
    <row r="4501" spans="1:5" ht="13.5" customHeight="1" x14ac:dyDescent="0.25">
      <c r="A4501" s="96">
        <v>96655</v>
      </c>
      <c r="B4501" s="93" t="s">
        <v>4797</v>
      </c>
      <c r="C4501" s="93" t="s">
        <v>199</v>
      </c>
      <c r="D4501" s="93" t="s">
        <v>365</v>
      </c>
      <c r="E4501" s="94">
        <v>19.670000000000002</v>
      </c>
    </row>
    <row r="4502" spans="1:5" ht="13.5" customHeight="1" x14ac:dyDescent="0.25">
      <c r="A4502" s="96">
        <v>96656</v>
      </c>
      <c r="B4502" s="93" t="s">
        <v>4798</v>
      </c>
      <c r="C4502" s="93" t="s">
        <v>199</v>
      </c>
      <c r="D4502" s="93" t="s">
        <v>365</v>
      </c>
      <c r="E4502" s="94">
        <v>6</v>
      </c>
    </row>
    <row r="4503" spans="1:5" ht="13.5" customHeight="1" x14ac:dyDescent="0.25">
      <c r="A4503" s="96">
        <v>96657</v>
      </c>
      <c r="B4503" s="93" t="s">
        <v>4799</v>
      </c>
      <c r="C4503" s="93" t="s">
        <v>199</v>
      </c>
      <c r="D4503" s="93" t="s">
        <v>365</v>
      </c>
      <c r="E4503" s="94">
        <v>21.81</v>
      </c>
    </row>
    <row r="4504" spans="1:5" ht="13.5" customHeight="1" x14ac:dyDescent="0.25">
      <c r="A4504" s="96">
        <v>96658</v>
      </c>
      <c r="B4504" s="93" t="s">
        <v>4800</v>
      </c>
      <c r="C4504" s="93" t="s">
        <v>199</v>
      </c>
      <c r="D4504" s="93" t="s">
        <v>365</v>
      </c>
      <c r="E4504" s="94">
        <v>13.97</v>
      </c>
    </row>
    <row r="4505" spans="1:5" ht="13.5" customHeight="1" x14ac:dyDescent="0.25">
      <c r="A4505" s="96">
        <v>96659</v>
      </c>
      <c r="B4505" s="93" t="s">
        <v>4801</v>
      </c>
      <c r="C4505" s="93" t="s">
        <v>199</v>
      </c>
      <c r="D4505" s="93" t="s">
        <v>365</v>
      </c>
      <c r="E4505" s="94">
        <v>7.8</v>
      </c>
    </row>
    <row r="4506" spans="1:5" ht="13.5" customHeight="1" x14ac:dyDescent="0.25">
      <c r="A4506" s="96">
        <v>96660</v>
      </c>
      <c r="B4506" s="93" t="s">
        <v>4802</v>
      </c>
      <c r="C4506" s="93" t="s">
        <v>199</v>
      </c>
      <c r="D4506" s="93" t="s">
        <v>365</v>
      </c>
      <c r="E4506" s="94">
        <v>29.59</v>
      </c>
    </row>
    <row r="4507" spans="1:5" ht="13.5" customHeight="1" x14ac:dyDescent="0.25">
      <c r="A4507" s="96">
        <v>96661</v>
      </c>
      <c r="B4507" s="93" t="s">
        <v>4803</v>
      </c>
      <c r="C4507" s="93" t="s">
        <v>199</v>
      </c>
      <c r="D4507" s="93" t="s">
        <v>365</v>
      </c>
      <c r="E4507" s="94">
        <v>29.31</v>
      </c>
    </row>
    <row r="4508" spans="1:5" ht="13.5" customHeight="1" x14ac:dyDescent="0.25">
      <c r="A4508" s="96">
        <v>96662</v>
      </c>
      <c r="B4508" s="93" t="s">
        <v>4804</v>
      </c>
      <c r="C4508" s="93" t="s">
        <v>199</v>
      </c>
      <c r="D4508" s="93" t="s">
        <v>365</v>
      </c>
      <c r="E4508" s="94">
        <v>8.67</v>
      </c>
    </row>
    <row r="4509" spans="1:5" ht="13.5" customHeight="1" x14ac:dyDescent="0.25">
      <c r="A4509" s="96">
        <v>96663</v>
      </c>
      <c r="B4509" s="93" t="s">
        <v>4805</v>
      </c>
      <c r="C4509" s="93" t="s">
        <v>199</v>
      </c>
      <c r="D4509" s="93" t="s">
        <v>365</v>
      </c>
      <c r="E4509" s="94">
        <v>14.65</v>
      </c>
    </row>
    <row r="4510" spans="1:5" ht="13.5" customHeight="1" x14ac:dyDescent="0.25">
      <c r="A4510" s="96">
        <v>96664</v>
      </c>
      <c r="B4510" s="93" t="s">
        <v>4806</v>
      </c>
      <c r="C4510" s="93" t="s">
        <v>199</v>
      </c>
      <c r="D4510" s="93" t="s">
        <v>365</v>
      </c>
      <c r="E4510" s="94">
        <v>16.079999999999998</v>
      </c>
    </row>
    <row r="4511" spans="1:5" ht="13.5" customHeight="1" x14ac:dyDescent="0.25">
      <c r="A4511" s="96">
        <v>96665</v>
      </c>
      <c r="B4511" s="93" t="s">
        <v>4807</v>
      </c>
      <c r="C4511" s="93" t="s">
        <v>199</v>
      </c>
      <c r="D4511" s="93" t="s">
        <v>365</v>
      </c>
      <c r="E4511" s="94">
        <v>10.87</v>
      </c>
    </row>
    <row r="4512" spans="1:5" ht="13.5" customHeight="1" x14ac:dyDescent="0.25">
      <c r="A4512" s="96">
        <v>96666</v>
      </c>
      <c r="B4512" s="93" t="s">
        <v>4808</v>
      </c>
      <c r="C4512" s="93" t="s">
        <v>199</v>
      </c>
      <c r="D4512" s="93" t="s">
        <v>365</v>
      </c>
      <c r="E4512" s="94">
        <v>15.56</v>
      </c>
    </row>
    <row r="4513" spans="1:5" ht="13.5" customHeight="1" x14ac:dyDescent="0.25">
      <c r="A4513" s="96">
        <v>96667</v>
      </c>
      <c r="B4513" s="93" t="s">
        <v>4809</v>
      </c>
      <c r="C4513" s="93" t="s">
        <v>199</v>
      </c>
      <c r="D4513" s="93" t="s">
        <v>365</v>
      </c>
      <c r="E4513" s="94">
        <v>21.91</v>
      </c>
    </row>
    <row r="4514" spans="1:5" ht="13.5" customHeight="1" x14ac:dyDescent="0.25">
      <c r="A4514" s="96">
        <v>96684</v>
      </c>
      <c r="B4514" s="93" t="s">
        <v>4810</v>
      </c>
      <c r="C4514" s="93" t="s">
        <v>199</v>
      </c>
      <c r="D4514" s="93" t="s">
        <v>365</v>
      </c>
      <c r="E4514" s="94">
        <v>10.73</v>
      </c>
    </row>
    <row r="4515" spans="1:5" ht="13.5" customHeight="1" x14ac:dyDescent="0.25">
      <c r="A4515" s="96">
        <v>96685</v>
      </c>
      <c r="B4515" s="93" t="s">
        <v>4811</v>
      </c>
      <c r="C4515" s="93" t="s">
        <v>199</v>
      </c>
      <c r="D4515" s="93" t="s">
        <v>365</v>
      </c>
      <c r="E4515" s="94">
        <v>11.09</v>
      </c>
    </row>
    <row r="4516" spans="1:5" ht="13.5" customHeight="1" x14ac:dyDescent="0.25">
      <c r="A4516" s="96">
        <v>96686</v>
      </c>
      <c r="B4516" s="93" t="s">
        <v>4812</v>
      </c>
      <c r="C4516" s="93" t="s">
        <v>199</v>
      </c>
      <c r="D4516" s="93" t="s">
        <v>365</v>
      </c>
      <c r="E4516" s="94">
        <v>13.79</v>
      </c>
    </row>
    <row r="4517" spans="1:5" ht="13.5" customHeight="1" x14ac:dyDescent="0.25">
      <c r="A4517" s="96">
        <v>96687</v>
      </c>
      <c r="B4517" s="93" t="s">
        <v>4813</v>
      </c>
      <c r="C4517" s="93" t="s">
        <v>199</v>
      </c>
      <c r="D4517" s="93" t="s">
        <v>365</v>
      </c>
      <c r="E4517" s="94">
        <v>16.84</v>
      </c>
    </row>
    <row r="4518" spans="1:5" ht="13.5" customHeight="1" x14ac:dyDescent="0.25">
      <c r="A4518" s="96">
        <v>96688</v>
      </c>
      <c r="B4518" s="93" t="s">
        <v>4814</v>
      </c>
      <c r="C4518" s="93" t="s">
        <v>199</v>
      </c>
      <c r="D4518" s="93" t="s">
        <v>365</v>
      </c>
      <c r="E4518" s="94">
        <v>20.37</v>
      </c>
    </row>
    <row r="4519" spans="1:5" ht="13.5" customHeight="1" x14ac:dyDescent="0.25">
      <c r="A4519" s="96">
        <v>96689</v>
      </c>
      <c r="B4519" s="93" t="s">
        <v>4815</v>
      </c>
      <c r="C4519" s="93" t="s">
        <v>199</v>
      </c>
      <c r="D4519" s="93" t="s">
        <v>365</v>
      </c>
      <c r="E4519" s="94">
        <v>25.33</v>
      </c>
    </row>
    <row r="4520" spans="1:5" ht="13.5" customHeight="1" x14ac:dyDescent="0.25">
      <c r="A4520" s="96">
        <v>96690</v>
      </c>
      <c r="B4520" s="93" t="s">
        <v>4816</v>
      </c>
      <c r="C4520" s="93" t="s">
        <v>199</v>
      </c>
      <c r="D4520" s="93" t="s">
        <v>365</v>
      </c>
      <c r="E4520" s="94">
        <v>28.29</v>
      </c>
    </row>
    <row r="4521" spans="1:5" ht="13.5" customHeight="1" x14ac:dyDescent="0.25">
      <c r="A4521" s="96">
        <v>96691</v>
      </c>
      <c r="B4521" s="93" t="s">
        <v>4817</v>
      </c>
      <c r="C4521" s="93" t="s">
        <v>199</v>
      </c>
      <c r="D4521" s="93" t="s">
        <v>365</v>
      </c>
      <c r="E4521" s="94">
        <v>36.14</v>
      </c>
    </row>
    <row r="4522" spans="1:5" ht="13.5" customHeight="1" x14ac:dyDescent="0.25">
      <c r="A4522" s="96">
        <v>96692</v>
      </c>
      <c r="B4522" s="93" t="s">
        <v>4818</v>
      </c>
      <c r="C4522" s="93" t="s">
        <v>199</v>
      </c>
      <c r="D4522" s="93" t="s">
        <v>365</v>
      </c>
      <c r="E4522" s="94">
        <v>39.979999999999997</v>
      </c>
    </row>
    <row r="4523" spans="1:5" ht="13.5" customHeight="1" x14ac:dyDescent="0.25">
      <c r="A4523" s="96">
        <v>96693</v>
      </c>
      <c r="B4523" s="93" t="s">
        <v>4819</v>
      </c>
      <c r="C4523" s="93" t="s">
        <v>199</v>
      </c>
      <c r="D4523" s="93" t="s">
        <v>365</v>
      </c>
      <c r="E4523" s="94">
        <v>54</v>
      </c>
    </row>
    <row r="4524" spans="1:5" ht="13.5" customHeight="1" x14ac:dyDescent="0.25">
      <c r="A4524" s="96">
        <v>96694</v>
      </c>
      <c r="B4524" s="93" t="s">
        <v>4820</v>
      </c>
      <c r="C4524" s="93" t="s">
        <v>199</v>
      </c>
      <c r="D4524" s="93" t="s">
        <v>365</v>
      </c>
      <c r="E4524" s="94">
        <v>84.24</v>
      </c>
    </row>
    <row r="4525" spans="1:5" ht="13.5" customHeight="1" x14ac:dyDescent="0.25">
      <c r="A4525" s="96">
        <v>96695</v>
      </c>
      <c r="B4525" s="93" t="s">
        <v>4821</v>
      </c>
      <c r="C4525" s="93" t="s">
        <v>199</v>
      </c>
      <c r="D4525" s="93" t="s">
        <v>365</v>
      </c>
      <c r="E4525" s="94">
        <v>92.79</v>
      </c>
    </row>
    <row r="4526" spans="1:5" ht="13.5" customHeight="1" x14ac:dyDescent="0.25">
      <c r="A4526" s="96">
        <v>96696</v>
      </c>
      <c r="B4526" s="93" t="s">
        <v>4822</v>
      </c>
      <c r="C4526" s="93" t="s">
        <v>199</v>
      </c>
      <c r="D4526" s="93" t="s">
        <v>365</v>
      </c>
      <c r="E4526" s="94">
        <v>105.15</v>
      </c>
    </row>
    <row r="4527" spans="1:5" ht="13.5" customHeight="1" x14ac:dyDescent="0.25">
      <c r="A4527" s="96">
        <v>96697</v>
      </c>
      <c r="B4527" s="93" t="s">
        <v>4823</v>
      </c>
      <c r="C4527" s="93" t="s">
        <v>199</v>
      </c>
      <c r="D4527" s="93" t="s">
        <v>365</v>
      </c>
      <c r="E4527" s="94">
        <v>309.86</v>
      </c>
    </row>
    <row r="4528" spans="1:5" ht="13.5" customHeight="1" x14ac:dyDescent="0.25">
      <c r="A4528" s="96">
        <v>96698</v>
      </c>
      <c r="B4528" s="93" t="s">
        <v>4824</v>
      </c>
      <c r="C4528" s="93" t="s">
        <v>199</v>
      </c>
      <c r="D4528" s="93" t="s">
        <v>365</v>
      </c>
      <c r="E4528" s="94">
        <v>7.59</v>
      </c>
    </row>
    <row r="4529" spans="1:5" ht="13.5" customHeight="1" x14ac:dyDescent="0.25">
      <c r="A4529" s="96">
        <v>96699</v>
      </c>
      <c r="B4529" s="93" t="s">
        <v>4825</v>
      </c>
      <c r="C4529" s="93" t="s">
        <v>199</v>
      </c>
      <c r="D4529" s="93" t="s">
        <v>365</v>
      </c>
      <c r="E4529" s="94">
        <v>23.4</v>
      </c>
    </row>
    <row r="4530" spans="1:5" ht="13.5" customHeight="1" x14ac:dyDescent="0.25">
      <c r="A4530" s="96">
        <v>96700</v>
      </c>
      <c r="B4530" s="93" t="s">
        <v>4826</v>
      </c>
      <c r="C4530" s="93" t="s">
        <v>199</v>
      </c>
      <c r="D4530" s="93" t="s">
        <v>365</v>
      </c>
      <c r="E4530" s="94">
        <v>15.56</v>
      </c>
    </row>
    <row r="4531" spans="1:5" ht="13.5" customHeight="1" x14ac:dyDescent="0.25">
      <c r="A4531" s="96">
        <v>96701</v>
      </c>
      <c r="B4531" s="93" t="s">
        <v>4827</v>
      </c>
      <c r="C4531" s="93" t="s">
        <v>199</v>
      </c>
      <c r="D4531" s="93" t="s">
        <v>365</v>
      </c>
      <c r="E4531" s="94">
        <v>10.41</v>
      </c>
    </row>
    <row r="4532" spans="1:5" ht="13.5" customHeight="1" x14ac:dyDescent="0.25">
      <c r="A4532" s="96">
        <v>96702</v>
      </c>
      <c r="B4532" s="93" t="s">
        <v>4828</v>
      </c>
      <c r="C4532" s="93" t="s">
        <v>199</v>
      </c>
      <c r="D4532" s="93" t="s">
        <v>365</v>
      </c>
      <c r="E4532" s="94">
        <v>10.77</v>
      </c>
    </row>
    <row r="4533" spans="1:5" ht="13.5" customHeight="1" x14ac:dyDescent="0.25">
      <c r="A4533" s="96">
        <v>96703</v>
      </c>
      <c r="B4533" s="93" t="s">
        <v>4829</v>
      </c>
      <c r="C4533" s="93" t="s">
        <v>199</v>
      </c>
      <c r="D4533" s="93" t="s">
        <v>365</v>
      </c>
      <c r="E4533" s="94">
        <v>18.43</v>
      </c>
    </row>
    <row r="4534" spans="1:5" ht="13.5" customHeight="1" x14ac:dyDescent="0.25">
      <c r="A4534" s="96">
        <v>96704</v>
      </c>
      <c r="B4534" s="93" t="s">
        <v>4830</v>
      </c>
      <c r="C4534" s="93" t="s">
        <v>199</v>
      </c>
      <c r="D4534" s="93" t="s">
        <v>365</v>
      </c>
      <c r="E4534" s="94">
        <v>18.760000000000002</v>
      </c>
    </row>
    <row r="4535" spans="1:5" ht="13.5" customHeight="1" x14ac:dyDescent="0.25">
      <c r="A4535" s="96">
        <v>96705</v>
      </c>
      <c r="B4535" s="93" t="s">
        <v>4831</v>
      </c>
      <c r="C4535" s="93" t="s">
        <v>199</v>
      </c>
      <c r="D4535" s="93" t="s">
        <v>365</v>
      </c>
      <c r="E4535" s="94">
        <v>22.36</v>
      </c>
    </row>
    <row r="4536" spans="1:5" ht="13.5" customHeight="1" x14ac:dyDescent="0.25">
      <c r="A4536" s="96">
        <v>96706</v>
      </c>
      <c r="B4536" s="93" t="s">
        <v>4832</v>
      </c>
      <c r="C4536" s="93" t="s">
        <v>199</v>
      </c>
      <c r="D4536" s="93" t="s">
        <v>365</v>
      </c>
      <c r="E4536" s="94">
        <v>33.049999999999997</v>
      </c>
    </row>
    <row r="4537" spans="1:5" ht="13.5" customHeight="1" x14ac:dyDescent="0.25">
      <c r="A4537" s="96">
        <v>96707</v>
      </c>
      <c r="B4537" s="93" t="s">
        <v>4833</v>
      </c>
      <c r="C4537" s="93" t="s">
        <v>199</v>
      </c>
      <c r="D4537" s="93" t="s">
        <v>365</v>
      </c>
      <c r="E4537" s="94">
        <v>52.99</v>
      </c>
    </row>
    <row r="4538" spans="1:5" ht="13.5" customHeight="1" x14ac:dyDescent="0.25">
      <c r="A4538" s="96">
        <v>96708</v>
      </c>
      <c r="B4538" s="93" t="s">
        <v>4834</v>
      </c>
      <c r="C4538" s="93" t="s">
        <v>199</v>
      </c>
      <c r="D4538" s="93" t="s">
        <v>365</v>
      </c>
      <c r="E4538" s="94">
        <v>80.180000000000007</v>
      </c>
    </row>
    <row r="4539" spans="1:5" ht="13.5" customHeight="1" x14ac:dyDescent="0.25">
      <c r="A4539" s="96">
        <v>96709</v>
      </c>
      <c r="B4539" s="93" t="s">
        <v>4835</v>
      </c>
      <c r="C4539" s="93" t="s">
        <v>199</v>
      </c>
      <c r="D4539" s="93" t="s">
        <v>365</v>
      </c>
      <c r="E4539" s="94">
        <v>102.28</v>
      </c>
    </row>
    <row r="4540" spans="1:5" ht="13.5" customHeight="1" x14ac:dyDescent="0.25">
      <c r="A4540" s="96">
        <v>96710</v>
      </c>
      <c r="B4540" s="93" t="s">
        <v>4836</v>
      </c>
      <c r="C4540" s="93" t="s">
        <v>199</v>
      </c>
      <c r="D4540" s="93" t="s">
        <v>365</v>
      </c>
      <c r="E4540" s="94">
        <v>14.05</v>
      </c>
    </row>
    <row r="4541" spans="1:5" ht="13.5" customHeight="1" x14ac:dyDescent="0.25">
      <c r="A4541" s="96">
        <v>96711</v>
      </c>
      <c r="B4541" s="93" t="s">
        <v>4837</v>
      </c>
      <c r="C4541" s="93" t="s">
        <v>199</v>
      </c>
      <c r="D4541" s="93" t="s">
        <v>365</v>
      </c>
      <c r="E4541" s="94">
        <v>20.78</v>
      </c>
    </row>
    <row r="4542" spans="1:5" ht="13.5" customHeight="1" x14ac:dyDescent="0.25">
      <c r="A4542" s="96">
        <v>96712</v>
      </c>
      <c r="B4542" s="93" t="s">
        <v>4838</v>
      </c>
      <c r="C4542" s="93" t="s">
        <v>199</v>
      </c>
      <c r="D4542" s="93" t="s">
        <v>365</v>
      </c>
      <c r="E4542" s="94">
        <v>29.47</v>
      </c>
    </row>
    <row r="4543" spans="1:5" ht="13.5" customHeight="1" x14ac:dyDescent="0.25">
      <c r="A4543" s="96">
        <v>96713</v>
      </c>
      <c r="B4543" s="93" t="s">
        <v>4839</v>
      </c>
      <c r="C4543" s="93" t="s">
        <v>199</v>
      </c>
      <c r="D4543" s="93" t="s">
        <v>365</v>
      </c>
      <c r="E4543" s="94">
        <v>45.01</v>
      </c>
    </row>
    <row r="4544" spans="1:5" ht="13.5" customHeight="1" x14ac:dyDescent="0.25">
      <c r="A4544" s="96">
        <v>96714</v>
      </c>
      <c r="B4544" s="93" t="s">
        <v>4840</v>
      </c>
      <c r="C4544" s="93" t="s">
        <v>199</v>
      </c>
      <c r="D4544" s="93" t="s">
        <v>365</v>
      </c>
      <c r="E4544" s="94">
        <v>63.89</v>
      </c>
    </row>
    <row r="4545" spans="1:5" ht="13.5" customHeight="1" x14ac:dyDescent="0.25">
      <c r="A4545" s="96">
        <v>96715</v>
      </c>
      <c r="B4545" s="93" t="s">
        <v>4841</v>
      </c>
      <c r="C4545" s="93" t="s">
        <v>199</v>
      </c>
      <c r="D4545" s="93" t="s">
        <v>365</v>
      </c>
      <c r="E4545" s="94">
        <v>113.3</v>
      </c>
    </row>
    <row r="4546" spans="1:5" ht="13.5" customHeight="1" x14ac:dyDescent="0.25">
      <c r="A4546" s="96">
        <v>96716</v>
      </c>
      <c r="B4546" s="93" t="s">
        <v>4842</v>
      </c>
      <c r="C4546" s="93" t="s">
        <v>199</v>
      </c>
      <c r="D4546" s="93" t="s">
        <v>365</v>
      </c>
      <c r="E4546" s="94">
        <v>147.46</v>
      </c>
    </row>
    <row r="4547" spans="1:5" ht="13.5" customHeight="1" x14ac:dyDescent="0.25">
      <c r="A4547" s="96">
        <v>96717</v>
      </c>
      <c r="B4547" s="93" t="s">
        <v>4843</v>
      </c>
      <c r="C4547" s="93" t="s">
        <v>199</v>
      </c>
      <c r="D4547" s="93" t="s">
        <v>365</v>
      </c>
      <c r="E4547" s="94">
        <v>282.35000000000002</v>
      </c>
    </row>
    <row r="4548" spans="1:5" ht="13.5" customHeight="1" x14ac:dyDescent="0.25">
      <c r="A4548" s="96">
        <v>96736</v>
      </c>
      <c r="B4548" s="93" t="s">
        <v>4844</v>
      </c>
      <c r="C4548" s="93" t="s">
        <v>199</v>
      </c>
      <c r="D4548" s="93" t="s">
        <v>365</v>
      </c>
      <c r="E4548" s="94">
        <v>6.31</v>
      </c>
    </row>
    <row r="4549" spans="1:5" ht="13.5" customHeight="1" x14ac:dyDescent="0.25">
      <c r="A4549" s="96">
        <v>96737</v>
      </c>
      <c r="B4549" s="93" t="s">
        <v>4845</v>
      </c>
      <c r="C4549" s="93" t="s">
        <v>199</v>
      </c>
      <c r="D4549" s="93" t="s">
        <v>365</v>
      </c>
      <c r="E4549" s="94">
        <v>6.12</v>
      </c>
    </row>
    <row r="4550" spans="1:5" ht="13.5" customHeight="1" x14ac:dyDescent="0.25">
      <c r="A4550" s="96">
        <v>96738</v>
      </c>
      <c r="B4550" s="93" t="s">
        <v>4846</v>
      </c>
      <c r="C4550" s="93" t="s">
        <v>199</v>
      </c>
      <c r="D4550" s="93" t="s">
        <v>365</v>
      </c>
      <c r="E4550" s="94">
        <v>21.93</v>
      </c>
    </row>
    <row r="4551" spans="1:5" ht="13.5" customHeight="1" x14ac:dyDescent="0.25">
      <c r="A4551" s="96">
        <v>96739</v>
      </c>
      <c r="B4551" s="93" t="s">
        <v>4847</v>
      </c>
      <c r="C4551" s="93" t="s">
        <v>199</v>
      </c>
      <c r="D4551" s="93" t="s">
        <v>365</v>
      </c>
      <c r="E4551" s="94">
        <v>8.86</v>
      </c>
    </row>
    <row r="4552" spans="1:5" ht="13.5" customHeight="1" x14ac:dyDescent="0.25">
      <c r="A4552" s="96">
        <v>96740</v>
      </c>
      <c r="B4552" s="93" t="s">
        <v>4848</v>
      </c>
      <c r="C4552" s="93" t="s">
        <v>199</v>
      </c>
      <c r="D4552" s="93" t="s">
        <v>365</v>
      </c>
      <c r="E4552" s="94">
        <v>30.75</v>
      </c>
    </row>
    <row r="4553" spans="1:5" ht="13.5" customHeight="1" x14ac:dyDescent="0.25">
      <c r="A4553" s="96">
        <v>96741</v>
      </c>
      <c r="B4553" s="93" t="s">
        <v>4849</v>
      </c>
      <c r="C4553" s="93" t="s">
        <v>199</v>
      </c>
      <c r="D4553" s="93" t="s">
        <v>365</v>
      </c>
      <c r="E4553" s="94">
        <v>15.47</v>
      </c>
    </row>
    <row r="4554" spans="1:5" ht="13.5" customHeight="1" x14ac:dyDescent="0.25">
      <c r="A4554" s="96">
        <v>96742</v>
      </c>
      <c r="B4554" s="93" t="s">
        <v>4850</v>
      </c>
      <c r="C4554" s="93" t="s">
        <v>199</v>
      </c>
      <c r="D4554" s="93" t="s">
        <v>365</v>
      </c>
      <c r="E4554" s="94">
        <v>20.440000000000001</v>
      </c>
    </row>
    <row r="4555" spans="1:5" ht="13.5" customHeight="1" x14ac:dyDescent="0.25">
      <c r="A4555" s="96">
        <v>96743</v>
      </c>
      <c r="B4555" s="93" t="s">
        <v>4851</v>
      </c>
      <c r="C4555" s="93" t="s">
        <v>199</v>
      </c>
      <c r="D4555" s="93" t="s">
        <v>365</v>
      </c>
      <c r="E4555" s="94">
        <v>28.85</v>
      </c>
    </row>
    <row r="4556" spans="1:5" ht="13.5" customHeight="1" x14ac:dyDescent="0.25">
      <c r="A4556" s="96">
        <v>96744</v>
      </c>
      <c r="B4556" s="93" t="s">
        <v>4852</v>
      </c>
      <c r="C4556" s="93" t="s">
        <v>199</v>
      </c>
      <c r="D4556" s="93" t="s">
        <v>365</v>
      </c>
      <c r="E4556" s="94">
        <v>51.84</v>
      </c>
    </row>
    <row r="4557" spans="1:5" ht="13.5" customHeight="1" x14ac:dyDescent="0.25">
      <c r="A4557" s="96">
        <v>96745</v>
      </c>
      <c r="B4557" s="93" t="s">
        <v>4853</v>
      </c>
      <c r="C4557" s="93" t="s">
        <v>199</v>
      </c>
      <c r="D4557" s="93" t="s">
        <v>365</v>
      </c>
      <c r="E4557" s="94">
        <v>76.38</v>
      </c>
    </row>
    <row r="4558" spans="1:5" ht="13.5" customHeight="1" x14ac:dyDescent="0.25">
      <c r="A4558" s="96">
        <v>96746</v>
      </c>
      <c r="B4558" s="93" t="s">
        <v>4854</v>
      </c>
      <c r="C4558" s="93" t="s">
        <v>199</v>
      </c>
      <c r="D4558" s="93" t="s">
        <v>365</v>
      </c>
      <c r="E4558" s="94">
        <v>102.49</v>
      </c>
    </row>
    <row r="4559" spans="1:5" ht="13.5" customHeight="1" x14ac:dyDescent="0.25">
      <c r="A4559" s="96">
        <v>96747</v>
      </c>
      <c r="B4559" s="93" t="s">
        <v>4855</v>
      </c>
      <c r="C4559" s="93" t="s">
        <v>199</v>
      </c>
      <c r="D4559" s="93" t="s">
        <v>365</v>
      </c>
      <c r="E4559" s="94">
        <v>7.93</v>
      </c>
    </row>
    <row r="4560" spans="1:5" ht="13.5" customHeight="1" x14ac:dyDescent="0.25">
      <c r="A4560" s="96">
        <v>96748</v>
      </c>
      <c r="B4560" s="93" t="s">
        <v>4856</v>
      </c>
      <c r="C4560" s="93" t="s">
        <v>199</v>
      </c>
      <c r="D4560" s="93" t="s">
        <v>365</v>
      </c>
      <c r="E4560" s="94">
        <v>8.5299999999999994</v>
      </c>
    </row>
    <row r="4561" spans="1:5" ht="13.5" customHeight="1" x14ac:dyDescent="0.25">
      <c r="A4561" s="96">
        <v>96749</v>
      </c>
      <c r="B4561" s="93" t="s">
        <v>4857</v>
      </c>
      <c r="C4561" s="93" t="s">
        <v>199</v>
      </c>
      <c r="D4561" s="93" t="s">
        <v>365</v>
      </c>
      <c r="E4561" s="94">
        <v>11.48</v>
      </c>
    </row>
    <row r="4562" spans="1:5" ht="13.5" customHeight="1" x14ac:dyDescent="0.25">
      <c r="A4562" s="96">
        <v>96750</v>
      </c>
      <c r="B4562" s="93" t="s">
        <v>4858</v>
      </c>
      <c r="C4562" s="93" t="s">
        <v>199</v>
      </c>
      <c r="D4562" s="93" t="s">
        <v>365</v>
      </c>
      <c r="E4562" s="94">
        <v>15.94</v>
      </c>
    </row>
    <row r="4563" spans="1:5" ht="13.5" customHeight="1" x14ac:dyDescent="0.25">
      <c r="A4563" s="96">
        <v>96751</v>
      </c>
      <c r="B4563" s="93" t="s">
        <v>4859</v>
      </c>
      <c r="C4563" s="93" t="s">
        <v>199</v>
      </c>
      <c r="D4563" s="93" t="s">
        <v>365</v>
      </c>
      <c r="E4563" s="94">
        <v>25.35</v>
      </c>
    </row>
    <row r="4564" spans="1:5" ht="13.5" customHeight="1" x14ac:dyDescent="0.25">
      <c r="A4564" s="96">
        <v>96752</v>
      </c>
      <c r="B4564" s="93" t="s">
        <v>4860</v>
      </c>
      <c r="C4564" s="93" t="s">
        <v>199</v>
      </c>
      <c r="D4564" s="93" t="s">
        <v>365</v>
      </c>
      <c r="E4564" s="94">
        <v>33.619999999999997</v>
      </c>
    </row>
    <row r="4565" spans="1:5" ht="13.5" customHeight="1" x14ac:dyDescent="0.25">
      <c r="A4565" s="96">
        <v>96753</v>
      </c>
      <c r="B4565" s="93" t="s">
        <v>4861</v>
      </c>
      <c r="C4565" s="93" t="s">
        <v>199</v>
      </c>
      <c r="D4565" s="93" t="s">
        <v>365</v>
      </c>
      <c r="E4565" s="94">
        <v>82.5</v>
      </c>
    </row>
    <row r="4566" spans="1:5" ht="13.5" customHeight="1" x14ac:dyDescent="0.25">
      <c r="A4566" s="96">
        <v>96754</v>
      </c>
      <c r="B4566" s="93" t="s">
        <v>4862</v>
      </c>
      <c r="C4566" s="93" t="s">
        <v>199</v>
      </c>
      <c r="D4566" s="93" t="s">
        <v>365</v>
      </c>
      <c r="E4566" s="94">
        <v>99.43</v>
      </c>
    </row>
    <row r="4567" spans="1:5" ht="13.5" customHeight="1" x14ac:dyDescent="0.25">
      <c r="A4567" s="96">
        <v>96755</v>
      </c>
      <c r="B4567" s="93" t="s">
        <v>4863</v>
      </c>
      <c r="C4567" s="93" t="s">
        <v>199</v>
      </c>
      <c r="D4567" s="93" t="s">
        <v>365</v>
      </c>
      <c r="E4567" s="94">
        <v>310.17</v>
      </c>
    </row>
    <row r="4568" spans="1:5" ht="13.5" customHeight="1" x14ac:dyDescent="0.25">
      <c r="A4568" s="96">
        <v>96756</v>
      </c>
      <c r="B4568" s="93" t="s">
        <v>4864</v>
      </c>
      <c r="C4568" s="93" t="s">
        <v>199</v>
      </c>
      <c r="D4568" s="93" t="s">
        <v>365</v>
      </c>
      <c r="E4568" s="94">
        <v>19.43</v>
      </c>
    </row>
    <row r="4569" spans="1:5" ht="13.5" customHeight="1" x14ac:dyDescent="0.25">
      <c r="A4569" s="96">
        <v>96757</v>
      </c>
      <c r="B4569" s="93" t="s">
        <v>4865</v>
      </c>
      <c r="C4569" s="93" t="s">
        <v>199</v>
      </c>
      <c r="D4569" s="93" t="s">
        <v>365</v>
      </c>
      <c r="E4569" s="94">
        <v>23.21</v>
      </c>
    </row>
    <row r="4570" spans="1:5" ht="13.5" customHeight="1" x14ac:dyDescent="0.25">
      <c r="A4570" s="96">
        <v>96758</v>
      </c>
      <c r="B4570" s="93" t="s">
        <v>4866</v>
      </c>
      <c r="C4570" s="93" t="s">
        <v>199</v>
      </c>
      <c r="D4570" s="93" t="s">
        <v>365</v>
      </c>
      <c r="E4570" s="94">
        <v>17.690000000000001</v>
      </c>
    </row>
    <row r="4571" spans="1:5" ht="13.5" customHeight="1" x14ac:dyDescent="0.25">
      <c r="A4571" s="96">
        <v>96759</v>
      </c>
      <c r="B4571" s="93" t="s">
        <v>4867</v>
      </c>
      <c r="C4571" s="93" t="s">
        <v>199</v>
      </c>
      <c r="D4571" s="93" t="s">
        <v>365</v>
      </c>
      <c r="E4571" s="94">
        <v>23.55</v>
      </c>
    </row>
    <row r="4572" spans="1:5" ht="13.5" customHeight="1" x14ac:dyDescent="0.25">
      <c r="A4572" s="96">
        <v>96760</v>
      </c>
      <c r="B4572" s="93" t="s">
        <v>4868</v>
      </c>
      <c r="C4572" s="93" t="s">
        <v>199</v>
      </c>
      <c r="D4572" s="93" t="s">
        <v>365</v>
      </c>
      <c r="E4572" s="94">
        <v>41.1</v>
      </c>
    </row>
    <row r="4573" spans="1:5" ht="13.5" customHeight="1" x14ac:dyDescent="0.25">
      <c r="A4573" s="96">
        <v>96761</v>
      </c>
      <c r="B4573" s="93" t="s">
        <v>4869</v>
      </c>
      <c r="C4573" s="93" t="s">
        <v>199</v>
      </c>
      <c r="D4573" s="93" t="s">
        <v>365</v>
      </c>
      <c r="E4573" s="94">
        <v>55.42</v>
      </c>
    </row>
    <row r="4574" spans="1:5" ht="13.5" customHeight="1" x14ac:dyDescent="0.25">
      <c r="A4574" s="96">
        <v>96762</v>
      </c>
      <c r="B4574" s="93" t="s">
        <v>4870</v>
      </c>
      <c r="C4574" s="93" t="s">
        <v>199</v>
      </c>
      <c r="D4574" s="93" t="s">
        <v>365</v>
      </c>
      <c r="E4574" s="94">
        <v>110.95</v>
      </c>
    </row>
    <row r="4575" spans="1:5" ht="13.5" customHeight="1" x14ac:dyDescent="0.25">
      <c r="A4575" s="96">
        <v>96763</v>
      </c>
      <c r="B4575" s="93" t="s">
        <v>4871</v>
      </c>
      <c r="C4575" s="93" t="s">
        <v>199</v>
      </c>
      <c r="D4575" s="93" t="s">
        <v>365</v>
      </c>
      <c r="E4575" s="94">
        <v>139.81</v>
      </c>
    </row>
    <row r="4576" spans="1:5" ht="13.5" customHeight="1" x14ac:dyDescent="0.25">
      <c r="A4576" s="96">
        <v>96764</v>
      </c>
      <c r="B4576" s="93" t="s">
        <v>4872</v>
      </c>
      <c r="C4576" s="93" t="s">
        <v>199</v>
      </c>
      <c r="D4576" s="93" t="s">
        <v>365</v>
      </c>
      <c r="E4576" s="94">
        <v>282.77</v>
      </c>
    </row>
    <row r="4577" spans="1:5" ht="13.5" customHeight="1" x14ac:dyDescent="0.25">
      <c r="A4577" s="96">
        <v>96802</v>
      </c>
      <c r="B4577" s="93" t="s">
        <v>4873</v>
      </c>
      <c r="C4577" s="93" t="s">
        <v>199</v>
      </c>
      <c r="D4577" s="93" t="s">
        <v>365</v>
      </c>
      <c r="E4577" s="94">
        <v>352.12</v>
      </c>
    </row>
    <row r="4578" spans="1:5" ht="13.5" customHeight="1" x14ac:dyDescent="0.25">
      <c r="A4578" s="96">
        <v>96803</v>
      </c>
      <c r="B4578" s="93" t="s">
        <v>4874</v>
      </c>
      <c r="C4578" s="93" t="s">
        <v>199</v>
      </c>
      <c r="D4578" s="93" t="s">
        <v>365</v>
      </c>
      <c r="E4578" s="94">
        <v>65.03</v>
      </c>
    </row>
    <row r="4579" spans="1:5" ht="13.5" customHeight="1" x14ac:dyDescent="0.25">
      <c r="A4579" s="96">
        <v>96804</v>
      </c>
      <c r="B4579" s="93" t="s">
        <v>4875</v>
      </c>
      <c r="C4579" s="93" t="s">
        <v>199</v>
      </c>
      <c r="D4579" s="93" t="s">
        <v>365</v>
      </c>
      <c r="E4579" s="94">
        <v>105.57</v>
      </c>
    </row>
    <row r="4580" spans="1:5" ht="13.5" customHeight="1" x14ac:dyDescent="0.25">
      <c r="A4580" s="96">
        <v>96805</v>
      </c>
      <c r="B4580" s="93" t="s">
        <v>4876</v>
      </c>
      <c r="C4580" s="93" t="s">
        <v>199</v>
      </c>
      <c r="D4580" s="93" t="s">
        <v>365</v>
      </c>
      <c r="E4580" s="94">
        <v>183.12</v>
      </c>
    </row>
    <row r="4581" spans="1:5" ht="13.5" customHeight="1" x14ac:dyDescent="0.25">
      <c r="A4581" s="96">
        <v>96806</v>
      </c>
      <c r="B4581" s="93" t="s">
        <v>4877</v>
      </c>
      <c r="C4581" s="93" t="s">
        <v>199</v>
      </c>
      <c r="D4581" s="93" t="s">
        <v>365</v>
      </c>
      <c r="E4581" s="94">
        <v>71.39</v>
      </c>
    </row>
    <row r="4582" spans="1:5" ht="13.5" customHeight="1" x14ac:dyDescent="0.25">
      <c r="A4582" s="96">
        <v>96807</v>
      </c>
      <c r="B4582" s="93" t="s">
        <v>4878</v>
      </c>
      <c r="C4582" s="93" t="s">
        <v>199</v>
      </c>
      <c r="D4582" s="93" t="s">
        <v>365</v>
      </c>
      <c r="E4582" s="94">
        <v>115.22</v>
      </c>
    </row>
    <row r="4583" spans="1:5" ht="13.5" customHeight="1" x14ac:dyDescent="0.25">
      <c r="A4583" s="96">
        <v>96808</v>
      </c>
      <c r="B4583" s="93" t="s">
        <v>4879</v>
      </c>
      <c r="C4583" s="93" t="s">
        <v>199</v>
      </c>
      <c r="D4583" s="93" t="s">
        <v>365</v>
      </c>
      <c r="E4583" s="94">
        <v>14.91</v>
      </c>
    </row>
    <row r="4584" spans="1:5" ht="13.5" customHeight="1" x14ac:dyDescent="0.25">
      <c r="A4584" s="96">
        <v>96809</v>
      </c>
      <c r="B4584" s="93" t="s">
        <v>4880</v>
      </c>
      <c r="C4584" s="93" t="s">
        <v>199</v>
      </c>
      <c r="D4584" s="93" t="s">
        <v>365</v>
      </c>
      <c r="E4584" s="94">
        <v>16.39</v>
      </c>
    </row>
    <row r="4585" spans="1:5" ht="13.5" customHeight="1" x14ac:dyDescent="0.25">
      <c r="A4585" s="96">
        <v>96810</v>
      </c>
      <c r="B4585" s="93" t="s">
        <v>4881</v>
      </c>
      <c r="C4585" s="93" t="s">
        <v>199</v>
      </c>
      <c r="D4585" s="93" t="s">
        <v>365</v>
      </c>
      <c r="E4585" s="94">
        <v>17.82</v>
      </c>
    </row>
    <row r="4586" spans="1:5" ht="13.5" customHeight="1" x14ac:dyDescent="0.25">
      <c r="A4586" s="96">
        <v>96811</v>
      </c>
      <c r="B4586" s="93" t="s">
        <v>4882</v>
      </c>
      <c r="C4586" s="93" t="s">
        <v>199</v>
      </c>
      <c r="D4586" s="93" t="s">
        <v>365</v>
      </c>
      <c r="E4586" s="94">
        <v>18.78</v>
      </c>
    </row>
    <row r="4587" spans="1:5" ht="13.5" customHeight="1" x14ac:dyDescent="0.25">
      <c r="A4587" s="96">
        <v>96812</v>
      </c>
      <c r="B4587" s="93" t="s">
        <v>4883</v>
      </c>
      <c r="C4587" s="93" t="s">
        <v>199</v>
      </c>
      <c r="D4587" s="93" t="s">
        <v>365</v>
      </c>
      <c r="E4587" s="94">
        <v>17.100000000000001</v>
      </c>
    </row>
    <row r="4588" spans="1:5" ht="13.5" customHeight="1" x14ac:dyDescent="0.25">
      <c r="A4588" s="96">
        <v>96813</v>
      </c>
      <c r="B4588" s="93" t="s">
        <v>4884</v>
      </c>
      <c r="C4588" s="93" t="s">
        <v>199</v>
      </c>
      <c r="D4588" s="93" t="s">
        <v>365</v>
      </c>
      <c r="E4588" s="94">
        <v>19.47</v>
      </c>
    </row>
    <row r="4589" spans="1:5" ht="13.5" customHeight="1" x14ac:dyDescent="0.25">
      <c r="A4589" s="96">
        <v>96814</v>
      </c>
      <c r="B4589" s="93" t="s">
        <v>4885</v>
      </c>
      <c r="C4589" s="93" t="s">
        <v>199</v>
      </c>
      <c r="D4589" s="93" t="s">
        <v>365</v>
      </c>
      <c r="E4589" s="94">
        <v>13.99</v>
      </c>
    </row>
    <row r="4590" spans="1:5" ht="13.5" customHeight="1" x14ac:dyDescent="0.25">
      <c r="A4590" s="96">
        <v>96815</v>
      </c>
      <c r="B4590" s="93" t="s">
        <v>4886</v>
      </c>
      <c r="C4590" s="93" t="s">
        <v>199</v>
      </c>
      <c r="D4590" s="93" t="s">
        <v>365</v>
      </c>
      <c r="E4590" s="94">
        <v>28.9</v>
      </c>
    </row>
    <row r="4591" spans="1:5" ht="13.5" customHeight="1" x14ac:dyDescent="0.25">
      <c r="A4591" s="96">
        <v>96816</v>
      </c>
      <c r="B4591" s="93" t="s">
        <v>4887</v>
      </c>
      <c r="C4591" s="93" t="s">
        <v>199</v>
      </c>
      <c r="D4591" s="93" t="s">
        <v>365</v>
      </c>
      <c r="E4591" s="94">
        <v>21.95</v>
      </c>
    </row>
    <row r="4592" spans="1:5" ht="13.5" customHeight="1" x14ac:dyDescent="0.25">
      <c r="A4592" s="96">
        <v>96817</v>
      </c>
      <c r="B4592" s="93" t="s">
        <v>4888</v>
      </c>
      <c r="C4592" s="93" t="s">
        <v>199</v>
      </c>
      <c r="D4592" s="93" t="s">
        <v>365</v>
      </c>
      <c r="E4592" s="94">
        <v>29.12</v>
      </c>
    </row>
    <row r="4593" spans="1:5" ht="13.5" customHeight="1" x14ac:dyDescent="0.25">
      <c r="A4593" s="96">
        <v>96818</v>
      </c>
      <c r="B4593" s="93" t="s">
        <v>4889</v>
      </c>
      <c r="C4593" s="93" t="s">
        <v>199</v>
      </c>
      <c r="D4593" s="93" t="s">
        <v>365</v>
      </c>
      <c r="E4593" s="94">
        <v>18.690000000000001</v>
      </c>
    </row>
    <row r="4594" spans="1:5" ht="13.5" customHeight="1" x14ac:dyDescent="0.25">
      <c r="A4594" s="96">
        <v>96819</v>
      </c>
      <c r="B4594" s="93" t="s">
        <v>4890</v>
      </c>
      <c r="C4594" s="93" t="s">
        <v>199</v>
      </c>
      <c r="D4594" s="93" t="s">
        <v>365</v>
      </c>
      <c r="E4594" s="94">
        <v>20.03</v>
      </c>
    </row>
    <row r="4595" spans="1:5" ht="13.5" customHeight="1" x14ac:dyDescent="0.25">
      <c r="A4595" s="96">
        <v>96820</v>
      </c>
      <c r="B4595" s="93" t="s">
        <v>4891</v>
      </c>
      <c r="C4595" s="93" t="s">
        <v>199</v>
      </c>
      <c r="D4595" s="93" t="s">
        <v>365</v>
      </c>
      <c r="E4595" s="94">
        <v>34.78</v>
      </c>
    </row>
    <row r="4596" spans="1:5" ht="13.5" customHeight="1" x14ac:dyDescent="0.25">
      <c r="A4596" s="96">
        <v>96821</v>
      </c>
      <c r="B4596" s="93" t="s">
        <v>4892</v>
      </c>
      <c r="C4596" s="93" t="s">
        <v>199</v>
      </c>
      <c r="D4596" s="93" t="s">
        <v>365</v>
      </c>
      <c r="E4596" s="94">
        <v>32.39</v>
      </c>
    </row>
    <row r="4597" spans="1:5" ht="13.5" customHeight="1" x14ac:dyDescent="0.25">
      <c r="A4597" s="96">
        <v>96822</v>
      </c>
      <c r="B4597" s="93" t="s">
        <v>4893</v>
      </c>
      <c r="C4597" s="93" t="s">
        <v>199</v>
      </c>
      <c r="D4597" s="93" t="s">
        <v>365</v>
      </c>
      <c r="E4597" s="94">
        <v>26.24</v>
      </c>
    </row>
    <row r="4598" spans="1:5" ht="13.5" customHeight="1" x14ac:dyDescent="0.25">
      <c r="A4598" s="96">
        <v>96823</v>
      </c>
      <c r="B4598" s="93" t="s">
        <v>4894</v>
      </c>
      <c r="C4598" s="93" t="s">
        <v>199</v>
      </c>
      <c r="D4598" s="93" t="s">
        <v>365</v>
      </c>
      <c r="E4598" s="94">
        <v>9.8000000000000007</v>
      </c>
    </row>
    <row r="4599" spans="1:5" ht="13.5" customHeight="1" x14ac:dyDescent="0.25">
      <c r="A4599" s="96">
        <v>96824</v>
      </c>
      <c r="B4599" s="93" t="s">
        <v>4895</v>
      </c>
      <c r="C4599" s="93" t="s">
        <v>199</v>
      </c>
      <c r="D4599" s="93" t="s">
        <v>365</v>
      </c>
      <c r="E4599" s="94">
        <v>15.33</v>
      </c>
    </row>
    <row r="4600" spans="1:5" ht="13.5" customHeight="1" x14ac:dyDescent="0.25">
      <c r="A4600" s="96">
        <v>96826</v>
      </c>
      <c r="B4600" s="93" t="s">
        <v>4896</v>
      </c>
      <c r="C4600" s="93" t="s">
        <v>199</v>
      </c>
      <c r="D4600" s="93" t="s">
        <v>365</v>
      </c>
      <c r="E4600" s="94">
        <v>11.38</v>
      </c>
    </row>
    <row r="4601" spans="1:5" ht="13.5" customHeight="1" x14ac:dyDescent="0.25">
      <c r="A4601" s="96">
        <v>96827</v>
      </c>
      <c r="B4601" s="93" t="s">
        <v>4897</v>
      </c>
      <c r="C4601" s="93" t="s">
        <v>199</v>
      </c>
      <c r="D4601" s="93" t="s">
        <v>365</v>
      </c>
      <c r="E4601" s="94">
        <v>16.68</v>
      </c>
    </row>
    <row r="4602" spans="1:5" ht="13.5" customHeight="1" x14ac:dyDescent="0.25">
      <c r="A4602" s="96">
        <v>96828</v>
      </c>
      <c r="B4602" s="93" t="s">
        <v>4898</v>
      </c>
      <c r="C4602" s="93" t="s">
        <v>199</v>
      </c>
      <c r="D4602" s="93" t="s">
        <v>365</v>
      </c>
      <c r="E4602" s="94">
        <v>20.51</v>
      </c>
    </row>
    <row r="4603" spans="1:5" ht="13.5" customHeight="1" x14ac:dyDescent="0.25">
      <c r="A4603" s="96">
        <v>96829</v>
      </c>
      <c r="B4603" s="93" t="s">
        <v>4899</v>
      </c>
      <c r="C4603" s="93" t="s">
        <v>199</v>
      </c>
      <c r="D4603" s="93" t="s">
        <v>365</v>
      </c>
      <c r="E4603" s="94">
        <v>15.76</v>
      </c>
    </row>
    <row r="4604" spans="1:5" ht="13.5" customHeight="1" x14ac:dyDescent="0.25">
      <c r="A4604" s="96">
        <v>96830</v>
      </c>
      <c r="B4604" s="93" t="s">
        <v>4900</v>
      </c>
      <c r="C4604" s="93" t="s">
        <v>199</v>
      </c>
      <c r="D4604" s="93" t="s">
        <v>365</v>
      </c>
      <c r="E4604" s="94">
        <v>17.78</v>
      </c>
    </row>
    <row r="4605" spans="1:5" ht="13.5" customHeight="1" x14ac:dyDescent="0.25">
      <c r="A4605" s="96">
        <v>96832</v>
      </c>
      <c r="B4605" s="93" t="s">
        <v>4901</v>
      </c>
      <c r="C4605" s="93" t="s">
        <v>199</v>
      </c>
      <c r="D4605" s="93" t="s">
        <v>365</v>
      </c>
      <c r="E4605" s="94">
        <v>25.67</v>
      </c>
    </row>
    <row r="4606" spans="1:5" ht="13.5" customHeight="1" x14ac:dyDescent="0.25">
      <c r="A4606" s="96">
        <v>96833</v>
      </c>
      <c r="B4606" s="93" t="s">
        <v>4902</v>
      </c>
      <c r="C4606" s="93" t="s">
        <v>199</v>
      </c>
      <c r="D4606" s="93" t="s">
        <v>365</v>
      </c>
      <c r="E4606" s="94">
        <v>20.04</v>
      </c>
    </row>
    <row r="4607" spans="1:5" ht="13.5" customHeight="1" x14ac:dyDescent="0.25">
      <c r="A4607" s="96">
        <v>96834</v>
      </c>
      <c r="B4607" s="93" t="s">
        <v>4903</v>
      </c>
      <c r="C4607" s="93" t="s">
        <v>199</v>
      </c>
      <c r="D4607" s="93" t="s">
        <v>365</v>
      </c>
      <c r="E4607" s="94">
        <v>24.03</v>
      </c>
    </row>
    <row r="4608" spans="1:5" ht="13.5" customHeight="1" x14ac:dyDescent="0.25">
      <c r="A4608" s="96">
        <v>96836</v>
      </c>
      <c r="B4608" s="93" t="s">
        <v>4904</v>
      </c>
      <c r="C4608" s="93" t="s">
        <v>199</v>
      </c>
      <c r="D4608" s="93" t="s">
        <v>365</v>
      </c>
      <c r="E4608" s="94">
        <v>28.64</v>
      </c>
    </row>
    <row r="4609" spans="1:5" ht="13.5" customHeight="1" x14ac:dyDescent="0.25">
      <c r="A4609" s="96">
        <v>96837</v>
      </c>
      <c r="B4609" s="93" t="s">
        <v>4905</v>
      </c>
      <c r="C4609" s="93" t="s">
        <v>199</v>
      </c>
      <c r="D4609" s="93" t="s">
        <v>365</v>
      </c>
      <c r="E4609" s="94">
        <v>18.260000000000002</v>
      </c>
    </row>
    <row r="4610" spans="1:5" ht="13.5" customHeight="1" x14ac:dyDescent="0.25">
      <c r="A4610" s="96">
        <v>96838</v>
      </c>
      <c r="B4610" s="93" t="s">
        <v>4906</v>
      </c>
      <c r="C4610" s="93" t="s">
        <v>199</v>
      </c>
      <c r="D4610" s="93" t="s">
        <v>365</v>
      </c>
      <c r="E4610" s="94">
        <v>22.08</v>
      </c>
    </row>
    <row r="4611" spans="1:5" ht="13.5" customHeight="1" x14ac:dyDescent="0.25">
      <c r="A4611" s="96">
        <v>96839</v>
      </c>
      <c r="B4611" s="93" t="s">
        <v>4907</v>
      </c>
      <c r="C4611" s="93" t="s">
        <v>199</v>
      </c>
      <c r="D4611" s="93" t="s">
        <v>365</v>
      </c>
      <c r="E4611" s="94">
        <v>22.79</v>
      </c>
    </row>
    <row r="4612" spans="1:5" ht="13.5" customHeight="1" x14ac:dyDescent="0.25">
      <c r="A4612" s="96">
        <v>96840</v>
      </c>
      <c r="B4612" s="93" t="s">
        <v>4908</v>
      </c>
      <c r="C4612" s="93" t="s">
        <v>199</v>
      </c>
      <c r="D4612" s="93" t="s">
        <v>365</v>
      </c>
      <c r="E4612" s="94">
        <v>22.02</v>
      </c>
    </row>
    <row r="4613" spans="1:5" ht="13.5" customHeight="1" x14ac:dyDescent="0.25">
      <c r="A4613" s="96">
        <v>96841</v>
      </c>
      <c r="B4613" s="93" t="s">
        <v>4909</v>
      </c>
      <c r="C4613" s="93" t="s">
        <v>199</v>
      </c>
      <c r="D4613" s="93" t="s">
        <v>365</v>
      </c>
      <c r="E4613" s="94">
        <v>24.47</v>
      </c>
    </row>
    <row r="4614" spans="1:5" ht="13.5" customHeight="1" x14ac:dyDescent="0.25">
      <c r="A4614" s="96">
        <v>96842</v>
      </c>
      <c r="B4614" s="93" t="s">
        <v>4910</v>
      </c>
      <c r="C4614" s="93" t="s">
        <v>199</v>
      </c>
      <c r="D4614" s="93" t="s">
        <v>365</v>
      </c>
      <c r="E4614" s="94">
        <v>28</v>
      </c>
    </row>
    <row r="4615" spans="1:5" ht="13.5" customHeight="1" x14ac:dyDescent="0.25">
      <c r="A4615" s="96">
        <v>96843</v>
      </c>
      <c r="B4615" s="93" t="s">
        <v>4911</v>
      </c>
      <c r="C4615" s="93" t="s">
        <v>199</v>
      </c>
      <c r="D4615" s="93" t="s">
        <v>365</v>
      </c>
      <c r="E4615" s="94">
        <v>25.44</v>
      </c>
    </row>
    <row r="4616" spans="1:5" ht="13.5" customHeight="1" x14ac:dyDescent="0.25">
      <c r="A4616" s="96">
        <v>96844</v>
      </c>
      <c r="B4616" s="93" t="s">
        <v>4912</v>
      </c>
      <c r="C4616" s="93" t="s">
        <v>199</v>
      </c>
      <c r="D4616" s="93" t="s">
        <v>365</v>
      </c>
      <c r="E4616" s="94">
        <v>29.26</v>
      </c>
    </row>
    <row r="4617" spans="1:5" ht="13.5" customHeight="1" x14ac:dyDescent="0.25">
      <c r="A4617" s="96">
        <v>96845</v>
      </c>
      <c r="B4617" s="93" t="s">
        <v>4913</v>
      </c>
      <c r="C4617" s="93" t="s">
        <v>199</v>
      </c>
      <c r="D4617" s="93" t="s">
        <v>365</v>
      </c>
      <c r="E4617" s="94">
        <v>34.36</v>
      </c>
    </row>
    <row r="4618" spans="1:5" ht="13.5" customHeight="1" x14ac:dyDescent="0.25">
      <c r="A4618" s="96">
        <v>96846</v>
      </c>
      <c r="B4618" s="93" t="s">
        <v>4914</v>
      </c>
      <c r="C4618" s="93" t="s">
        <v>199</v>
      </c>
      <c r="D4618" s="93" t="s">
        <v>365</v>
      </c>
      <c r="E4618" s="94">
        <v>32.53</v>
      </c>
    </row>
    <row r="4619" spans="1:5" ht="13.5" customHeight="1" x14ac:dyDescent="0.25">
      <c r="A4619" s="96">
        <v>96847</v>
      </c>
      <c r="B4619" s="93" t="s">
        <v>4915</v>
      </c>
      <c r="C4619" s="93" t="s">
        <v>199</v>
      </c>
      <c r="D4619" s="93" t="s">
        <v>365</v>
      </c>
      <c r="E4619" s="94">
        <v>32.1</v>
      </c>
    </row>
    <row r="4620" spans="1:5" ht="13.5" customHeight="1" x14ac:dyDescent="0.25">
      <c r="A4620" s="96">
        <v>96848</v>
      </c>
      <c r="B4620" s="93" t="s">
        <v>4916</v>
      </c>
      <c r="C4620" s="93" t="s">
        <v>199</v>
      </c>
      <c r="D4620" s="93" t="s">
        <v>365</v>
      </c>
      <c r="E4620" s="94">
        <v>45.51</v>
      </c>
    </row>
    <row r="4621" spans="1:5" ht="13.5" customHeight="1" x14ac:dyDescent="0.25">
      <c r="A4621" s="96">
        <v>96849</v>
      </c>
      <c r="B4621" s="93" t="s">
        <v>4917</v>
      </c>
      <c r="C4621" s="93" t="s">
        <v>199</v>
      </c>
      <c r="D4621" s="93" t="s">
        <v>365</v>
      </c>
      <c r="E4621" s="94">
        <v>14.48</v>
      </c>
    </row>
    <row r="4622" spans="1:5" ht="13.5" customHeight="1" x14ac:dyDescent="0.25">
      <c r="A4622" s="96">
        <v>96850</v>
      </c>
      <c r="B4622" s="93" t="s">
        <v>4918</v>
      </c>
      <c r="C4622" s="93" t="s">
        <v>199</v>
      </c>
      <c r="D4622" s="93" t="s">
        <v>365</v>
      </c>
      <c r="E4622" s="94">
        <v>20.55</v>
      </c>
    </row>
    <row r="4623" spans="1:5" ht="13.5" customHeight="1" x14ac:dyDescent="0.25">
      <c r="A4623" s="96">
        <v>96852</v>
      </c>
      <c r="B4623" s="93" t="s">
        <v>4919</v>
      </c>
      <c r="C4623" s="93" t="s">
        <v>199</v>
      </c>
      <c r="D4623" s="93" t="s">
        <v>365</v>
      </c>
      <c r="E4623" s="94">
        <v>18.399999999999999</v>
      </c>
    </row>
    <row r="4624" spans="1:5" ht="13.5" customHeight="1" x14ac:dyDescent="0.25">
      <c r="A4624" s="96">
        <v>96853</v>
      </c>
      <c r="B4624" s="93" t="s">
        <v>4920</v>
      </c>
      <c r="C4624" s="93" t="s">
        <v>199</v>
      </c>
      <c r="D4624" s="93" t="s">
        <v>365</v>
      </c>
      <c r="E4624" s="94">
        <v>22.06</v>
      </c>
    </row>
    <row r="4625" spans="1:5" ht="13.5" customHeight="1" x14ac:dyDescent="0.25">
      <c r="A4625" s="96">
        <v>96854</v>
      </c>
      <c r="B4625" s="93" t="s">
        <v>4921</v>
      </c>
      <c r="C4625" s="93" t="s">
        <v>199</v>
      </c>
      <c r="D4625" s="93" t="s">
        <v>365</v>
      </c>
      <c r="E4625" s="94">
        <v>27.09</v>
      </c>
    </row>
    <row r="4626" spans="1:5" ht="13.5" customHeight="1" x14ac:dyDescent="0.25">
      <c r="A4626" s="96">
        <v>96855</v>
      </c>
      <c r="B4626" s="93" t="s">
        <v>4922</v>
      </c>
      <c r="C4626" s="93" t="s">
        <v>199</v>
      </c>
      <c r="D4626" s="93" t="s">
        <v>365</v>
      </c>
      <c r="E4626" s="94">
        <v>28.64</v>
      </c>
    </row>
    <row r="4627" spans="1:5" ht="13.5" customHeight="1" x14ac:dyDescent="0.25">
      <c r="A4627" s="96">
        <v>96856</v>
      </c>
      <c r="B4627" s="93" t="s">
        <v>4923</v>
      </c>
      <c r="C4627" s="93" t="s">
        <v>199</v>
      </c>
      <c r="D4627" s="93" t="s">
        <v>365</v>
      </c>
      <c r="E4627" s="94">
        <v>30.85</v>
      </c>
    </row>
    <row r="4628" spans="1:5" ht="13.5" customHeight="1" x14ac:dyDescent="0.25">
      <c r="A4628" s="96">
        <v>96860</v>
      </c>
      <c r="B4628" s="93" t="s">
        <v>4924</v>
      </c>
      <c r="C4628" s="93" t="s">
        <v>199</v>
      </c>
      <c r="D4628" s="93" t="s">
        <v>365</v>
      </c>
      <c r="E4628" s="94">
        <v>26.04</v>
      </c>
    </row>
    <row r="4629" spans="1:5" ht="13.5" customHeight="1" x14ac:dyDescent="0.25">
      <c r="A4629" s="96">
        <v>96861</v>
      </c>
      <c r="B4629" s="93" t="s">
        <v>4925</v>
      </c>
      <c r="C4629" s="93" t="s">
        <v>199</v>
      </c>
      <c r="D4629" s="93" t="s">
        <v>365</v>
      </c>
      <c r="E4629" s="94">
        <v>32.880000000000003</v>
      </c>
    </row>
    <row r="4630" spans="1:5" ht="13.5" customHeight="1" x14ac:dyDescent="0.25">
      <c r="A4630" s="96">
        <v>96862</v>
      </c>
      <c r="B4630" s="93" t="s">
        <v>4926</v>
      </c>
      <c r="C4630" s="93" t="s">
        <v>199</v>
      </c>
      <c r="D4630" s="93" t="s">
        <v>365</v>
      </c>
      <c r="E4630" s="94">
        <v>31.98</v>
      </c>
    </row>
    <row r="4631" spans="1:5" ht="13.5" customHeight="1" x14ac:dyDescent="0.25">
      <c r="A4631" s="96">
        <v>96863</v>
      </c>
      <c r="B4631" s="93" t="s">
        <v>4927</v>
      </c>
      <c r="C4631" s="93" t="s">
        <v>199</v>
      </c>
      <c r="D4631" s="93" t="s">
        <v>365</v>
      </c>
      <c r="E4631" s="94">
        <v>33.79</v>
      </c>
    </row>
    <row r="4632" spans="1:5" ht="13.5" customHeight="1" x14ac:dyDescent="0.25">
      <c r="A4632" s="96">
        <v>96864</v>
      </c>
      <c r="B4632" s="93" t="s">
        <v>4928</v>
      </c>
      <c r="C4632" s="93" t="s">
        <v>199</v>
      </c>
      <c r="D4632" s="93" t="s">
        <v>365</v>
      </c>
      <c r="E4632" s="94">
        <v>44.94</v>
      </c>
    </row>
    <row r="4633" spans="1:5" ht="13.5" customHeight="1" x14ac:dyDescent="0.25">
      <c r="A4633" s="96">
        <v>96865</v>
      </c>
      <c r="B4633" s="93" t="s">
        <v>4929</v>
      </c>
      <c r="C4633" s="93" t="s">
        <v>199</v>
      </c>
      <c r="D4633" s="93" t="s">
        <v>365</v>
      </c>
      <c r="E4633" s="94">
        <v>39.89</v>
      </c>
    </row>
    <row r="4634" spans="1:5" ht="13.5" customHeight="1" x14ac:dyDescent="0.25">
      <c r="A4634" s="96">
        <v>96866</v>
      </c>
      <c r="B4634" s="93" t="s">
        <v>4930</v>
      </c>
      <c r="C4634" s="93" t="s">
        <v>199</v>
      </c>
      <c r="D4634" s="93" t="s">
        <v>365</v>
      </c>
      <c r="E4634" s="94">
        <v>58.37</v>
      </c>
    </row>
    <row r="4635" spans="1:5" ht="13.5" customHeight="1" x14ac:dyDescent="0.25">
      <c r="A4635" s="96">
        <v>96868</v>
      </c>
      <c r="B4635" s="93" t="s">
        <v>4931</v>
      </c>
      <c r="C4635" s="93" t="s">
        <v>199</v>
      </c>
      <c r="D4635" s="93" t="s">
        <v>365</v>
      </c>
      <c r="E4635" s="94">
        <v>17.059999999999999</v>
      </c>
    </row>
    <row r="4636" spans="1:5" ht="13.5" customHeight="1" x14ac:dyDescent="0.25">
      <c r="A4636" s="96">
        <v>96869</v>
      </c>
      <c r="B4636" s="93" t="s">
        <v>4932</v>
      </c>
      <c r="C4636" s="93" t="s">
        <v>199</v>
      </c>
      <c r="D4636" s="93" t="s">
        <v>365</v>
      </c>
      <c r="E4636" s="94">
        <v>25.91</v>
      </c>
    </row>
    <row r="4637" spans="1:5" ht="13.5" customHeight="1" x14ac:dyDescent="0.25">
      <c r="A4637" s="96">
        <v>96870</v>
      </c>
      <c r="B4637" s="93" t="s">
        <v>4933</v>
      </c>
      <c r="C4637" s="93" t="s">
        <v>199</v>
      </c>
      <c r="D4637" s="93" t="s">
        <v>365</v>
      </c>
      <c r="E4637" s="94">
        <v>38.659999999999997</v>
      </c>
    </row>
    <row r="4638" spans="1:5" ht="13.5" customHeight="1" x14ac:dyDescent="0.25">
      <c r="A4638" s="96">
        <v>96871</v>
      </c>
      <c r="B4638" s="93" t="s">
        <v>4934</v>
      </c>
      <c r="C4638" s="93" t="s">
        <v>199</v>
      </c>
      <c r="D4638" s="93" t="s">
        <v>365</v>
      </c>
      <c r="E4638" s="94">
        <v>44.27</v>
      </c>
    </row>
    <row r="4639" spans="1:5" ht="13.5" customHeight="1" x14ac:dyDescent="0.25">
      <c r="A4639" s="96">
        <v>96872</v>
      </c>
      <c r="B4639" s="93" t="s">
        <v>4935</v>
      </c>
      <c r="C4639" s="93" t="s">
        <v>199</v>
      </c>
      <c r="D4639" s="93" t="s">
        <v>365</v>
      </c>
      <c r="E4639" s="94">
        <v>41.29</v>
      </c>
    </row>
    <row r="4640" spans="1:5" ht="13.5" customHeight="1" x14ac:dyDescent="0.25">
      <c r="A4640" s="96">
        <v>96873</v>
      </c>
      <c r="B4640" s="93" t="s">
        <v>4936</v>
      </c>
      <c r="C4640" s="93" t="s">
        <v>199</v>
      </c>
      <c r="D4640" s="93" t="s">
        <v>365</v>
      </c>
      <c r="E4640" s="94">
        <v>54.72</v>
      </c>
    </row>
    <row r="4641" spans="1:5" ht="13.5" customHeight="1" x14ac:dyDescent="0.25">
      <c r="A4641" s="96">
        <v>96874</v>
      </c>
      <c r="B4641" s="93" t="s">
        <v>4937</v>
      </c>
      <c r="C4641" s="93" t="s">
        <v>199</v>
      </c>
      <c r="D4641" s="93" t="s">
        <v>365</v>
      </c>
      <c r="E4641" s="94">
        <v>50.16</v>
      </c>
    </row>
    <row r="4642" spans="1:5" ht="13.5" customHeight="1" x14ac:dyDescent="0.25">
      <c r="A4642" s="96">
        <v>96875</v>
      </c>
      <c r="B4642" s="93" t="s">
        <v>4938</v>
      </c>
      <c r="C4642" s="93" t="s">
        <v>199</v>
      </c>
      <c r="D4642" s="93" t="s">
        <v>365</v>
      </c>
      <c r="E4642" s="94">
        <v>65.510000000000005</v>
      </c>
    </row>
    <row r="4643" spans="1:5" ht="13.5" customHeight="1" x14ac:dyDescent="0.25">
      <c r="A4643" s="96">
        <v>96876</v>
      </c>
      <c r="B4643" s="93" t="s">
        <v>4939</v>
      </c>
      <c r="C4643" s="93" t="s">
        <v>199</v>
      </c>
      <c r="D4643" s="93" t="s">
        <v>365</v>
      </c>
      <c r="E4643" s="94">
        <v>150.41999999999999</v>
      </c>
    </row>
    <row r="4644" spans="1:5" ht="13.5" customHeight="1" x14ac:dyDescent="0.25">
      <c r="A4644" s="96">
        <v>96878</v>
      </c>
      <c r="B4644" s="93" t="s">
        <v>4940</v>
      </c>
      <c r="C4644" s="93" t="s">
        <v>199</v>
      </c>
      <c r="D4644" s="93" t="s">
        <v>365</v>
      </c>
      <c r="E4644" s="94">
        <v>168.72</v>
      </c>
    </row>
    <row r="4645" spans="1:5" ht="13.5" customHeight="1" x14ac:dyDescent="0.25">
      <c r="A4645" s="96">
        <v>96879</v>
      </c>
      <c r="B4645" s="93" t="s">
        <v>4941</v>
      </c>
      <c r="C4645" s="93" t="s">
        <v>199</v>
      </c>
      <c r="D4645" s="93" t="s">
        <v>365</v>
      </c>
      <c r="E4645" s="94">
        <v>163.59</v>
      </c>
    </row>
    <row r="4646" spans="1:5" ht="13.5" customHeight="1" x14ac:dyDescent="0.25">
      <c r="A4646" s="96">
        <v>96881</v>
      </c>
      <c r="B4646" s="93" t="s">
        <v>4942</v>
      </c>
      <c r="C4646" s="93" t="s">
        <v>199</v>
      </c>
      <c r="D4646" s="93" t="s">
        <v>365</v>
      </c>
      <c r="E4646" s="94">
        <v>193.78</v>
      </c>
    </row>
    <row r="4647" spans="1:5" ht="13.5" customHeight="1" x14ac:dyDescent="0.25">
      <c r="A4647" s="96">
        <v>97425</v>
      </c>
      <c r="B4647" s="93" t="s">
        <v>4943</v>
      </c>
      <c r="C4647" s="93" t="s">
        <v>199</v>
      </c>
      <c r="D4647" s="93" t="s">
        <v>299</v>
      </c>
      <c r="E4647" s="94">
        <v>29.6</v>
      </c>
    </row>
    <row r="4648" spans="1:5" ht="13.5" customHeight="1" x14ac:dyDescent="0.25">
      <c r="A4648" s="96">
        <v>97426</v>
      </c>
      <c r="B4648" s="93" t="s">
        <v>4944</v>
      </c>
      <c r="C4648" s="93" t="s">
        <v>199</v>
      </c>
      <c r="D4648" s="93" t="s">
        <v>299</v>
      </c>
      <c r="E4648" s="94">
        <v>35.729999999999997</v>
      </c>
    </row>
    <row r="4649" spans="1:5" ht="13.5" customHeight="1" x14ac:dyDescent="0.25">
      <c r="A4649" s="96">
        <v>97427</v>
      </c>
      <c r="B4649" s="93" t="s">
        <v>4945</v>
      </c>
      <c r="C4649" s="93" t="s">
        <v>199</v>
      </c>
      <c r="D4649" s="93" t="s">
        <v>299</v>
      </c>
      <c r="E4649" s="94">
        <v>40.369999999999997</v>
      </c>
    </row>
    <row r="4650" spans="1:5" ht="13.5" customHeight="1" x14ac:dyDescent="0.25">
      <c r="A4650" s="96">
        <v>97428</v>
      </c>
      <c r="B4650" s="93" t="s">
        <v>4946</v>
      </c>
      <c r="C4650" s="93" t="s">
        <v>199</v>
      </c>
      <c r="D4650" s="93" t="s">
        <v>299</v>
      </c>
      <c r="E4650" s="94">
        <v>51.13</v>
      </c>
    </row>
    <row r="4651" spans="1:5" ht="13.5" customHeight="1" x14ac:dyDescent="0.25">
      <c r="A4651" s="96">
        <v>97429</v>
      </c>
      <c r="B4651" s="93" t="s">
        <v>4947</v>
      </c>
      <c r="C4651" s="93" t="s">
        <v>199</v>
      </c>
      <c r="D4651" s="93" t="s">
        <v>299</v>
      </c>
      <c r="E4651" s="94">
        <v>61.03</v>
      </c>
    </row>
    <row r="4652" spans="1:5" ht="13.5" customHeight="1" x14ac:dyDescent="0.25">
      <c r="A4652" s="96">
        <v>97430</v>
      </c>
      <c r="B4652" s="93" t="s">
        <v>4948</v>
      </c>
      <c r="C4652" s="93" t="s">
        <v>199</v>
      </c>
      <c r="D4652" s="93" t="s">
        <v>365</v>
      </c>
      <c r="E4652" s="94">
        <v>41.05</v>
      </c>
    </row>
    <row r="4653" spans="1:5" ht="13.5" customHeight="1" x14ac:dyDescent="0.25">
      <c r="A4653" s="96">
        <v>97431</v>
      </c>
      <c r="B4653" s="93" t="s">
        <v>4949</v>
      </c>
      <c r="C4653" s="93" t="s">
        <v>199</v>
      </c>
      <c r="D4653" s="93" t="s">
        <v>365</v>
      </c>
      <c r="E4653" s="94">
        <v>45.77</v>
      </c>
    </row>
    <row r="4654" spans="1:5" ht="13.5" customHeight="1" x14ac:dyDescent="0.25">
      <c r="A4654" s="96">
        <v>97432</v>
      </c>
      <c r="B4654" s="93" t="s">
        <v>4950</v>
      </c>
      <c r="C4654" s="93" t="s">
        <v>199</v>
      </c>
      <c r="D4654" s="93" t="s">
        <v>365</v>
      </c>
      <c r="E4654" s="94">
        <v>51.62</v>
      </c>
    </row>
    <row r="4655" spans="1:5" ht="13.5" customHeight="1" x14ac:dyDescent="0.25">
      <c r="A4655" s="96">
        <v>97433</v>
      </c>
      <c r="B4655" s="93" t="s">
        <v>4951</v>
      </c>
      <c r="C4655" s="93" t="s">
        <v>199</v>
      </c>
      <c r="D4655" s="93" t="s">
        <v>365</v>
      </c>
      <c r="E4655" s="94">
        <v>94.28</v>
      </c>
    </row>
    <row r="4656" spans="1:5" ht="13.5" customHeight="1" x14ac:dyDescent="0.25">
      <c r="A4656" s="96">
        <v>97434</v>
      </c>
      <c r="B4656" s="93" t="s">
        <v>4952</v>
      </c>
      <c r="C4656" s="93" t="s">
        <v>199</v>
      </c>
      <c r="D4656" s="93" t="s">
        <v>365</v>
      </c>
      <c r="E4656" s="94">
        <v>96.07</v>
      </c>
    </row>
    <row r="4657" spans="1:5" ht="13.5" customHeight="1" x14ac:dyDescent="0.25">
      <c r="A4657" s="96">
        <v>97435</v>
      </c>
      <c r="B4657" s="93" t="s">
        <v>4953</v>
      </c>
      <c r="C4657" s="93" t="s">
        <v>199</v>
      </c>
      <c r="D4657" s="93" t="s">
        <v>365</v>
      </c>
      <c r="E4657" s="94">
        <v>110.29</v>
      </c>
    </row>
    <row r="4658" spans="1:5" ht="13.5" customHeight="1" x14ac:dyDescent="0.25">
      <c r="A4658" s="96">
        <v>97436</v>
      </c>
      <c r="B4658" s="93" t="s">
        <v>4954</v>
      </c>
      <c r="C4658" s="93" t="s">
        <v>199</v>
      </c>
      <c r="D4658" s="93" t="s">
        <v>365</v>
      </c>
      <c r="E4658" s="94">
        <v>113.73</v>
      </c>
    </row>
    <row r="4659" spans="1:5" ht="13.5" customHeight="1" x14ac:dyDescent="0.25">
      <c r="A4659" s="96">
        <v>97437</v>
      </c>
      <c r="B4659" s="93" t="s">
        <v>4955</v>
      </c>
      <c r="C4659" s="93" t="s">
        <v>199</v>
      </c>
      <c r="D4659" s="93" t="s">
        <v>365</v>
      </c>
      <c r="E4659" s="94">
        <v>126.23</v>
      </c>
    </row>
    <row r="4660" spans="1:5" ht="13.5" customHeight="1" x14ac:dyDescent="0.25">
      <c r="A4660" s="96">
        <v>97438</v>
      </c>
      <c r="B4660" s="93" t="s">
        <v>4956</v>
      </c>
      <c r="C4660" s="93" t="s">
        <v>199</v>
      </c>
      <c r="D4660" s="93" t="s">
        <v>365</v>
      </c>
      <c r="E4660" s="94">
        <v>129.91</v>
      </c>
    </row>
    <row r="4661" spans="1:5" ht="13.5" customHeight="1" x14ac:dyDescent="0.25">
      <c r="A4661" s="96">
        <v>97439</v>
      </c>
      <c r="B4661" s="93" t="s">
        <v>4957</v>
      </c>
      <c r="C4661" s="93" t="s">
        <v>199</v>
      </c>
      <c r="D4661" s="93" t="s">
        <v>365</v>
      </c>
      <c r="E4661" s="94">
        <v>142.86000000000001</v>
      </c>
    </row>
    <row r="4662" spans="1:5" ht="13.5" customHeight="1" x14ac:dyDescent="0.25">
      <c r="A4662" s="96">
        <v>97440</v>
      </c>
      <c r="B4662" s="93" t="s">
        <v>4958</v>
      </c>
      <c r="C4662" s="93" t="s">
        <v>199</v>
      </c>
      <c r="D4662" s="93" t="s">
        <v>365</v>
      </c>
      <c r="E4662" s="94">
        <v>171.33</v>
      </c>
    </row>
    <row r="4663" spans="1:5" ht="13.5" customHeight="1" x14ac:dyDescent="0.25">
      <c r="A4663" s="96">
        <v>97442</v>
      </c>
      <c r="B4663" s="93" t="s">
        <v>4959</v>
      </c>
      <c r="C4663" s="93" t="s">
        <v>199</v>
      </c>
      <c r="D4663" s="93" t="s">
        <v>365</v>
      </c>
      <c r="E4663" s="94">
        <v>189.26</v>
      </c>
    </row>
    <row r="4664" spans="1:5" ht="13.5" customHeight="1" x14ac:dyDescent="0.25">
      <c r="A4664" s="96">
        <v>97443</v>
      </c>
      <c r="B4664" s="93" t="s">
        <v>4960</v>
      </c>
      <c r="C4664" s="93" t="s">
        <v>199</v>
      </c>
      <c r="D4664" s="93" t="s">
        <v>365</v>
      </c>
      <c r="E4664" s="94">
        <v>119.72</v>
      </c>
    </row>
    <row r="4665" spans="1:5" ht="13.5" customHeight="1" x14ac:dyDescent="0.25">
      <c r="A4665" s="96">
        <v>97444</v>
      </c>
      <c r="B4665" s="93" t="s">
        <v>4961</v>
      </c>
      <c r="C4665" s="93" t="s">
        <v>199</v>
      </c>
      <c r="D4665" s="93" t="s">
        <v>365</v>
      </c>
      <c r="E4665" s="94">
        <v>141.97999999999999</v>
      </c>
    </row>
    <row r="4666" spans="1:5" ht="13.5" customHeight="1" x14ac:dyDescent="0.25">
      <c r="A4666" s="96">
        <v>97446</v>
      </c>
      <c r="B4666" s="93" t="s">
        <v>4962</v>
      </c>
      <c r="C4666" s="93" t="s">
        <v>199</v>
      </c>
      <c r="D4666" s="93" t="s">
        <v>365</v>
      </c>
      <c r="E4666" s="94">
        <v>249.77</v>
      </c>
    </row>
    <row r="4667" spans="1:5" ht="13.5" customHeight="1" x14ac:dyDescent="0.25">
      <c r="A4667" s="96">
        <v>97447</v>
      </c>
      <c r="B4667" s="93" t="s">
        <v>4963</v>
      </c>
      <c r="C4667" s="93" t="s">
        <v>199</v>
      </c>
      <c r="D4667" s="93" t="s">
        <v>365</v>
      </c>
      <c r="E4667" s="94">
        <v>249.77</v>
      </c>
    </row>
    <row r="4668" spans="1:5" ht="13.5" customHeight="1" x14ac:dyDescent="0.25">
      <c r="A4668" s="96">
        <v>97449</v>
      </c>
      <c r="B4668" s="93" t="s">
        <v>4964</v>
      </c>
      <c r="C4668" s="93" t="s">
        <v>199</v>
      </c>
      <c r="D4668" s="93" t="s">
        <v>365</v>
      </c>
      <c r="E4668" s="94">
        <v>266.11</v>
      </c>
    </row>
    <row r="4669" spans="1:5" ht="13.5" customHeight="1" x14ac:dyDescent="0.25">
      <c r="A4669" s="96">
        <v>97450</v>
      </c>
      <c r="B4669" s="93" t="s">
        <v>4965</v>
      </c>
      <c r="C4669" s="93" t="s">
        <v>199</v>
      </c>
      <c r="D4669" s="93" t="s">
        <v>365</v>
      </c>
      <c r="E4669" s="94">
        <v>326.73</v>
      </c>
    </row>
    <row r="4670" spans="1:5" ht="13.5" customHeight="1" x14ac:dyDescent="0.25">
      <c r="A4670" s="96">
        <v>97452</v>
      </c>
      <c r="B4670" s="93" t="s">
        <v>4966</v>
      </c>
      <c r="C4670" s="93" t="s">
        <v>199</v>
      </c>
      <c r="D4670" s="93" t="s">
        <v>365</v>
      </c>
      <c r="E4670" s="94">
        <v>197.46</v>
      </c>
    </row>
    <row r="4671" spans="1:5" ht="13.5" customHeight="1" x14ac:dyDescent="0.25">
      <c r="A4671" s="96">
        <v>97453</v>
      </c>
      <c r="B4671" s="93" t="s">
        <v>4967</v>
      </c>
      <c r="C4671" s="93" t="s">
        <v>199</v>
      </c>
      <c r="D4671" s="93" t="s">
        <v>365</v>
      </c>
      <c r="E4671" s="94">
        <v>210.16</v>
      </c>
    </row>
    <row r="4672" spans="1:5" ht="13.5" customHeight="1" x14ac:dyDescent="0.25">
      <c r="A4672" s="96">
        <v>97454</v>
      </c>
      <c r="B4672" s="93" t="s">
        <v>4968</v>
      </c>
      <c r="C4672" s="93" t="s">
        <v>199</v>
      </c>
      <c r="D4672" s="93" t="s">
        <v>365</v>
      </c>
      <c r="E4672" s="94">
        <v>341.96</v>
      </c>
    </row>
    <row r="4673" spans="1:5" ht="13.5" customHeight="1" x14ac:dyDescent="0.25">
      <c r="A4673" s="96">
        <v>97455</v>
      </c>
      <c r="B4673" s="93" t="s">
        <v>4969</v>
      </c>
      <c r="C4673" s="93" t="s">
        <v>199</v>
      </c>
      <c r="D4673" s="93" t="s">
        <v>365</v>
      </c>
      <c r="E4673" s="94">
        <v>362.28</v>
      </c>
    </row>
    <row r="4674" spans="1:5" ht="13.5" customHeight="1" x14ac:dyDescent="0.25">
      <c r="A4674" s="96">
        <v>97456</v>
      </c>
      <c r="B4674" s="93" t="s">
        <v>4970</v>
      </c>
      <c r="C4674" s="93" t="s">
        <v>199</v>
      </c>
      <c r="D4674" s="93" t="s">
        <v>365</v>
      </c>
      <c r="E4674" s="94">
        <v>786.13</v>
      </c>
    </row>
    <row r="4675" spans="1:5" ht="13.5" customHeight="1" x14ac:dyDescent="0.25">
      <c r="A4675" s="96">
        <v>97457</v>
      </c>
      <c r="B4675" s="93" t="s">
        <v>4971</v>
      </c>
      <c r="C4675" s="93" t="s">
        <v>199</v>
      </c>
      <c r="D4675" s="93" t="s">
        <v>365</v>
      </c>
      <c r="E4675" s="94">
        <v>694.97</v>
      </c>
    </row>
    <row r="4676" spans="1:5" ht="13.5" customHeight="1" x14ac:dyDescent="0.25">
      <c r="A4676" s="96">
        <v>97458</v>
      </c>
      <c r="B4676" s="93" t="s">
        <v>4972</v>
      </c>
      <c r="C4676" s="93" t="s">
        <v>199</v>
      </c>
      <c r="D4676" s="93" t="s">
        <v>365</v>
      </c>
      <c r="E4676" s="94">
        <v>314.42</v>
      </c>
    </row>
    <row r="4677" spans="1:5" ht="13.5" customHeight="1" x14ac:dyDescent="0.25">
      <c r="A4677" s="96">
        <v>97459</v>
      </c>
      <c r="B4677" s="93" t="s">
        <v>4973</v>
      </c>
      <c r="C4677" s="93" t="s">
        <v>199</v>
      </c>
      <c r="D4677" s="93" t="s">
        <v>365</v>
      </c>
      <c r="E4677" s="94">
        <v>547.41</v>
      </c>
    </row>
    <row r="4678" spans="1:5" ht="13.5" customHeight="1" x14ac:dyDescent="0.25">
      <c r="A4678" s="96">
        <v>97460</v>
      </c>
      <c r="B4678" s="93" t="s">
        <v>4974</v>
      </c>
      <c r="C4678" s="93" t="s">
        <v>199</v>
      </c>
      <c r="D4678" s="93" t="s">
        <v>365</v>
      </c>
      <c r="E4678" s="94">
        <v>847.33</v>
      </c>
    </row>
    <row r="4679" spans="1:5" ht="13.5" customHeight="1" x14ac:dyDescent="0.25">
      <c r="A4679" s="96">
        <v>97461</v>
      </c>
      <c r="B4679" s="93" t="s">
        <v>4975</v>
      </c>
      <c r="C4679" s="93" t="s">
        <v>199</v>
      </c>
      <c r="D4679" s="93" t="s">
        <v>365</v>
      </c>
      <c r="E4679" s="94">
        <v>38</v>
      </c>
    </row>
    <row r="4680" spans="1:5" ht="13.5" customHeight="1" x14ac:dyDescent="0.25">
      <c r="A4680" s="96">
        <v>97462</v>
      </c>
      <c r="B4680" s="93" t="s">
        <v>4976</v>
      </c>
      <c r="C4680" s="93" t="s">
        <v>199</v>
      </c>
      <c r="D4680" s="93" t="s">
        <v>365</v>
      </c>
      <c r="E4680" s="94">
        <v>31.48</v>
      </c>
    </row>
    <row r="4681" spans="1:5" ht="13.5" customHeight="1" x14ac:dyDescent="0.25">
      <c r="A4681" s="96">
        <v>97464</v>
      </c>
      <c r="B4681" s="93" t="s">
        <v>4977</v>
      </c>
      <c r="C4681" s="93" t="s">
        <v>199</v>
      </c>
      <c r="D4681" s="93" t="s">
        <v>365</v>
      </c>
      <c r="E4681" s="94">
        <v>54.96</v>
      </c>
    </row>
    <row r="4682" spans="1:5" ht="13.5" customHeight="1" x14ac:dyDescent="0.25">
      <c r="A4682" s="96">
        <v>97465</v>
      </c>
      <c r="B4682" s="93" t="s">
        <v>4978</v>
      </c>
      <c r="C4682" s="93" t="s">
        <v>199</v>
      </c>
      <c r="D4682" s="93" t="s">
        <v>365</v>
      </c>
      <c r="E4682" s="94">
        <v>65.95</v>
      </c>
    </row>
    <row r="4683" spans="1:5" ht="13.5" customHeight="1" x14ac:dyDescent="0.25">
      <c r="A4683" s="96">
        <v>97467</v>
      </c>
      <c r="B4683" s="93" t="s">
        <v>4979</v>
      </c>
      <c r="C4683" s="93" t="s">
        <v>199</v>
      </c>
      <c r="D4683" s="93" t="s">
        <v>365</v>
      </c>
      <c r="E4683" s="94">
        <v>69.77</v>
      </c>
    </row>
    <row r="4684" spans="1:5" ht="13.5" customHeight="1" x14ac:dyDescent="0.25">
      <c r="A4684" s="96">
        <v>97468</v>
      </c>
      <c r="B4684" s="93" t="s">
        <v>4980</v>
      </c>
      <c r="C4684" s="93" t="s">
        <v>199</v>
      </c>
      <c r="D4684" s="93" t="s">
        <v>365</v>
      </c>
      <c r="E4684" s="94">
        <v>83.85</v>
      </c>
    </row>
    <row r="4685" spans="1:5" ht="13.5" customHeight="1" x14ac:dyDescent="0.25">
      <c r="A4685" s="96">
        <v>97470</v>
      </c>
      <c r="B4685" s="93" t="s">
        <v>4981</v>
      </c>
      <c r="C4685" s="93" t="s">
        <v>199</v>
      </c>
      <c r="D4685" s="93" t="s">
        <v>365</v>
      </c>
      <c r="E4685" s="94">
        <v>103.67</v>
      </c>
    </row>
    <row r="4686" spans="1:5" ht="13.5" customHeight="1" x14ac:dyDescent="0.25">
      <c r="A4686" s="96">
        <v>97471</v>
      </c>
      <c r="B4686" s="93" t="s">
        <v>4982</v>
      </c>
      <c r="C4686" s="93" t="s">
        <v>199</v>
      </c>
      <c r="D4686" s="93" t="s">
        <v>365</v>
      </c>
      <c r="E4686" s="94">
        <v>125.93</v>
      </c>
    </row>
    <row r="4687" spans="1:5" ht="13.5" customHeight="1" x14ac:dyDescent="0.25">
      <c r="A4687" s="96">
        <v>97474</v>
      </c>
      <c r="B4687" s="93" t="s">
        <v>4983</v>
      </c>
      <c r="C4687" s="93" t="s">
        <v>199</v>
      </c>
      <c r="D4687" s="93" t="s">
        <v>365</v>
      </c>
      <c r="E4687" s="94">
        <v>191.46</v>
      </c>
    </row>
    <row r="4688" spans="1:5" ht="13.5" customHeight="1" x14ac:dyDescent="0.25">
      <c r="A4688" s="96">
        <v>97475</v>
      </c>
      <c r="B4688" s="93" t="s">
        <v>4984</v>
      </c>
      <c r="C4688" s="93" t="s">
        <v>199</v>
      </c>
      <c r="D4688" s="93" t="s">
        <v>365</v>
      </c>
      <c r="E4688" s="94">
        <v>236.46</v>
      </c>
    </row>
    <row r="4689" spans="1:5" ht="13.5" customHeight="1" x14ac:dyDescent="0.25">
      <c r="A4689" s="96">
        <v>97477</v>
      </c>
      <c r="B4689" s="93" t="s">
        <v>4985</v>
      </c>
      <c r="C4689" s="93" t="s">
        <v>199</v>
      </c>
      <c r="D4689" s="93" t="s">
        <v>365</v>
      </c>
      <c r="E4689" s="94">
        <v>255.53</v>
      </c>
    </row>
    <row r="4690" spans="1:5" ht="13.5" customHeight="1" x14ac:dyDescent="0.25">
      <c r="A4690" s="96">
        <v>97478</v>
      </c>
      <c r="B4690" s="93" t="s">
        <v>4986</v>
      </c>
      <c r="C4690" s="93" t="s">
        <v>199</v>
      </c>
      <c r="D4690" s="93" t="s">
        <v>365</v>
      </c>
      <c r="E4690" s="94">
        <v>316.14999999999998</v>
      </c>
    </row>
    <row r="4691" spans="1:5" ht="13.5" customHeight="1" x14ac:dyDescent="0.25">
      <c r="A4691" s="96">
        <v>97479</v>
      </c>
      <c r="B4691" s="93" t="s">
        <v>4987</v>
      </c>
      <c r="C4691" s="93" t="s">
        <v>199</v>
      </c>
      <c r="D4691" s="93" t="s">
        <v>365</v>
      </c>
      <c r="E4691" s="94">
        <v>61.26</v>
      </c>
    </row>
    <row r="4692" spans="1:5" ht="13.5" customHeight="1" x14ac:dyDescent="0.25">
      <c r="A4692" s="96">
        <v>97480</v>
      </c>
      <c r="B4692" s="93" t="s">
        <v>4988</v>
      </c>
      <c r="C4692" s="93" t="s">
        <v>199</v>
      </c>
      <c r="D4692" s="93" t="s">
        <v>365</v>
      </c>
      <c r="E4692" s="94">
        <v>61.26</v>
      </c>
    </row>
    <row r="4693" spans="1:5" ht="13.5" customHeight="1" x14ac:dyDescent="0.25">
      <c r="A4693" s="96">
        <v>97481</v>
      </c>
      <c r="B4693" s="93" t="s">
        <v>4989</v>
      </c>
      <c r="C4693" s="93" t="s">
        <v>199</v>
      </c>
      <c r="D4693" s="93" t="s">
        <v>365</v>
      </c>
      <c r="E4693" s="94">
        <v>89.19</v>
      </c>
    </row>
    <row r="4694" spans="1:5" ht="13.5" customHeight="1" x14ac:dyDescent="0.25">
      <c r="A4694" s="96">
        <v>97482</v>
      </c>
      <c r="B4694" s="93" t="s">
        <v>4990</v>
      </c>
      <c r="C4694" s="93" t="s">
        <v>199</v>
      </c>
      <c r="D4694" s="93" t="s">
        <v>365</v>
      </c>
      <c r="E4694" s="94">
        <v>89.19</v>
      </c>
    </row>
    <row r="4695" spans="1:5" ht="13.5" customHeight="1" x14ac:dyDescent="0.25">
      <c r="A4695" s="96">
        <v>97483</v>
      </c>
      <c r="B4695" s="93" t="s">
        <v>4991</v>
      </c>
      <c r="C4695" s="93" t="s">
        <v>199</v>
      </c>
      <c r="D4695" s="93" t="s">
        <v>365</v>
      </c>
      <c r="E4695" s="94">
        <v>125.35</v>
      </c>
    </row>
    <row r="4696" spans="1:5" ht="13.5" customHeight="1" x14ac:dyDescent="0.25">
      <c r="A4696" s="96">
        <v>97484</v>
      </c>
      <c r="B4696" s="93" t="s">
        <v>4992</v>
      </c>
      <c r="C4696" s="93" t="s">
        <v>199</v>
      </c>
      <c r="D4696" s="93" t="s">
        <v>365</v>
      </c>
      <c r="E4696" s="94">
        <v>125.35</v>
      </c>
    </row>
    <row r="4697" spans="1:5" ht="13.5" customHeight="1" x14ac:dyDescent="0.25">
      <c r="A4697" s="96">
        <v>97485</v>
      </c>
      <c r="B4697" s="93" t="s">
        <v>4993</v>
      </c>
      <c r="C4697" s="93" t="s">
        <v>199</v>
      </c>
      <c r="D4697" s="93" t="s">
        <v>365</v>
      </c>
      <c r="E4697" s="94">
        <v>173.41</v>
      </c>
    </row>
    <row r="4698" spans="1:5" ht="13.5" customHeight="1" x14ac:dyDescent="0.25">
      <c r="A4698" s="96">
        <v>97486</v>
      </c>
      <c r="B4698" s="93" t="s">
        <v>4994</v>
      </c>
      <c r="C4698" s="93" t="s">
        <v>199</v>
      </c>
      <c r="D4698" s="93" t="s">
        <v>365</v>
      </c>
      <c r="E4698" s="94">
        <v>186.11</v>
      </c>
    </row>
    <row r="4699" spans="1:5" ht="13.5" customHeight="1" x14ac:dyDescent="0.25">
      <c r="A4699" s="96">
        <v>97487</v>
      </c>
      <c r="B4699" s="93" t="s">
        <v>4995</v>
      </c>
      <c r="C4699" s="93" t="s">
        <v>199</v>
      </c>
      <c r="D4699" s="93" t="s">
        <v>365</v>
      </c>
      <c r="E4699" s="94">
        <v>322.01</v>
      </c>
    </row>
    <row r="4700" spans="1:5" ht="13.5" customHeight="1" x14ac:dyDescent="0.25">
      <c r="A4700" s="96">
        <v>97488</v>
      </c>
      <c r="B4700" s="93" t="s">
        <v>4996</v>
      </c>
      <c r="C4700" s="93" t="s">
        <v>199</v>
      </c>
      <c r="D4700" s="93" t="s">
        <v>365</v>
      </c>
      <c r="E4700" s="94">
        <v>342.33</v>
      </c>
    </row>
    <row r="4701" spans="1:5" ht="13.5" customHeight="1" x14ac:dyDescent="0.25">
      <c r="A4701" s="96">
        <v>97489</v>
      </c>
      <c r="B4701" s="93" t="s">
        <v>4997</v>
      </c>
      <c r="C4701" s="93" t="s">
        <v>199</v>
      </c>
      <c r="D4701" s="93" t="s">
        <v>365</v>
      </c>
      <c r="E4701" s="94">
        <v>770.22</v>
      </c>
    </row>
    <row r="4702" spans="1:5" ht="13.5" customHeight="1" x14ac:dyDescent="0.25">
      <c r="A4702" s="96">
        <v>97490</v>
      </c>
      <c r="B4702" s="93" t="s">
        <v>4998</v>
      </c>
      <c r="C4702" s="93" t="s">
        <v>199</v>
      </c>
      <c r="D4702" s="93" t="s">
        <v>365</v>
      </c>
      <c r="E4702" s="94">
        <v>679.06</v>
      </c>
    </row>
    <row r="4703" spans="1:5" ht="13.5" customHeight="1" x14ac:dyDescent="0.25">
      <c r="A4703" s="96">
        <v>97491</v>
      </c>
      <c r="B4703" s="93" t="s">
        <v>4999</v>
      </c>
      <c r="C4703" s="93" t="s">
        <v>199</v>
      </c>
      <c r="D4703" s="93" t="s">
        <v>365</v>
      </c>
      <c r="E4703" s="94">
        <v>95.22</v>
      </c>
    </row>
    <row r="4704" spans="1:5" ht="13.5" customHeight="1" x14ac:dyDescent="0.25">
      <c r="A4704" s="96">
        <v>97492</v>
      </c>
      <c r="B4704" s="93" t="s">
        <v>5000</v>
      </c>
      <c r="C4704" s="93" t="s">
        <v>199</v>
      </c>
      <c r="D4704" s="93" t="s">
        <v>365</v>
      </c>
      <c r="E4704" s="94">
        <v>140.28</v>
      </c>
    </row>
    <row r="4705" spans="1:5" ht="13.5" customHeight="1" x14ac:dyDescent="0.25">
      <c r="A4705" s="96">
        <v>97493</v>
      </c>
      <c r="B4705" s="93" t="s">
        <v>5001</v>
      </c>
      <c r="C4705" s="93" t="s">
        <v>199</v>
      </c>
      <c r="D4705" s="93" t="s">
        <v>365</v>
      </c>
      <c r="E4705" s="94">
        <v>181.01</v>
      </c>
    </row>
    <row r="4706" spans="1:5" ht="13.5" customHeight="1" x14ac:dyDescent="0.25">
      <c r="A4706" s="96">
        <v>97494</v>
      </c>
      <c r="B4706" s="93" t="s">
        <v>5002</v>
      </c>
      <c r="C4706" s="93" t="s">
        <v>199</v>
      </c>
      <c r="D4706" s="93" t="s">
        <v>365</v>
      </c>
      <c r="E4706" s="94">
        <v>282.32</v>
      </c>
    </row>
    <row r="4707" spans="1:5" ht="13.5" customHeight="1" x14ac:dyDescent="0.25">
      <c r="A4707" s="96">
        <v>97495</v>
      </c>
      <c r="B4707" s="93" t="s">
        <v>5003</v>
      </c>
      <c r="C4707" s="93" t="s">
        <v>199</v>
      </c>
      <c r="D4707" s="93" t="s">
        <v>365</v>
      </c>
      <c r="E4707" s="94">
        <v>520.78</v>
      </c>
    </row>
    <row r="4708" spans="1:5" ht="13.5" customHeight="1" x14ac:dyDescent="0.25">
      <c r="A4708" s="96">
        <v>97496</v>
      </c>
      <c r="B4708" s="93" t="s">
        <v>5004</v>
      </c>
      <c r="C4708" s="93" t="s">
        <v>199</v>
      </c>
      <c r="D4708" s="93" t="s">
        <v>365</v>
      </c>
      <c r="E4708" s="94">
        <v>826.17</v>
      </c>
    </row>
    <row r="4709" spans="1:5" ht="13.5" customHeight="1" x14ac:dyDescent="0.25">
      <c r="A4709" s="96">
        <v>97499</v>
      </c>
      <c r="B4709" s="93" t="s">
        <v>5005</v>
      </c>
      <c r="C4709" s="93" t="s">
        <v>199</v>
      </c>
      <c r="D4709" s="93" t="s">
        <v>365</v>
      </c>
      <c r="E4709" s="94">
        <v>35.4</v>
      </c>
    </row>
    <row r="4710" spans="1:5" ht="13.5" customHeight="1" x14ac:dyDescent="0.25">
      <c r="A4710" s="96">
        <v>97500</v>
      </c>
      <c r="B4710" s="93" t="s">
        <v>5006</v>
      </c>
      <c r="C4710" s="93" t="s">
        <v>199</v>
      </c>
      <c r="D4710" s="93" t="s">
        <v>365</v>
      </c>
      <c r="E4710" s="94">
        <v>28.88</v>
      </c>
    </row>
    <row r="4711" spans="1:5" ht="13.5" customHeight="1" x14ac:dyDescent="0.25">
      <c r="A4711" s="96">
        <v>97502</v>
      </c>
      <c r="B4711" s="93" t="s">
        <v>5007</v>
      </c>
      <c r="C4711" s="93" t="s">
        <v>199</v>
      </c>
      <c r="D4711" s="93" t="s">
        <v>365</v>
      </c>
      <c r="E4711" s="94">
        <v>50.16</v>
      </c>
    </row>
    <row r="4712" spans="1:5" ht="13.5" customHeight="1" x14ac:dyDescent="0.25">
      <c r="A4712" s="96">
        <v>97503</v>
      </c>
      <c r="B4712" s="93" t="s">
        <v>5008</v>
      </c>
      <c r="C4712" s="93" t="s">
        <v>199</v>
      </c>
      <c r="D4712" s="93" t="s">
        <v>365</v>
      </c>
      <c r="E4712" s="94">
        <v>61.39</v>
      </c>
    </row>
    <row r="4713" spans="1:5" ht="13.5" customHeight="1" x14ac:dyDescent="0.25">
      <c r="A4713" s="96">
        <v>97505</v>
      </c>
      <c r="B4713" s="93" t="s">
        <v>5009</v>
      </c>
      <c r="C4713" s="93" t="s">
        <v>199</v>
      </c>
      <c r="D4713" s="93" t="s">
        <v>365</v>
      </c>
      <c r="E4713" s="94">
        <v>63</v>
      </c>
    </row>
    <row r="4714" spans="1:5" ht="13.5" customHeight="1" x14ac:dyDescent="0.25">
      <c r="A4714" s="96">
        <v>97506</v>
      </c>
      <c r="B4714" s="93" t="s">
        <v>5010</v>
      </c>
      <c r="C4714" s="93" t="s">
        <v>199</v>
      </c>
      <c r="D4714" s="93" t="s">
        <v>365</v>
      </c>
      <c r="E4714" s="94">
        <v>77.08</v>
      </c>
    </row>
    <row r="4715" spans="1:5" ht="13.5" customHeight="1" x14ac:dyDescent="0.25">
      <c r="A4715" s="96">
        <v>97508</v>
      </c>
      <c r="B4715" s="93" t="s">
        <v>5011</v>
      </c>
      <c r="C4715" s="93" t="s">
        <v>199</v>
      </c>
      <c r="D4715" s="93" t="s">
        <v>365</v>
      </c>
      <c r="E4715" s="94">
        <v>94.07</v>
      </c>
    </row>
    <row r="4716" spans="1:5" ht="13.5" customHeight="1" x14ac:dyDescent="0.25">
      <c r="A4716" s="96">
        <v>97509</v>
      </c>
      <c r="B4716" s="93" t="s">
        <v>5012</v>
      </c>
      <c r="C4716" s="93" t="s">
        <v>199</v>
      </c>
      <c r="D4716" s="93" t="s">
        <v>365</v>
      </c>
      <c r="E4716" s="94">
        <v>116.33</v>
      </c>
    </row>
    <row r="4717" spans="1:5" ht="13.5" customHeight="1" x14ac:dyDescent="0.25">
      <c r="A4717" s="96">
        <v>97511</v>
      </c>
      <c r="B4717" s="93" t="s">
        <v>5013</v>
      </c>
      <c r="C4717" s="93" t="s">
        <v>199</v>
      </c>
      <c r="D4717" s="93" t="s">
        <v>365</v>
      </c>
      <c r="E4717" s="94">
        <v>177.69</v>
      </c>
    </row>
    <row r="4718" spans="1:5" ht="13.5" customHeight="1" x14ac:dyDescent="0.25">
      <c r="A4718" s="96">
        <v>97512</v>
      </c>
      <c r="B4718" s="93" t="s">
        <v>5014</v>
      </c>
      <c r="C4718" s="93" t="s">
        <v>199</v>
      </c>
      <c r="D4718" s="93" t="s">
        <v>365</v>
      </c>
      <c r="E4718" s="94">
        <v>222.69</v>
      </c>
    </row>
    <row r="4719" spans="1:5" ht="13.5" customHeight="1" x14ac:dyDescent="0.25">
      <c r="A4719" s="96">
        <v>97514</v>
      </c>
      <c r="B4719" s="93" t="s">
        <v>5015</v>
      </c>
      <c r="C4719" s="93" t="s">
        <v>199</v>
      </c>
      <c r="D4719" s="93" t="s">
        <v>365</v>
      </c>
      <c r="E4719" s="94">
        <v>237.41</v>
      </c>
    </row>
    <row r="4720" spans="1:5" ht="13.5" customHeight="1" x14ac:dyDescent="0.25">
      <c r="A4720" s="96">
        <v>97515</v>
      </c>
      <c r="B4720" s="93" t="s">
        <v>5016</v>
      </c>
      <c r="C4720" s="93" t="s">
        <v>199</v>
      </c>
      <c r="D4720" s="93" t="s">
        <v>365</v>
      </c>
      <c r="E4720" s="94">
        <v>298.02999999999997</v>
      </c>
    </row>
    <row r="4721" spans="1:5" ht="13.5" customHeight="1" x14ac:dyDescent="0.25">
      <c r="A4721" s="96">
        <v>97517</v>
      </c>
      <c r="B4721" s="93" t="s">
        <v>5017</v>
      </c>
      <c r="C4721" s="93" t="s">
        <v>199</v>
      </c>
      <c r="D4721" s="93" t="s">
        <v>365</v>
      </c>
      <c r="E4721" s="94">
        <v>57.38</v>
      </c>
    </row>
    <row r="4722" spans="1:5" ht="13.5" customHeight="1" x14ac:dyDescent="0.25">
      <c r="A4722" s="96">
        <v>97518</v>
      </c>
      <c r="B4722" s="93" t="s">
        <v>5018</v>
      </c>
      <c r="C4722" s="93" t="s">
        <v>199</v>
      </c>
      <c r="D4722" s="93" t="s">
        <v>365</v>
      </c>
      <c r="E4722" s="94">
        <v>57.38</v>
      </c>
    </row>
    <row r="4723" spans="1:5" ht="13.5" customHeight="1" x14ac:dyDescent="0.25">
      <c r="A4723" s="96">
        <v>97519</v>
      </c>
      <c r="B4723" s="93" t="s">
        <v>5019</v>
      </c>
      <c r="C4723" s="93" t="s">
        <v>199</v>
      </c>
      <c r="D4723" s="93" t="s">
        <v>365</v>
      </c>
      <c r="E4723" s="94">
        <v>82.34</v>
      </c>
    </row>
    <row r="4724" spans="1:5" ht="13.5" customHeight="1" x14ac:dyDescent="0.25">
      <c r="A4724" s="96">
        <v>97520</v>
      </c>
      <c r="B4724" s="93" t="s">
        <v>5020</v>
      </c>
      <c r="C4724" s="93" t="s">
        <v>199</v>
      </c>
      <c r="D4724" s="93" t="s">
        <v>365</v>
      </c>
      <c r="E4724" s="94">
        <v>82.34</v>
      </c>
    </row>
    <row r="4725" spans="1:5" ht="13.5" customHeight="1" x14ac:dyDescent="0.25">
      <c r="A4725" s="96">
        <v>97521</v>
      </c>
      <c r="B4725" s="93" t="s">
        <v>5021</v>
      </c>
      <c r="C4725" s="93" t="s">
        <v>199</v>
      </c>
      <c r="D4725" s="93" t="s">
        <v>365</v>
      </c>
      <c r="E4725" s="94">
        <v>115.15</v>
      </c>
    </row>
    <row r="4726" spans="1:5" ht="13.5" customHeight="1" x14ac:dyDescent="0.25">
      <c r="A4726" s="96">
        <v>97522</v>
      </c>
      <c r="B4726" s="93" t="s">
        <v>5022</v>
      </c>
      <c r="C4726" s="93" t="s">
        <v>199</v>
      </c>
      <c r="D4726" s="93" t="s">
        <v>365</v>
      </c>
      <c r="E4726" s="94">
        <v>115.15</v>
      </c>
    </row>
    <row r="4727" spans="1:5" ht="13.5" customHeight="1" x14ac:dyDescent="0.25">
      <c r="A4727" s="96">
        <v>97523</v>
      </c>
      <c r="B4727" s="93" t="s">
        <v>5023</v>
      </c>
      <c r="C4727" s="93" t="s">
        <v>199</v>
      </c>
      <c r="D4727" s="93" t="s">
        <v>365</v>
      </c>
      <c r="E4727" s="94">
        <v>159.01</v>
      </c>
    </row>
    <row r="4728" spans="1:5" ht="13.5" customHeight="1" x14ac:dyDescent="0.25">
      <c r="A4728" s="96">
        <v>97524</v>
      </c>
      <c r="B4728" s="93" t="s">
        <v>5024</v>
      </c>
      <c r="C4728" s="93" t="s">
        <v>199</v>
      </c>
      <c r="D4728" s="93" t="s">
        <v>365</v>
      </c>
      <c r="E4728" s="94">
        <v>171.71</v>
      </c>
    </row>
    <row r="4729" spans="1:5" ht="13.5" customHeight="1" x14ac:dyDescent="0.25">
      <c r="A4729" s="96">
        <v>97525</v>
      </c>
      <c r="B4729" s="93" t="s">
        <v>5025</v>
      </c>
      <c r="C4729" s="93" t="s">
        <v>199</v>
      </c>
      <c r="D4729" s="93" t="s">
        <v>365</v>
      </c>
      <c r="E4729" s="94">
        <v>301.23</v>
      </c>
    </row>
    <row r="4730" spans="1:5" ht="13.5" customHeight="1" x14ac:dyDescent="0.25">
      <c r="A4730" s="96">
        <v>97526</v>
      </c>
      <c r="B4730" s="93" t="s">
        <v>5026</v>
      </c>
      <c r="C4730" s="93" t="s">
        <v>199</v>
      </c>
      <c r="D4730" s="93" t="s">
        <v>365</v>
      </c>
      <c r="E4730" s="94">
        <v>321.55</v>
      </c>
    </row>
    <row r="4731" spans="1:5" ht="13.5" customHeight="1" x14ac:dyDescent="0.25">
      <c r="A4731" s="96">
        <v>97527</v>
      </c>
      <c r="B4731" s="93" t="s">
        <v>5027</v>
      </c>
      <c r="C4731" s="93" t="s">
        <v>199</v>
      </c>
      <c r="D4731" s="93" t="s">
        <v>365</v>
      </c>
      <c r="E4731" s="94">
        <v>743.12</v>
      </c>
    </row>
    <row r="4732" spans="1:5" ht="13.5" customHeight="1" x14ac:dyDescent="0.25">
      <c r="A4732" s="96">
        <v>97528</v>
      </c>
      <c r="B4732" s="93" t="s">
        <v>5028</v>
      </c>
      <c r="C4732" s="93" t="s">
        <v>199</v>
      </c>
      <c r="D4732" s="93" t="s">
        <v>365</v>
      </c>
      <c r="E4732" s="94">
        <v>651.96</v>
      </c>
    </row>
    <row r="4733" spans="1:5" ht="13.5" customHeight="1" x14ac:dyDescent="0.25">
      <c r="A4733" s="96">
        <v>97529</v>
      </c>
      <c r="B4733" s="93" t="s">
        <v>5029</v>
      </c>
      <c r="C4733" s="93" t="s">
        <v>199</v>
      </c>
      <c r="D4733" s="93" t="s">
        <v>365</v>
      </c>
      <c r="E4733" s="94">
        <v>90.12</v>
      </c>
    </row>
    <row r="4734" spans="1:5" ht="13.5" customHeight="1" x14ac:dyDescent="0.25">
      <c r="A4734" s="96">
        <v>97530</v>
      </c>
      <c r="B4734" s="93" t="s">
        <v>5030</v>
      </c>
      <c r="C4734" s="93" t="s">
        <v>199</v>
      </c>
      <c r="D4734" s="93" t="s">
        <v>365</v>
      </c>
      <c r="E4734" s="94">
        <v>131.15</v>
      </c>
    </row>
    <row r="4735" spans="1:5" ht="13.5" customHeight="1" x14ac:dyDescent="0.25">
      <c r="A4735" s="96">
        <v>97531</v>
      </c>
      <c r="B4735" s="93" t="s">
        <v>5031</v>
      </c>
      <c r="C4735" s="93" t="s">
        <v>199</v>
      </c>
      <c r="D4735" s="93" t="s">
        <v>365</v>
      </c>
      <c r="E4735" s="94">
        <v>167.38</v>
      </c>
    </row>
    <row r="4736" spans="1:5" ht="13.5" customHeight="1" x14ac:dyDescent="0.25">
      <c r="A4736" s="96">
        <v>97532</v>
      </c>
      <c r="B4736" s="93" t="s">
        <v>5032</v>
      </c>
      <c r="C4736" s="93" t="s">
        <v>199</v>
      </c>
      <c r="D4736" s="93" t="s">
        <v>365</v>
      </c>
      <c r="E4736" s="94">
        <v>263.13</v>
      </c>
    </row>
    <row r="4737" spans="1:5" ht="13.5" customHeight="1" x14ac:dyDescent="0.25">
      <c r="A4737" s="96">
        <v>97533</v>
      </c>
      <c r="B4737" s="93" t="s">
        <v>5033</v>
      </c>
      <c r="C4737" s="93" t="s">
        <v>199</v>
      </c>
      <c r="D4737" s="93" t="s">
        <v>365</v>
      </c>
      <c r="E4737" s="94">
        <v>497.19</v>
      </c>
    </row>
    <row r="4738" spans="1:5" ht="13.5" customHeight="1" x14ac:dyDescent="0.25">
      <c r="A4738" s="96">
        <v>97534</v>
      </c>
      <c r="B4738" s="93" t="s">
        <v>5034</v>
      </c>
      <c r="C4738" s="93" t="s">
        <v>199</v>
      </c>
      <c r="D4738" s="93" t="s">
        <v>365</v>
      </c>
      <c r="E4738" s="94">
        <v>790.03</v>
      </c>
    </row>
    <row r="4739" spans="1:5" ht="13.5" customHeight="1" x14ac:dyDescent="0.25">
      <c r="A4739" s="96">
        <v>97537</v>
      </c>
      <c r="B4739" s="93" t="s">
        <v>5035</v>
      </c>
      <c r="C4739" s="93" t="s">
        <v>199</v>
      </c>
      <c r="D4739" s="93" t="s">
        <v>365</v>
      </c>
      <c r="E4739" s="94">
        <v>26.15</v>
      </c>
    </row>
    <row r="4740" spans="1:5" ht="13.5" customHeight="1" x14ac:dyDescent="0.25">
      <c r="A4740" s="96">
        <v>97540</v>
      </c>
      <c r="B4740" s="93" t="s">
        <v>5036</v>
      </c>
      <c r="C4740" s="93" t="s">
        <v>199</v>
      </c>
      <c r="D4740" s="93" t="s">
        <v>365</v>
      </c>
      <c r="E4740" s="94">
        <v>34.65</v>
      </c>
    </row>
    <row r="4741" spans="1:5" ht="13.5" customHeight="1" x14ac:dyDescent="0.25">
      <c r="A4741" s="96">
        <v>97541</v>
      </c>
      <c r="B4741" s="93" t="s">
        <v>5037</v>
      </c>
      <c r="C4741" s="93" t="s">
        <v>199</v>
      </c>
      <c r="D4741" s="93" t="s">
        <v>365</v>
      </c>
      <c r="E4741" s="94">
        <v>29.23</v>
      </c>
    </row>
    <row r="4742" spans="1:5" ht="13.5" customHeight="1" x14ac:dyDescent="0.25">
      <c r="A4742" s="96">
        <v>97543</v>
      </c>
      <c r="B4742" s="93" t="s">
        <v>5038</v>
      </c>
      <c r="C4742" s="93" t="s">
        <v>199</v>
      </c>
      <c r="D4742" s="93" t="s">
        <v>365</v>
      </c>
      <c r="E4742" s="94">
        <v>55.58</v>
      </c>
    </row>
    <row r="4743" spans="1:5" ht="13.5" customHeight="1" x14ac:dyDescent="0.25">
      <c r="A4743" s="96">
        <v>97544</v>
      </c>
      <c r="B4743" s="93" t="s">
        <v>5039</v>
      </c>
      <c r="C4743" s="93" t="s">
        <v>199</v>
      </c>
      <c r="D4743" s="93" t="s">
        <v>365</v>
      </c>
      <c r="E4743" s="94">
        <v>49.06</v>
      </c>
    </row>
    <row r="4744" spans="1:5" ht="13.5" customHeight="1" x14ac:dyDescent="0.25">
      <c r="A4744" s="96">
        <v>97546</v>
      </c>
      <c r="B4744" s="93" t="s">
        <v>5040</v>
      </c>
      <c r="C4744" s="93" t="s">
        <v>199</v>
      </c>
      <c r="D4744" s="93" t="s">
        <v>365</v>
      </c>
      <c r="E4744" s="94">
        <v>36.380000000000003</v>
      </c>
    </row>
    <row r="4745" spans="1:5" ht="13.5" customHeight="1" x14ac:dyDescent="0.25">
      <c r="A4745" s="96">
        <v>97547</v>
      </c>
      <c r="B4745" s="93" t="s">
        <v>5041</v>
      </c>
      <c r="C4745" s="93" t="s">
        <v>199</v>
      </c>
      <c r="D4745" s="93" t="s">
        <v>365</v>
      </c>
      <c r="E4745" s="94">
        <v>36.380000000000003</v>
      </c>
    </row>
    <row r="4746" spans="1:5" ht="13.5" customHeight="1" x14ac:dyDescent="0.25">
      <c r="A4746" s="96">
        <v>97548</v>
      </c>
      <c r="B4746" s="93" t="s">
        <v>5042</v>
      </c>
      <c r="C4746" s="93" t="s">
        <v>199</v>
      </c>
      <c r="D4746" s="93" t="s">
        <v>365</v>
      </c>
      <c r="E4746" s="94">
        <v>53.43</v>
      </c>
    </row>
    <row r="4747" spans="1:5" ht="13.5" customHeight="1" x14ac:dyDescent="0.25">
      <c r="A4747" s="96">
        <v>97549</v>
      </c>
      <c r="B4747" s="93" t="s">
        <v>5043</v>
      </c>
      <c r="C4747" s="93" t="s">
        <v>199</v>
      </c>
      <c r="D4747" s="93" t="s">
        <v>365</v>
      </c>
      <c r="E4747" s="94">
        <v>53.43</v>
      </c>
    </row>
    <row r="4748" spans="1:5" ht="13.5" customHeight="1" x14ac:dyDescent="0.25">
      <c r="A4748" s="96">
        <v>97550</v>
      </c>
      <c r="B4748" s="93" t="s">
        <v>5044</v>
      </c>
      <c r="C4748" s="93" t="s">
        <v>199</v>
      </c>
      <c r="D4748" s="93" t="s">
        <v>365</v>
      </c>
      <c r="E4748" s="94">
        <v>87.67</v>
      </c>
    </row>
    <row r="4749" spans="1:5" ht="13.5" customHeight="1" x14ac:dyDescent="0.25">
      <c r="A4749" s="96">
        <v>97551</v>
      </c>
      <c r="B4749" s="93" t="s">
        <v>5045</v>
      </c>
      <c r="C4749" s="93" t="s">
        <v>199</v>
      </c>
      <c r="D4749" s="93" t="s">
        <v>365</v>
      </c>
      <c r="E4749" s="94">
        <v>87.67</v>
      </c>
    </row>
    <row r="4750" spans="1:5" ht="13.5" customHeight="1" x14ac:dyDescent="0.25">
      <c r="A4750" s="96">
        <v>97552</v>
      </c>
      <c r="B4750" s="93" t="s">
        <v>5046</v>
      </c>
      <c r="C4750" s="93" t="s">
        <v>199</v>
      </c>
      <c r="D4750" s="93" t="s">
        <v>365</v>
      </c>
      <c r="E4750" s="94">
        <v>53.26</v>
      </c>
    </row>
    <row r="4751" spans="1:5" ht="13.5" customHeight="1" x14ac:dyDescent="0.25">
      <c r="A4751" s="96">
        <v>97553</v>
      </c>
      <c r="B4751" s="93" t="s">
        <v>5047</v>
      </c>
      <c r="C4751" s="93" t="s">
        <v>199</v>
      </c>
      <c r="D4751" s="93" t="s">
        <v>365</v>
      </c>
      <c r="E4751" s="94">
        <v>75.989999999999995</v>
      </c>
    </row>
    <row r="4752" spans="1:5" ht="13.5" customHeight="1" x14ac:dyDescent="0.25">
      <c r="A4752" s="96">
        <v>97554</v>
      </c>
      <c r="B4752" s="93" t="s">
        <v>5048</v>
      </c>
      <c r="C4752" s="93" t="s">
        <v>199</v>
      </c>
      <c r="D4752" s="93" t="s">
        <v>365</v>
      </c>
      <c r="E4752" s="94">
        <v>130.53</v>
      </c>
    </row>
    <row r="4753" spans="1:5" ht="13.5" customHeight="1" x14ac:dyDescent="0.25">
      <c r="A4753" s="96">
        <v>98602</v>
      </c>
      <c r="B4753" s="93" t="s">
        <v>5049</v>
      </c>
      <c r="C4753" s="93" t="s">
        <v>199</v>
      </c>
      <c r="D4753" s="93" t="s">
        <v>365</v>
      </c>
      <c r="E4753" s="94">
        <v>17.739999999999998</v>
      </c>
    </row>
    <row r="4754" spans="1:5" ht="13.5" customHeight="1" x14ac:dyDescent="0.25">
      <c r="A4754" s="96">
        <v>103805</v>
      </c>
      <c r="B4754" s="93" t="s">
        <v>5050</v>
      </c>
      <c r="C4754" s="93" t="s">
        <v>199</v>
      </c>
      <c r="D4754" s="93" t="s">
        <v>365</v>
      </c>
      <c r="E4754" s="94">
        <v>17.73</v>
      </c>
    </row>
    <row r="4755" spans="1:5" ht="13.5" customHeight="1" x14ac:dyDescent="0.25">
      <c r="A4755" s="96">
        <v>103806</v>
      </c>
      <c r="B4755" s="93" t="s">
        <v>5051</v>
      </c>
      <c r="C4755" s="93" t="s">
        <v>199</v>
      </c>
      <c r="D4755" s="93" t="s">
        <v>365</v>
      </c>
      <c r="E4755" s="94">
        <v>17.7</v>
      </c>
    </row>
    <row r="4756" spans="1:5" ht="13.5" customHeight="1" x14ac:dyDescent="0.25">
      <c r="A4756" s="96">
        <v>103807</v>
      </c>
      <c r="B4756" s="93" t="s">
        <v>5052</v>
      </c>
      <c r="C4756" s="93" t="s">
        <v>199</v>
      </c>
      <c r="D4756" s="93" t="s">
        <v>365</v>
      </c>
      <c r="E4756" s="94">
        <v>21.6</v>
      </c>
    </row>
    <row r="4757" spans="1:5" ht="13.5" customHeight="1" x14ac:dyDescent="0.25">
      <c r="A4757" s="96">
        <v>103808</v>
      </c>
      <c r="B4757" s="93" t="s">
        <v>5053</v>
      </c>
      <c r="C4757" s="93" t="s">
        <v>199</v>
      </c>
      <c r="D4757" s="93" t="s">
        <v>365</v>
      </c>
      <c r="E4757" s="94">
        <v>33.159999999999997</v>
      </c>
    </row>
    <row r="4758" spans="1:5" ht="13.5" customHeight="1" x14ac:dyDescent="0.25">
      <c r="A4758" s="96">
        <v>103809</v>
      </c>
      <c r="B4758" s="93" t="s">
        <v>5054</v>
      </c>
      <c r="C4758" s="93" t="s">
        <v>199</v>
      </c>
      <c r="D4758" s="93" t="s">
        <v>365</v>
      </c>
      <c r="E4758" s="94">
        <v>32.880000000000003</v>
      </c>
    </row>
    <row r="4759" spans="1:5" ht="13.5" customHeight="1" x14ac:dyDescent="0.25">
      <c r="A4759" s="96">
        <v>103810</v>
      </c>
      <c r="B4759" s="93" t="s">
        <v>5055</v>
      </c>
      <c r="C4759" s="93" t="s">
        <v>199</v>
      </c>
      <c r="D4759" s="93" t="s">
        <v>365</v>
      </c>
      <c r="E4759" s="94">
        <v>33.29</v>
      </c>
    </row>
    <row r="4760" spans="1:5" ht="13.5" customHeight="1" x14ac:dyDescent="0.25">
      <c r="A4760" s="96">
        <v>103811</v>
      </c>
      <c r="B4760" s="93" t="s">
        <v>5056</v>
      </c>
      <c r="C4760" s="93" t="s">
        <v>199</v>
      </c>
      <c r="D4760" s="93" t="s">
        <v>365</v>
      </c>
      <c r="E4760" s="94">
        <v>36.74</v>
      </c>
    </row>
    <row r="4761" spans="1:5" ht="13.5" customHeight="1" x14ac:dyDescent="0.25">
      <c r="A4761" s="96">
        <v>103812</v>
      </c>
      <c r="B4761" s="93" t="s">
        <v>5057</v>
      </c>
      <c r="C4761" s="93" t="s">
        <v>199</v>
      </c>
      <c r="D4761" s="93" t="s">
        <v>365</v>
      </c>
      <c r="E4761" s="94">
        <v>49.1</v>
      </c>
    </row>
    <row r="4762" spans="1:5" ht="13.5" customHeight="1" x14ac:dyDescent="0.25">
      <c r="A4762" s="96">
        <v>103813</v>
      </c>
      <c r="B4762" s="93" t="s">
        <v>5058</v>
      </c>
      <c r="C4762" s="93" t="s">
        <v>199</v>
      </c>
      <c r="D4762" s="93" t="s">
        <v>365</v>
      </c>
      <c r="E4762" s="94">
        <v>47.36</v>
      </c>
    </row>
    <row r="4763" spans="1:5" ht="13.5" customHeight="1" x14ac:dyDescent="0.25">
      <c r="A4763" s="96">
        <v>103814</v>
      </c>
      <c r="B4763" s="93" t="s">
        <v>5059</v>
      </c>
      <c r="C4763" s="93" t="s">
        <v>199</v>
      </c>
      <c r="D4763" s="93" t="s">
        <v>365</v>
      </c>
      <c r="E4763" s="94">
        <v>11.59</v>
      </c>
    </row>
    <row r="4764" spans="1:5" ht="13.5" customHeight="1" x14ac:dyDescent="0.25">
      <c r="A4764" s="96">
        <v>103815</v>
      </c>
      <c r="B4764" s="93" t="s">
        <v>5060</v>
      </c>
      <c r="C4764" s="93" t="s">
        <v>199</v>
      </c>
      <c r="D4764" s="93" t="s">
        <v>365</v>
      </c>
      <c r="E4764" s="94">
        <v>11.62</v>
      </c>
    </row>
    <row r="4765" spans="1:5" ht="13.5" customHeight="1" x14ac:dyDescent="0.25">
      <c r="A4765" s="96">
        <v>103816</v>
      </c>
      <c r="B4765" s="93" t="s">
        <v>5061</v>
      </c>
      <c r="C4765" s="93" t="s">
        <v>199</v>
      </c>
      <c r="D4765" s="93" t="s">
        <v>365</v>
      </c>
      <c r="E4765" s="94">
        <v>26.67</v>
      </c>
    </row>
    <row r="4766" spans="1:5" ht="13.5" customHeight="1" x14ac:dyDescent="0.25">
      <c r="A4766" s="96">
        <v>103817</v>
      </c>
      <c r="B4766" s="93" t="s">
        <v>5062</v>
      </c>
      <c r="C4766" s="93" t="s">
        <v>199</v>
      </c>
      <c r="D4766" s="93" t="s">
        <v>365</v>
      </c>
      <c r="E4766" s="94">
        <v>445.15</v>
      </c>
    </row>
    <row r="4767" spans="1:5" ht="13.5" customHeight="1" x14ac:dyDescent="0.25">
      <c r="A4767" s="96">
        <v>103818</v>
      </c>
      <c r="B4767" s="93" t="s">
        <v>5063</v>
      </c>
      <c r="C4767" s="93" t="s">
        <v>199</v>
      </c>
      <c r="D4767" s="93" t="s">
        <v>365</v>
      </c>
      <c r="E4767" s="94">
        <v>19.760000000000002</v>
      </c>
    </row>
    <row r="4768" spans="1:5" ht="13.5" customHeight="1" x14ac:dyDescent="0.25">
      <c r="A4768" s="96">
        <v>103819</v>
      </c>
      <c r="B4768" s="93" t="s">
        <v>5064</v>
      </c>
      <c r="C4768" s="93" t="s">
        <v>199</v>
      </c>
      <c r="D4768" s="93" t="s">
        <v>365</v>
      </c>
      <c r="E4768" s="94">
        <v>20.48</v>
      </c>
    </row>
    <row r="4769" spans="1:5" ht="13.5" customHeight="1" x14ac:dyDescent="0.25">
      <c r="A4769" s="96">
        <v>103820</v>
      </c>
      <c r="B4769" s="93" t="s">
        <v>5065</v>
      </c>
      <c r="C4769" s="93" t="s">
        <v>199</v>
      </c>
      <c r="D4769" s="93" t="s">
        <v>365</v>
      </c>
      <c r="E4769" s="94">
        <v>21.78</v>
      </c>
    </row>
    <row r="4770" spans="1:5" ht="13.5" customHeight="1" x14ac:dyDescent="0.25">
      <c r="A4770" s="96">
        <v>103821</v>
      </c>
      <c r="B4770" s="93" t="s">
        <v>5066</v>
      </c>
      <c r="C4770" s="93" t="s">
        <v>199</v>
      </c>
      <c r="D4770" s="93" t="s">
        <v>365</v>
      </c>
      <c r="E4770" s="94">
        <v>521.24</v>
      </c>
    </row>
    <row r="4771" spans="1:5" ht="13.5" customHeight="1" x14ac:dyDescent="0.25">
      <c r="A4771" s="96">
        <v>103822</v>
      </c>
      <c r="B4771" s="93" t="s">
        <v>5067</v>
      </c>
      <c r="C4771" s="93" t="s">
        <v>199</v>
      </c>
      <c r="D4771" s="93" t="s">
        <v>365</v>
      </c>
      <c r="E4771" s="94">
        <v>54.85</v>
      </c>
    </row>
    <row r="4772" spans="1:5" ht="13.5" customHeight="1" x14ac:dyDescent="0.25">
      <c r="A4772" s="96">
        <v>103823</v>
      </c>
      <c r="B4772" s="93" t="s">
        <v>5068</v>
      </c>
      <c r="C4772" s="93" t="s">
        <v>199</v>
      </c>
      <c r="D4772" s="93" t="s">
        <v>365</v>
      </c>
      <c r="E4772" s="94">
        <v>17.739999999999998</v>
      </c>
    </row>
    <row r="4773" spans="1:5" ht="13.5" customHeight="1" x14ac:dyDescent="0.25">
      <c r="A4773" s="96">
        <v>103824</v>
      </c>
      <c r="B4773" s="93" t="s">
        <v>5069</v>
      </c>
      <c r="C4773" s="93" t="s">
        <v>199</v>
      </c>
      <c r="D4773" s="93" t="s">
        <v>365</v>
      </c>
      <c r="E4773" s="94">
        <v>23.1</v>
      </c>
    </row>
    <row r="4774" spans="1:5" ht="13.5" customHeight="1" x14ac:dyDescent="0.25">
      <c r="A4774" s="96">
        <v>103825</v>
      </c>
      <c r="B4774" s="93" t="s">
        <v>5070</v>
      </c>
      <c r="C4774" s="93" t="s">
        <v>199</v>
      </c>
      <c r="D4774" s="93" t="s">
        <v>365</v>
      </c>
      <c r="E4774" s="94">
        <v>27.36</v>
      </c>
    </row>
    <row r="4775" spans="1:5" ht="13.5" customHeight="1" x14ac:dyDescent="0.25">
      <c r="A4775" s="96">
        <v>103826</v>
      </c>
      <c r="B4775" s="93" t="s">
        <v>5071</v>
      </c>
      <c r="C4775" s="93" t="s">
        <v>199</v>
      </c>
      <c r="D4775" s="93" t="s">
        <v>365</v>
      </c>
      <c r="E4775" s="94">
        <v>30.8</v>
      </c>
    </row>
    <row r="4776" spans="1:5" ht="13.5" customHeight="1" x14ac:dyDescent="0.25">
      <c r="A4776" s="96">
        <v>103827</v>
      </c>
      <c r="B4776" s="93" t="s">
        <v>5072</v>
      </c>
      <c r="C4776" s="93" t="s">
        <v>199</v>
      </c>
      <c r="D4776" s="93" t="s">
        <v>365</v>
      </c>
      <c r="E4776" s="94">
        <v>30.8</v>
      </c>
    </row>
    <row r="4777" spans="1:5" ht="13.5" customHeight="1" x14ac:dyDescent="0.25">
      <c r="A4777" s="96">
        <v>103828</v>
      </c>
      <c r="B4777" s="93" t="s">
        <v>5073</v>
      </c>
      <c r="C4777" s="93" t="s">
        <v>199</v>
      </c>
      <c r="D4777" s="93" t="s">
        <v>365</v>
      </c>
      <c r="E4777" s="94">
        <v>91.62</v>
      </c>
    </row>
    <row r="4778" spans="1:5" ht="13.5" customHeight="1" x14ac:dyDescent="0.25">
      <c r="A4778" s="96">
        <v>103829</v>
      </c>
      <c r="B4778" s="93" t="s">
        <v>5074</v>
      </c>
      <c r="C4778" s="93" t="s">
        <v>199</v>
      </c>
      <c r="D4778" s="93" t="s">
        <v>365</v>
      </c>
      <c r="E4778" s="94">
        <v>575.91</v>
      </c>
    </row>
    <row r="4779" spans="1:5" ht="13.5" customHeight="1" x14ac:dyDescent="0.25">
      <c r="A4779" s="96">
        <v>103830</v>
      </c>
      <c r="B4779" s="93" t="s">
        <v>5075</v>
      </c>
      <c r="C4779" s="93" t="s">
        <v>199</v>
      </c>
      <c r="D4779" s="93" t="s">
        <v>365</v>
      </c>
      <c r="E4779" s="94">
        <v>35.869999999999997</v>
      </c>
    </row>
    <row r="4780" spans="1:5" ht="13.5" customHeight="1" x14ac:dyDescent="0.25">
      <c r="A4780" s="96">
        <v>103831</v>
      </c>
      <c r="B4780" s="93" t="s">
        <v>5076</v>
      </c>
      <c r="C4780" s="93" t="s">
        <v>199</v>
      </c>
      <c r="D4780" s="93" t="s">
        <v>365</v>
      </c>
      <c r="E4780" s="94">
        <v>26.48</v>
      </c>
    </row>
    <row r="4781" spans="1:5" ht="13.5" customHeight="1" x14ac:dyDescent="0.25">
      <c r="A4781" s="96">
        <v>103832</v>
      </c>
      <c r="B4781" s="93" t="s">
        <v>5077</v>
      </c>
      <c r="C4781" s="93" t="s">
        <v>199</v>
      </c>
      <c r="D4781" s="93" t="s">
        <v>365</v>
      </c>
      <c r="E4781" s="94">
        <v>23.95</v>
      </c>
    </row>
    <row r="4782" spans="1:5" ht="13.5" customHeight="1" x14ac:dyDescent="0.25">
      <c r="A4782" s="96">
        <v>103833</v>
      </c>
      <c r="B4782" s="93" t="s">
        <v>5078</v>
      </c>
      <c r="C4782" s="93" t="s">
        <v>199</v>
      </c>
      <c r="D4782" s="93" t="s">
        <v>365</v>
      </c>
      <c r="E4782" s="94">
        <v>43.96</v>
      </c>
    </row>
    <row r="4783" spans="1:5" ht="13.5" customHeight="1" x14ac:dyDescent="0.25">
      <c r="A4783" s="96">
        <v>103834</v>
      </c>
      <c r="B4783" s="93" t="s">
        <v>5079</v>
      </c>
      <c r="C4783" s="93" t="s">
        <v>199</v>
      </c>
      <c r="D4783" s="93" t="s">
        <v>365</v>
      </c>
      <c r="E4783" s="94">
        <v>63.84</v>
      </c>
    </row>
    <row r="4784" spans="1:5" ht="13.5" customHeight="1" x14ac:dyDescent="0.25">
      <c r="A4784" s="96">
        <v>103838</v>
      </c>
      <c r="B4784" s="93" t="s">
        <v>5080</v>
      </c>
      <c r="C4784" s="93" t="s">
        <v>199</v>
      </c>
      <c r="D4784" s="93" t="s">
        <v>365</v>
      </c>
      <c r="E4784" s="94">
        <v>17.03</v>
      </c>
    </row>
    <row r="4785" spans="1:5" ht="13.5" customHeight="1" x14ac:dyDescent="0.25">
      <c r="A4785" s="96">
        <v>103839</v>
      </c>
      <c r="B4785" s="93" t="s">
        <v>5081</v>
      </c>
      <c r="C4785" s="93" t="s">
        <v>199</v>
      </c>
      <c r="D4785" s="93" t="s">
        <v>365</v>
      </c>
      <c r="E4785" s="94">
        <v>17</v>
      </c>
    </row>
    <row r="4786" spans="1:5" ht="13.5" customHeight="1" x14ac:dyDescent="0.25">
      <c r="A4786" s="96">
        <v>103840</v>
      </c>
      <c r="B4786" s="93" t="s">
        <v>5082</v>
      </c>
      <c r="C4786" s="93" t="s">
        <v>199</v>
      </c>
      <c r="D4786" s="93" t="s">
        <v>365</v>
      </c>
      <c r="E4786" s="94">
        <v>21.26</v>
      </c>
    </row>
    <row r="4787" spans="1:5" ht="13.5" customHeight="1" x14ac:dyDescent="0.25">
      <c r="A4787" s="96">
        <v>103841</v>
      </c>
      <c r="B4787" s="93" t="s">
        <v>5083</v>
      </c>
      <c r="C4787" s="93" t="s">
        <v>199</v>
      </c>
      <c r="D4787" s="93" t="s">
        <v>365</v>
      </c>
      <c r="E4787" s="94">
        <v>27.71</v>
      </c>
    </row>
    <row r="4788" spans="1:5" ht="13.5" customHeight="1" x14ac:dyDescent="0.25">
      <c r="A4788" s="96">
        <v>103842</v>
      </c>
      <c r="B4788" s="93" t="s">
        <v>5084</v>
      </c>
      <c r="C4788" s="93" t="s">
        <v>199</v>
      </c>
      <c r="D4788" s="93" t="s">
        <v>365</v>
      </c>
      <c r="E4788" s="94">
        <v>27.43</v>
      </c>
    </row>
    <row r="4789" spans="1:5" ht="13.5" customHeight="1" x14ac:dyDescent="0.25">
      <c r="A4789" s="96">
        <v>103843</v>
      </c>
      <c r="B4789" s="93" t="s">
        <v>5085</v>
      </c>
      <c r="C4789" s="93" t="s">
        <v>199</v>
      </c>
      <c r="D4789" s="93" t="s">
        <v>365</v>
      </c>
      <c r="E4789" s="94">
        <v>30.57</v>
      </c>
    </row>
    <row r="4790" spans="1:5" ht="13.5" customHeight="1" x14ac:dyDescent="0.25">
      <c r="A4790" s="96">
        <v>103844</v>
      </c>
      <c r="B4790" s="93" t="s">
        <v>5086</v>
      </c>
      <c r="C4790" s="93" t="s">
        <v>199</v>
      </c>
      <c r="D4790" s="93" t="s">
        <v>365</v>
      </c>
      <c r="E4790" s="94">
        <v>34.01</v>
      </c>
    </row>
    <row r="4791" spans="1:5" ht="13.5" customHeight="1" x14ac:dyDescent="0.25">
      <c r="A4791" s="96">
        <v>103845</v>
      </c>
      <c r="B4791" s="93" t="s">
        <v>5087</v>
      </c>
      <c r="C4791" s="93" t="s">
        <v>199</v>
      </c>
      <c r="D4791" s="93" t="s">
        <v>365</v>
      </c>
      <c r="E4791" s="94">
        <v>39.56</v>
      </c>
    </row>
    <row r="4792" spans="1:5" ht="13.5" customHeight="1" x14ac:dyDescent="0.25">
      <c r="A4792" s="96">
        <v>103846</v>
      </c>
      <c r="B4792" s="93" t="s">
        <v>5088</v>
      </c>
      <c r="C4792" s="93" t="s">
        <v>199</v>
      </c>
      <c r="D4792" s="93" t="s">
        <v>365</v>
      </c>
      <c r="E4792" s="94">
        <v>37.82</v>
      </c>
    </row>
    <row r="4793" spans="1:5" ht="13.5" customHeight="1" x14ac:dyDescent="0.25">
      <c r="A4793" s="96">
        <v>103847</v>
      </c>
      <c r="B4793" s="93" t="s">
        <v>5089</v>
      </c>
      <c r="C4793" s="93" t="s">
        <v>199</v>
      </c>
      <c r="D4793" s="93" t="s">
        <v>365</v>
      </c>
      <c r="E4793" s="94">
        <v>11.12</v>
      </c>
    </row>
    <row r="4794" spans="1:5" ht="13.5" customHeight="1" x14ac:dyDescent="0.25">
      <c r="A4794" s="96">
        <v>103848</v>
      </c>
      <c r="B4794" s="93" t="s">
        <v>5090</v>
      </c>
      <c r="C4794" s="93" t="s">
        <v>199</v>
      </c>
      <c r="D4794" s="93" t="s">
        <v>365</v>
      </c>
      <c r="E4794" s="94">
        <v>11.15</v>
      </c>
    </row>
    <row r="4795" spans="1:5" ht="13.5" customHeight="1" x14ac:dyDescent="0.25">
      <c r="A4795" s="96">
        <v>103849</v>
      </c>
      <c r="B4795" s="93" t="s">
        <v>5091</v>
      </c>
      <c r="C4795" s="93" t="s">
        <v>199</v>
      </c>
      <c r="D4795" s="93" t="s">
        <v>365</v>
      </c>
      <c r="E4795" s="94">
        <v>26.2</v>
      </c>
    </row>
    <row r="4796" spans="1:5" ht="13.5" customHeight="1" x14ac:dyDescent="0.25">
      <c r="A4796" s="96">
        <v>103850</v>
      </c>
      <c r="B4796" s="93" t="s">
        <v>5092</v>
      </c>
      <c r="C4796" s="93" t="s">
        <v>199</v>
      </c>
      <c r="D4796" s="93" t="s">
        <v>365</v>
      </c>
      <c r="E4796" s="94">
        <v>444.68</v>
      </c>
    </row>
    <row r="4797" spans="1:5" ht="13.5" customHeight="1" x14ac:dyDescent="0.25">
      <c r="A4797" s="96">
        <v>103851</v>
      </c>
      <c r="B4797" s="93" t="s">
        <v>5093</v>
      </c>
      <c r="C4797" s="93" t="s">
        <v>199</v>
      </c>
      <c r="D4797" s="93" t="s">
        <v>365</v>
      </c>
      <c r="E4797" s="94">
        <v>19.53</v>
      </c>
    </row>
    <row r="4798" spans="1:5" ht="13.5" customHeight="1" x14ac:dyDescent="0.25">
      <c r="A4798" s="96">
        <v>103852</v>
      </c>
      <c r="B4798" s="93" t="s">
        <v>5094</v>
      </c>
      <c r="C4798" s="93" t="s">
        <v>199</v>
      </c>
      <c r="D4798" s="93" t="s">
        <v>365</v>
      </c>
      <c r="E4798" s="94">
        <v>16.82</v>
      </c>
    </row>
    <row r="4799" spans="1:5" ht="13.5" customHeight="1" x14ac:dyDescent="0.25">
      <c r="A4799" s="96">
        <v>103853</v>
      </c>
      <c r="B4799" s="93" t="s">
        <v>5095</v>
      </c>
      <c r="C4799" s="93" t="s">
        <v>199</v>
      </c>
      <c r="D4799" s="93" t="s">
        <v>365</v>
      </c>
      <c r="E4799" s="94">
        <v>18.12</v>
      </c>
    </row>
    <row r="4800" spans="1:5" ht="13.5" customHeight="1" x14ac:dyDescent="0.25">
      <c r="A4800" s="96">
        <v>103854</v>
      </c>
      <c r="B4800" s="93" t="s">
        <v>5096</v>
      </c>
      <c r="C4800" s="93" t="s">
        <v>199</v>
      </c>
      <c r="D4800" s="93" t="s">
        <v>365</v>
      </c>
      <c r="E4800" s="94">
        <v>517.58000000000004</v>
      </c>
    </row>
    <row r="4801" spans="1:5" ht="13.5" customHeight="1" x14ac:dyDescent="0.25">
      <c r="A4801" s="96">
        <v>103855</v>
      </c>
      <c r="B4801" s="93" t="s">
        <v>5097</v>
      </c>
      <c r="C4801" s="93" t="s">
        <v>199</v>
      </c>
      <c r="D4801" s="93" t="s">
        <v>365</v>
      </c>
      <c r="E4801" s="94">
        <v>51.19</v>
      </c>
    </row>
    <row r="4802" spans="1:5" ht="13.5" customHeight="1" x14ac:dyDescent="0.25">
      <c r="A4802" s="96">
        <v>103856</v>
      </c>
      <c r="B4802" s="93" t="s">
        <v>5098</v>
      </c>
      <c r="C4802" s="93" t="s">
        <v>199</v>
      </c>
      <c r="D4802" s="93" t="s">
        <v>365</v>
      </c>
      <c r="E4802" s="94">
        <v>15.79</v>
      </c>
    </row>
    <row r="4803" spans="1:5" ht="13.5" customHeight="1" x14ac:dyDescent="0.25">
      <c r="A4803" s="96">
        <v>103857</v>
      </c>
      <c r="B4803" s="93" t="s">
        <v>5099</v>
      </c>
      <c r="C4803" s="93" t="s">
        <v>199</v>
      </c>
      <c r="D4803" s="93" t="s">
        <v>365</v>
      </c>
      <c r="E4803" s="94">
        <v>21.28</v>
      </c>
    </row>
    <row r="4804" spans="1:5" ht="13.5" customHeight="1" x14ac:dyDescent="0.25">
      <c r="A4804" s="96">
        <v>103858</v>
      </c>
      <c r="B4804" s="93" t="s">
        <v>5100</v>
      </c>
      <c r="C4804" s="93" t="s">
        <v>199</v>
      </c>
      <c r="D4804" s="93" t="s">
        <v>365</v>
      </c>
      <c r="E4804" s="94">
        <v>25.54</v>
      </c>
    </row>
    <row r="4805" spans="1:5" ht="13.5" customHeight="1" x14ac:dyDescent="0.25">
      <c r="A4805" s="96">
        <v>103859</v>
      </c>
      <c r="B4805" s="93" t="s">
        <v>5101</v>
      </c>
      <c r="C4805" s="93" t="s">
        <v>199</v>
      </c>
      <c r="D4805" s="93" t="s">
        <v>365</v>
      </c>
      <c r="E4805" s="94">
        <v>24.88</v>
      </c>
    </row>
    <row r="4806" spans="1:5" ht="13.5" customHeight="1" x14ac:dyDescent="0.25">
      <c r="A4806" s="96">
        <v>103860</v>
      </c>
      <c r="B4806" s="93" t="s">
        <v>5102</v>
      </c>
      <c r="C4806" s="93" t="s">
        <v>199</v>
      </c>
      <c r="D4806" s="93" t="s">
        <v>365</v>
      </c>
      <c r="E4806" s="94">
        <v>24.88</v>
      </c>
    </row>
    <row r="4807" spans="1:5" ht="13.5" customHeight="1" x14ac:dyDescent="0.25">
      <c r="A4807" s="96">
        <v>103861</v>
      </c>
      <c r="B4807" s="93" t="s">
        <v>5103</v>
      </c>
      <c r="C4807" s="93" t="s">
        <v>199</v>
      </c>
      <c r="D4807" s="93" t="s">
        <v>365</v>
      </c>
      <c r="E4807" s="94">
        <v>85.7</v>
      </c>
    </row>
    <row r="4808" spans="1:5" ht="13.5" customHeight="1" x14ac:dyDescent="0.25">
      <c r="A4808" s="96">
        <v>103862</v>
      </c>
      <c r="B4808" s="93" t="s">
        <v>5104</v>
      </c>
      <c r="C4808" s="93" t="s">
        <v>199</v>
      </c>
      <c r="D4808" s="93" t="s">
        <v>365</v>
      </c>
      <c r="E4808" s="94">
        <v>569.99</v>
      </c>
    </row>
    <row r="4809" spans="1:5" ht="13.5" customHeight="1" x14ac:dyDescent="0.25">
      <c r="A4809" s="96">
        <v>103863</v>
      </c>
      <c r="B4809" s="93" t="s">
        <v>5105</v>
      </c>
      <c r="C4809" s="93" t="s">
        <v>199</v>
      </c>
      <c r="D4809" s="93" t="s">
        <v>365</v>
      </c>
      <c r="E4809" s="94">
        <v>32.909999999999997</v>
      </c>
    </row>
    <row r="4810" spans="1:5" ht="13.5" customHeight="1" x14ac:dyDescent="0.25">
      <c r="A4810" s="96">
        <v>103864</v>
      </c>
      <c r="B4810" s="93" t="s">
        <v>5106</v>
      </c>
      <c r="C4810" s="93" t="s">
        <v>199</v>
      </c>
      <c r="D4810" s="93" t="s">
        <v>365</v>
      </c>
      <c r="E4810" s="94">
        <v>21.58</v>
      </c>
    </row>
    <row r="4811" spans="1:5" ht="13.5" customHeight="1" x14ac:dyDescent="0.25">
      <c r="A4811" s="96">
        <v>103865</v>
      </c>
      <c r="B4811" s="93" t="s">
        <v>5107</v>
      </c>
      <c r="C4811" s="93" t="s">
        <v>199</v>
      </c>
      <c r="D4811" s="93" t="s">
        <v>365</v>
      </c>
      <c r="E4811" s="94">
        <v>23.02</v>
      </c>
    </row>
    <row r="4812" spans="1:5" ht="13.5" customHeight="1" x14ac:dyDescent="0.25">
      <c r="A4812" s="96">
        <v>103866</v>
      </c>
      <c r="B4812" s="93" t="s">
        <v>5108</v>
      </c>
      <c r="C4812" s="93" t="s">
        <v>199</v>
      </c>
      <c r="D4812" s="93" t="s">
        <v>365</v>
      </c>
      <c r="E4812" s="94">
        <v>36.67</v>
      </c>
    </row>
    <row r="4813" spans="1:5" ht="13.5" customHeight="1" x14ac:dyDescent="0.25">
      <c r="A4813" s="96">
        <v>103867</v>
      </c>
      <c r="B4813" s="93" t="s">
        <v>5109</v>
      </c>
      <c r="C4813" s="93" t="s">
        <v>199</v>
      </c>
      <c r="D4813" s="93" t="s">
        <v>365</v>
      </c>
      <c r="E4813" s="94">
        <v>51.1</v>
      </c>
    </row>
    <row r="4814" spans="1:5" ht="13.5" customHeight="1" x14ac:dyDescent="0.25">
      <c r="A4814" s="96">
        <v>103874</v>
      </c>
      <c r="B4814" s="93" t="s">
        <v>5110</v>
      </c>
      <c r="C4814" s="93" t="s">
        <v>199</v>
      </c>
      <c r="D4814" s="93" t="s">
        <v>365</v>
      </c>
      <c r="E4814" s="94">
        <v>17.78</v>
      </c>
    </row>
    <row r="4815" spans="1:5" ht="13.5" customHeight="1" x14ac:dyDescent="0.25">
      <c r="A4815" s="96">
        <v>103875</v>
      </c>
      <c r="B4815" s="93" t="s">
        <v>5111</v>
      </c>
      <c r="C4815" s="93" t="s">
        <v>199</v>
      </c>
      <c r="D4815" s="93" t="s">
        <v>365</v>
      </c>
      <c r="E4815" s="94">
        <v>17.75</v>
      </c>
    </row>
    <row r="4816" spans="1:5" ht="13.5" customHeight="1" x14ac:dyDescent="0.25">
      <c r="A4816" s="96">
        <v>103876</v>
      </c>
      <c r="B4816" s="93" t="s">
        <v>5112</v>
      </c>
      <c r="C4816" s="93" t="s">
        <v>199</v>
      </c>
      <c r="D4816" s="93" t="s">
        <v>365</v>
      </c>
      <c r="E4816" s="94">
        <v>21.63</v>
      </c>
    </row>
    <row r="4817" spans="1:5" ht="13.5" customHeight="1" x14ac:dyDescent="0.25">
      <c r="A4817" s="96">
        <v>103877</v>
      </c>
      <c r="B4817" s="93" t="s">
        <v>5113</v>
      </c>
      <c r="C4817" s="93" t="s">
        <v>199</v>
      </c>
      <c r="D4817" s="93" t="s">
        <v>365</v>
      </c>
      <c r="E4817" s="94">
        <v>26.9</v>
      </c>
    </row>
    <row r="4818" spans="1:5" ht="13.5" customHeight="1" x14ac:dyDescent="0.25">
      <c r="A4818" s="96">
        <v>103878</v>
      </c>
      <c r="B4818" s="93" t="s">
        <v>5114</v>
      </c>
      <c r="C4818" s="93" t="s">
        <v>199</v>
      </c>
      <c r="D4818" s="93" t="s">
        <v>365</v>
      </c>
      <c r="E4818" s="94">
        <v>26.62</v>
      </c>
    </row>
    <row r="4819" spans="1:5" ht="13.5" customHeight="1" x14ac:dyDescent="0.25">
      <c r="A4819" s="96">
        <v>103879</v>
      </c>
      <c r="B4819" s="93" t="s">
        <v>5115</v>
      </c>
      <c r="C4819" s="93" t="s">
        <v>199</v>
      </c>
      <c r="D4819" s="93" t="s">
        <v>365</v>
      </c>
      <c r="E4819" s="94">
        <v>30.16</v>
      </c>
    </row>
    <row r="4820" spans="1:5" ht="13.5" customHeight="1" x14ac:dyDescent="0.25">
      <c r="A4820" s="96">
        <v>103880</v>
      </c>
      <c r="B4820" s="93" t="s">
        <v>5116</v>
      </c>
      <c r="C4820" s="93" t="s">
        <v>199</v>
      </c>
      <c r="D4820" s="93" t="s">
        <v>365</v>
      </c>
      <c r="E4820" s="94">
        <v>33.6</v>
      </c>
    </row>
    <row r="4821" spans="1:5" ht="13.5" customHeight="1" x14ac:dyDescent="0.25">
      <c r="A4821" s="96">
        <v>103881</v>
      </c>
      <c r="B4821" s="93" t="s">
        <v>5117</v>
      </c>
      <c r="C4821" s="93" t="s">
        <v>199</v>
      </c>
      <c r="D4821" s="93" t="s">
        <v>365</v>
      </c>
      <c r="E4821" s="94">
        <v>37.42</v>
      </c>
    </row>
    <row r="4822" spans="1:5" ht="13.5" customHeight="1" x14ac:dyDescent="0.25">
      <c r="A4822" s="96">
        <v>103882</v>
      </c>
      <c r="B4822" s="93" t="s">
        <v>5118</v>
      </c>
      <c r="C4822" s="93" t="s">
        <v>199</v>
      </c>
      <c r="D4822" s="93" t="s">
        <v>365</v>
      </c>
      <c r="E4822" s="94">
        <v>35.68</v>
      </c>
    </row>
    <row r="4823" spans="1:5" ht="13.5" customHeight="1" x14ac:dyDescent="0.25">
      <c r="A4823" s="96">
        <v>103883</v>
      </c>
      <c r="B4823" s="93" t="s">
        <v>5119</v>
      </c>
      <c r="C4823" s="93" t="s">
        <v>199</v>
      </c>
      <c r="D4823" s="93" t="s">
        <v>365</v>
      </c>
      <c r="E4823" s="94">
        <v>11.6</v>
      </c>
    </row>
    <row r="4824" spans="1:5" ht="13.5" customHeight="1" x14ac:dyDescent="0.25">
      <c r="A4824" s="96">
        <v>103884</v>
      </c>
      <c r="B4824" s="93" t="s">
        <v>5120</v>
      </c>
      <c r="C4824" s="93" t="s">
        <v>199</v>
      </c>
      <c r="D4824" s="93" t="s">
        <v>365</v>
      </c>
      <c r="E4824" s="94">
        <v>11.63</v>
      </c>
    </row>
    <row r="4825" spans="1:5" ht="13.5" customHeight="1" x14ac:dyDescent="0.25">
      <c r="A4825" s="96">
        <v>103885</v>
      </c>
      <c r="B4825" s="93" t="s">
        <v>5121</v>
      </c>
      <c r="C4825" s="93" t="s">
        <v>199</v>
      </c>
      <c r="D4825" s="93" t="s">
        <v>365</v>
      </c>
      <c r="E4825" s="94">
        <v>26.68</v>
      </c>
    </row>
    <row r="4826" spans="1:5" ht="13.5" customHeight="1" x14ac:dyDescent="0.25">
      <c r="A4826" s="96">
        <v>103886</v>
      </c>
      <c r="B4826" s="93" t="s">
        <v>5122</v>
      </c>
      <c r="C4826" s="93" t="s">
        <v>199</v>
      </c>
      <c r="D4826" s="93" t="s">
        <v>365</v>
      </c>
      <c r="E4826" s="94">
        <v>445.16</v>
      </c>
    </row>
    <row r="4827" spans="1:5" ht="13.5" customHeight="1" x14ac:dyDescent="0.25">
      <c r="A4827" s="96">
        <v>103887</v>
      </c>
      <c r="B4827" s="93" t="s">
        <v>5123</v>
      </c>
      <c r="C4827" s="93" t="s">
        <v>199</v>
      </c>
      <c r="D4827" s="93" t="s">
        <v>365</v>
      </c>
      <c r="E4827" s="94">
        <v>19.77</v>
      </c>
    </row>
    <row r="4828" spans="1:5" ht="13.5" customHeight="1" x14ac:dyDescent="0.25">
      <c r="A4828" s="96">
        <v>103888</v>
      </c>
      <c r="B4828" s="93" t="s">
        <v>5124</v>
      </c>
      <c r="C4828" s="93" t="s">
        <v>199</v>
      </c>
      <c r="D4828" s="93" t="s">
        <v>365</v>
      </c>
      <c r="E4828" s="94">
        <v>16.25</v>
      </c>
    </row>
    <row r="4829" spans="1:5" ht="13.5" customHeight="1" x14ac:dyDescent="0.25">
      <c r="A4829" s="96">
        <v>103889</v>
      </c>
      <c r="B4829" s="93" t="s">
        <v>5125</v>
      </c>
      <c r="C4829" s="93" t="s">
        <v>199</v>
      </c>
      <c r="D4829" s="93" t="s">
        <v>365</v>
      </c>
      <c r="E4829" s="94">
        <v>17.55</v>
      </c>
    </row>
    <row r="4830" spans="1:5" ht="13.5" customHeight="1" x14ac:dyDescent="0.25">
      <c r="A4830" s="96">
        <v>103890</v>
      </c>
      <c r="B4830" s="93" t="s">
        <v>5126</v>
      </c>
      <c r="C4830" s="93" t="s">
        <v>199</v>
      </c>
      <c r="D4830" s="93" t="s">
        <v>365</v>
      </c>
      <c r="E4830" s="94">
        <v>517.01</v>
      </c>
    </row>
    <row r="4831" spans="1:5" ht="13.5" customHeight="1" x14ac:dyDescent="0.25">
      <c r="A4831" s="96">
        <v>103891</v>
      </c>
      <c r="B4831" s="93" t="s">
        <v>5127</v>
      </c>
      <c r="C4831" s="93" t="s">
        <v>199</v>
      </c>
      <c r="D4831" s="93" t="s">
        <v>365</v>
      </c>
      <c r="E4831" s="94">
        <v>50.62</v>
      </c>
    </row>
    <row r="4832" spans="1:5" ht="13.5" customHeight="1" x14ac:dyDescent="0.25">
      <c r="A4832" s="96">
        <v>103892</v>
      </c>
      <c r="B4832" s="93" t="s">
        <v>5128</v>
      </c>
      <c r="C4832" s="93" t="s">
        <v>199</v>
      </c>
      <c r="D4832" s="93" t="s">
        <v>365</v>
      </c>
      <c r="E4832" s="94">
        <v>15.79</v>
      </c>
    </row>
    <row r="4833" spans="1:5" ht="13.5" customHeight="1" x14ac:dyDescent="0.25">
      <c r="A4833" s="96">
        <v>103893</v>
      </c>
      <c r="B4833" s="93" t="s">
        <v>5129</v>
      </c>
      <c r="C4833" s="93" t="s">
        <v>199</v>
      </c>
      <c r="D4833" s="93" t="s">
        <v>365</v>
      </c>
      <c r="E4833" s="94">
        <v>20.98</v>
      </c>
    </row>
    <row r="4834" spans="1:5" ht="13.5" customHeight="1" x14ac:dyDescent="0.25">
      <c r="A4834" s="96">
        <v>103894</v>
      </c>
      <c r="B4834" s="93" t="s">
        <v>5130</v>
      </c>
      <c r="C4834" s="93" t="s">
        <v>199</v>
      </c>
      <c r="D4834" s="93" t="s">
        <v>365</v>
      </c>
      <c r="E4834" s="94">
        <v>25.25</v>
      </c>
    </row>
    <row r="4835" spans="1:5" ht="13.5" customHeight="1" x14ac:dyDescent="0.25">
      <c r="A4835" s="96">
        <v>103895</v>
      </c>
      <c r="B4835" s="93" t="s">
        <v>5131</v>
      </c>
      <c r="C4835" s="93" t="s">
        <v>199</v>
      </c>
      <c r="D4835" s="93" t="s">
        <v>365</v>
      </c>
      <c r="E4835" s="94">
        <v>23.41</v>
      </c>
    </row>
    <row r="4836" spans="1:5" ht="13.5" customHeight="1" x14ac:dyDescent="0.25">
      <c r="A4836" s="96">
        <v>103896</v>
      </c>
      <c r="B4836" s="93" t="s">
        <v>5132</v>
      </c>
      <c r="C4836" s="93" t="s">
        <v>199</v>
      </c>
      <c r="D4836" s="93" t="s">
        <v>365</v>
      </c>
      <c r="E4836" s="94">
        <v>23.41</v>
      </c>
    </row>
    <row r="4837" spans="1:5" ht="13.5" customHeight="1" x14ac:dyDescent="0.25">
      <c r="A4837" s="96">
        <v>103897</v>
      </c>
      <c r="B4837" s="93" t="s">
        <v>5133</v>
      </c>
      <c r="C4837" s="93" t="s">
        <v>199</v>
      </c>
      <c r="D4837" s="93" t="s">
        <v>365</v>
      </c>
      <c r="E4837" s="94">
        <v>84.23</v>
      </c>
    </row>
    <row r="4838" spans="1:5" ht="13.5" customHeight="1" x14ac:dyDescent="0.25">
      <c r="A4838" s="96">
        <v>103898</v>
      </c>
      <c r="B4838" s="93" t="s">
        <v>5134</v>
      </c>
      <c r="C4838" s="93" t="s">
        <v>199</v>
      </c>
      <c r="D4838" s="93" t="s">
        <v>365</v>
      </c>
      <c r="E4838" s="94">
        <v>568.52</v>
      </c>
    </row>
    <row r="4839" spans="1:5" ht="13.5" customHeight="1" x14ac:dyDescent="0.25">
      <c r="A4839" s="96">
        <v>103899</v>
      </c>
      <c r="B4839" s="93" t="s">
        <v>5135</v>
      </c>
      <c r="C4839" s="93" t="s">
        <v>199</v>
      </c>
      <c r="D4839" s="93" t="s">
        <v>365</v>
      </c>
      <c r="E4839" s="94">
        <v>32.17</v>
      </c>
    </row>
    <row r="4840" spans="1:5" ht="13.5" customHeight="1" x14ac:dyDescent="0.25">
      <c r="A4840" s="96">
        <v>103900</v>
      </c>
      <c r="B4840" s="93" t="s">
        <v>5136</v>
      </c>
      <c r="C4840" s="93" t="s">
        <v>199</v>
      </c>
      <c r="D4840" s="93" t="s">
        <v>365</v>
      </c>
      <c r="E4840" s="94">
        <v>20.43</v>
      </c>
    </row>
    <row r="4841" spans="1:5" ht="13.5" customHeight="1" x14ac:dyDescent="0.25">
      <c r="A4841" s="96">
        <v>103901</v>
      </c>
      <c r="B4841" s="93" t="s">
        <v>5137</v>
      </c>
      <c r="C4841" s="93" t="s">
        <v>199</v>
      </c>
      <c r="D4841" s="93" t="s">
        <v>365</v>
      </c>
      <c r="E4841" s="94">
        <v>24</v>
      </c>
    </row>
    <row r="4842" spans="1:5" ht="13.5" customHeight="1" x14ac:dyDescent="0.25">
      <c r="A4842" s="96">
        <v>103902</v>
      </c>
      <c r="B4842" s="93" t="s">
        <v>5138</v>
      </c>
      <c r="C4842" s="93" t="s">
        <v>199</v>
      </c>
      <c r="D4842" s="93" t="s">
        <v>365</v>
      </c>
      <c r="E4842" s="94">
        <v>35.57</v>
      </c>
    </row>
    <row r="4843" spans="1:5" ht="13.5" customHeight="1" x14ac:dyDescent="0.25">
      <c r="A4843" s="96">
        <v>103903</v>
      </c>
      <c r="B4843" s="93" t="s">
        <v>5139</v>
      </c>
      <c r="C4843" s="93" t="s">
        <v>199</v>
      </c>
      <c r="D4843" s="93" t="s">
        <v>365</v>
      </c>
      <c r="E4843" s="94">
        <v>48.22</v>
      </c>
    </row>
    <row r="4844" spans="1:5" ht="13.5" customHeight="1" x14ac:dyDescent="0.25">
      <c r="A4844" s="96">
        <v>103947</v>
      </c>
      <c r="B4844" s="93" t="s">
        <v>5140</v>
      </c>
      <c r="C4844" s="93" t="s">
        <v>199</v>
      </c>
      <c r="D4844" s="93" t="s">
        <v>299</v>
      </c>
      <c r="E4844" s="94">
        <v>6.03</v>
      </c>
    </row>
    <row r="4845" spans="1:5" ht="13.5" customHeight="1" x14ac:dyDescent="0.25">
      <c r="A4845" s="96">
        <v>103948</v>
      </c>
      <c r="B4845" s="93" t="s">
        <v>5141</v>
      </c>
      <c r="C4845" s="93" t="s">
        <v>199</v>
      </c>
      <c r="D4845" s="93" t="s">
        <v>299</v>
      </c>
      <c r="E4845" s="94">
        <v>7.53</v>
      </c>
    </row>
    <row r="4846" spans="1:5" ht="13.5" customHeight="1" x14ac:dyDescent="0.25">
      <c r="A4846" s="96">
        <v>103949</v>
      </c>
      <c r="B4846" s="93" t="s">
        <v>5142</v>
      </c>
      <c r="C4846" s="93" t="s">
        <v>199</v>
      </c>
      <c r="D4846" s="93" t="s">
        <v>299</v>
      </c>
      <c r="E4846" s="94">
        <v>9.07</v>
      </c>
    </row>
    <row r="4847" spans="1:5" ht="13.5" customHeight="1" x14ac:dyDescent="0.25">
      <c r="A4847" s="96">
        <v>103950</v>
      </c>
      <c r="B4847" s="93" t="s">
        <v>5143</v>
      </c>
      <c r="C4847" s="93" t="s">
        <v>199</v>
      </c>
      <c r="D4847" s="93" t="s">
        <v>299</v>
      </c>
      <c r="E4847" s="94">
        <v>10.62</v>
      </c>
    </row>
    <row r="4848" spans="1:5" ht="13.5" customHeight="1" x14ac:dyDescent="0.25">
      <c r="A4848" s="96">
        <v>103951</v>
      </c>
      <c r="B4848" s="93" t="s">
        <v>5144</v>
      </c>
      <c r="C4848" s="93" t="s">
        <v>199</v>
      </c>
      <c r="D4848" s="93" t="s">
        <v>299</v>
      </c>
      <c r="E4848" s="94">
        <v>14.77</v>
      </c>
    </row>
    <row r="4849" spans="1:5" ht="13.5" customHeight="1" x14ac:dyDescent="0.25">
      <c r="A4849" s="96">
        <v>103952</v>
      </c>
      <c r="B4849" s="93" t="s">
        <v>5145</v>
      </c>
      <c r="C4849" s="93" t="s">
        <v>199</v>
      </c>
      <c r="D4849" s="93" t="s">
        <v>299</v>
      </c>
      <c r="E4849" s="94">
        <v>5.54</v>
      </c>
    </row>
    <row r="4850" spans="1:5" ht="13.5" customHeight="1" x14ac:dyDescent="0.25">
      <c r="A4850" s="96">
        <v>103953</v>
      </c>
      <c r="B4850" s="93" t="s">
        <v>5146</v>
      </c>
      <c r="C4850" s="93" t="s">
        <v>199</v>
      </c>
      <c r="D4850" s="93" t="s">
        <v>299</v>
      </c>
      <c r="E4850" s="94">
        <v>6.96</v>
      </c>
    </row>
    <row r="4851" spans="1:5" ht="13.5" customHeight="1" x14ac:dyDescent="0.25">
      <c r="A4851" s="96">
        <v>103954</v>
      </c>
      <c r="B4851" s="93" t="s">
        <v>5147</v>
      </c>
      <c r="C4851" s="93" t="s">
        <v>199</v>
      </c>
      <c r="D4851" s="93" t="s">
        <v>299</v>
      </c>
      <c r="E4851" s="94">
        <v>8.52</v>
      </c>
    </row>
    <row r="4852" spans="1:5" ht="13.5" customHeight="1" x14ac:dyDescent="0.25">
      <c r="A4852" s="96">
        <v>103955</v>
      </c>
      <c r="B4852" s="93" t="s">
        <v>5148</v>
      </c>
      <c r="C4852" s="93" t="s">
        <v>199</v>
      </c>
      <c r="D4852" s="93" t="s">
        <v>299</v>
      </c>
      <c r="E4852" s="94">
        <v>9.89</v>
      </c>
    </row>
    <row r="4853" spans="1:5" ht="13.5" customHeight="1" x14ac:dyDescent="0.25">
      <c r="A4853" s="96">
        <v>103956</v>
      </c>
      <c r="B4853" s="93" t="s">
        <v>5149</v>
      </c>
      <c r="C4853" s="93" t="s">
        <v>199</v>
      </c>
      <c r="D4853" s="93" t="s">
        <v>299</v>
      </c>
      <c r="E4853" s="94">
        <v>13.91</v>
      </c>
    </row>
    <row r="4854" spans="1:5" ht="13.5" customHeight="1" x14ac:dyDescent="0.25">
      <c r="A4854" s="96">
        <v>103957</v>
      </c>
      <c r="B4854" s="93" t="s">
        <v>5150</v>
      </c>
      <c r="C4854" s="93" t="s">
        <v>199</v>
      </c>
      <c r="D4854" s="93" t="s">
        <v>299</v>
      </c>
      <c r="E4854" s="94">
        <v>4.6399999999999997</v>
      </c>
    </row>
    <row r="4855" spans="1:5" ht="13.5" customHeight="1" x14ac:dyDescent="0.25">
      <c r="A4855" s="96">
        <v>103958</v>
      </c>
      <c r="B4855" s="93" t="s">
        <v>5151</v>
      </c>
      <c r="C4855" s="93" t="s">
        <v>199</v>
      </c>
      <c r="D4855" s="93" t="s">
        <v>299</v>
      </c>
      <c r="E4855" s="94">
        <v>9.67</v>
      </c>
    </row>
    <row r="4856" spans="1:5" ht="13.5" customHeight="1" x14ac:dyDescent="0.25">
      <c r="A4856" s="96">
        <v>103959</v>
      </c>
      <c r="B4856" s="93" t="s">
        <v>5152</v>
      </c>
      <c r="C4856" s="93" t="s">
        <v>199</v>
      </c>
      <c r="D4856" s="93" t="s">
        <v>299</v>
      </c>
      <c r="E4856" s="94">
        <v>14.63</v>
      </c>
    </row>
    <row r="4857" spans="1:5" ht="13.5" customHeight="1" x14ac:dyDescent="0.25">
      <c r="A4857" s="96">
        <v>103962</v>
      </c>
      <c r="B4857" s="93" t="s">
        <v>5153</v>
      </c>
      <c r="C4857" s="93" t="s">
        <v>199</v>
      </c>
      <c r="D4857" s="93" t="s">
        <v>299</v>
      </c>
      <c r="E4857" s="94">
        <v>6.3</v>
      </c>
    </row>
    <row r="4858" spans="1:5" ht="13.5" customHeight="1" x14ac:dyDescent="0.25">
      <c r="A4858" s="96">
        <v>103964</v>
      </c>
      <c r="B4858" s="93" t="s">
        <v>5154</v>
      </c>
      <c r="C4858" s="93" t="s">
        <v>199</v>
      </c>
      <c r="D4858" s="93" t="s">
        <v>299</v>
      </c>
      <c r="E4858" s="94">
        <v>8.02</v>
      </c>
    </row>
    <row r="4859" spans="1:5" ht="13.5" customHeight="1" x14ac:dyDescent="0.25">
      <c r="A4859" s="96">
        <v>103966</v>
      </c>
      <c r="B4859" s="93" t="s">
        <v>5155</v>
      </c>
      <c r="C4859" s="93" t="s">
        <v>199</v>
      </c>
      <c r="D4859" s="93" t="s">
        <v>299</v>
      </c>
      <c r="E4859" s="94">
        <v>9.43</v>
      </c>
    </row>
    <row r="4860" spans="1:5" ht="13.5" customHeight="1" x14ac:dyDescent="0.25">
      <c r="A4860" s="96">
        <v>103967</v>
      </c>
      <c r="B4860" s="93" t="s">
        <v>5156</v>
      </c>
      <c r="C4860" s="93" t="s">
        <v>199</v>
      </c>
      <c r="D4860" s="93" t="s">
        <v>299</v>
      </c>
      <c r="E4860" s="94">
        <v>11.44</v>
      </c>
    </row>
    <row r="4861" spans="1:5" ht="13.5" customHeight="1" x14ac:dyDescent="0.25">
      <c r="A4861" s="96">
        <v>103968</v>
      </c>
      <c r="B4861" s="93" t="s">
        <v>5157</v>
      </c>
      <c r="C4861" s="93" t="s">
        <v>199</v>
      </c>
      <c r="D4861" s="93" t="s">
        <v>299</v>
      </c>
      <c r="E4861" s="94">
        <v>16.63</v>
      </c>
    </row>
    <row r="4862" spans="1:5" ht="13.5" customHeight="1" x14ac:dyDescent="0.25">
      <c r="A4862" s="96">
        <v>103969</v>
      </c>
      <c r="B4862" s="93" t="s">
        <v>5158</v>
      </c>
      <c r="C4862" s="93" t="s">
        <v>199</v>
      </c>
      <c r="D4862" s="93" t="s">
        <v>299</v>
      </c>
      <c r="E4862" s="94">
        <v>19.73</v>
      </c>
    </row>
    <row r="4863" spans="1:5" ht="13.5" customHeight="1" x14ac:dyDescent="0.25">
      <c r="A4863" s="96">
        <v>103971</v>
      </c>
      <c r="B4863" s="93" t="s">
        <v>5159</v>
      </c>
      <c r="C4863" s="93" t="s">
        <v>199</v>
      </c>
      <c r="D4863" s="93" t="s">
        <v>299</v>
      </c>
      <c r="E4863" s="94">
        <v>25.12</v>
      </c>
    </row>
    <row r="4864" spans="1:5" ht="13.5" customHeight="1" x14ac:dyDescent="0.25">
      <c r="A4864" s="96">
        <v>103972</v>
      </c>
      <c r="B4864" s="93" t="s">
        <v>5160</v>
      </c>
      <c r="C4864" s="93" t="s">
        <v>199</v>
      </c>
      <c r="D4864" s="93" t="s">
        <v>299</v>
      </c>
      <c r="E4864" s="94">
        <v>29.03</v>
      </c>
    </row>
    <row r="4865" spans="1:5" ht="13.5" customHeight="1" x14ac:dyDescent="0.25">
      <c r="A4865" s="96">
        <v>103974</v>
      </c>
      <c r="B4865" s="93" t="s">
        <v>5161</v>
      </c>
      <c r="C4865" s="93" t="s">
        <v>199</v>
      </c>
      <c r="D4865" s="93" t="s">
        <v>299</v>
      </c>
      <c r="E4865" s="94">
        <v>10.46</v>
      </c>
    </row>
    <row r="4866" spans="1:5" ht="13.5" customHeight="1" x14ac:dyDescent="0.25">
      <c r="A4866" s="96">
        <v>103975</v>
      </c>
      <c r="B4866" s="93" t="s">
        <v>5162</v>
      </c>
      <c r="C4866" s="93" t="s">
        <v>199</v>
      </c>
      <c r="D4866" s="93" t="s">
        <v>299</v>
      </c>
      <c r="E4866" s="94">
        <v>17.55</v>
      </c>
    </row>
    <row r="4867" spans="1:5" ht="13.5" customHeight="1" x14ac:dyDescent="0.25">
      <c r="A4867" s="96">
        <v>103976</v>
      </c>
      <c r="B4867" s="93" t="s">
        <v>5163</v>
      </c>
      <c r="C4867" s="93" t="s">
        <v>199</v>
      </c>
      <c r="D4867" s="93" t="s">
        <v>299</v>
      </c>
      <c r="E4867" s="94">
        <v>25.65</v>
      </c>
    </row>
    <row r="4868" spans="1:5" ht="13.5" customHeight="1" x14ac:dyDescent="0.25">
      <c r="A4868" s="96">
        <v>103977</v>
      </c>
      <c r="B4868" s="93" t="s">
        <v>5164</v>
      </c>
      <c r="C4868" s="93" t="s">
        <v>199</v>
      </c>
      <c r="D4868" s="93" t="s">
        <v>299</v>
      </c>
      <c r="E4868" s="94">
        <v>6.77</v>
      </c>
    </row>
    <row r="4869" spans="1:5" ht="13.5" customHeight="1" x14ac:dyDescent="0.25">
      <c r="A4869" s="96">
        <v>103980</v>
      </c>
      <c r="B4869" s="93" t="s">
        <v>5165</v>
      </c>
      <c r="C4869" s="93" t="s">
        <v>199</v>
      </c>
      <c r="D4869" s="93" t="s">
        <v>299</v>
      </c>
      <c r="E4869" s="94">
        <v>17.29</v>
      </c>
    </row>
    <row r="4870" spans="1:5" ht="13.5" customHeight="1" x14ac:dyDescent="0.25">
      <c r="A4870" s="96">
        <v>103981</v>
      </c>
      <c r="B4870" s="93" t="s">
        <v>5166</v>
      </c>
      <c r="C4870" s="93" t="s">
        <v>199</v>
      </c>
      <c r="D4870" s="93" t="s">
        <v>299</v>
      </c>
      <c r="E4870" s="94">
        <v>17.36</v>
      </c>
    </row>
    <row r="4871" spans="1:5" ht="13.5" customHeight="1" x14ac:dyDescent="0.25">
      <c r="A4871" s="96">
        <v>103982</v>
      </c>
      <c r="B4871" s="93" t="s">
        <v>5167</v>
      </c>
      <c r="C4871" s="93" t="s">
        <v>199</v>
      </c>
      <c r="D4871" s="93" t="s">
        <v>299</v>
      </c>
      <c r="E4871" s="94">
        <v>23.93</v>
      </c>
    </row>
    <row r="4872" spans="1:5" ht="13.5" customHeight="1" x14ac:dyDescent="0.25">
      <c r="A4872" s="96">
        <v>103983</v>
      </c>
      <c r="B4872" s="93" t="s">
        <v>5168</v>
      </c>
      <c r="C4872" s="93" t="s">
        <v>199</v>
      </c>
      <c r="D4872" s="93" t="s">
        <v>299</v>
      </c>
      <c r="E4872" s="94">
        <v>16.77</v>
      </c>
    </row>
    <row r="4873" spans="1:5" ht="13.5" customHeight="1" x14ac:dyDescent="0.25">
      <c r="A4873" s="96">
        <v>103984</v>
      </c>
      <c r="B4873" s="93" t="s">
        <v>5169</v>
      </c>
      <c r="C4873" s="93" t="s">
        <v>199</v>
      </c>
      <c r="D4873" s="93" t="s">
        <v>299</v>
      </c>
      <c r="E4873" s="94">
        <v>18.920000000000002</v>
      </c>
    </row>
    <row r="4874" spans="1:5" ht="13.5" customHeight="1" x14ac:dyDescent="0.25">
      <c r="A4874" s="96">
        <v>103985</v>
      </c>
      <c r="B4874" s="93" t="s">
        <v>5170</v>
      </c>
      <c r="C4874" s="93" t="s">
        <v>199</v>
      </c>
      <c r="D4874" s="93" t="s">
        <v>299</v>
      </c>
      <c r="E4874" s="94">
        <v>21.62</v>
      </c>
    </row>
    <row r="4875" spans="1:5" ht="13.5" customHeight="1" x14ac:dyDescent="0.25">
      <c r="A4875" s="96">
        <v>103986</v>
      </c>
      <c r="B4875" s="93" t="s">
        <v>5171</v>
      </c>
      <c r="C4875" s="93" t="s">
        <v>199</v>
      </c>
      <c r="D4875" s="93" t="s">
        <v>299</v>
      </c>
      <c r="E4875" s="94">
        <v>27.64</v>
      </c>
    </row>
    <row r="4876" spans="1:5" ht="13.5" customHeight="1" x14ac:dyDescent="0.25">
      <c r="A4876" s="96">
        <v>103987</v>
      </c>
      <c r="B4876" s="93" t="s">
        <v>5172</v>
      </c>
      <c r="C4876" s="93" t="s">
        <v>199</v>
      </c>
      <c r="D4876" s="93" t="s">
        <v>299</v>
      </c>
      <c r="E4876" s="94">
        <v>23.56</v>
      </c>
    </row>
    <row r="4877" spans="1:5" ht="13.5" customHeight="1" x14ac:dyDescent="0.25">
      <c r="A4877" s="96">
        <v>103988</v>
      </c>
      <c r="B4877" s="93" t="s">
        <v>5173</v>
      </c>
      <c r="C4877" s="93" t="s">
        <v>199</v>
      </c>
      <c r="D4877" s="93" t="s">
        <v>299</v>
      </c>
      <c r="E4877" s="94">
        <v>12.44</v>
      </c>
    </row>
    <row r="4878" spans="1:5" ht="13.5" customHeight="1" x14ac:dyDescent="0.25">
      <c r="A4878" s="96">
        <v>103990</v>
      </c>
      <c r="B4878" s="93" t="s">
        <v>5174</v>
      </c>
      <c r="C4878" s="93" t="s">
        <v>199</v>
      </c>
      <c r="D4878" s="93" t="s">
        <v>299</v>
      </c>
      <c r="E4878" s="94">
        <v>35.869999999999997</v>
      </c>
    </row>
    <row r="4879" spans="1:5" ht="13.5" customHeight="1" x14ac:dyDescent="0.25">
      <c r="A4879" s="96">
        <v>103991</v>
      </c>
      <c r="B4879" s="93" t="s">
        <v>5175</v>
      </c>
      <c r="C4879" s="93" t="s">
        <v>199</v>
      </c>
      <c r="D4879" s="93" t="s">
        <v>299</v>
      </c>
      <c r="E4879" s="94">
        <v>18.37</v>
      </c>
    </row>
    <row r="4880" spans="1:5" ht="13.5" customHeight="1" x14ac:dyDescent="0.25">
      <c r="A4880" s="96">
        <v>103992</v>
      </c>
      <c r="B4880" s="93" t="s">
        <v>5176</v>
      </c>
      <c r="C4880" s="93" t="s">
        <v>199</v>
      </c>
      <c r="D4880" s="93" t="s">
        <v>299</v>
      </c>
      <c r="E4880" s="94">
        <v>11.19</v>
      </c>
    </row>
    <row r="4881" spans="1:5" ht="13.5" customHeight="1" x14ac:dyDescent="0.25">
      <c r="A4881" s="96">
        <v>103993</v>
      </c>
      <c r="B4881" s="93" t="s">
        <v>5177</v>
      </c>
      <c r="C4881" s="93" t="s">
        <v>199</v>
      </c>
      <c r="D4881" s="93" t="s">
        <v>299</v>
      </c>
      <c r="E4881" s="94">
        <v>9.4600000000000009</v>
      </c>
    </row>
    <row r="4882" spans="1:5" ht="13.5" customHeight="1" x14ac:dyDescent="0.25">
      <c r="A4882" s="96">
        <v>103994</v>
      </c>
      <c r="B4882" s="93" t="s">
        <v>5178</v>
      </c>
      <c r="C4882" s="93" t="s">
        <v>199</v>
      </c>
      <c r="D4882" s="93" t="s">
        <v>299</v>
      </c>
      <c r="E4882" s="94">
        <v>13.97</v>
      </c>
    </row>
    <row r="4883" spans="1:5" ht="13.5" customHeight="1" x14ac:dyDescent="0.25">
      <c r="A4883" s="96">
        <v>103995</v>
      </c>
      <c r="B4883" s="93" t="s">
        <v>5179</v>
      </c>
      <c r="C4883" s="93" t="s">
        <v>199</v>
      </c>
      <c r="D4883" s="93" t="s">
        <v>299</v>
      </c>
      <c r="E4883" s="94">
        <v>14.57</v>
      </c>
    </row>
    <row r="4884" spans="1:5" ht="13.5" customHeight="1" x14ac:dyDescent="0.25">
      <c r="A4884" s="96">
        <v>103996</v>
      </c>
      <c r="B4884" s="93" t="s">
        <v>5180</v>
      </c>
      <c r="C4884" s="93" t="s">
        <v>199</v>
      </c>
      <c r="D4884" s="93" t="s">
        <v>299</v>
      </c>
      <c r="E4884" s="94">
        <v>40.79</v>
      </c>
    </row>
    <row r="4885" spans="1:5" ht="13.5" customHeight="1" x14ac:dyDescent="0.25">
      <c r="A4885" s="96">
        <v>103997</v>
      </c>
      <c r="B4885" s="93" t="s">
        <v>5181</v>
      </c>
      <c r="C4885" s="93" t="s">
        <v>199</v>
      </c>
      <c r="D4885" s="93" t="s">
        <v>299</v>
      </c>
      <c r="E4885" s="94">
        <v>39.78</v>
      </c>
    </row>
    <row r="4886" spans="1:5" ht="13.5" customHeight="1" x14ac:dyDescent="0.25">
      <c r="A4886" s="96">
        <v>103998</v>
      </c>
      <c r="B4886" s="93" t="s">
        <v>5182</v>
      </c>
      <c r="C4886" s="93" t="s">
        <v>199</v>
      </c>
      <c r="D4886" s="93" t="s">
        <v>299</v>
      </c>
      <c r="E4886" s="94">
        <v>14.33</v>
      </c>
    </row>
    <row r="4887" spans="1:5" ht="13.5" customHeight="1" x14ac:dyDescent="0.25">
      <c r="A4887" s="96">
        <v>103999</v>
      </c>
      <c r="B4887" s="93" t="s">
        <v>5183</v>
      </c>
      <c r="C4887" s="93" t="s">
        <v>199</v>
      </c>
      <c r="D4887" s="93" t="s">
        <v>299</v>
      </c>
      <c r="E4887" s="94">
        <v>12.18</v>
      </c>
    </row>
    <row r="4888" spans="1:5" ht="13.5" customHeight="1" x14ac:dyDescent="0.25">
      <c r="A4888" s="96">
        <v>104000</v>
      </c>
      <c r="B4888" s="93" t="s">
        <v>5184</v>
      </c>
      <c r="C4888" s="93" t="s">
        <v>199</v>
      </c>
      <c r="D4888" s="93" t="s">
        <v>299</v>
      </c>
      <c r="E4888" s="94">
        <v>28.33</v>
      </c>
    </row>
    <row r="4889" spans="1:5" ht="13.5" customHeight="1" x14ac:dyDescent="0.25">
      <c r="A4889" s="96">
        <v>104001</v>
      </c>
      <c r="B4889" s="93" t="s">
        <v>5185</v>
      </c>
      <c r="C4889" s="93" t="s">
        <v>199</v>
      </c>
      <c r="D4889" s="93" t="s">
        <v>299</v>
      </c>
      <c r="E4889" s="94">
        <v>13.36</v>
      </c>
    </row>
    <row r="4890" spans="1:5" ht="13.5" customHeight="1" x14ac:dyDescent="0.25">
      <c r="A4890" s="96">
        <v>104002</v>
      </c>
      <c r="B4890" s="93" t="s">
        <v>5186</v>
      </c>
      <c r="C4890" s="93" t="s">
        <v>199</v>
      </c>
      <c r="D4890" s="93" t="s">
        <v>299</v>
      </c>
      <c r="E4890" s="94">
        <v>17.29</v>
      </c>
    </row>
    <row r="4891" spans="1:5" ht="13.5" customHeight="1" x14ac:dyDescent="0.25">
      <c r="A4891" s="96">
        <v>104003</v>
      </c>
      <c r="B4891" s="93" t="s">
        <v>5187</v>
      </c>
      <c r="C4891" s="93" t="s">
        <v>199</v>
      </c>
      <c r="D4891" s="93" t="s">
        <v>299</v>
      </c>
      <c r="E4891" s="94">
        <v>14.36</v>
      </c>
    </row>
    <row r="4892" spans="1:5" ht="13.5" customHeight="1" x14ac:dyDescent="0.25">
      <c r="A4892" s="96">
        <v>104004</v>
      </c>
      <c r="B4892" s="93" t="s">
        <v>5188</v>
      </c>
      <c r="C4892" s="93" t="s">
        <v>199</v>
      </c>
      <c r="D4892" s="93" t="s">
        <v>299</v>
      </c>
      <c r="E4892" s="94">
        <v>28.88</v>
      </c>
    </row>
    <row r="4893" spans="1:5" ht="13.5" customHeight="1" x14ac:dyDescent="0.25">
      <c r="A4893" s="96">
        <v>104005</v>
      </c>
      <c r="B4893" s="93" t="s">
        <v>5189</v>
      </c>
      <c r="C4893" s="93" t="s">
        <v>199</v>
      </c>
      <c r="D4893" s="93" t="s">
        <v>299</v>
      </c>
      <c r="E4893" s="94">
        <v>36.24</v>
      </c>
    </row>
    <row r="4894" spans="1:5" ht="13.5" customHeight="1" x14ac:dyDescent="0.25">
      <c r="A4894" s="96">
        <v>104006</v>
      </c>
      <c r="B4894" s="93" t="s">
        <v>5190</v>
      </c>
      <c r="C4894" s="93" t="s">
        <v>199</v>
      </c>
      <c r="D4894" s="93" t="s">
        <v>299</v>
      </c>
      <c r="E4894" s="94">
        <v>24.76</v>
      </c>
    </row>
    <row r="4895" spans="1:5" ht="13.5" customHeight="1" x14ac:dyDescent="0.25">
      <c r="A4895" s="96">
        <v>104007</v>
      </c>
      <c r="B4895" s="93" t="s">
        <v>5191</v>
      </c>
      <c r="C4895" s="93" t="s">
        <v>199</v>
      </c>
      <c r="D4895" s="93" t="s">
        <v>299</v>
      </c>
      <c r="E4895" s="94">
        <v>21.62</v>
      </c>
    </row>
    <row r="4896" spans="1:5" ht="13.5" customHeight="1" x14ac:dyDescent="0.25">
      <c r="A4896" s="96">
        <v>104008</v>
      </c>
      <c r="B4896" s="93" t="s">
        <v>5192</v>
      </c>
      <c r="C4896" s="93" t="s">
        <v>199</v>
      </c>
      <c r="D4896" s="93" t="s">
        <v>299</v>
      </c>
      <c r="E4896" s="94">
        <v>31.44</v>
      </c>
    </row>
    <row r="4897" spans="1:5" ht="13.5" customHeight="1" x14ac:dyDescent="0.25">
      <c r="A4897" s="96">
        <v>104009</v>
      </c>
      <c r="B4897" s="93" t="s">
        <v>5193</v>
      </c>
      <c r="C4897" s="93" t="s">
        <v>199</v>
      </c>
      <c r="D4897" s="93" t="s">
        <v>299</v>
      </c>
      <c r="E4897" s="94">
        <v>12.79</v>
      </c>
    </row>
    <row r="4898" spans="1:5" ht="13.5" customHeight="1" x14ac:dyDescent="0.25">
      <c r="A4898" s="96">
        <v>104011</v>
      </c>
      <c r="B4898" s="93" t="s">
        <v>5194</v>
      </c>
      <c r="C4898" s="93" t="s">
        <v>199</v>
      </c>
      <c r="D4898" s="93" t="s">
        <v>299</v>
      </c>
      <c r="E4898" s="94">
        <v>24.81</v>
      </c>
    </row>
    <row r="4899" spans="1:5" ht="13.5" customHeight="1" x14ac:dyDescent="0.25">
      <c r="A4899" s="96">
        <v>104012</v>
      </c>
      <c r="B4899" s="93" t="s">
        <v>5195</v>
      </c>
      <c r="C4899" s="93" t="s">
        <v>199</v>
      </c>
      <c r="D4899" s="93" t="s">
        <v>299</v>
      </c>
      <c r="E4899" s="94">
        <v>23</v>
      </c>
    </row>
    <row r="4900" spans="1:5" ht="13.5" customHeight="1" x14ac:dyDescent="0.25">
      <c r="A4900" s="96">
        <v>104014</v>
      </c>
      <c r="B4900" s="93" t="s">
        <v>5196</v>
      </c>
      <c r="C4900" s="93" t="s">
        <v>199</v>
      </c>
      <c r="D4900" s="93" t="s">
        <v>299</v>
      </c>
      <c r="E4900" s="94">
        <v>10.52</v>
      </c>
    </row>
    <row r="4901" spans="1:5" ht="13.5" customHeight="1" x14ac:dyDescent="0.25">
      <c r="A4901" s="96">
        <v>104015</v>
      </c>
      <c r="B4901" s="93" t="s">
        <v>5197</v>
      </c>
      <c r="C4901" s="93" t="s">
        <v>199</v>
      </c>
      <c r="D4901" s="93" t="s">
        <v>299</v>
      </c>
      <c r="E4901" s="94">
        <v>15.95</v>
      </c>
    </row>
    <row r="4902" spans="1:5" ht="13.5" customHeight="1" x14ac:dyDescent="0.25">
      <c r="A4902" s="96">
        <v>104016</v>
      </c>
      <c r="B4902" s="93" t="s">
        <v>5198</v>
      </c>
      <c r="C4902" s="93" t="s">
        <v>199</v>
      </c>
      <c r="D4902" s="93" t="s">
        <v>299</v>
      </c>
      <c r="E4902" s="94">
        <v>21.43</v>
      </c>
    </row>
    <row r="4903" spans="1:5" ht="13.5" customHeight="1" x14ac:dyDescent="0.25">
      <c r="A4903" s="96">
        <v>104017</v>
      </c>
      <c r="B4903" s="93" t="s">
        <v>5199</v>
      </c>
      <c r="C4903" s="93" t="s">
        <v>199</v>
      </c>
      <c r="D4903" s="93" t="s">
        <v>299</v>
      </c>
      <c r="E4903" s="94">
        <v>43.9</v>
      </c>
    </row>
    <row r="4904" spans="1:5" ht="13.5" customHeight="1" x14ac:dyDescent="0.25">
      <c r="A4904" s="96">
        <v>104018</v>
      </c>
      <c r="B4904" s="93" t="s">
        <v>5199</v>
      </c>
      <c r="C4904" s="93" t="s">
        <v>199</v>
      </c>
      <c r="D4904" s="93" t="s">
        <v>299</v>
      </c>
      <c r="E4904" s="94">
        <v>20.39</v>
      </c>
    </row>
    <row r="4905" spans="1:5" ht="13.5" customHeight="1" x14ac:dyDescent="0.25">
      <c r="A4905" s="96">
        <v>104019</v>
      </c>
      <c r="B4905" s="93" t="s">
        <v>5200</v>
      </c>
      <c r="C4905" s="93" t="s">
        <v>199</v>
      </c>
      <c r="D4905" s="93" t="s">
        <v>299</v>
      </c>
      <c r="E4905" s="94">
        <v>42.7</v>
      </c>
    </row>
    <row r="4906" spans="1:5" ht="13.5" customHeight="1" x14ac:dyDescent="0.25">
      <c r="A4906" s="96">
        <v>104020</v>
      </c>
      <c r="B4906" s="93" t="s">
        <v>5201</v>
      </c>
      <c r="C4906" s="93" t="s">
        <v>199</v>
      </c>
      <c r="D4906" s="93" t="s">
        <v>299</v>
      </c>
      <c r="E4906" s="94">
        <v>53.9</v>
      </c>
    </row>
    <row r="4907" spans="1:5" ht="13.5" customHeight="1" x14ac:dyDescent="0.25">
      <c r="A4907" s="96">
        <v>104022</v>
      </c>
      <c r="B4907" s="93" t="s">
        <v>5202</v>
      </c>
      <c r="C4907" s="93" t="s">
        <v>199</v>
      </c>
      <c r="D4907" s="93" t="s">
        <v>299</v>
      </c>
      <c r="E4907" s="94">
        <v>66.98</v>
      </c>
    </row>
    <row r="4908" spans="1:5" ht="13.5" customHeight="1" x14ac:dyDescent="0.25">
      <c r="A4908" s="96">
        <v>104023</v>
      </c>
      <c r="B4908" s="93" t="s">
        <v>5203</v>
      </c>
      <c r="C4908" s="93" t="s">
        <v>199</v>
      </c>
      <c r="D4908" s="93" t="s">
        <v>299</v>
      </c>
      <c r="E4908" s="94">
        <v>39.479999999999997</v>
      </c>
    </row>
    <row r="4909" spans="1:5" ht="13.5" customHeight="1" x14ac:dyDescent="0.25">
      <c r="A4909" s="96">
        <v>104024</v>
      </c>
      <c r="B4909" s="93" t="s">
        <v>5204</v>
      </c>
      <c r="C4909" s="93" t="s">
        <v>199</v>
      </c>
      <c r="D4909" s="93" t="s">
        <v>299</v>
      </c>
      <c r="E4909" s="94">
        <v>39.08</v>
      </c>
    </row>
    <row r="4910" spans="1:5" ht="13.5" customHeight="1" x14ac:dyDescent="0.25">
      <c r="A4910" s="96">
        <v>104025</v>
      </c>
      <c r="B4910" s="93" t="s">
        <v>5205</v>
      </c>
      <c r="C4910" s="93" t="s">
        <v>199</v>
      </c>
      <c r="D4910" s="93" t="s">
        <v>299</v>
      </c>
      <c r="E4910" s="94">
        <v>27.29</v>
      </c>
    </row>
    <row r="4911" spans="1:5" ht="13.5" customHeight="1" x14ac:dyDescent="0.25">
      <c r="A4911" s="96">
        <v>104026</v>
      </c>
      <c r="B4911" s="93" t="s">
        <v>5206</v>
      </c>
      <c r="C4911" s="93" t="s">
        <v>199</v>
      </c>
      <c r="D4911" s="93" t="s">
        <v>299</v>
      </c>
      <c r="E4911" s="94">
        <v>40.28</v>
      </c>
    </row>
    <row r="4912" spans="1:5" ht="13.5" customHeight="1" x14ac:dyDescent="0.25">
      <c r="A4912" s="96">
        <v>104027</v>
      </c>
      <c r="B4912" s="93" t="s">
        <v>5207</v>
      </c>
      <c r="C4912" s="93" t="s">
        <v>199</v>
      </c>
      <c r="D4912" s="93" t="s">
        <v>299</v>
      </c>
      <c r="E4912" s="94">
        <v>61.45</v>
      </c>
    </row>
    <row r="4913" spans="1:5" ht="13.5" customHeight="1" x14ac:dyDescent="0.25">
      <c r="A4913" s="96">
        <v>104028</v>
      </c>
      <c r="B4913" s="93" t="s">
        <v>5208</v>
      </c>
      <c r="C4913" s="93" t="s">
        <v>199</v>
      </c>
      <c r="D4913" s="93" t="s">
        <v>299</v>
      </c>
      <c r="E4913" s="94">
        <v>126.31</v>
      </c>
    </row>
    <row r="4914" spans="1:5" ht="13.5" customHeight="1" x14ac:dyDescent="0.25">
      <c r="A4914" s="96">
        <v>104029</v>
      </c>
      <c r="B4914" s="93" t="s">
        <v>5209</v>
      </c>
      <c r="C4914" s="93" t="s">
        <v>199</v>
      </c>
      <c r="D4914" s="93" t="s">
        <v>299</v>
      </c>
      <c r="E4914" s="94">
        <v>65.42</v>
      </c>
    </row>
    <row r="4915" spans="1:5" ht="13.5" customHeight="1" x14ac:dyDescent="0.25">
      <c r="A4915" s="96">
        <v>104030</v>
      </c>
      <c r="B4915" s="93" t="s">
        <v>5210</v>
      </c>
      <c r="C4915" s="93" t="s">
        <v>199</v>
      </c>
      <c r="D4915" s="93" t="s">
        <v>299</v>
      </c>
      <c r="E4915" s="94">
        <v>59.34</v>
      </c>
    </row>
    <row r="4916" spans="1:5" ht="13.5" customHeight="1" x14ac:dyDescent="0.25">
      <c r="A4916" s="96">
        <v>104159</v>
      </c>
      <c r="B4916" s="93" t="s">
        <v>5211</v>
      </c>
      <c r="C4916" s="93" t="s">
        <v>199</v>
      </c>
      <c r="D4916" s="93" t="s">
        <v>299</v>
      </c>
      <c r="E4916" s="94">
        <v>38.520000000000003</v>
      </c>
    </row>
    <row r="4917" spans="1:5" ht="13.5" customHeight="1" x14ac:dyDescent="0.25">
      <c r="A4917" s="96">
        <v>104167</v>
      </c>
      <c r="B4917" s="93" t="s">
        <v>5212</v>
      </c>
      <c r="C4917" s="93" t="s">
        <v>199</v>
      </c>
      <c r="D4917" s="93" t="s">
        <v>299</v>
      </c>
      <c r="E4917" s="94">
        <v>120.92</v>
      </c>
    </row>
    <row r="4918" spans="1:5" ht="13.5" customHeight="1" x14ac:dyDescent="0.25">
      <c r="A4918" s="96">
        <v>104168</v>
      </c>
      <c r="B4918" s="93" t="s">
        <v>5213</v>
      </c>
      <c r="C4918" s="93" t="s">
        <v>199</v>
      </c>
      <c r="D4918" s="93" t="s">
        <v>299</v>
      </c>
      <c r="E4918" s="94">
        <v>117.59</v>
      </c>
    </row>
    <row r="4919" spans="1:5" ht="13.5" customHeight="1" x14ac:dyDescent="0.25">
      <c r="A4919" s="96">
        <v>104169</v>
      </c>
      <c r="B4919" s="93" t="s">
        <v>5214</v>
      </c>
      <c r="C4919" s="93" t="s">
        <v>199</v>
      </c>
      <c r="D4919" s="93" t="s">
        <v>299</v>
      </c>
      <c r="E4919" s="94">
        <v>146.81</v>
      </c>
    </row>
    <row r="4920" spans="1:5" ht="13.5" customHeight="1" x14ac:dyDescent="0.25">
      <c r="A4920" s="96">
        <v>104170</v>
      </c>
      <c r="B4920" s="93" t="s">
        <v>5215</v>
      </c>
      <c r="C4920" s="93" t="s">
        <v>199</v>
      </c>
      <c r="D4920" s="93" t="s">
        <v>299</v>
      </c>
      <c r="E4920" s="94">
        <v>68.19</v>
      </c>
    </row>
    <row r="4921" spans="1:5" ht="13.5" customHeight="1" x14ac:dyDescent="0.25">
      <c r="A4921" s="96">
        <v>104171</v>
      </c>
      <c r="B4921" s="93" t="s">
        <v>5216</v>
      </c>
      <c r="C4921" s="93" t="s">
        <v>199</v>
      </c>
      <c r="D4921" s="93" t="s">
        <v>299</v>
      </c>
      <c r="E4921" s="94">
        <v>96.91</v>
      </c>
    </row>
    <row r="4922" spans="1:5" ht="13.5" customHeight="1" x14ac:dyDescent="0.25">
      <c r="A4922" s="96">
        <v>104172</v>
      </c>
      <c r="B4922" s="93" t="s">
        <v>5217</v>
      </c>
      <c r="C4922" s="93" t="s">
        <v>199</v>
      </c>
      <c r="D4922" s="93" t="s">
        <v>299</v>
      </c>
      <c r="E4922" s="94">
        <v>278.27</v>
      </c>
    </row>
    <row r="4923" spans="1:5" ht="13.5" customHeight="1" x14ac:dyDescent="0.25">
      <c r="A4923" s="96">
        <v>104173</v>
      </c>
      <c r="B4923" s="93" t="s">
        <v>5218</v>
      </c>
      <c r="C4923" s="93" t="s">
        <v>199</v>
      </c>
      <c r="D4923" s="93" t="s">
        <v>299</v>
      </c>
      <c r="E4923" s="94">
        <v>83.84</v>
      </c>
    </row>
    <row r="4924" spans="1:5" ht="13.5" customHeight="1" x14ac:dyDescent="0.25">
      <c r="A4924" s="96">
        <v>104174</v>
      </c>
      <c r="B4924" s="93" t="s">
        <v>5219</v>
      </c>
      <c r="C4924" s="93" t="s">
        <v>199</v>
      </c>
      <c r="D4924" s="93" t="s">
        <v>299</v>
      </c>
      <c r="E4924" s="94">
        <v>188.35</v>
      </c>
    </row>
    <row r="4925" spans="1:5" ht="13.5" customHeight="1" x14ac:dyDescent="0.25">
      <c r="A4925" s="96">
        <v>104175</v>
      </c>
      <c r="B4925" s="93" t="s">
        <v>5220</v>
      </c>
      <c r="C4925" s="93" t="s">
        <v>199</v>
      </c>
      <c r="D4925" s="93" t="s">
        <v>299</v>
      </c>
      <c r="E4925" s="94">
        <v>138.41</v>
      </c>
    </row>
    <row r="4926" spans="1:5" ht="13.5" customHeight="1" x14ac:dyDescent="0.25">
      <c r="A4926" s="96">
        <v>104176</v>
      </c>
      <c r="B4926" s="93" t="s">
        <v>5221</v>
      </c>
      <c r="C4926" s="93" t="s">
        <v>199</v>
      </c>
      <c r="D4926" s="93" t="s">
        <v>299</v>
      </c>
      <c r="E4926" s="94">
        <v>250.5</v>
      </c>
    </row>
    <row r="4927" spans="1:5" ht="13.5" customHeight="1" x14ac:dyDescent="0.25">
      <c r="A4927" s="96">
        <v>104177</v>
      </c>
      <c r="B4927" s="93" t="s">
        <v>5222</v>
      </c>
      <c r="C4927" s="93" t="s">
        <v>199</v>
      </c>
      <c r="D4927" s="93" t="s">
        <v>299</v>
      </c>
      <c r="E4927" s="94">
        <v>179.65</v>
      </c>
    </row>
    <row r="4928" spans="1:5" ht="13.5" customHeight="1" x14ac:dyDescent="0.25">
      <c r="A4928" s="96">
        <v>104178</v>
      </c>
      <c r="B4928" s="93" t="s">
        <v>5223</v>
      </c>
      <c r="C4928" s="93" t="s">
        <v>199</v>
      </c>
      <c r="D4928" s="93" t="s">
        <v>299</v>
      </c>
      <c r="E4928" s="94">
        <v>21.35</v>
      </c>
    </row>
    <row r="4929" spans="1:5" ht="13.5" customHeight="1" x14ac:dyDescent="0.25">
      <c r="A4929" s="96">
        <v>104179</v>
      </c>
      <c r="B4929" s="93" t="s">
        <v>5224</v>
      </c>
      <c r="C4929" s="93" t="s">
        <v>199</v>
      </c>
      <c r="D4929" s="93" t="s">
        <v>299</v>
      </c>
      <c r="E4929" s="94">
        <v>83.57</v>
      </c>
    </row>
    <row r="4930" spans="1:5" ht="13.5" customHeight="1" x14ac:dyDescent="0.25">
      <c r="A4930" s="96">
        <v>104191</v>
      </c>
      <c r="B4930" s="93" t="s">
        <v>5225</v>
      </c>
      <c r="C4930" s="93" t="s">
        <v>199</v>
      </c>
      <c r="D4930" s="93" t="s">
        <v>365</v>
      </c>
      <c r="E4930" s="94">
        <v>9.7100000000000009</v>
      </c>
    </row>
    <row r="4931" spans="1:5" ht="13.5" customHeight="1" x14ac:dyDescent="0.25">
      <c r="A4931" s="96">
        <v>104192</v>
      </c>
      <c r="B4931" s="93" t="s">
        <v>5226</v>
      </c>
      <c r="C4931" s="93" t="s">
        <v>199</v>
      </c>
      <c r="D4931" s="93" t="s">
        <v>365</v>
      </c>
      <c r="E4931" s="94">
        <v>26.91</v>
      </c>
    </row>
    <row r="4932" spans="1:5" ht="13.5" customHeight="1" x14ac:dyDescent="0.25">
      <c r="A4932" s="96">
        <v>104193</v>
      </c>
      <c r="B4932" s="93" t="s">
        <v>5227</v>
      </c>
      <c r="C4932" s="93" t="s">
        <v>199</v>
      </c>
      <c r="D4932" s="93" t="s">
        <v>365</v>
      </c>
      <c r="E4932" s="94">
        <v>153.62</v>
      </c>
    </row>
    <row r="4933" spans="1:5" ht="13.5" customHeight="1" x14ac:dyDescent="0.25">
      <c r="A4933" s="96">
        <v>104196</v>
      </c>
      <c r="B4933" s="93" t="s">
        <v>5228</v>
      </c>
      <c r="C4933" s="93" t="s">
        <v>199</v>
      </c>
      <c r="D4933" s="93" t="s">
        <v>365</v>
      </c>
      <c r="E4933" s="94">
        <v>14.75</v>
      </c>
    </row>
    <row r="4934" spans="1:5" ht="13.5" customHeight="1" x14ac:dyDescent="0.25">
      <c r="A4934" s="96">
        <v>104197</v>
      </c>
      <c r="B4934" s="93" t="s">
        <v>5229</v>
      </c>
      <c r="C4934" s="93" t="s">
        <v>199</v>
      </c>
      <c r="D4934" s="93" t="s">
        <v>365</v>
      </c>
      <c r="E4934" s="94">
        <v>27.85</v>
      </c>
    </row>
    <row r="4935" spans="1:5" ht="13.5" customHeight="1" x14ac:dyDescent="0.25">
      <c r="A4935" s="96">
        <v>104198</v>
      </c>
      <c r="B4935" s="93" t="s">
        <v>5230</v>
      </c>
      <c r="C4935" s="93" t="s">
        <v>199</v>
      </c>
      <c r="D4935" s="93" t="s">
        <v>365</v>
      </c>
      <c r="E4935" s="94">
        <v>7.25</v>
      </c>
    </row>
    <row r="4936" spans="1:5" ht="13.5" customHeight="1" x14ac:dyDescent="0.25">
      <c r="A4936" s="96">
        <v>104199</v>
      </c>
      <c r="B4936" s="93" t="s">
        <v>5231</v>
      </c>
      <c r="C4936" s="93" t="s">
        <v>199</v>
      </c>
      <c r="D4936" s="93" t="s">
        <v>365</v>
      </c>
      <c r="E4936" s="94">
        <v>7.03</v>
      </c>
    </row>
    <row r="4937" spans="1:5" ht="13.5" customHeight="1" x14ac:dyDescent="0.25">
      <c r="A4937" s="96">
        <v>104200</v>
      </c>
      <c r="B4937" s="93" t="s">
        <v>5232</v>
      </c>
      <c r="C4937" s="93" t="s">
        <v>199</v>
      </c>
      <c r="D4937" s="93" t="s">
        <v>365</v>
      </c>
      <c r="E4937" s="94">
        <v>5.71</v>
      </c>
    </row>
    <row r="4938" spans="1:5" ht="13.5" customHeight="1" x14ac:dyDescent="0.25">
      <c r="A4938" s="96">
        <v>104201</v>
      </c>
      <c r="B4938" s="93" t="s">
        <v>5233</v>
      </c>
      <c r="C4938" s="93" t="s">
        <v>199</v>
      </c>
      <c r="D4938" s="93" t="s">
        <v>365</v>
      </c>
      <c r="E4938" s="94">
        <v>18.239999999999998</v>
      </c>
    </row>
    <row r="4939" spans="1:5" ht="13.5" customHeight="1" x14ac:dyDescent="0.25">
      <c r="A4939" s="96">
        <v>104202</v>
      </c>
      <c r="B4939" s="93" t="s">
        <v>5234</v>
      </c>
      <c r="C4939" s="93" t="s">
        <v>199</v>
      </c>
      <c r="D4939" s="93" t="s">
        <v>365</v>
      </c>
      <c r="E4939" s="94">
        <v>10.4</v>
      </c>
    </row>
    <row r="4940" spans="1:5" ht="13.5" customHeight="1" x14ac:dyDescent="0.25">
      <c r="A4940" s="96">
        <v>104317</v>
      </c>
      <c r="B4940" s="93" t="s">
        <v>5235</v>
      </c>
      <c r="C4940" s="93" t="s">
        <v>199</v>
      </c>
      <c r="D4940" s="93" t="s">
        <v>299</v>
      </c>
      <c r="E4940" s="94">
        <v>6.42</v>
      </c>
    </row>
    <row r="4941" spans="1:5" ht="13.5" customHeight="1" x14ac:dyDescent="0.25">
      <c r="A4941" s="96">
        <v>104318</v>
      </c>
      <c r="B4941" s="93" t="s">
        <v>5236</v>
      </c>
      <c r="C4941" s="93" t="s">
        <v>199</v>
      </c>
      <c r="D4941" s="93" t="s">
        <v>299</v>
      </c>
      <c r="E4941" s="94">
        <v>7.01</v>
      </c>
    </row>
    <row r="4942" spans="1:5" ht="13.5" customHeight="1" x14ac:dyDescent="0.25">
      <c r="A4942" s="96">
        <v>104319</v>
      </c>
      <c r="B4942" s="93" t="s">
        <v>5237</v>
      </c>
      <c r="C4942" s="93" t="s">
        <v>199</v>
      </c>
      <c r="D4942" s="93" t="s">
        <v>299</v>
      </c>
      <c r="E4942" s="94">
        <v>9.56</v>
      </c>
    </row>
    <row r="4943" spans="1:5" ht="13.5" customHeight="1" x14ac:dyDescent="0.25">
      <c r="A4943" s="96">
        <v>104320</v>
      </c>
      <c r="B4943" s="93" t="s">
        <v>5238</v>
      </c>
      <c r="C4943" s="93" t="s">
        <v>199</v>
      </c>
      <c r="D4943" s="93" t="s">
        <v>299</v>
      </c>
      <c r="E4943" s="94">
        <v>11.42</v>
      </c>
    </row>
    <row r="4944" spans="1:5" ht="13.5" customHeight="1" x14ac:dyDescent="0.25">
      <c r="A4944" s="96">
        <v>104321</v>
      </c>
      <c r="B4944" s="93" t="s">
        <v>5239</v>
      </c>
      <c r="C4944" s="93" t="s">
        <v>199</v>
      </c>
      <c r="D4944" s="93" t="s">
        <v>299</v>
      </c>
      <c r="E4944" s="94">
        <v>4.93</v>
      </c>
    </row>
    <row r="4945" spans="1:5" ht="13.5" customHeight="1" x14ac:dyDescent="0.25">
      <c r="A4945" s="96">
        <v>104322</v>
      </c>
      <c r="B4945" s="93" t="s">
        <v>5240</v>
      </c>
      <c r="C4945" s="93" t="s">
        <v>199</v>
      </c>
      <c r="D4945" s="93" t="s">
        <v>299</v>
      </c>
      <c r="E4945" s="94">
        <v>7.2</v>
      </c>
    </row>
    <row r="4946" spans="1:5" ht="13.5" customHeight="1" x14ac:dyDescent="0.25">
      <c r="A4946" s="96">
        <v>104323</v>
      </c>
      <c r="B4946" s="93" t="s">
        <v>5241</v>
      </c>
      <c r="C4946" s="93" t="s">
        <v>199</v>
      </c>
      <c r="D4946" s="93" t="s">
        <v>299</v>
      </c>
      <c r="E4946" s="94">
        <v>8.9700000000000006</v>
      </c>
    </row>
    <row r="4947" spans="1:5" ht="13.5" customHeight="1" x14ac:dyDescent="0.25">
      <c r="A4947" s="96">
        <v>104324</v>
      </c>
      <c r="B4947" s="93" t="s">
        <v>5242</v>
      </c>
      <c r="C4947" s="93" t="s">
        <v>199</v>
      </c>
      <c r="D4947" s="93" t="s">
        <v>299</v>
      </c>
      <c r="E4947" s="94">
        <v>13.55</v>
      </c>
    </row>
    <row r="4948" spans="1:5" ht="13.5" customHeight="1" x14ac:dyDescent="0.25">
      <c r="A4948" s="96">
        <v>104341</v>
      </c>
      <c r="B4948" s="93" t="s">
        <v>5243</v>
      </c>
      <c r="C4948" s="93" t="s">
        <v>199</v>
      </c>
      <c r="D4948" s="93" t="s">
        <v>299</v>
      </c>
      <c r="E4948" s="94">
        <v>10.44</v>
      </c>
    </row>
    <row r="4949" spans="1:5" ht="13.5" customHeight="1" x14ac:dyDescent="0.25">
      <c r="A4949" s="96">
        <v>104343</v>
      </c>
      <c r="B4949" s="93" t="s">
        <v>5244</v>
      </c>
      <c r="C4949" s="93" t="s">
        <v>199</v>
      </c>
      <c r="D4949" s="93" t="s">
        <v>299</v>
      </c>
      <c r="E4949" s="94">
        <v>33.01</v>
      </c>
    </row>
    <row r="4950" spans="1:5" ht="13.5" customHeight="1" x14ac:dyDescent="0.25">
      <c r="A4950" s="96">
        <v>104344</v>
      </c>
      <c r="B4950" s="93" t="s">
        <v>5245</v>
      </c>
      <c r="C4950" s="93" t="s">
        <v>199</v>
      </c>
      <c r="D4950" s="93" t="s">
        <v>299</v>
      </c>
      <c r="E4950" s="94">
        <v>39.65</v>
      </c>
    </row>
    <row r="4951" spans="1:5" ht="13.5" customHeight="1" x14ac:dyDescent="0.25">
      <c r="A4951" s="96">
        <v>104345</v>
      </c>
      <c r="B4951" s="93" t="s">
        <v>5246</v>
      </c>
      <c r="C4951" s="93" t="s">
        <v>199</v>
      </c>
      <c r="D4951" s="93" t="s">
        <v>299</v>
      </c>
      <c r="E4951" s="94">
        <v>41.84</v>
      </c>
    </row>
    <row r="4952" spans="1:5" ht="13.5" customHeight="1" x14ac:dyDescent="0.25">
      <c r="A4952" s="96">
        <v>104346</v>
      </c>
      <c r="B4952" s="93" t="s">
        <v>5247</v>
      </c>
      <c r="C4952" s="93" t="s">
        <v>199</v>
      </c>
      <c r="D4952" s="93" t="s">
        <v>299</v>
      </c>
      <c r="E4952" s="94">
        <v>43.94</v>
      </c>
    </row>
    <row r="4953" spans="1:5" ht="13.5" customHeight="1" x14ac:dyDescent="0.25">
      <c r="A4953" s="96">
        <v>104347</v>
      </c>
      <c r="B4953" s="93" t="s">
        <v>5248</v>
      </c>
      <c r="C4953" s="93" t="s">
        <v>199</v>
      </c>
      <c r="D4953" s="93" t="s">
        <v>299</v>
      </c>
      <c r="E4953" s="94">
        <v>46.77</v>
      </c>
    </row>
    <row r="4954" spans="1:5" ht="13.5" customHeight="1" x14ac:dyDescent="0.25">
      <c r="A4954" s="96">
        <v>104348</v>
      </c>
      <c r="B4954" s="93" t="s">
        <v>5249</v>
      </c>
      <c r="C4954" s="93" t="s">
        <v>199</v>
      </c>
      <c r="D4954" s="93" t="s">
        <v>299</v>
      </c>
      <c r="E4954" s="94">
        <v>11.35</v>
      </c>
    </row>
    <row r="4955" spans="1:5" ht="13.5" customHeight="1" x14ac:dyDescent="0.25">
      <c r="A4955" s="96">
        <v>104350</v>
      </c>
      <c r="B4955" s="93" t="s">
        <v>5250</v>
      </c>
      <c r="C4955" s="93" t="s">
        <v>199</v>
      </c>
      <c r="D4955" s="93" t="s">
        <v>299</v>
      </c>
      <c r="E4955" s="94">
        <v>29.12</v>
      </c>
    </row>
    <row r="4956" spans="1:5" ht="13.5" customHeight="1" x14ac:dyDescent="0.25">
      <c r="A4956" s="96">
        <v>104351</v>
      </c>
      <c r="B4956" s="93" t="s">
        <v>5251</v>
      </c>
      <c r="C4956" s="93" t="s">
        <v>199</v>
      </c>
      <c r="D4956" s="93" t="s">
        <v>299</v>
      </c>
      <c r="E4956" s="94">
        <v>23.32</v>
      </c>
    </row>
    <row r="4957" spans="1:5" ht="13.5" customHeight="1" x14ac:dyDescent="0.25">
      <c r="A4957" s="96">
        <v>104352</v>
      </c>
      <c r="B4957" s="93" t="s">
        <v>5252</v>
      </c>
      <c r="C4957" s="93" t="s">
        <v>199</v>
      </c>
      <c r="D4957" s="93" t="s">
        <v>299</v>
      </c>
      <c r="E4957" s="94">
        <v>38.49</v>
      </c>
    </row>
    <row r="4958" spans="1:5" ht="13.5" customHeight="1" x14ac:dyDescent="0.25">
      <c r="A4958" s="96">
        <v>104353</v>
      </c>
      <c r="B4958" s="93" t="s">
        <v>5253</v>
      </c>
      <c r="C4958" s="93" t="s">
        <v>199</v>
      </c>
      <c r="D4958" s="93" t="s">
        <v>299</v>
      </c>
      <c r="E4958" s="94">
        <v>40.68</v>
      </c>
    </row>
    <row r="4959" spans="1:5" ht="13.5" customHeight="1" x14ac:dyDescent="0.25">
      <c r="A4959" s="96">
        <v>104354</v>
      </c>
      <c r="B4959" s="93" t="s">
        <v>5254</v>
      </c>
      <c r="C4959" s="93" t="s">
        <v>199</v>
      </c>
      <c r="D4959" s="93" t="s">
        <v>299</v>
      </c>
      <c r="E4959" s="94">
        <v>44.15</v>
      </c>
    </row>
    <row r="4960" spans="1:5" ht="13.5" customHeight="1" x14ac:dyDescent="0.25">
      <c r="A4960" s="96">
        <v>104355</v>
      </c>
      <c r="B4960" s="93" t="s">
        <v>5255</v>
      </c>
      <c r="C4960" s="93" t="s">
        <v>199</v>
      </c>
      <c r="D4960" s="93" t="s">
        <v>299</v>
      </c>
      <c r="E4960" s="94">
        <v>46.98</v>
      </c>
    </row>
    <row r="4961" spans="1:5" ht="13.5" customHeight="1" x14ac:dyDescent="0.25">
      <c r="A4961" s="96">
        <v>104356</v>
      </c>
      <c r="B4961" s="93" t="s">
        <v>5256</v>
      </c>
      <c r="C4961" s="93" t="s">
        <v>199</v>
      </c>
      <c r="D4961" s="93" t="s">
        <v>299</v>
      </c>
      <c r="E4961" s="94">
        <v>30.75</v>
      </c>
    </row>
    <row r="4962" spans="1:5" ht="13.5" customHeight="1" x14ac:dyDescent="0.25">
      <c r="A4962" s="96">
        <v>104357</v>
      </c>
      <c r="B4962" s="93" t="s">
        <v>5257</v>
      </c>
      <c r="C4962" s="93" t="s">
        <v>199</v>
      </c>
      <c r="D4962" s="93" t="s">
        <v>299</v>
      </c>
      <c r="E4962" s="94">
        <v>18.809999999999999</v>
      </c>
    </row>
    <row r="4963" spans="1:5" ht="13.5" customHeight="1" x14ac:dyDescent="0.25">
      <c r="A4963" s="96">
        <v>97895</v>
      </c>
      <c r="B4963" s="93" t="s">
        <v>5258</v>
      </c>
      <c r="C4963" s="93" t="s">
        <v>199</v>
      </c>
      <c r="D4963" s="93" t="s">
        <v>299</v>
      </c>
      <c r="E4963" s="94">
        <v>208.06</v>
      </c>
    </row>
    <row r="4964" spans="1:5" ht="13.5" customHeight="1" x14ac:dyDescent="0.25">
      <c r="A4964" s="96">
        <v>97896</v>
      </c>
      <c r="B4964" s="93" t="s">
        <v>5259</v>
      </c>
      <c r="C4964" s="93" t="s">
        <v>199</v>
      </c>
      <c r="D4964" s="93" t="s">
        <v>299</v>
      </c>
      <c r="E4964" s="94">
        <v>385.24</v>
      </c>
    </row>
    <row r="4965" spans="1:5" ht="13.5" customHeight="1" x14ac:dyDescent="0.25">
      <c r="A4965" s="96">
        <v>97897</v>
      </c>
      <c r="B4965" s="93" t="s">
        <v>5260</v>
      </c>
      <c r="C4965" s="93" t="s">
        <v>199</v>
      </c>
      <c r="D4965" s="93" t="s">
        <v>299</v>
      </c>
      <c r="E4965" s="94">
        <v>498.05</v>
      </c>
    </row>
    <row r="4966" spans="1:5" ht="13.5" customHeight="1" x14ac:dyDescent="0.25">
      <c r="A4966" s="96">
        <v>97898</v>
      </c>
      <c r="B4966" s="93" t="s">
        <v>5261</v>
      </c>
      <c r="C4966" s="93" t="s">
        <v>199</v>
      </c>
      <c r="D4966" s="93" t="s">
        <v>365</v>
      </c>
      <c r="E4966" s="94">
        <v>939.55</v>
      </c>
    </row>
    <row r="4967" spans="1:5" ht="13.5" customHeight="1" x14ac:dyDescent="0.25">
      <c r="A4967" s="96">
        <v>97900</v>
      </c>
      <c r="B4967" s="93" t="s">
        <v>5262</v>
      </c>
      <c r="C4967" s="93" t="s">
        <v>199</v>
      </c>
      <c r="D4967" s="93" t="s">
        <v>365</v>
      </c>
      <c r="E4967" s="94">
        <v>183.46</v>
      </c>
    </row>
    <row r="4968" spans="1:5" ht="13.5" customHeight="1" x14ac:dyDescent="0.25">
      <c r="A4968" s="96">
        <v>97901</v>
      </c>
      <c r="B4968" s="93" t="s">
        <v>5263</v>
      </c>
      <c r="C4968" s="93" t="s">
        <v>199</v>
      </c>
      <c r="D4968" s="93" t="s">
        <v>365</v>
      </c>
      <c r="E4968" s="94">
        <v>286.66000000000003</v>
      </c>
    </row>
    <row r="4969" spans="1:5" ht="13.5" customHeight="1" x14ac:dyDescent="0.25">
      <c r="A4969" s="96">
        <v>97902</v>
      </c>
      <c r="B4969" s="93" t="s">
        <v>5264</v>
      </c>
      <c r="C4969" s="93" t="s">
        <v>199</v>
      </c>
      <c r="D4969" s="93" t="s">
        <v>365</v>
      </c>
      <c r="E4969" s="94">
        <v>554.29</v>
      </c>
    </row>
    <row r="4970" spans="1:5" ht="13.5" customHeight="1" x14ac:dyDescent="0.25">
      <c r="A4970" s="96">
        <v>97903</v>
      </c>
      <c r="B4970" s="93" t="s">
        <v>5265</v>
      </c>
      <c r="C4970" s="93" t="s">
        <v>199</v>
      </c>
      <c r="D4970" s="93" t="s">
        <v>365</v>
      </c>
      <c r="E4970" s="94">
        <v>770.55</v>
      </c>
    </row>
    <row r="4971" spans="1:5" ht="13.5" customHeight="1" x14ac:dyDescent="0.25">
      <c r="A4971" s="96">
        <v>97904</v>
      </c>
      <c r="B4971" s="93" t="s">
        <v>5266</v>
      </c>
      <c r="C4971" s="93" t="s">
        <v>199</v>
      </c>
      <c r="D4971" s="93" t="s">
        <v>365</v>
      </c>
      <c r="E4971" s="94">
        <v>907.27</v>
      </c>
    </row>
    <row r="4972" spans="1:5" ht="13.5" customHeight="1" x14ac:dyDescent="0.25">
      <c r="A4972" s="96">
        <v>97905</v>
      </c>
      <c r="B4972" s="93" t="s">
        <v>5267</v>
      </c>
      <c r="C4972" s="93" t="s">
        <v>199</v>
      </c>
      <c r="D4972" s="93" t="s">
        <v>365</v>
      </c>
      <c r="E4972" s="94">
        <v>232.56</v>
      </c>
    </row>
    <row r="4973" spans="1:5" ht="13.5" customHeight="1" x14ac:dyDescent="0.25">
      <c r="A4973" s="96">
        <v>97906</v>
      </c>
      <c r="B4973" s="93" t="s">
        <v>5268</v>
      </c>
      <c r="C4973" s="93" t="s">
        <v>199</v>
      </c>
      <c r="D4973" s="93" t="s">
        <v>365</v>
      </c>
      <c r="E4973" s="94">
        <v>429.27</v>
      </c>
    </row>
    <row r="4974" spans="1:5" ht="13.5" customHeight="1" x14ac:dyDescent="0.25">
      <c r="A4974" s="96">
        <v>97907</v>
      </c>
      <c r="B4974" s="93" t="s">
        <v>5269</v>
      </c>
      <c r="C4974" s="93" t="s">
        <v>199</v>
      </c>
      <c r="D4974" s="93" t="s">
        <v>365</v>
      </c>
      <c r="E4974" s="94">
        <v>611.02</v>
      </c>
    </row>
    <row r="4975" spans="1:5" ht="13.5" customHeight="1" x14ac:dyDescent="0.25">
      <c r="A4975" s="96">
        <v>97908</v>
      </c>
      <c r="B4975" s="93" t="s">
        <v>5270</v>
      </c>
      <c r="C4975" s="93" t="s">
        <v>199</v>
      </c>
      <c r="D4975" s="93" t="s">
        <v>365</v>
      </c>
      <c r="E4975" s="94">
        <v>718.5</v>
      </c>
    </row>
    <row r="4976" spans="1:5" ht="13.5" customHeight="1" x14ac:dyDescent="0.25">
      <c r="A4976" s="96">
        <v>98102</v>
      </c>
      <c r="B4976" s="93" t="s">
        <v>5271</v>
      </c>
      <c r="C4976" s="93" t="s">
        <v>199</v>
      </c>
      <c r="D4976" s="93" t="s">
        <v>299</v>
      </c>
      <c r="E4976" s="94">
        <v>196.6</v>
      </c>
    </row>
    <row r="4977" spans="1:5" ht="13.5" customHeight="1" x14ac:dyDescent="0.25">
      <c r="A4977" s="96">
        <v>98104</v>
      </c>
      <c r="B4977" s="93" t="s">
        <v>5272</v>
      </c>
      <c r="C4977" s="93" t="s">
        <v>199</v>
      </c>
      <c r="D4977" s="93" t="s">
        <v>365</v>
      </c>
      <c r="E4977" s="94">
        <v>357.51</v>
      </c>
    </row>
    <row r="4978" spans="1:5" ht="13.5" customHeight="1" x14ac:dyDescent="0.25">
      <c r="A4978" s="96">
        <v>98105</v>
      </c>
      <c r="B4978" s="93" t="s">
        <v>5273</v>
      </c>
      <c r="C4978" s="93" t="s">
        <v>199</v>
      </c>
      <c r="D4978" s="93" t="s">
        <v>365</v>
      </c>
      <c r="E4978" s="94">
        <v>622.1</v>
      </c>
    </row>
    <row r="4979" spans="1:5" ht="13.5" customHeight="1" x14ac:dyDescent="0.25">
      <c r="A4979" s="96">
        <v>98106</v>
      </c>
      <c r="B4979" s="93" t="s">
        <v>5274</v>
      </c>
      <c r="C4979" s="93" t="s">
        <v>199</v>
      </c>
      <c r="D4979" s="93" t="s">
        <v>365</v>
      </c>
      <c r="E4979" s="95">
        <v>1025.01</v>
      </c>
    </row>
    <row r="4980" spans="1:5" ht="13.5" customHeight="1" x14ac:dyDescent="0.25">
      <c r="A4980" s="96">
        <v>98107</v>
      </c>
      <c r="B4980" s="93" t="s">
        <v>5275</v>
      </c>
      <c r="C4980" s="93" t="s">
        <v>199</v>
      </c>
      <c r="D4980" s="93" t="s">
        <v>365</v>
      </c>
      <c r="E4980" s="94">
        <v>260.77</v>
      </c>
    </row>
    <row r="4981" spans="1:5" ht="13.5" customHeight="1" x14ac:dyDescent="0.25">
      <c r="A4981" s="96">
        <v>98108</v>
      </c>
      <c r="B4981" s="93" t="s">
        <v>5276</v>
      </c>
      <c r="C4981" s="93" t="s">
        <v>199</v>
      </c>
      <c r="D4981" s="93" t="s">
        <v>365</v>
      </c>
      <c r="E4981" s="94">
        <v>465.89</v>
      </c>
    </row>
    <row r="4982" spans="1:5" ht="13.5" customHeight="1" x14ac:dyDescent="0.25">
      <c r="A4982" s="96">
        <v>99250</v>
      </c>
      <c r="B4982" s="93" t="s">
        <v>5277</v>
      </c>
      <c r="C4982" s="93" t="s">
        <v>199</v>
      </c>
      <c r="D4982" s="93" t="s">
        <v>365</v>
      </c>
      <c r="E4982" s="94">
        <v>179.55</v>
      </c>
    </row>
    <row r="4983" spans="1:5" ht="13.5" customHeight="1" x14ac:dyDescent="0.25">
      <c r="A4983" s="96">
        <v>99251</v>
      </c>
      <c r="B4983" s="93" t="s">
        <v>5278</v>
      </c>
      <c r="C4983" s="93" t="s">
        <v>199</v>
      </c>
      <c r="D4983" s="93" t="s">
        <v>365</v>
      </c>
      <c r="E4983" s="94">
        <v>279.95</v>
      </c>
    </row>
    <row r="4984" spans="1:5" ht="13.5" customHeight="1" x14ac:dyDescent="0.25">
      <c r="A4984" s="96">
        <v>99253</v>
      </c>
      <c r="B4984" s="93" t="s">
        <v>5279</v>
      </c>
      <c r="C4984" s="93" t="s">
        <v>199</v>
      </c>
      <c r="D4984" s="93" t="s">
        <v>365</v>
      </c>
      <c r="E4984" s="94">
        <v>539.22</v>
      </c>
    </row>
    <row r="4985" spans="1:5" ht="13.5" customHeight="1" x14ac:dyDescent="0.25">
      <c r="A4985" s="96">
        <v>99255</v>
      </c>
      <c r="B4985" s="93" t="s">
        <v>5280</v>
      </c>
      <c r="C4985" s="93" t="s">
        <v>199</v>
      </c>
      <c r="D4985" s="93" t="s">
        <v>365</v>
      </c>
      <c r="E4985" s="94">
        <v>749.89</v>
      </c>
    </row>
    <row r="4986" spans="1:5" ht="13.5" customHeight="1" x14ac:dyDescent="0.25">
      <c r="A4986" s="96">
        <v>99257</v>
      </c>
      <c r="B4986" s="93" t="s">
        <v>5281</v>
      </c>
      <c r="C4986" s="93" t="s">
        <v>199</v>
      </c>
      <c r="D4986" s="93" t="s">
        <v>365</v>
      </c>
      <c r="E4986" s="94">
        <v>880.54</v>
      </c>
    </row>
    <row r="4987" spans="1:5" ht="13.5" customHeight="1" x14ac:dyDescent="0.25">
      <c r="A4987" s="96">
        <v>99258</v>
      </c>
      <c r="B4987" s="93" t="s">
        <v>5282</v>
      </c>
      <c r="C4987" s="93" t="s">
        <v>199</v>
      </c>
      <c r="D4987" s="93" t="s">
        <v>365</v>
      </c>
      <c r="E4987" s="94">
        <v>228.3</v>
      </c>
    </row>
    <row r="4988" spans="1:5" ht="13.5" customHeight="1" x14ac:dyDescent="0.25">
      <c r="A4988" s="96">
        <v>99260</v>
      </c>
      <c r="B4988" s="93" t="s">
        <v>5283</v>
      </c>
      <c r="C4988" s="93" t="s">
        <v>199</v>
      </c>
      <c r="D4988" s="93" t="s">
        <v>365</v>
      </c>
      <c r="E4988" s="94">
        <v>419.78</v>
      </c>
    </row>
    <row r="4989" spans="1:5" ht="13.5" customHeight="1" x14ac:dyDescent="0.25">
      <c r="A4989" s="96">
        <v>99262</v>
      </c>
      <c r="B4989" s="93" t="s">
        <v>5284</v>
      </c>
      <c r="C4989" s="93" t="s">
        <v>199</v>
      </c>
      <c r="D4989" s="93" t="s">
        <v>365</v>
      </c>
      <c r="E4989" s="94">
        <v>597.47</v>
      </c>
    </row>
    <row r="4990" spans="1:5" ht="13.5" customHeight="1" x14ac:dyDescent="0.25">
      <c r="A4990" s="96">
        <v>99264</v>
      </c>
      <c r="B4990" s="93" t="s">
        <v>5285</v>
      </c>
      <c r="C4990" s="93" t="s">
        <v>199</v>
      </c>
      <c r="D4990" s="93" t="s">
        <v>365</v>
      </c>
      <c r="E4990" s="94">
        <v>700.2</v>
      </c>
    </row>
    <row r="4991" spans="1:5" ht="13.5" customHeight="1" x14ac:dyDescent="0.25">
      <c r="A4991" s="96">
        <v>102587</v>
      </c>
      <c r="B4991" s="93" t="s">
        <v>5286</v>
      </c>
      <c r="C4991" s="93" t="s">
        <v>199</v>
      </c>
      <c r="D4991" s="93" t="s">
        <v>299</v>
      </c>
      <c r="E4991" s="94">
        <v>3.35</v>
      </c>
    </row>
    <row r="4992" spans="1:5" ht="13.5" customHeight="1" x14ac:dyDescent="0.25">
      <c r="A4992" s="96">
        <v>102588</v>
      </c>
      <c r="B4992" s="93" t="s">
        <v>5287</v>
      </c>
      <c r="C4992" s="93" t="s">
        <v>199</v>
      </c>
      <c r="D4992" s="93" t="s">
        <v>299</v>
      </c>
      <c r="E4992" s="94">
        <v>4.8499999999999996</v>
      </c>
    </row>
    <row r="4993" spans="1:5" ht="13.5" customHeight="1" x14ac:dyDescent="0.25">
      <c r="A4993" s="96">
        <v>102589</v>
      </c>
      <c r="B4993" s="93" t="s">
        <v>5288</v>
      </c>
      <c r="C4993" s="93" t="s">
        <v>199</v>
      </c>
      <c r="D4993" s="93" t="s">
        <v>299</v>
      </c>
      <c r="E4993" s="94">
        <v>3.73</v>
      </c>
    </row>
    <row r="4994" spans="1:5" ht="13.5" customHeight="1" x14ac:dyDescent="0.25">
      <c r="A4994" s="96">
        <v>102590</v>
      </c>
      <c r="B4994" s="93" t="s">
        <v>5289</v>
      </c>
      <c r="C4994" s="93" t="s">
        <v>199</v>
      </c>
      <c r="D4994" s="93" t="s">
        <v>299</v>
      </c>
      <c r="E4994" s="94">
        <v>5.23</v>
      </c>
    </row>
    <row r="4995" spans="1:5" ht="13.5" customHeight="1" x14ac:dyDescent="0.25">
      <c r="A4995" s="96">
        <v>102591</v>
      </c>
      <c r="B4995" s="93" t="s">
        <v>5290</v>
      </c>
      <c r="C4995" s="93" t="s">
        <v>199</v>
      </c>
      <c r="D4995" s="93" t="s">
        <v>299</v>
      </c>
      <c r="E4995" s="94">
        <v>4.0999999999999996</v>
      </c>
    </row>
    <row r="4996" spans="1:5" ht="13.5" customHeight="1" x14ac:dyDescent="0.25">
      <c r="A4996" s="96">
        <v>102592</v>
      </c>
      <c r="B4996" s="93" t="s">
        <v>5291</v>
      </c>
      <c r="C4996" s="93" t="s">
        <v>199</v>
      </c>
      <c r="D4996" s="93" t="s">
        <v>299</v>
      </c>
      <c r="E4996" s="94">
        <v>5.61</v>
      </c>
    </row>
    <row r="4997" spans="1:5" ht="13.5" customHeight="1" x14ac:dyDescent="0.25">
      <c r="A4997" s="96">
        <v>102593</v>
      </c>
      <c r="B4997" s="93" t="s">
        <v>5292</v>
      </c>
      <c r="C4997" s="93" t="s">
        <v>199</v>
      </c>
      <c r="D4997" s="93" t="s">
        <v>299</v>
      </c>
      <c r="E4997" s="94">
        <v>4.6399999999999997</v>
      </c>
    </row>
    <row r="4998" spans="1:5" ht="13.5" customHeight="1" x14ac:dyDescent="0.25">
      <c r="A4998" s="96">
        <v>102594</v>
      </c>
      <c r="B4998" s="93" t="s">
        <v>5293</v>
      </c>
      <c r="C4998" s="93" t="s">
        <v>199</v>
      </c>
      <c r="D4998" s="93" t="s">
        <v>299</v>
      </c>
      <c r="E4998" s="94">
        <v>6.14</v>
      </c>
    </row>
    <row r="4999" spans="1:5" ht="13.5" customHeight="1" x14ac:dyDescent="0.25">
      <c r="A4999" s="96">
        <v>102595</v>
      </c>
      <c r="B4999" s="93" t="s">
        <v>5294</v>
      </c>
      <c r="C4999" s="93" t="s">
        <v>199</v>
      </c>
      <c r="D4999" s="93" t="s">
        <v>299</v>
      </c>
      <c r="E4999" s="94">
        <v>5.24</v>
      </c>
    </row>
    <row r="5000" spans="1:5" ht="13.5" customHeight="1" x14ac:dyDescent="0.25">
      <c r="A5000" s="96">
        <v>102596</v>
      </c>
      <c r="B5000" s="93" t="s">
        <v>5295</v>
      </c>
      <c r="C5000" s="93" t="s">
        <v>199</v>
      </c>
      <c r="D5000" s="93" t="s">
        <v>299</v>
      </c>
      <c r="E5000" s="94">
        <v>6.75</v>
      </c>
    </row>
    <row r="5001" spans="1:5" ht="13.5" customHeight="1" x14ac:dyDescent="0.25">
      <c r="A5001" s="96">
        <v>102597</v>
      </c>
      <c r="B5001" s="93" t="s">
        <v>5296</v>
      </c>
      <c r="C5001" s="93" t="s">
        <v>199</v>
      </c>
      <c r="D5001" s="93" t="s">
        <v>299</v>
      </c>
      <c r="E5001" s="94">
        <v>6</v>
      </c>
    </row>
    <row r="5002" spans="1:5" ht="13.5" customHeight="1" x14ac:dyDescent="0.25">
      <c r="A5002" s="96">
        <v>102598</v>
      </c>
      <c r="B5002" s="93" t="s">
        <v>5297</v>
      </c>
      <c r="C5002" s="93" t="s">
        <v>199</v>
      </c>
      <c r="D5002" s="93" t="s">
        <v>299</v>
      </c>
      <c r="E5002" s="94">
        <v>7.5</v>
      </c>
    </row>
    <row r="5003" spans="1:5" ht="13.5" customHeight="1" x14ac:dyDescent="0.25">
      <c r="A5003" s="96">
        <v>102599</v>
      </c>
      <c r="B5003" s="93" t="s">
        <v>5298</v>
      </c>
      <c r="C5003" s="93" t="s">
        <v>199</v>
      </c>
      <c r="D5003" s="93" t="s">
        <v>299</v>
      </c>
      <c r="E5003" s="94">
        <v>6.75</v>
      </c>
    </row>
    <row r="5004" spans="1:5" ht="13.5" customHeight="1" x14ac:dyDescent="0.25">
      <c r="A5004" s="96">
        <v>102600</v>
      </c>
      <c r="B5004" s="93" t="s">
        <v>5299</v>
      </c>
      <c r="C5004" s="93" t="s">
        <v>199</v>
      </c>
      <c r="D5004" s="93" t="s">
        <v>299</v>
      </c>
      <c r="E5004" s="94">
        <v>8.26</v>
      </c>
    </row>
    <row r="5005" spans="1:5" ht="13.5" customHeight="1" x14ac:dyDescent="0.25">
      <c r="A5005" s="96">
        <v>102601</v>
      </c>
      <c r="B5005" s="93" t="s">
        <v>5300</v>
      </c>
      <c r="C5005" s="93" t="s">
        <v>199</v>
      </c>
      <c r="D5005" s="93" t="s">
        <v>299</v>
      </c>
      <c r="E5005" s="94">
        <v>7.9</v>
      </c>
    </row>
    <row r="5006" spans="1:5" ht="13.5" customHeight="1" x14ac:dyDescent="0.25">
      <c r="A5006" s="96">
        <v>102602</v>
      </c>
      <c r="B5006" s="93" t="s">
        <v>5301</v>
      </c>
      <c r="C5006" s="93" t="s">
        <v>199</v>
      </c>
      <c r="D5006" s="93" t="s">
        <v>299</v>
      </c>
      <c r="E5006" s="94">
        <v>9.39</v>
      </c>
    </row>
    <row r="5007" spans="1:5" ht="13.5" customHeight="1" x14ac:dyDescent="0.25">
      <c r="A5007" s="96">
        <v>102603</v>
      </c>
      <c r="B5007" s="93" t="s">
        <v>5302</v>
      </c>
      <c r="C5007" s="93" t="s">
        <v>199</v>
      </c>
      <c r="D5007" s="93" t="s">
        <v>299</v>
      </c>
      <c r="E5007" s="94">
        <v>9.7899999999999991</v>
      </c>
    </row>
    <row r="5008" spans="1:5" ht="13.5" customHeight="1" x14ac:dyDescent="0.25">
      <c r="A5008" s="96">
        <v>102604</v>
      </c>
      <c r="B5008" s="93" t="s">
        <v>5303</v>
      </c>
      <c r="C5008" s="93" t="s">
        <v>199</v>
      </c>
      <c r="D5008" s="93" t="s">
        <v>299</v>
      </c>
      <c r="E5008" s="94">
        <v>11.28</v>
      </c>
    </row>
    <row r="5009" spans="1:5" ht="13.5" customHeight="1" x14ac:dyDescent="0.25">
      <c r="A5009" s="96">
        <v>102605</v>
      </c>
      <c r="B5009" s="93" t="s">
        <v>5304</v>
      </c>
      <c r="C5009" s="93" t="s">
        <v>199</v>
      </c>
      <c r="D5009" s="93" t="s">
        <v>299</v>
      </c>
      <c r="E5009" s="94">
        <v>295.29000000000002</v>
      </c>
    </row>
    <row r="5010" spans="1:5" ht="13.5" customHeight="1" x14ac:dyDescent="0.25">
      <c r="A5010" s="96">
        <v>102606</v>
      </c>
      <c r="B5010" s="93" t="s">
        <v>5305</v>
      </c>
      <c r="C5010" s="93" t="s">
        <v>199</v>
      </c>
      <c r="D5010" s="93" t="s">
        <v>299</v>
      </c>
      <c r="E5010" s="94">
        <v>455.18</v>
      </c>
    </row>
    <row r="5011" spans="1:5" ht="13.5" customHeight="1" x14ac:dyDescent="0.25">
      <c r="A5011" s="96">
        <v>102607</v>
      </c>
      <c r="B5011" s="93" t="s">
        <v>5306</v>
      </c>
      <c r="C5011" s="93" t="s">
        <v>199</v>
      </c>
      <c r="D5011" s="93" t="s">
        <v>299</v>
      </c>
      <c r="E5011" s="94">
        <v>487.2</v>
      </c>
    </row>
    <row r="5012" spans="1:5" ht="13.5" customHeight="1" x14ac:dyDescent="0.25">
      <c r="A5012" s="96">
        <v>102608</v>
      </c>
      <c r="B5012" s="93" t="s">
        <v>5307</v>
      </c>
      <c r="C5012" s="93" t="s">
        <v>199</v>
      </c>
      <c r="D5012" s="93" t="s">
        <v>299</v>
      </c>
      <c r="E5012" s="95">
        <v>1117.45</v>
      </c>
    </row>
    <row r="5013" spans="1:5" ht="13.5" customHeight="1" x14ac:dyDescent="0.25">
      <c r="A5013" s="96">
        <v>102609</v>
      </c>
      <c r="B5013" s="93" t="s">
        <v>5308</v>
      </c>
      <c r="C5013" s="93" t="s">
        <v>199</v>
      </c>
      <c r="D5013" s="93" t="s">
        <v>299</v>
      </c>
      <c r="E5013" s="95">
        <v>1269.54</v>
      </c>
    </row>
    <row r="5014" spans="1:5" ht="13.5" customHeight="1" x14ac:dyDescent="0.25">
      <c r="A5014" s="96">
        <v>102610</v>
      </c>
      <c r="B5014" s="93" t="s">
        <v>5309</v>
      </c>
      <c r="C5014" s="93" t="s">
        <v>199</v>
      </c>
      <c r="D5014" s="93" t="s">
        <v>299</v>
      </c>
      <c r="E5014" s="95">
        <v>2182.54</v>
      </c>
    </row>
    <row r="5015" spans="1:5" ht="13.5" customHeight="1" x14ac:dyDescent="0.25">
      <c r="A5015" s="96">
        <v>102611</v>
      </c>
      <c r="B5015" s="93" t="s">
        <v>5310</v>
      </c>
      <c r="C5015" s="93" t="s">
        <v>199</v>
      </c>
      <c r="D5015" s="93" t="s">
        <v>299</v>
      </c>
      <c r="E5015" s="94">
        <v>490.91</v>
      </c>
    </row>
    <row r="5016" spans="1:5" ht="13.5" customHeight="1" x14ac:dyDescent="0.25">
      <c r="A5016" s="96">
        <v>102612</v>
      </c>
      <c r="B5016" s="93" t="s">
        <v>5311</v>
      </c>
      <c r="C5016" s="93" t="s">
        <v>199</v>
      </c>
      <c r="D5016" s="93" t="s">
        <v>299</v>
      </c>
      <c r="E5016" s="94">
        <v>704.98</v>
      </c>
    </row>
    <row r="5017" spans="1:5" ht="13.5" customHeight="1" x14ac:dyDescent="0.25">
      <c r="A5017" s="96">
        <v>102613</v>
      </c>
      <c r="B5017" s="93" t="s">
        <v>5312</v>
      </c>
      <c r="C5017" s="93" t="s">
        <v>199</v>
      </c>
      <c r="D5017" s="93" t="s">
        <v>299</v>
      </c>
      <c r="E5017" s="94">
        <v>683.23</v>
      </c>
    </row>
    <row r="5018" spans="1:5" ht="13.5" customHeight="1" x14ac:dyDescent="0.25">
      <c r="A5018" s="96">
        <v>102614</v>
      </c>
      <c r="B5018" s="93" t="s">
        <v>5313</v>
      </c>
      <c r="C5018" s="93" t="s">
        <v>199</v>
      </c>
      <c r="D5018" s="93" t="s">
        <v>299</v>
      </c>
      <c r="E5018" s="95">
        <v>1050.75</v>
      </c>
    </row>
    <row r="5019" spans="1:5" ht="13.5" customHeight="1" x14ac:dyDescent="0.25">
      <c r="A5019" s="96">
        <v>102615</v>
      </c>
      <c r="B5019" s="93" t="s">
        <v>5314</v>
      </c>
      <c r="C5019" s="93" t="s">
        <v>199</v>
      </c>
      <c r="D5019" s="93" t="s">
        <v>299</v>
      </c>
      <c r="E5019" s="95">
        <v>1318.69</v>
      </c>
    </row>
    <row r="5020" spans="1:5" ht="13.5" customHeight="1" x14ac:dyDescent="0.25">
      <c r="A5020" s="96">
        <v>102616</v>
      </c>
      <c r="B5020" s="93" t="s">
        <v>5315</v>
      </c>
      <c r="C5020" s="93" t="s">
        <v>199</v>
      </c>
      <c r="D5020" s="93" t="s">
        <v>299</v>
      </c>
      <c r="E5020" s="95">
        <v>1952.28</v>
      </c>
    </row>
    <row r="5021" spans="1:5" ht="13.5" customHeight="1" x14ac:dyDescent="0.25">
      <c r="A5021" s="96">
        <v>102617</v>
      </c>
      <c r="B5021" s="93" t="s">
        <v>5316</v>
      </c>
      <c r="C5021" s="93" t="s">
        <v>199</v>
      </c>
      <c r="D5021" s="93" t="s">
        <v>365</v>
      </c>
      <c r="E5021" s="95">
        <v>3500.94</v>
      </c>
    </row>
    <row r="5022" spans="1:5" ht="13.5" customHeight="1" x14ac:dyDescent="0.25">
      <c r="A5022" s="96">
        <v>102618</v>
      </c>
      <c r="B5022" s="93" t="s">
        <v>5317</v>
      </c>
      <c r="C5022" s="93" t="s">
        <v>199</v>
      </c>
      <c r="D5022" s="93" t="s">
        <v>365</v>
      </c>
      <c r="E5022" s="95">
        <v>4233.83</v>
      </c>
    </row>
    <row r="5023" spans="1:5" ht="13.5" customHeight="1" x14ac:dyDescent="0.25">
      <c r="A5023" s="96">
        <v>102619</v>
      </c>
      <c r="B5023" s="93" t="s">
        <v>5318</v>
      </c>
      <c r="C5023" s="93" t="s">
        <v>199</v>
      </c>
      <c r="D5023" s="93" t="s">
        <v>365</v>
      </c>
      <c r="E5023" s="95">
        <v>5720.74</v>
      </c>
    </row>
    <row r="5024" spans="1:5" ht="13.5" customHeight="1" x14ac:dyDescent="0.25">
      <c r="A5024" s="96">
        <v>102620</v>
      </c>
      <c r="B5024" s="93" t="s">
        <v>5319</v>
      </c>
      <c r="C5024" s="93" t="s">
        <v>199</v>
      </c>
      <c r="D5024" s="93" t="s">
        <v>365</v>
      </c>
      <c r="E5024" s="95">
        <v>8360.32</v>
      </c>
    </row>
    <row r="5025" spans="1:5" ht="13.5" customHeight="1" x14ac:dyDescent="0.25">
      <c r="A5025" s="96">
        <v>102621</v>
      </c>
      <c r="B5025" s="93" t="s">
        <v>5320</v>
      </c>
      <c r="C5025" s="93" t="s">
        <v>199</v>
      </c>
      <c r="D5025" s="93" t="s">
        <v>365</v>
      </c>
      <c r="E5025" s="95">
        <v>12909.02</v>
      </c>
    </row>
    <row r="5026" spans="1:5" ht="13.5" customHeight="1" x14ac:dyDescent="0.25">
      <c r="A5026" s="96">
        <v>102622</v>
      </c>
      <c r="B5026" s="93" t="s">
        <v>5321</v>
      </c>
      <c r="C5026" s="93" t="s">
        <v>199</v>
      </c>
      <c r="D5026" s="93" t="s">
        <v>299</v>
      </c>
      <c r="E5026" s="94">
        <v>600.71</v>
      </c>
    </row>
    <row r="5027" spans="1:5" ht="13.5" customHeight="1" x14ac:dyDescent="0.25">
      <c r="A5027" s="96">
        <v>102623</v>
      </c>
      <c r="B5027" s="93" t="s">
        <v>5322</v>
      </c>
      <c r="C5027" s="93" t="s">
        <v>199</v>
      </c>
      <c r="D5027" s="93" t="s">
        <v>299</v>
      </c>
      <c r="E5027" s="94">
        <v>847.72</v>
      </c>
    </row>
    <row r="5028" spans="1:5" ht="13.5" customHeight="1" x14ac:dyDescent="0.25">
      <c r="A5028" s="96">
        <v>89482</v>
      </c>
      <c r="B5028" s="93" t="s">
        <v>5323</v>
      </c>
      <c r="C5028" s="93" t="s">
        <v>199</v>
      </c>
      <c r="D5028" s="93" t="s">
        <v>299</v>
      </c>
      <c r="E5028" s="94">
        <v>34.99</v>
      </c>
    </row>
    <row r="5029" spans="1:5" ht="13.5" customHeight="1" x14ac:dyDescent="0.25">
      <c r="A5029" s="96">
        <v>89491</v>
      </c>
      <c r="B5029" s="93" t="s">
        <v>5324</v>
      </c>
      <c r="C5029" s="93" t="s">
        <v>199</v>
      </c>
      <c r="D5029" s="93" t="s">
        <v>299</v>
      </c>
      <c r="E5029" s="94">
        <v>87.32</v>
      </c>
    </row>
    <row r="5030" spans="1:5" ht="13.5" customHeight="1" x14ac:dyDescent="0.25">
      <c r="A5030" s="96">
        <v>89495</v>
      </c>
      <c r="B5030" s="93" t="s">
        <v>5325</v>
      </c>
      <c r="C5030" s="93" t="s">
        <v>199</v>
      </c>
      <c r="D5030" s="93" t="s">
        <v>299</v>
      </c>
      <c r="E5030" s="94">
        <v>16.18</v>
      </c>
    </row>
    <row r="5031" spans="1:5" ht="13.5" customHeight="1" x14ac:dyDescent="0.25">
      <c r="A5031" s="96">
        <v>89707</v>
      </c>
      <c r="B5031" s="93" t="s">
        <v>5326</v>
      </c>
      <c r="C5031" s="93" t="s">
        <v>199</v>
      </c>
      <c r="D5031" s="93" t="s">
        <v>299</v>
      </c>
      <c r="E5031" s="94">
        <v>43.71</v>
      </c>
    </row>
    <row r="5032" spans="1:5" ht="13.5" customHeight="1" x14ac:dyDescent="0.25">
      <c r="A5032" s="96">
        <v>89708</v>
      </c>
      <c r="B5032" s="93" t="s">
        <v>5327</v>
      </c>
      <c r="C5032" s="93" t="s">
        <v>199</v>
      </c>
      <c r="D5032" s="93" t="s">
        <v>299</v>
      </c>
      <c r="E5032" s="94">
        <v>90.89</v>
      </c>
    </row>
    <row r="5033" spans="1:5" ht="13.5" customHeight="1" x14ac:dyDescent="0.25">
      <c r="A5033" s="96">
        <v>89709</v>
      </c>
      <c r="B5033" s="93" t="s">
        <v>5328</v>
      </c>
      <c r="C5033" s="93" t="s">
        <v>199</v>
      </c>
      <c r="D5033" s="93" t="s">
        <v>299</v>
      </c>
      <c r="E5033" s="94">
        <v>18.8</v>
      </c>
    </row>
    <row r="5034" spans="1:5" ht="13.5" customHeight="1" x14ac:dyDescent="0.25">
      <c r="A5034" s="96">
        <v>89710</v>
      </c>
      <c r="B5034" s="93" t="s">
        <v>5329</v>
      </c>
      <c r="C5034" s="93" t="s">
        <v>199</v>
      </c>
      <c r="D5034" s="93" t="s">
        <v>299</v>
      </c>
      <c r="E5034" s="94">
        <v>16.649999999999999</v>
      </c>
    </row>
    <row r="5035" spans="1:5" ht="13.5" customHeight="1" x14ac:dyDescent="0.25">
      <c r="A5035" s="96">
        <v>104326</v>
      </c>
      <c r="B5035" s="93" t="s">
        <v>5330</v>
      </c>
      <c r="C5035" s="93" t="s">
        <v>199</v>
      </c>
      <c r="D5035" s="93" t="s">
        <v>299</v>
      </c>
      <c r="E5035" s="94">
        <v>17.98</v>
      </c>
    </row>
    <row r="5036" spans="1:5" ht="13.5" customHeight="1" x14ac:dyDescent="0.25">
      <c r="A5036" s="96">
        <v>104327</v>
      </c>
      <c r="B5036" s="93" t="s">
        <v>5331</v>
      </c>
      <c r="C5036" s="93" t="s">
        <v>199</v>
      </c>
      <c r="D5036" s="93" t="s">
        <v>299</v>
      </c>
      <c r="E5036" s="94">
        <v>17.2</v>
      </c>
    </row>
    <row r="5037" spans="1:5" ht="13.5" customHeight="1" x14ac:dyDescent="0.25">
      <c r="A5037" s="96">
        <v>104328</v>
      </c>
      <c r="B5037" s="93" t="s">
        <v>5332</v>
      </c>
      <c r="C5037" s="93" t="s">
        <v>199</v>
      </c>
      <c r="D5037" s="93" t="s">
        <v>299</v>
      </c>
      <c r="E5037" s="94">
        <v>62.29</v>
      </c>
    </row>
    <row r="5038" spans="1:5" ht="13.5" customHeight="1" x14ac:dyDescent="0.25">
      <c r="A5038" s="96">
        <v>104329</v>
      </c>
      <c r="B5038" s="93" t="s">
        <v>5333</v>
      </c>
      <c r="C5038" s="93" t="s">
        <v>199</v>
      </c>
      <c r="D5038" s="93" t="s">
        <v>299</v>
      </c>
      <c r="E5038" s="94">
        <v>69.97</v>
      </c>
    </row>
    <row r="5039" spans="1:5" ht="13.5" customHeight="1" x14ac:dyDescent="0.25">
      <c r="A5039" s="96">
        <v>86872</v>
      </c>
      <c r="B5039" s="93" t="s">
        <v>5334</v>
      </c>
      <c r="C5039" s="93" t="s">
        <v>199</v>
      </c>
      <c r="D5039" s="93" t="s">
        <v>299</v>
      </c>
      <c r="E5039" s="94">
        <v>728.89</v>
      </c>
    </row>
    <row r="5040" spans="1:5" ht="13.5" customHeight="1" x14ac:dyDescent="0.25">
      <c r="A5040" s="96">
        <v>86874</v>
      </c>
      <c r="B5040" s="93" t="s">
        <v>5335</v>
      </c>
      <c r="C5040" s="93" t="s">
        <v>199</v>
      </c>
      <c r="D5040" s="93" t="s">
        <v>299</v>
      </c>
      <c r="E5040" s="94">
        <v>509.11</v>
      </c>
    </row>
    <row r="5041" spans="1:5" ht="13.5" customHeight="1" x14ac:dyDescent="0.25">
      <c r="A5041" s="96">
        <v>86875</v>
      </c>
      <c r="B5041" s="93" t="s">
        <v>5336</v>
      </c>
      <c r="C5041" s="93" t="s">
        <v>199</v>
      </c>
      <c r="D5041" s="93" t="s">
        <v>299</v>
      </c>
      <c r="E5041" s="94">
        <v>521.48</v>
      </c>
    </row>
    <row r="5042" spans="1:5" ht="13.5" customHeight="1" x14ac:dyDescent="0.25">
      <c r="A5042" s="96">
        <v>86876</v>
      </c>
      <c r="B5042" s="93" t="s">
        <v>5337</v>
      </c>
      <c r="C5042" s="93" t="s">
        <v>199</v>
      </c>
      <c r="D5042" s="93" t="s">
        <v>299</v>
      </c>
      <c r="E5042" s="94">
        <v>301.86</v>
      </c>
    </row>
    <row r="5043" spans="1:5" ht="13.5" customHeight="1" x14ac:dyDescent="0.25">
      <c r="A5043" s="96">
        <v>86877</v>
      </c>
      <c r="B5043" s="93" t="s">
        <v>5338</v>
      </c>
      <c r="C5043" s="93" t="s">
        <v>199</v>
      </c>
      <c r="D5043" s="93" t="s">
        <v>299</v>
      </c>
      <c r="E5043" s="94">
        <v>82.6</v>
      </c>
    </row>
    <row r="5044" spans="1:5" ht="13.5" customHeight="1" x14ac:dyDescent="0.25">
      <c r="A5044" s="96">
        <v>86878</v>
      </c>
      <c r="B5044" s="93" t="s">
        <v>5339</v>
      </c>
      <c r="C5044" s="93" t="s">
        <v>199</v>
      </c>
      <c r="D5044" s="93" t="s">
        <v>299</v>
      </c>
      <c r="E5044" s="94">
        <v>89.17</v>
      </c>
    </row>
    <row r="5045" spans="1:5" ht="13.5" customHeight="1" x14ac:dyDescent="0.25">
      <c r="A5045" s="96">
        <v>86879</v>
      </c>
      <c r="B5045" s="93" t="s">
        <v>5340</v>
      </c>
      <c r="C5045" s="93" t="s">
        <v>199</v>
      </c>
      <c r="D5045" s="93" t="s">
        <v>299</v>
      </c>
      <c r="E5045" s="94">
        <v>9.57</v>
      </c>
    </row>
    <row r="5046" spans="1:5" ht="13.5" customHeight="1" x14ac:dyDescent="0.25">
      <c r="A5046" s="96">
        <v>86880</v>
      </c>
      <c r="B5046" s="93" t="s">
        <v>5341</v>
      </c>
      <c r="C5046" s="93" t="s">
        <v>199</v>
      </c>
      <c r="D5046" s="93" t="s">
        <v>299</v>
      </c>
      <c r="E5046" s="94">
        <v>26.34</v>
      </c>
    </row>
    <row r="5047" spans="1:5" ht="13.5" customHeight="1" x14ac:dyDescent="0.25">
      <c r="A5047" s="96">
        <v>86881</v>
      </c>
      <c r="B5047" s="93" t="s">
        <v>5342</v>
      </c>
      <c r="C5047" s="93" t="s">
        <v>199</v>
      </c>
      <c r="D5047" s="93" t="s">
        <v>667</v>
      </c>
      <c r="E5047" s="94">
        <v>252.97</v>
      </c>
    </row>
    <row r="5048" spans="1:5" ht="13.5" customHeight="1" x14ac:dyDescent="0.25">
      <c r="A5048" s="96">
        <v>86882</v>
      </c>
      <c r="B5048" s="93" t="s">
        <v>5343</v>
      </c>
      <c r="C5048" s="93" t="s">
        <v>199</v>
      </c>
      <c r="D5048" s="93" t="s">
        <v>299</v>
      </c>
      <c r="E5048" s="94">
        <v>22.29</v>
      </c>
    </row>
    <row r="5049" spans="1:5" ht="13.5" customHeight="1" x14ac:dyDescent="0.25">
      <c r="A5049" s="96">
        <v>86883</v>
      </c>
      <c r="B5049" s="93" t="s">
        <v>5344</v>
      </c>
      <c r="C5049" s="93" t="s">
        <v>199</v>
      </c>
      <c r="D5049" s="93" t="s">
        <v>667</v>
      </c>
      <c r="E5049" s="94">
        <v>12.09</v>
      </c>
    </row>
    <row r="5050" spans="1:5" ht="13.5" customHeight="1" x14ac:dyDescent="0.25">
      <c r="A5050" s="96">
        <v>86884</v>
      </c>
      <c r="B5050" s="93" t="s">
        <v>5345</v>
      </c>
      <c r="C5050" s="93" t="s">
        <v>199</v>
      </c>
      <c r="D5050" s="93" t="s">
        <v>299</v>
      </c>
      <c r="E5050" s="94">
        <v>10.65</v>
      </c>
    </row>
    <row r="5051" spans="1:5" ht="13.5" customHeight="1" x14ac:dyDescent="0.25">
      <c r="A5051" s="96">
        <v>86885</v>
      </c>
      <c r="B5051" s="93" t="s">
        <v>5346</v>
      </c>
      <c r="C5051" s="93" t="s">
        <v>199</v>
      </c>
      <c r="D5051" s="93" t="s">
        <v>299</v>
      </c>
      <c r="E5051" s="94">
        <v>12.11</v>
      </c>
    </row>
    <row r="5052" spans="1:5" ht="13.5" customHeight="1" x14ac:dyDescent="0.25">
      <c r="A5052" s="96">
        <v>86886</v>
      </c>
      <c r="B5052" s="93" t="s">
        <v>5347</v>
      </c>
      <c r="C5052" s="93" t="s">
        <v>199</v>
      </c>
      <c r="D5052" s="93" t="s">
        <v>299</v>
      </c>
      <c r="E5052" s="94">
        <v>61.01</v>
      </c>
    </row>
    <row r="5053" spans="1:5" ht="13.5" customHeight="1" x14ac:dyDescent="0.25">
      <c r="A5053" s="96">
        <v>86887</v>
      </c>
      <c r="B5053" s="93" t="s">
        <v>5348</v>
      </c>
      <c r="C5053" s="93" t="s">
        <v>199</v>
      </c>
      <c r="D5053" s="93" t="s">
        <v>299</v>
      </c>
      <c r="E5053" s="94">
        <v>66.3</v>
      </c>
    </row>
    <row r="5054" spans="1:5" ht="13.5" customHeight="1" x14ac:dyDescent="0.25">
      <c r="A5054" s="96">
        <v>86888</v>
      </c>
      <c r="B5054" s="93" t="s">
        <v>5349</v>
      </c>
      <c r="C5054" s="93" t="s">
        <v>199</v>
      </c>
      <c r="D5054" s="93" t="s">
        <v>299</v>
      </c>
      <c r="E5054" s="94">
        <v>486.18</v>
      </c>
    </row>
    <row r="5055" spans="1:5" ht="13.5" customHeight="1" x14ac:dyDescent="0.25">
      <c r="A5055" s="96">
        <v>86889</v>
      </c>
      <c r="B5055" s="93" t="s">
        <v>5350</v>
      </c>
      <c r="C5055" s="93" t="s">
        <v>199</v>
      </c>
      <c r="D5055" s="93" t="s">
        <v>299</v>
      </c>
      <c r="E5055" s="94">
        <v>580.44000000000005</v>
      </c>
    </row>
    <row r="5056" spans="1:5" ht="13.5" customHeight="1" x14ac:dyDescent="0.25">
      <c r="A5056" s="96">
        <v>86893</v>
      </c>
      <c r="B5056" s="93" t="s">
        <v>5351</v>
      </c>
      <c r="C5056" s="93" t="s">
        <v>199</v>
      </c>
      <c r="D5056" s="93" t="s">
        <v>299</v>
      </c>
      <c r="E5056" s="94">
        <v>504.64</v>
      </c>
    </row>
    <row r="5057" spans="1:5" ht="13.5" customHeight="1" x14ac:dyDescent="0.25">
      <c r="A5057" s="96">
        <v>86894</v>
      </c>
      <c r="B5057" s="93" t="s">
        <v>5352</v>
      </c>
      <c r="C5057" s="93" t="s">
        <v>199</v>
      </c>
      <c r="D5057" s="93" t="s">
        <v>299</v>
      </c>
      <c r="E5057" s="94">
        <v>280.52</v>
      </c>
    </row>
    <row r="5058" spans="1:5" ht="13.5" customHeight="1" x14ac:dyDescent="0.25">
      <c r="A5058" s="96">
        <v>86895</v>
      </c>
      <c r="B5058" s="93" t="s">
        <v>5353</v>
      </c>
      <c r="C5058" s="93" t="s">
        <v>199</v>
      </c>
      <c r="D5058" s="93" t="s">
        <v>299</v>
      </c>
      <c r="E5058" s="94">
        <v>299.48</v>
      </c>
    </row>
    <row r="5059" spans="1:5" ht="13.5" customHeight="1" x14ac:dyDescent="0.25">
      <c r="A5059" s="96">
        <v>86899</v>
      </c>
      <c r="B5059" s="93" t="s">
        <v>5354</v>
      </c>
      <c r="C5059" s="93" t="s">
        <v>199</v>
      </c>
      <c r="D5059" s="93" t="s">
        <v>299</v>
      </c>
      <c r="E5059" s="94">
        <v>271.04000000000002</v>
      </c>
    </row>
    <row r="5060" spans="1:5" ht="13.5" customHeight="1" x14ac:dyDescent="0.25">
      <c r="A5060" s="96">
        <v>86900</v>
      </c>
      <c r="B5060" s="93" t="s">
        <v>5355</v>
      </c>
      <c r="C5060" s="93" t="s">
        <v>199</v>
      </c>
      <c r="D5060" s="93" t="s">
        <v>299</v>
      </c>
      <c r="E5060" s="94">
        <v>203.58</v>
      </c>
    </row>
    <row r="5061" spans="1:5" ht="13.5" customHeight="1" x14ac:dyDescent="0.25">
      <c r="A5061" s="96">
        <v>86901</v>
      </c>
      <c r="B5061" s="93" t="s">
        <v>5356</v>
      </c>
      <c r="C5061" s="93" t="s">
        <v>199</v>
      </c>
      <c r="D5061" s="93" t="s">
        <v>299</v>
      </c>
      <c r="E5061" s="94">
        <v>148.29</v>
      </c>
    </row>
    <row r="5062" spans="1:5" ht="13.5" customHeight="1" x14ac:dyDescent="0.25">
      <c r="A5062" s="96">
        <v>86902</v>
      </c>
      <c r="B5062" s="93" t="s">
        <v>5357</v>
      </c>
      <c r="C5062" s="93" t="s">
        <v>199</v>
      </c>
      <c r="D5062" s="93" t="s">
        <v>299</v>
      </c>
      <c r="E5062" s="94">
        <v>330.84</v>
      </c>
    </row>
    <row r="5063" spans="1:5" ht="13.5" customHeight="1" x14ac:dyDescent="0.25">
      <c r="A5063" s="96">
        <v>86903</v>
      </c>
      <c r="B5063" s="93" t="s">
        <v>5358</v>
      </c>
      <c r="C5063" s="93" t="s">
        <v>199</v>
      </c>
      <c r="D5063" s="93" t="s">
        <v>299</v>
      </c>
      <c r="E5063" s="94">
        <v>370.98</v>
      </c>
    </row>
    <row r="5064" spans="1:5" ht="13.5" customHeight="1" x14ac:dyDescent="0.25">
      <c r="A5064" s="96">
        <v>86904</v>
      </c>
      <c r="B5064" s="93" t="s">
        <v>5359</v>
      </c>
      <c r="C5064" s="93" t="s">
        <v>199</v>
      </c>
      <c r="D5064" s="93" t="s">
        <v>299</v>
      </c>
      <c r="E5064" s="94">
        <v>152.16999999999999</v>
      </c>
    </row>
    <row r="5065" spans="1:5" ht="13.5" customHeight="1" x14ac:dyDescent="0.25">
      <c r="A5065" s="96">
        <v>86905</v>
      </c>
      <c r="B5065" s="93" t="s">
        <v>5360</v>
      </c>
      <c r="C5065" s="93" t="s">
        <v>199</v>
      </c>
      <c r="D5065" s="93" t="s">
        <v>299</v>
      </c>
      <c r="E5065" s="94">
        <v>338.71</v>
      </c>
    </row>
    <row r="5066" spans="1:5" ht="13.5" customHeight="1" x14ac:dyDescent="0.25">
      <c r="A5066" s="96">
        <v>86906</v>
      </c>
      <c r="B5066" s="93" t="s">
        <v>5361</v>
      </c>
      <c r="C5066" s="93" t="s">
        <v>199</v>
      </c>
      <c r="D5066" s="93" t="s">
        <v>667</v>
      </c>
      <c r="E5066" s="94">
        <v>62.72</v>
      </c>
    </row>
    <row r="5067" spans="1:5" ht="13.5" customHeight="1" x14ac:dyDescent="0.25">
      <c r="A5067" s="96">
        <v>86908</v>
      </c>
      <c r="B5067" s="93" t="s">
        <v>5362</v>
      </c>
      <c r="C5067" s="93" t="s">
        <v>199</v>
      </c>
      <c r="D5067" s="93" t="s">
        <v>299</v>
      </c>
      <c r="E5067" s="94">
        <v>403.62</v>
      </c>
    </row>
    <row r="5068" spans="1:5" ht="13.5" customHeight="1" x14ac:dyDescent="0.25">
      <c r="A5068" s="96">
        <v>86909</v>
      </c>
      <c r="B5068" s="93" t="s">
        <v>5363</v>
      </c>
      <c r="C5068" s="93" t="s">
        <v>199</v>
      </c>
      <c r="D5068" s="93" t="s">
        <v>299</v>
      </c>
      <c r="E5068" s="94">
        <v>108.92</v>
      </c>
    </row>
    <row r="5069" spans="1:5" ht="13.5" customHeight="1" x14ac:dyDescent="0.25">
      <c r="A5069" s="96">
        <v>86910</v>
      </c>
      <c r="B5069" s="93" t="s">
        <v>5364</v>
      </c>
      <c r="C5069" s="93" t="s">
        <v>199</v>
      </c>
      <c r="D5069" s="93" t="s">
        <v>299</v>
      </c>
      <c r="E5069" s="94">
        <v>106.93</v>
      </c>
    </row>
    <row r="5070" spans="1:5" ht="13.5" customHeight="1" x14ac:dyDescent="0.25">
      <c r="A5070" s="96">
        <v>86911</v>
      </c>
      <c r="B5070" s="93" t="s">
        <v>5365</v>
      </c>
      <c r="C5070" s="93" t="s">
        <v>199</v>
      </c>
      <c r="D5070" s="93" t="s">
        <v>299</v>
      </c>
      <c r="E5070" s="94">
        <v>73.42</v>
      </c>
    </row>
    <row r="5071" spans="1:5" ht="13.5" customHeight="1" x14ac:dyDescent="0.25">
      <c r="A5071" s="96">
        <v>86913</v>
      </c>
      <c r="B5071" s="93" t="s">
        <v>5366</v>
      </c>
      <c r="C5071" s="93" t="s">
        <v>199</v>
      </c>
      <c r="D5071" s="93" t="s">
        <v>299</v>
      </c>
      <c r="E5071" s="94">
        <v>46.47</v>
      </c>
    </row>
    <row r="5072" spans="1:5" ht="13.5" customHeight="1" x14ac:dyDescent="0.25">
      <c r="A5072" s="96">
        <v>86914</v>
      </c>
      <c r="B5072" s="93" t="s">
        <v>5367</v>
      </c>
      <c r="C5072" s="93" t="s">
        <v>199</v>
      </c>
      <c r="D5072" s="93" t="s">
        <v>299</v>
      </c>
      <c r="E5072" s="94">
        <v>82.58</v>
      </c>
    </row>
    <row r="5073" spans="1:5" ht="13.5" customHeight="1" x14ac:dyDescent="0.25">
      <c r="A5073" s="96">
        <v>86915</v>
      </c>
      <c r="B5073" s="93" t="s">
        <v>5368</v>
      </c>
      <c r="C5073" s="93" t="s">
        <v>199</v>
      </c>
      <c r="D5073" s="93" t="s">
        <v>299</v>
      </c>
      <c r="E5073" s="94">
        <v>119.52</v>
      </c>
    </row>
    <row r="5074" spans="1:5" ht="13.5" customHeight="1" x14ac:dyDescent="0.25">
      <c r="A5074" s="96">
        <v>86916</v>
      </c>
      <c r="B5074" s="93" t="s">
        <v>5369</v>
      </c>
      <c r="C5074" s="93" t="s">
        <v>199</v>
      </c>
      <c r="D5074" s="93" t="s">
        <v>299</v>
      </c>
      <c r="E5074" s="94">
        <v>22.75</v>
      </c>
    </row>
    <row r="5075" spans="1:5" ht="13.5" customHeight="1" x14ac:dyDescent="0.25">
      <c r="A5075" s="96">
        <v>86919</v>
      </c>
      <c r="B5075" s="93" t="s">
        <v>5370</v>
      </c>
      <c r="C5075" s="93" t="s">
        <v>199</v>
      </c>
      <c r="D5075" s="93" t="s">
        <v>299</v>
      </c>
      <c r="E5075" s="94">
        <v>906.16</v>
      </c>
    </row>
    <row r="5076" spans="1:5" ht="13.5" customHeight="1" x14ac:dyDescent="0.25">
      <c r="A5076" s="96">
        <v>86920</v>
      </c>
      <c r="B5076" s="93" t="s">
        <v>5371</v>
      </c>
      <c r="C5076" s="93" t="s">
        <v>199</v>
      </c>
      <c r="D5076" s="93" t="s">
        <v>299</v>
      </c>
      <c r="E5076" s="94">
        <v>797.02</v>
      </c>
    </row>
    <row r="5077" spans="1:5" ht="13.5" customHeight="1" x14ac:dyDescent="0.25">
      <c r="A5077" s="96">
        <v>86921</v>
      </c>
      <c r="B5077" s="93" t="s">
        <v>5372</v>
      </c>
      <c r="C5077" s="93" t="s">
        <v>199</v>
      </c>
      <c r="D5077" s="93" t="s">
        <v>299</v>
      </c>
      <c r="E5077" s="94">
        <v>773.3</v>
      </c>
    </row>
    <row r="5078" spans="1:5" ht="13.5" customHeight="1" x14ac:dyDescent="0.25">
      <c r="A5078" s="96">
        <v>86922</v>
      </c>
      <c r="B5078" s="93" t="s">
        <v>5373</v>
      </c>
      <c r="C5078" s="93" t="s">
        <v>199</v>
      </c>
      <c r="D5078" s="93" t="s">
        <v>299</v>
      </c>
      <c r="E5078" s="94">
        <v>927.26</v>
      </c>
    </row>
    <row r="5079" spans="1:5" ht="13.5" customHeight="1" x14ac:dyDescent="0.25">
      <c r="A5079" s="96">
        <v>86923</v>
      </c>
      <c r="B5079" s="93" t="s">
        <v>5374</v>
      </c>
      <c r="C5079" s="93" t="s">
        <v>199</v>
      </c>
      <c r="D5079" s="93" t="s">
        <v>299</v>
      </c>
      <c r="E5079" s="94">
        <v>587.44000000000005</v>
      </c>
    </row>
    <row r="5080" spans="1:5" ht="13.5" customHeight="1" x14ac:dyDescent="0.25">
      <c r="A5080" s="96">
        <v>86924</v>
      </c>
      <c r="B5080" s="93" t="s">
        <v>5375</v>
      </c>
      <c r="C5080" s="93" t="s">
        <v>199</v>
      </c>
      <c r="D5080" s="93" t="s">
        <v>299</v>
      </c>
      <c r="E5080" s="94">
        <v>563.72</v>
      </c>
    </row>
    <row r="5081" spans="1:5" ht="13.5" customHeight="1" x14ac:dyDescent="0.25">
      <c r="A5081" s="96">
        <v>86925</v>
      </c>
      <c r="B5081" s="93" t="s">
        <v>5376</v>
      </c>
      <c r="C5081" s="93" t="s">
        <v>199</v>
      </c>
      <c r="D5081" s="93" t="s">
        <v>299</v>
      </c>
      <c r="E5081" s="94">
        <v>589.61</v>
      </c>
    </row>
    <row r="5082" spans="1:5" ht="13.5" customHeight="1" x14ac:dyDescent="0.25">
      <c r="A5082" s="96">
        <v>86926</v>
      </c>
      <c r="B5082" s="93" t="s">
        <v>5377</v>
      </c>
      <c r="C5082" s="93" t="s">
        <v>199</v>
      </c>
      <c r="D5082" s="93" t="s">
        <v>299</v>
      </c>
      <c r="E5082" s="94">
        <v>565.89</v>
      </c>
    </row>
    <row r="5083" spans="1:5" ht="13.5" customHeight="1" x14ac:dyDescent="0.25">
      <c r="A5083" s="96">
        <v>86927</v>
      </c>
      <c r="B5083" s="93" t="s">
        <v>5378</v>
      </c>
      <c r="C5083" s="93" t="s">
        <v>199</v>
      </c>
      <c r="D5083" s="93" t="s">
        <v>299</v>
      </c>
      <c r="E5083" s="94">
        <v>380.19</v>
      </c>
    </row>
    <row r="5084" spans="1:5" ht="13.5" customHeight="1" x14ac:dyDescent="0.25">
      <c r="A5084" s="96">
        <v>86928</v>
      </c>
      <c r="B5084" s="93" t="s">
        <v>5379</v>
      </c>
      <c r="C5084" s="93" t="s">
        <v>199</v>
      </c>
      <c r="D5084" s="93" t="s">
        <v>299</v>
      </c>
      <c r="E5084" s="94">
        <v>356.47</v>
      </c>
    </row>
    <row r="5085" spans="1:5" ht="13.5" customHeight="1" x14ac:dyDescent="0.25">
      <c r="A5085" s="96">
        <v>86929</v>
      </c>
      <c r="B5085" s="93" t="s">
        <v>5380</v>
      </c>
      <c r="C5085" s="93" t="s">
        <v>199</v>
      </c>
      <c r="D5085" s="93" t="s">
        <v>299</v>
      </c>
      <c r="E5085" s="94">
        <v>369.99</v>
      </c>
    </row>
    <row r="5086" spans="1:5" ht="13.5" customHeight="1" x14ac:dyDescent="0.25">
      <c r="A5086" s="96">
        <v>86930</v>
      </c>
      <c r="B5086" s="93" t="s">
        <v>5381</v>
      </c>
      <c r="C5086" s="93" t="s">
        <v>199</v>
      </c>
      <c r="D5086" s="93" t="s">
        <v>299</v>
      </c>
      <c r="E5086" s="94">
        <v>346.27</v>
      </c>
    </row>
    <row r="5087" spans="1:5" ht="13.5" customHeight="1" x14ac:dyDescent="0.25">
      <c r="A5087" s="96">
        <v>86931</v>
      </c>
      <c r="B5087" s="93" t="s">
        <v>5382</v>
      </c>
      <c r="C5087" s="93" t="s">
        <v>199</v>
      </c>
      <c r="D5087" s="93" t="s">
        <v>299</v>
      </c>
      <c r="E5087" s="94">
        <v>498.29</v>
      </c>
    </row>
    <row r="5088" spans="1:5" ht="13.5" customHeight="1" x14ac:dyDescent="0.25">
      <c r="A5088" s="96">
        <v>86932</v>
      </c>
      <c r="B5088" s="93" t="s">
        <v>5383</v>
      </c>
      <c r="C5088" s="93" t="s">
        <v>199</v>
      </c>
      <c r="D5088" s="93" t="s">
        <v>299</v>
      </c>
      <c r="E5088" s="94">
        <v>552.48</v>
      </c>
    </row>
    <row r="5089" spans="1:5" ht="13.5" customHeight="1" x14ac:dyDescent="0.25">
      <c r="A5089" s="96">
        <v>86933</v>
      </c>
      <c r="B5089" s="93" t="s">
        <v>5384</v>
      </c>
      <c r="C5089" s="93" t="s">
        <v>199</v>
      </c>
      <c r="D5089" s="93" t="s">
        <v>299</v>
      </c>
      <c r="E5089" s="94">
        <v>402.57</v>
      </c>
    </row>
    <row r="5090" spans="1:5" ht="13.5" customHeight="1" x14ac:dyDescent="0.25">
      <c r="A5090" s="96">
        <v>86934</v>
      </c>
      <c r="B5090" s="93" t="s">
        <v>5385</v>
      </c>
      <c r="C5090" s="93" t="s">
        <v>199</v>
      </c>
      <c r="D5090" s="93" t="s">
        <v>299</v>
      </c>
      <c r="E5090" s="94">
        <v>392.37</v>
      </c>
    </row>
    <row r="5091" spans="1:5" ht="13.5" customHeight="1" x14ac:dyDescent="0.25">
      <c r="A5091" s="96">
        <v>86935</v>
      </c>
      <c r="B5091" s="93" t="s">
        <v>5386</v>
      </c>
      <c r="C5091" s="93" t="s">
        <v>199</v>
      </c>
      <c r="D5091" s="93" t="s">
        <v>299</v>
      </c>
      <c r="E5091" s="94">
        <v>304.83999999999997</v>
      </c>
    </row>
    <row r="5092" spans="1:5" ht="13.5" customHeight="1" x14ac:dyDescent="0.25">
      <c r="A5092" s="96">
        <v>86936</v>
      </c>
      <c r="B5092" s="93" t="s">
        <v>5387</v>
      </c>
      <c r="C5092" s="93" t="s">
        <v>199</v>
      </c>
      <c r="D5092" s="93" t="s">
        <v>299</v>
      </c>
      <c r="E5092" s="94">
        <v>545.72</v>
      </c>
    </row>
    <row r="5093" spans="1:5" ht="13.5" customHeight="1" x14ac:dyDescent="0.25">
      <c r="A5093" s="96">
        <v>86937</v>
      </c>
      <c r="B5093" s="93" t="s">
        <v>5388</v>
      </c>
      <c r="C5093" s="93" t="s">
        <v>199</v>
      </c>
      <c r="D5093" s="93" t="s">
        <v>299</v>
      </c>
      <c r="E5093" s="94">
        <v>242.98</v>
      </c>
    </row>
    <row r="5094" spans="1:5" ht="13.5" customHeight="1" x14ac:dyDescent="0.25">
      <c r="A5094" s="96">
        <v>86938</v>
      </c>
      <c r="B5094" s="93" t="s">
        <v>5389</v>
      </c>
      <c r="C5094" s="93" t="s">
        <v>199</v>
      </c>
      <c r="D5094" s="93" t="s">
        <v>299</v>
      </c>
      <c r="E5094" s="94">
        <v>483.86</v>
      </c>
    </row>
    <row r="5095" spans="1:5" ht="13.5" customHeight="1" x14ac:dyDescent="0.25">
      <c r="A5095" s="96">
        <v>86939</v>
      </c>
      <c r="B5095" s="93" t="s">
        <v>5390</v>
      </c>
      <c r="C5095" s="93" t="s">
        <v>199</v>
      </c>
      <c r="D5095" s="93" t="s">
        <v>299</v>
      </c>
      <c r="E5095" s="94">
        <v>425.87</v>
      </c>
    </row>
    <row r="5096" spans="1:5" ht="13.5" customHeight="1" x14ac:dyDescent="0.25">
      <c r="A5096" s="96">
        <v>86940</v>
      </c>
      <c r="B5096" s="93" t="s">
        <v>5391</v>
      </c>
      <c r="C5096" s="93" t="s">
        <v>199</v>
      </c>
      <c r="D5096" s="93" t="s">
        <v>299</v>
      </c>
      <c r="E5096" s="95">
        <v>1177.8599999999999</v>
      </c>
    </row>
    <row r="5097" spans="1:5" ht="13.5" customHeight="1" x14ac:dyDescent="0.25">
      <c r="A5097" s="96">
        <v>86941</v>
      </c>
      <c r="B5097" s="93" t="s">
        <v>5392</v>
      </c>
      <c r="C5097" s="93" t="s">
        <v>199</v>
      </c>
      <c r="D5097" s="93" t="s">
        <v>299</v>
      </c>
      <c r="E5097" s="94">
        <v>892.37</v>
      </c>
    </row>
    <row r="5098" spans="1:5" ht="13.5" customHeight="1" x14ac:dyDescent="0.25">
      <c r="A5098" s="96">
        <v>86942</v>
      </c>
      <c r="B5098" s="93" t="s">
        <v>5393</v>
      </c>
      <c r="C5098" s="93" t="s">
        <v>199</v>
      </c>
      <c r="D5098" s="93" t="s">
        <v>299</v>
      </c>
      <c r="E5098" s="94">
        <v>257.39999999999998</v>
      </c>
    </row>
    <row r="5099" spans="1:5" ht="13.5" customHeight="1" x14ac:dyDescent="0.25">
      <c r="A5099" s="96">
        <v>86943</v>
      </c>
      <c r="B5099" s="93" t="s">
        <v>5394</v>
      </c>
      <c r="C5099" s="93" t="s">
        <v>199</v>
      </c>
      <c r="D5099" s="93" t="s">
        <v>299</v>
      </c>
      <c r="E5099" s="94">
        <v>247.2</v>
      </c>
    </row>
    <row r="5100" spans="1:5" ht="13.5" customHeight="1" x14ac:dyDescent="0.25">
      <c r="A5100" s="96">
        <v>86947</v>
      </c>
      <c r="B5100" s="93" t="s">
        <v>5395</v>
      </c>
      <c r="C5100" s="93" t="s">
        <v>199</v>
      </c>
      <c r="D5100" s="93" t="s">
        <v>299</v>
      </c>
      <c r="E5100" s="95">
        <v>1226.21</v>
      </c>
    </row>
    <row r="5101" spans="1:5" ht="13.5" customHeight="1" x14ac:dyDescent="0.25">
      <c r="A5101" s="96">
        <v>93396</v>
      </c>
      <c r="B5101" s="93" t="s">
        <v>5396</v>
      </c>
      <c r="C5101" s="93" t="s">
        <v>199</v>
      </c>
      <c r="D5101" s="93" t="s">
        <v>299</v>
      </c>
      <c r="E5101" s="94">
        <v>615.83000000000004</v>
      </c>
    </row>
    <row r="5102" spans="1:5" ht="13.5" customHeight="1" x14ac:dyDescent="0.25">
      <c r="A5102" s="96">
        <v>93441</v>
      </c>
      <c r="B5102" s="93" t="s">
        <v>5397</v>
      </c>
      <c r="C5102" s="93" t="s">
        <v>199</v>
      </c>
      <c r="D5102" s="93" t="s">
        <v>299</v>
      </c>
      <c r="E5102" s="94">
        <v>969.35</v>
      </c>
    </row>
    <row r="5103" spans="1:5" ht="13.5" customHeight="1" x14ac:dyDescent="0.25">
      <c r="A5103" s="96">
        <v>93442</v>
      </c>
      <c r="B5103" s="93" t="s">
        <v>5398</v>
      </c>
      <c r="C5103" s="93" t="s">
        <v>199</v>
      </c>
      <c r="D5103" s="93" t="s">
        <v>299</v>
      </c>
      <c r="E5103" s="95">
        <v>1169.93</v>
      </c>
    </row>
    <row r="5104" spans="1:5" ht="13.5" customHeight="1" x14ac:dyDescent="0.25">
      <c r="A5104" s="96">
        <v>95469</v>
      </c>
      <c r="B5104" s="93" t="s">
        <v>5399</v>
      </c>
      <c r="C5104" s="93" t="s">
        <v>199</v>
      </c>
      <c r="D5104" s="93" t="s">
        <v>299</v>
      </c>
      <c r="E5104" s="94">
        <v>299.57</v>
      </c>
    </row>
    <row r="5105" spans="1:5" ht="13.5" customHeight="1" x14ac:dyDescent="0.25">
      <c r="A5105" s="96">
        <v>95470</v>
      </c>
      <c r="B5105" s="93" t="s">
        <v>5400</v>
      </c>
      <c r="C5105" s="93" t="s">
        <v>199</v>
      </c>
      <c r="D5105" s="93" t="s">
        <v>299</v>
      </c>
      <c r="E5105" s="94">
        <v>308.95</v>
      </c>
    </row>
    <row r="5106" spans="1:5" ht="13.5" customHeight="1" x14ac:dyDescent="0.25">
      <c r="A5106" s="96">
        <v>95471</v>
      </c>
      <c r="B5106" s="93" t="s">
        <v>5401</v>
      </c>
      <c r="C5106" s="93" t="s">
        <v>199</v>
      </c>
      <c r="D5106" s="93" t="s">
        <v>299</v>
      </c>
      <c r="E5106" s="94">
        <v>758.98</v>
      </c>
    </row>
    <row r="5107" spans="1:5" ht="13.5" customHeight="1" x14ac:dyDescent="0.25">
      <c r="A5107" s="96">
        <v>95472</v>
      </c>
      <c r="B5107" s="93" t="s">
        <v>5402</v>
      </c>
      <c r="C5107" s="93" t="s">
        <v>199</v>
      </c>
      <c r="D5107" s="93" t="s">
        <v>299</v>
      </c>
      <c r="E5107" s="94">
        <v>768.36</v>
      </c>
    </row>
    <row r="5108" spans="1:5" ht="13.5" customHeight="1" x14ac:dyDescent="0.25">
      <c r="A5108" s="96">
        <v>95542</v>
      </c>
      <c r="B5108" s="93" t="s">
        <v>5403</v>
      </c>
      <c r="C5108" s="93" t="s">
        <v>199</v>
      </c>
      <c r="D5108" s="93" t="s">
        <v>299</v>
      </c>
      <c r="E5108" s="94">
        <v>32.159999999999997</v>
      </c>
    </row>
    <row r="5109" spans="1:5" ht="13.5" customHeight="1" x14ac:dyDescent="0.25">
      <c r="A5109" s="96">
        <v>95543</v>
      </c>
      <c r="B5109" s="93" t="s">
        <v>5404</v>
      </c>
      <c r="C5109" s="93" t="s">
        <v>199</v>
      </c>
      <c r="D5109" s="93" t="s">
        <v>299</v>
      </c>
      <c r="E5109" s="94">
        <v>54.7</v>
      </c>
    </row>
    <row r="5110" spans="1:5" ht="13.5" customHeight="1" x14ac:dyDescent="0.25">
      <c r="A5110" s="96">
        <v>95544</v>
      </c>
      <c r="B5110" s="93" t="s">
        <v>5405</v>
      </c>
      <c r="C5110" s="93" t="s">
        <v>199</v>
      </c>
      <c r="D5110" s="93" t="s">
        <v>299</v>
      </c>
      <c r="E5110" s="94">
        <v>38.880000000000003</v>
      </c>
    </row>
    <row r="5111" spans="1:5" ht="13.5" customHeight="1" x14ac:dyDescent="0.25">
      <c r="A5111" s="96">
        <v>95545</v>
      </c>
      <c r="B5111" s="93" t="s">
        <v>5406</v>
      </c>
      <c r="C5111" s="93" t="s">
        <v>199</v>
      </c>
      <c r="D5111" s="93" t="s">
        <v>667</v>
      </c>
      <c r="E5111" s="94">
        <v>38.17</v>
      </c>
    </row>
    <row r="5112" spans="1:5" ht="13.5" customHeight="1" x14ac:dyDescent="0.25">
      <c r="A5112" s="96">
        <v>95546</v>
      </c>
      <c r="B5112" s="93" t="s">
        <v>5407</v>
      </c>
      <c r="C5112" s="93" t="s">
        <v>199</v>
      </c>
      <c r="D5112" s="93" t="s">
        <v>299</v>
      </c>
      <c r="E5112" s="94">
        <v>135.66</v>
      </c>
    </row>
    <row r="5113" spans="1:5" ht="13.5" customHeight="1" x14ac:dyDescent="0.25">
      <c r="A5113" s="96">
        <v>95547</v>
      </c>
      <c r="B5113" s="93" t="s">
        <v>5408</v>
      </c>
      <c r="C5113" s="93" t="s">
        <v>199</v>
      </c>
      <c r="D5113" s="93" t="s">
        <v>667</v>
      </c>
      <c r="E5113" s="94">
        <v>45.29</v>
      </c>
    </row>
    <row r="5114" spans="1:5" ht="13.5" customHeight="1" x14ac:dyDescent="0.25">
      <c r="A5114" s="96">
        <v>100848</v>
      </c>
      <c r="B5114" s="93" t="s">
        <v>5409</v>
      </c>
      <c r="C5114" s="93" t="s">
        <v>199</v>
      </c>
      <c r="D5114" s="93" t="s">
        <v>299</v>
      </c>
      <c r="E5114" s="94">
        <v>547.57000000000005</v>
      </c>
    </row>
    <row r="5115" spans="1:5" ht="13.5" customHeight="1" x14ac:dyDescent="0.25">
      <c r="A5115" s="96">
        <v>100849</v>
      </c>
      <c r="B5115" s="93" t="s">
        <v>5410</v>
      </c>
      <c r="C5115" s="93" t="s">
        <v>199</v>
      </c>
      <c r="D5115" s="93" t="s">
        <v>667</v>
      </c>
      <c r="E5115" s="94">
        <v>46.48</v>
      </c>
    </row>
    <row r="5116" spans="1:5" ht="13.5" customHeight="1" x14ac:dyDescent="0.25">
      <c r="A5116" s="96">
        <v>100851</v>
      </c>
      <c r="B5116" s="93" t="s">
        <v>5411</v>
      </c>
      <c r="C5116" s="93" t="s">
        <v>199</v>
      </c>
      <c r="D5116" s="93" t="s">
        <v>299</v>
      </c>
      <c r="E5116" s="94">
        <v>93.21</v>
      </c>
    </row>
    <row r="5117" spans="1:5" ht="13.5" customHeight="1" x14ac:dyDescent="0.25">
      <c r="A5117" s="96">
        <v>100852</v>
      </c>
      <c r="B5117" s="93" t="s">
        <v>5412</v>
      </c>
      <c r="C5117" s="93" t="s">
        <v>199</v>
      </c>
      <c r="D5117" s="93" t="s">
        <v>299</v>
      </c>
      <c r="E5117" s="94">
        <v>222.99</v>
      </c>
    </row>
    <row r="5118" spans="1:5" ht="13.5" customHeight="1" x14ac:dyDescent="0.25">
      <c r="A5118" s="96">
        <v>100853</v>
      </c>
      <c r="B5118" s="93" t="s">
        <v>5413</v>
      </c>
      <c r="C5118" s="93" t="s">
        <v>199</v>
      </c>
      <c r="D5118" s="93" t="s">
        <v>299</v>
      </c>
      <c r="E5118" s="94">
        <v>288.27</v>
      </c>
    </row>
    <row r="5119" spans="1:5" ht="13.5" customHeight="1" x14ac:dyDescent="0.25">
      <c r="A5119" s="96">
        <v>100854</v>
      </c>
      <c r="B5119" s="93" t="s">
        <v>5414</v>
      </c>
      <c r="C5119" s="93" t="s">
        <v>199</v>
      </c>
      <c r="D5119" s="93" t="s">
        <v>299</v>
      </c>
      <c r="E5119" s="95">
        <v>1491.83</v>
      </c>
    </row>
    <row r="5120" spans="1:5" ht="13.5" customHeight="1" x14ac:dyDescent="0.25">
      <c r="A5120" s="96">
        <v>100856</v>
      </c>
      <c r="B5120" s="93" t="s">
        <v>5415</v>
      </c>
      <c r="C5120" s="93" t="s">
        <v>199</v>
      </c>
      <c r="D5120" s="93" t="s">
        <v>299</v>
      </c>
      <c r="E5120" s="94">
        <v>32.1</v>
      </c>
    </row>
    <row r="5121" spans="1:5" ht="13.5" customHeight="1" x14ac:dyDescent="0.25">
      <c r="A5121" s="96">
        <v>100857</v>
      </c>
      <c r="B5121" s="93" t="s">
        <v>5416</v>
      </c>
      <c r="C5121" s="93" t="s">
        <v>199</v>
      </c>
      <c r="D5121" s="93" t="s">
        <v>299</v>
      </c>
      <c r="E5121" s="94">
        <v>438.15</v>
      </c>
    </row>
    <row r="5122" spans="1:5" ht="13.5" customHeight="1" x14ac:dyDescent="0.25">
      <c r="A5122" s="96">
        <v>100858</v>
      </c>
      <c r="B5122" s="93" t="s">
        <v>5417</v>
      </c>
      <c r="C5122" s="93" t="s">
        <v>199</v>
      </c>
      <c r="D5122" s="93" t="s">
        <v>299</v>
      </c>
      <c r="E5122" s="94">
        <v>694.54</v>
      </c>
    </row>
    <row r="5123" spans="1:5" ht="13.5" customHeight="1" x14ac:dyDescent="0.25">
      <c r="A5123" s="96">
        <v>100859</v>
      </c>
      <c r="B5123" s="93" t="s">
        <v>5418</v>
      </c>
      <c r="C5123" s="93" t="s">
        <v>199</v>
      </c>
      <c r="D5123" s="93" t="s">
        <v>299</v>
      </c>
      <c r="E5123" s="94">
        <v>998.37</v>
      </c>
    </row>
    <row r="5124" spans="1:5" ht="13.5" customHeight="1" x14ac:dyDescent="0.25">
      <c r="A5124" s="96">
        <v>100860</v>
      </c>
      <c r="B5124" s="93" t="s">
        <v>5419</v>
      </c>
      <c r="C5124" s="93" t="s">
        <v>199</v>
      </c>
      <c r="D5124" s="93" t="s">
        <v>667</v>
      </c>
      <c r="E5124" s="94">
        <v>87.97</v>
      </c>
    </row>
    <row r="5125" spans="1:5" ht="13.5" customHeight="1" x14ac:dyDescent="0.25">
      <c r="A5125" s="96">
        <v>100861</v>
      </c>
      <c r="B5125" s="93" t="s">
        <v>5420</v>
      </c>
      <c r="C5125" s="93" t="s">
        <v>199</v>
      </c>
      <c r="D5125" s="93" t="s">
        <v>299</v>
      </c>
      <c r="E5125" s="94">
        <v>35.26</v>
      </c>
    </row>
    <row r="5126" spans="1:5" ht="13.5" customHeight="1" x14ac:dyDescent="0.25">
      <c r="A5126" s="96">
        <v>100862</v>
      </c>
      <c r="B5126" s="93" t="s">
        <v>5421</v>
      </c>
      <c r="C5126" s="93" t="s">
        <v>199</v>
      </c>
      <c r="D5126" s="93" t="s">
        <v>299</v>
      </c>
      <c r="E5126" s="94">
        <v>38.75</v>
      </c>
    </row>
    <row r="5127" spans="1:5" ht="13.5" customHeight="1" x14ac:dyDescent="0.25">
      <c r="A5127" s="96">
        <v>100863</v>
      </c>
      <c r="B5127" s="93" t="s">
        <v>5422</v>
      </c>
      <c r="C5127" s="93" t="s">
        <v>199</v>
      </c>
      <c r="D5127" s="93" t="s">
        <v>365</v>
      </c>
      <c r="E5127" s="94">
        <v>668.25</v>
      </c>
    </row>
    <row r="5128" spans="1:5" ht="13.5" customHeight="1" x14ac:dyDescent="0.25">
      <c r="A5128" s="96">
        <v>100864</v>
      </c>
      <c r="B5128" s="93" t="s">
        <v>5423</v>
      </c>
      <c r="C5128" s="93" t="s">
        <v>199</v>
      </c>
      <c r="D5128" s="93" t="s">
        <v>365</v>
      </c>
      <c r="E5128" s="94">
        <v>731.34</v>
      </c>
    </row>
    <row r="5129" spans="1:5" ht="13.5" customHeight="1" x14ac:dyDescent="0.25">
      <c r="A5129" s="96">
        <v>100865</v>
      </c>
      <c r="B5129" s="93" t="s">
        <v>5424</v>
      </c>
      <c r="C5129" s="93" t="s">
        <v>199</v>
      </c>
      <c r="D5129" s="93" t="s">
        <v>365</v>
      </c>
      <c r="E5129" s="94">
        <v>637.66999999999996</v>
      </c>
    </row>
    <row r="5130" spans="1:5" ht="13.5" customHeight="1" x14ac:dyDescent="0.25">
      <c r="A5130" s="96">
        <v>100866</v>
      </c>
      <c r="B5130" s="93" t="s">
        <v>5425</v>
      </c>
      <c r="C5130" s="93" t="s">
        <v>199</v>
      </c>
      <c r="D5130" s="93" t="s">
        <v>365</v>
      </c>
      <c r="E5130" s="94">
        <v>348.76</v>
      </c>
    </row>
    <row r="5131" spans="1:5" ht="13.5" customHeight="1" x14ac:dyDescent="0.25">
      <c r="A5131" s="96">
        <v>100867</v>
      </c>
      <c r="B5131" s="93" t="s">
        <v>5426</v>
      </c>
      <c r="C5131" s="93" t="s">
        <v>199</v>
      </c>
      <c r="D5131" s="93" t="s">
        <v>365</v>
      </c>
      <c r="E5131" s="94">
        <v>369.57</v>
      </c>
    </row>
    <row r="5132" spans="1:5" ht="13.5" customHeight="1" x14ac:dyDescent="0.25">
      <c r="A5132" s="96">
        <v>100868</v>
      </c>
      <c r="B5132" s="93" t="s">
        <v>5427</v>
      </c>
      <c r="C5132" s="93" t="s">
        <v>199</v>
      </c>
      <c r="D5132" s="93" t="s">
        <v>365</v>
      </c>
      <c r="E5132" s="94">
        <v>383.41</v>
      </c>
    </row>
    <row r="5133" spans="1:5" ht="13.5" customHeight="1" x14ac:dyDescent="0.25">
      <c r="A5133" s="96">
        <v>100869</v>
      </c>
      <c r="B5133" s="93" t="s">
        <v>5428</v>
      </c>
      <c r="C5133" s="93" t="s">
        <v>199</v>
      </c>
      <c r="D5133" s="93" t="s">
        <v>365</v>
      </c>
      <c r="E5133" s="94">
        <v>394.03</v>
      </c>
    </row>
    <row r="5134" spans="1:5" ht="13.5" customHeight="1" x14ac:dyDescent="0.25">
      <c r="A5134" s="96">
        <v>100870</v>
      </c>
      <c r="B5134" s="93" t="s">
        <v>5429</v>
      </c>
      <c r="C5134" s="93" t="s">
        <v>199</v>
      </c>
      <c r="D5134" s="93" t="s">
        <v>365</v>
      </c>
      <c r="E5134" s="94">
        <v>313.82</v>
      </c>
    </row>
    <row r="5135" spans="1:5" ht="13.5" customHeight="1" x14ac:dyDescent="0.25">
      <c r="A5135" s="96">
        <v>100871</v>
      </c>
      <c r="B5135" s="93" t="s">
        <v>5430</v>
      </c>
      <c r="C5135" s="93" t="s">
        <v>199</v>
      </c>
      <c r="D5135" s="93" t="s">
        <v>365</v>
      </c>
      <c r="E5135" s="94">
        <v>336.29</v>
      </c>
    </row>
    <row r="5136" spans="1:5" ht="13.5" customHeight="1" x14ac:dyDescent="0.25">
      <c r="A5136" s="96">
        <v>100872</v>
      </c>
      <c r="B5136" s="93" t="s">
        <v>5431</v>
      </c>
      <c r="C5136" s="93" t="s">
        <v>199</v>
      </c>
      <c r="D5136" s="93" t="s">
        <v>365</v>
      </c>
      <c r="E5136" s="94">
        <v>350.63</v>
      </c>
    </row>
    <row r="5137" spans="1:5" ht="13.5" customHeight="1" x14ac:dyDescent="0.25">
      <c r="A5137" s="96">
        <v>100873</v>
      </c>
      <c r="B5137" s="93" t="s">
        <v>5432</v>
      </c>
      <c r="C5137" s="93" t="s">
        <v>199</v>
      </c>
      <c r="D5137" s="93" t="s">
        <v>365</v>
      </c>
      <c r="E5137" s="94">
        <v>359.59</v>
      </c>
    </row>
    <row r="5138" spans="1:5" ht="13.5" customHeight="1" x14ac:dyDescent="0.25">
      <c r="A5138" s="96">
        <v>100874</v>
      </c>
      <c r="B5138" s="93" t="s">
        <v>5433</v>
      </c>
      <c r="C5138" s="93" t="s">
        <v>199</v>
      </c>
      <c r="D5138" s="93" t="s">
        <v>365</v>
      </c>
      <c r="E5138" s="94">
        <v>348.76</v>
      </c>
    </row>
    <row r="5139" spans="1:5" ht="13.5" customHeight="1" x14ac:dyDescent="0.25">
      <c r="A5139" s="96">
        <v>100875</v>
      </c>
      <c r="B5139" s="93" t="s">
        <v>5434</v>
      </c>
      <c r="C5139" s="93" t="s">
        <v>199</v>
      </c>
      <c r="D5139" s="93" t="s">
        <v>365</v>
      </c>
      <c r="E5139" s="95">
        <v>1178.8800000000001</v>
      </c>
    </row>
    <row r="5140" spans="1:5" ht="13.5" customHeight="1" x14ac:dyDescent="0.25">
      <c r="A5140" s="96">
        <v>100878</v>
      </c>
      <c r="B5140" s="93" t="s">
        <v>5435</v>
      </c>
      <c r="C5140" s="93" t="s">
        <v>199</v>
      </c>
      <c r="D5140" s="93" t="s">
        <v>299</v>
      </c>
      <c r="E5140" s="94">
        <v>650.24</v>
      </c>
    </row>
    <row r="5141" spans="1:5" ht="13.5" customHeight="1" x14ac:dyDescent="0.25">
      <c r="A5141" s="96">
        <v>98052</v>
      </c>
      <c r="B5141" s="93" t="s">
        <v>5436</v>
      </c>
      <c r="C5141" s="93" t="s">
        <v>199</v>
      </c>
      <c r="D5141" s="93" t="s">
        <v>365</v>
      </c>
      <c r="E5141" s="95">
        <v>2224.63</v>
      </c>
    </row>
    <row r="5142" spans="1:5" ht="13.5" customHeight="1" x14ac:dyDescent="0.25">
      <c r="A5142" s="96">
        <v>98053</v>
      </c>
      <c r="B5142" s="93" t="s">
        <v>5437</v>
      </c>
      <c r="C5142" s="93" t="s">
        <v>199</v>
      </c>
      <c r="D5142" s="93" t="s">
        <v>365</v>
      </c>
      <c r="E5142" s="95">
        <v>3059.57</v>
      </c>
    </row>
    <row r="5143" spans="1:5" ht="13.5" customHeight="1" x14ac:dyDescent="0.25">
      <c r="A5143" s="96">
        <v>98054</v>
      </c>
      <c r="B5143" s="93" t="s">
        <v>5438</v>
      </c>
      <c r="C5143" s="93" t="s">
        <v>199</v>
      </c>
      <c r="D5143" s="93" t="s">
        <v>365</v>
      </c>
      <c r="E5143" s="95">
        <v>4997.9399999999996</v>
      </c>
    </row>
    <row r="5144" spans="1:5" ht="13.5" customHeight="1" x14ac:dyDescent="0.25">
      <c r="A5144" s="96">
        <v>98055</v>
      </c>
      <c r="B5144" s="93" t="s">
        <v>5439</v>
      </c>
      <c r="C5144" s="93" t="s">
        <v>199</v>
      </c>
      <c r="D5144" s="93" t="s">
        <v>365</v>
      </c>
      <c r="E5144" s="95">
        <v>6780.32</v>
      </c>
    </row>
    <row r="5145" spans="1:5" ht="13.5" customHeight="1" x14ac:dyDescent="0.25">
      <c r="A5145" s="96">
        <v>98056</v>
      </c>
      <c r="B5145" s="93" t="s">
        <v>5440</v>
      </c>
      <c r="C5145" s="93" t="s">
        <v>199</v>
      </c>
      <c r="D5145" s="93" t="s">
        <v>365</v>
      </c>
      <c r="E5145" s="95">
        <v>7944.15</v>
      </c>
    </row>
    <row r="5146" spans="1:5" ht="13.5" customHeight="1" x14ac:dyDescent="0.25">
      <c r="A5146" s="96">
        <v>98057</v>
      </c>
      <c r="B5146" s="93" t="s">
        <v>5441</v>
      </c>
      <c r="C5146" s="93" t="s">
        <v>199</v>
      </c>
      <c r="D5146" s="93" t="s">
        <v>365</v>
      </c>
      <c r="E5146" s="95">
        <v>9428.2199999999993</v>
      </c>
    </row>
    <row r="5147" spans="1:5" ht="13.5" customHeight="1" x14ac:dyDescent="0.25">
      <c r="A5147" s="96">
        <v>98058</v>
      </c>
      <c r="B5147" s="93" t="s">
        <v>5442</v>
      </c>
      <c r="C5147" s="93" t="s">
        <v>199</v>
      </c>
      <c r="D5147" s="93" t="s">
        <v>365</v>
      </c>
      <c r="E5147" s="95">
        <v>1874.63</v>
      </c>
    </row>
    <row r="5148" spans="1:5" ht="13.5" customHeight="1" x14ac:dyDescent="0.25">
      <c r="A5148" s="96">
        <v>98059</v>
      </c>
      <c r="B5148" s="93" t="s">
        <v>5443</v>
      </c>
      <c r="C5148" s="93" t="s">
        <v>199</v>
      </c>
      <c r="D5148" s="93" t="s">
        <v>365</v>
      </c>
      <c r="E5148" s="95">
        <v>4035.86</v>
      </c>
    </row>
    <row r="5149" spans="1:5" ht="13.5" customHeight="1" x14ac:dyDescent="0.25">
      <c r="A5149" s="96">
        <v>98060</v>
      </c>
      <c r="B5149" s="93" t="s">
        <v>5444</v>
      </c>
      <c r="C5149" s="93" t="s">
        <v>199</v>
      </c>
      <c r="D5149" s="93" t="s">
        <v>365</v>
      </c>
      <c r="E5149" s="95">
        <v>5608.87</v>
      </c>
    </row>
    <row r="5150" spans="1:5" ht="13.5" customHeight="1" x14ac:dyDescent="0.25">
      <c r="A5150" s="96">
        <v>98061</v>
      </c>
      <c r="B5150" s="93" t="s">
        <v>5445</v>
      </c>
      <c r="C5150" s="93" t="s">
        <v>199</v>
      </c>
      <c r="D5150" s="93" t="s">
        <v>365</v>
      </c>
      <c r="E5150" s="95">
        <v>7816.94</v>
      </c>
    </row>
    <row r="5151" spans="1:5" ht="13.5" customHeight="1" x14ac:dyDescent="0.25">
      <c r="A5151" s="96">
        <v>98062</v>
      </c>
      <c r="B5151" s="93" t="s">
        <v>5446</v>
      </c>
      <c r="C5151" s="93" t="s">
        <v>199</v>
      </c>
      <c r="D5151" s="93" t="s">
        <v>365</v>
      </c>
      <c r="E5151" s="95">
        <v>3283.99</v>
      </c>
    </row>
    <row r="5152" spans="1:5" ht="13.5" customHeight="1" x14ac:dyDescent="0.25">
      <c r="A5152" s="96">
        <v>98063</v>
      </c>
      <c r="B5152" s="93" t="s">
        <v>5447</v>
      </c>
      <c r="C5152" s="93" t="s">
        <v>199</v>
      </c>
      <c r="D5152" s="93" t="s">
        <v>365</v>
      </c>
      <c r="E5152" s="95">
        <v>5012.96</v>
      </c>
    </row>
    <row r="5153" spans="1:5" ht="13.5" customHeight="1" x14ac:dyDescent="0.25">
      <c r="A5153" s="96">
        <v>98064</v>
      </c>
      <c r="B5153" s="93" t="s">
        <v>5448</v>
      </c>
      <c r="C5153" s="93" t="s">
        <v>199</v>
      </c>
      <c r="D5153" s="93" t="s">
        <v>365</v>
      </c>
      <c r="E5153" s="95">
        <v>5824.28</v>
      </c>
    </row>
    <row r="5154" spans="1:5" ht="13.5" customHeight="1" x14ac:dyDescent="0.25">
      <c r="A5154" s="96">
        <v>98065</v>
      </c>
      <c r="B5154" s="93" t="s">
        <v>5449</v>
      </c>
      <c r="C5154" s="93" t="s">
        <v>199</v>
      </c>
      <c r="D5154" s="93" t="s">
        <v>365</v>
      </c>
      <c r="E5154" s="95">
        <v>8097.61</v>
      </c>
    </row>
    <row r="5155" spans="1:5" ht="13.5" customHeight="1" x14ac:dyDescent="0.25">
      <c r="A5155" s="96">
        <v>98066</v>
      </c>
      <c r="B5155" s="93" t="s">
        <v>5450</v>
      </c>
      <c r="C5155" s="93" t="s">
        <v>199</v>
      </c>
      <c r="D5155" s="93" t="s">
        <v>365</v>
      </c>
      <c r="E5155" s="95">
        <v>4562.5</v>
      </c>
    </row>
    <row r="5156" spans="1:5" ht="13.5" customHeight="1" x14ac:dyDescent="0.25">
      <c r="A5156" s="96">
        <v>98067</v>
      </c>
      <c r="B5156" s="93" t="s">
        <v>5451</v>
      </c>
      <c r="C5156" s="93" t="s">
        <v>199</v>
      </c>
      <c r="D5156" s="93" t="s">
        <v>365</v>
      </c>
      <c r="E5156" s="95">
        <v>6070.76</v>
      </c>
    </row>
    <row r="5157" spans="1:5" ht="13.5" customHeight="1" x14ac:dyDescent="0.25">
      <c r="A5157" s="96">
        <v>98068</v>
      </c>
      <c r="B5157" s="93" t="s">
        <v>5452</v>
      </c>
      <c r="C5157" s="93" t="s">
        <v>199</v>
      </c>
      <c r="D5157" s="93" t="s">
        <v>365</v>
      </c>
      <c r="E5157" s="95">
        <v>8563.2199999999993</v>
      </c>
    </row>
    <row r="5158" spans="1:5" ht="13.5" customHeight="1" x14ac:dyDescent="0.25">
      <c r="A5158" s="96">
        <v>98069</v>
      </c>
      <c r="B5158" s="93" t="s">
        <v>5453</v>
      </c>
      <c r="C5158" s="93" t="s">
        <v>199</v>
      </c>
      <c r="D5158" s="93" t="s">
        <v>365</v>
      </c>
      <c r="E5158" s="95">
        <v>11514.96</v>
      </c>
    </row>
    <row r="5159" spans="1:5" ht="13.5" customHeight="1" x14ac:dyDescent="0.25">
      <c r="A5159" s="96">
        <v>98070</v>
      </c>
      <c r="B5159" s="93" t="s">
        <v>5454</v>
      </c>
      <c r="C5159" s="93" t="s">
        <v>199</v>
      </c>
      <c r="D5159" s="93" t="s">
        <v>365</v>
      </c>
      <c r="E5159" s="95">
        <v>13141.26</v>
      </c>
    </row>
    <row r="5160" spans="1:5" ht="13.5" customHeight="1" x14ac:dyDescent="0.25">
      <c r="A5160" s="96">
        <v>98071</v>
      </c>
      <c r="B5160" s="93" t="s">
        <v>5455</v>
      </c>
      <c r="C5160" s="93" t="s">
        <v>199</v>
      </c>
      <c r="D5160" s="93" t="s">
        <v>365</v>
      </c>
      <c r="E5160" s="95">
        <v>14310.22</v>
      </c>
    </row>
    <row r="5161" spans="1:5" ht="13.5" customHeight="1" x14ac:dyDescent="0.25">
      <c r="A5161" s="96">
        <v>98072</v>
      </c>
      <c r="B5161" s="93" t="s">
        <v>5456</v>
      </c>
      <c r="C5161" s="93" t="s">
        <v>199</v>
      </c>
      <c r="D5161" s="93" t="s">
        <v>365</v>
      </c>
      <c r="E5161" s="95">
        <v>3864.03</v>
      </c>
    </row>
    <row r="5162" spans="1:5" ht="13.5" customHeight="1" x14ac:dyDescent="0.25">
      <c r="A5162" s="96">
        <v>98073</v>
      </c>
      <c r="B5162" s="93" t="s">
        <v>5457</v>
      </c>
      <c r="C5162" s="93" t="s">
        <v>199</v>
      </c>
      <c r="D5162" s="93" t="s">
        <v>365</v>
      </c>
      <c r="E5162" s="95">
        <v>6064</v>
      </c>
    </row>
    <row r="5163" spans="1:5" ht="13.5" customHeight="1" x14ac:dyDescent="0.25">
      <c r="A5163" s="96">
        <v>98074</v>
      </c>
      <c r="B5163" s="93" t="s">
        <v>5458</v>
      </c>
      <c r="C5163" s="93" t="s">
        <v>199</v>
      </c>
      <c r="D5163" s="93" t="s">
        <v>365</v>
      </c>
      <c r="E5163" s="95">
        <v>9443.33</v>
      </c>
    </row>
    <row r="5164" spans="1:5" ht="13.5" customHeight="1" x14ac:dyDescent="0.25">
      <c r="A5164" s="96">
        <v>98075</v>
      </c>
      <c r="B5164" s="93" t="s">
        <v>5459</v>
      </c>
      <c r="C5164" s="93" t="s">
        <v>199</v>
      </c>
      <c r="D5164" s="93" t="s">
        <v>365</v>
      </c>
      <c r="E5164" s="95">
        <v>12294.23</v>
      </c>
    </row>
    <row r="5165" spans="1:5" ht="13.5" customHeight="1" x14ac:dyDescent="0.25">
      <c r="A5165" s="96">
        <v>98076</v>
      </c>
      <c r="B5165" s="93" t="s">
        <v>5460</v>
      </c>
      <c r="C5165" s="93" t="s">
        <v>199</v>
      </c>
      <c r="D5165" s="93" t="s">
        <v>365</v>
      </c>
      <c r="E5165" s="95">
        <v>14185</v>
      </c>
    </row>
    <row r="5166" spans="1:5" ht="13.5" customHeight="1" x14ac:dyDescent="0.25">
      <c r="A5166" s="96">
        <v>98077</v>
      </c>
      <c r="B5166" s="93" t="s">
        <v>5461</v>
      </c>
      <c r="C5166" s="93" t="s">
        <v>199</v>
      </c>
      <c r="D5166" s="93" t="s">
        <v>365</v>
      </c>
      <c r="E5166" s="95">
        <v>16710.2</v>
      </c>
    </row>
    <row r="5167" spans="1:5" ht="13.5" customHeight="1" x14ac:dyDescent="0.25">
      <c r="A5167" s="96">
        <v>98078</v>
      </c>
      <c r="B5167" s="93" t="s">
        <v>5462</v>
      </c>
      <c r="C5167" s="93" t="s">
        <v>199</v>
      </c>
      <c r="D5167" s="93" t="s">
        <v>365</v>
      </c>
      <c r="E5167" s="95">
        <v>4167.53</v>
      </c>
    </row>
    <row r="5168" spans="1:5" ht="13.5" customHeight="1" x14ac:dyDescent="0.25">
      <c r="A5168" s="96">
        <v>98079</v>
      </c>
      <c r="B5168" s="93" t="s">
        <v>5463</v>
      </c>
      <c r="C5168" s="93" t="s">
        <v>199</v>
      </c>
      <c r="D5168" s="93" t="s">
        <v>365</v>
      </c>
      <c r="E5168" s="95">
        <v>7307.42</v>
      </c>
    </row>
    <row r="5169" spans="1:5" ht="13.5" customHeight="1" x14ac:dyDescent="0.25">
      <c r="A5169" s="96">
        <v>98080</v>
      </c>
      <c r="B5169" s="93" t="s">
        <v>5464</v>
      </c>
      <c r="C5169" s="93" t="s">
        <v>199</v>
      </c>
      <c r="D5169" s="93" t="s">
        <v>365</v>
      </c>
      <c r="E5169" s="95">
        <v>9404.7999999999993</v>
      </c>
    </row>
    <row r="5170" spans="1:5" ht="13.5" customHeight="1" x14ac:dyDescent="0.25">
      <c r="A5170" s="96">
        <v>98081</v>
      </c>
      <c r="B5170" s="93" t="s">
        <v>5465</v>
      </c>
      <c r="C5170" s="93" t="s">
        <v>199</v>
      </c>
      <c r="D5170" s="93" t="s">
        <v>365</v>
      </c>
      <c r="E5170" s="95">
        <v>13939.38</v>
      </c>
    </row>
    <row r="5171" spans="1:5" ht="13.5" customHeight="1" x14ac:dyDescent="0.25">
      <c r="A5171" s="96">
        <v>98082</v>
      </c>
      <c r="B5171" s="93" t="s">
        <v>5466</v>
      </c>
      <c r="C5171" s="93" t="s">
        <v>199</v>
      </c>
      <c r="D5171" s="93" t="s">
        <v>365</v>
      </c>
      <c r="E5171" s="95">
        <v>3501.45</v>
      </c>
    </row>
    <row r="5172" spans="1:5" ht="13.5" customHeight="1" x14ac:dyDescent="0.25">
      <c r="A5172" s="96">
        <v>98083</v>
      </c>
      <c r="B5172" s="93" t="s">
        <v>5467</v>
      </c>
      <c r="C5172" s="93" t="s">
        <v>199</v>
      </c>
      <c r="D5172" s="93" t="s">
        <v>365</v>
      </c>
      <c r="E5172" s="95">
        <v>4610.21</v>
      </c>
    </row>
    <row r="5173" spans="1:5" ht="13.5" customHeight="1" x14ac:dyDescent="0.25">
      <c r="A5173" s="96">
        <v>98084</v>
      </c>
      <c r="B5173" s="93" t="s">
        <v>5468</v>
      </c>
      <c r="C5173" s="93" t="s">
        <v>199</v>
      </c>
      <c r="D5173" s="93" t="s">
        <v>365</v>
      </c>
      <c r="E5173" s="95">
        <v>6457.44</v>
      </c>
    </row>
    <row r="5174" spans="1:5" ht="13.5" customHeight="1" x14ac:dyDescent="0.25">
      <c r="A5174" s="96">
        <v>98085</v>
      </c>
      <c r="B5174" s="93" t="s">
        <v>5469</v>
      </c>
      <c r="C5174" s="93" t="s">
        <v>199</v>
      </c>
      <c r="D5174" s="93" t="s">
        <v>365</v>
      </c>
      <c r="E5174" s="95">
        <v>8767.5499999999993</v>
      </c>
    </row>
    <row r="5175" spans="1:5" ht="13.5" customHeight="1" x14ac:dyDescent="0.25">
      <c r="A5175" s="96">
        <v>98086</v>
      </c>
      <c r="B5175" s="93" t="s">
        <v>5470</v>
      </c>
      <c r="C5175" s="93" t="s">
        <v>199</v>
      </c>
      <c r="D5175" s="93" t="s">
        <v>365</v>
      </c>
      <c r="E5175" s="95">
        <v>9878.77</v>
      </c>
    </row>
    <row r="5176" spans="1:5" ht="13.5" customHeight="1" x14ac:dyDescent="0.25">
      <c r="A5176" s="96">
        <v>98087</v>
      </c>
      <c r="B5176" s="93" t="s">
        <v>5471</v>
      </c>
      <c r="C5176" s="93" t="s">
        <v>199</v>
      </c>
      <c r="D5176" s="93" t="s">
        <v>365</v>
      </c>
      <c r="E5176" s="95">
        <v>10506.86</v>
      </c>
    </row>
    <row r="5177" spans="1:5" ht="13.5" customHeight="1" x14ac:dyDescent="0.25">
      <c r="A5177" s="96">
        <v>98088</v>
      </c>
      <c r="B5177" s="93" t="s">
        <v>5472</v>
      </c>
      <c r="C5177" s="93" t="s">
        <v>199</v>
      </c>
      <c r="D5177" s="93" t="s">
        <v>365</v>
      </c>
      <c r="E5177" s="95">
        <v>3035.89</v>
      </c>
    </row>
    <row r="5178" spans="1:5" ht="13.5" customHeight="1" x14ac:dyDescent="0.25">
      <c r="A5178" s="96">
        <v>98089</v>
      </c>
      <c r="B5178" s="93" t="s">
        <v>5473</v>
      </c>
      <c r="C5178" s="93" t="s">
        <v>199</v>
      </c>
      <c r="D5178" s="93" t="s">
        <v>365</v>
      </c>
      <c r="E5178" s="95">
        <v>4819.01</v>
      </c>
    </row>
    <row r="5179" spans="1:5" ht="13.5" customHeight="1" x14ac:dyDescent="0.25">
      <c r="A5179" s="96">
        <v>98090</v>
      </c>
      <c r="B5179" s="93" t="s">
        <v>5474</v>
      </c>
      <c r="C5179" s="93" t="s">
        <v>199</v>
      </c>
      <c r="D5179" s="93" t="s">
        <v>365</v>
      </c>
      <c r="E5179" s="95">
        <v>7599.06</v>
      </c>
    </row>
    <row r="5180" spans="1:5" ht="13.5" customHeight="1" x14ac:dyDescent="0.25">
      <c r="A5180" s="96">
        <v>98091</v>
      </c>
      <c r="B5180" s="93" t="s">
        <v>5475</v>
      </c>
      <c r="C5180" s="93" t="s">
        <v>199</v>
      </c>
      <c r="D5180" s="93" t="s">
        <v>365</v>
      </c>
      <c r="E5180" s="95">
        <v>9941.7099999999991</v>
      </c>
    </row>
    <row r="5181" spans="1:5" ht="13.5" customHeight="1" x14ac:dyDescent="0.25">
      <c r="A5181" s="96">
        <v>98092</v>
      </c>
      <c r="B5181" s="93" t="s">
        <v>5476</v>
      </c>
      <c r="C5181" s="93" t="s">
        <v>199</v>
      </c>
      <c r="D5181" s="93" t="s">
        <v>365</v>
      </c>
      <c r="E5181" s="95">
        <v>11565.98</v>
      </c>
    </row>
    <row r="5182" spans="1:5" ht="13.5" customHeight="1" x14ac:dyDescent="0.25">
      <c r="A5182" s="96">
        <v>98093</v>
      </c>
      <c r="B5182" s="93" t="s">
        <v>5477</v>
      </c>
      <c r="C5182" s="93" t="s">
        <v>199</v>
      </c>
      <c r="D5182" s="93" t="s">
        <v>365</v>
      </c>
      <c r="E5182" s="95">
        <v>13663.48</v>
      </c>
    </row>
    <row r="5183" spans="1:5" ht="13.5" customHeight="1" x14ac:dyDescent="0.25">
      <c r="A5183" s="96">
        <v>98094</v>
      </c>
      <c r="B5183" s="93" t="s">
        <v>5478</v>
      </c>
      <c r="C5183" s="93" t="s">
        <v>199</v>
      </c>
      <c r="D5183" s="93" t="s">
        <v>365</v>
      </c>
      <c r="E5183" s="95">
        <v>2464.44</v>
      </c>
    </row>
    <row r="5184" spans="1:5" ht="13.5" customHeight="1" x14ac:dyDescent="0.25">
      <c r="A5184" s="96">
        <v>98099</v>
      </c>
      <c r="B5184" s="93" t="s">
        <v>5479</v>
      </c>
      <c r="C5184" s="93" t="s">
        <v>199</v>
      </c>
      <c r="D5184" s="93" t="s">
        <v>365</v>
      </c>
      <c r="E5184" s="95">
        <v>4212.59</v>
      </c>
    </row>
    <row r="5185" spans="1:5" ht="13.5" customHeight="1" x14ac:dyDescent="0.25">
      <c r="A5185" s="96">
        <v>98100</v>
      </c>
      <c r="B5185" s="93" t="s">
        <v>5480</v>
      </c>
      <c r="C5185" s="93" t="s">
        <v>199</v>
      </c>
      <c r="D5185" s="93" t="s">
        <v>365</v>
      </c>
      <c r="E5185" s="95">
        <v>5536.72</v>
      </c>
    </row>
    <row r="5186" spans="1:5" ht="13.5" customHeight="1" x14ac:dyDescent="0.25">
      <c r="A5186" s="96">
        <v>98101</v>
      </c>
      <c r="B5186" s="93" t="s">
        <v>5481</v>
      </c>
      <c r="C5186" s="93" t="s">
        <v>199</v>
      </c>
      <c r="D5186" s="93" t="s">
        <v>365</v>
      </c>
      <c r="E5186" s="95">
        <v>8193.41</v>
      </c>
    </row>
    <row r="5187" spans="1:5" ht="13.5" customHeight="1" x14ac:dyDescent="0.25">
      <c r="A5187" s="96">
        <v>98109</v>
      </c>
      <c r="B5187" s="93" t="s">
        <v>5482</v>
      </c>
      <c r="C5187" s="93" t="s">
        <v>199</v>
      </c>
      <c r="D5187" s="93" t="s">
        <v>365</v>
      </c>
      <c r="E5187" s="94">
        <v>754.34</v>
      </c>
    </row>
    <row r="5188" spans="1:5" ht="13.5" customHeight="1" x14ac:dyDescent="0.25">
      <c r="A5188" s="96">
        <v>98110</v>
      </c>
      <c r="B5188" s="93" t="s">
        <v>5483</v>
      </c>
      <c r="C5188" s="93" t="s">
        <v>199</v>
      </c>
      <c r="D5188" s="93" t="s">
        <v>299</v>
      </c>
      <c r="E5188" s="94">
        <v>331.12</v>
      </c>
    </row>
    <row r="5189" spans="1:5" ht="13.5" customHeight="1" x14ac:dyDescent="0.25">
      <c r="A5189" s="96">
        <v>98111</v>
      </c>
      <c r="B5189" s="93" t="s">
        <v>5484</v>
      </c>
      <c r="C5189" s="93" t="s">
        <v>199</v>
      </c>
      <c r="D5189" s="93" t="s">
        <v>299</v>
      </c>
      <c r="E5189" s="94">
        <v>45.48</v>
      </c>
    </row>
    <row r="5190" spans="1:5" ht="13.5" customHeight="1" x14ac:dyDescent="0.25">
      <c r="A5190" s="96">
        <v>98112</v>
      </c>
      <c r="B5190" s="93" t="s">
        <v>5485</v>
      </c>
      <c r="C5190" s="93" t="s">
        <v>199</v>
      </c>
      <c r="D5190" s="93" t="s">
        <v>299</v>
      </c>
      <c r="E5190" s="94">
        <v>98.26</v>
      </c>
    </row>
    <row r="5191" spans="1:5" ht="13.5" customHeight="1" x14ac:dyDescent="0.25">
      <c r="A5191" s="96">
        <v>98114</v>
      </c>
      <c r="B5191" s="93" t="s">
        <v>5486</v>
      </c>
      <c r="C5191" s="93" t="s">
        <v>199</v>
      </c>
      <c r="D5191" s="93" t="s">
        <v>299</v>
      </c>
      <c r="E5191" s="94">
        <v>504.06</v>
      </c>
    </row>
    <row r="5192" spans="1:5" ht="13.5" customHeight="1" x14ac:dyDescent="0.25">
      <c r="A5192" s="96">
        <v>98115</v>
      </c>
      <c r="B5192" s="93" t="s">
        <v>5487</v>
      </c>
      <c r="C5192" s="93" t="s">
        <v>199</v>
      </c>
      <c r="D5192" s="93" t="s">
        <v>365</v>
      </c>
      <c r="E5192" s="94">
        <v>95.84</v>
      </c>
    </row>
    <row r="5193" spans="1:5" ht="13.5" customHeight="1" x14ac:dyDescent="0.25">
      <c r="A5193" s="96">
        <v>89957</v>
      </c>
      <c r="B5193" s="93" t="s">
        <v>5488</v>
      </c>
      <c r="C5193" s="93" t="s">
        <v>199</v>
      </c>
      <c r="D5193" s="93" t="s">
        <v>299</v>
      </c>
      <c r="E5193" s="94">
        <v>145.65</v>
      </c>
    </row>
    <row r="5194" spans="1:5" ht="13.5" customHeight="1" x14ac:dyDescent="0.25">
      <c r="A5194" s="96">
        <v>89959</v>
      </c>
      <c r="B5194" s="93" t="s">
        <v>5489</v>
      </c>
      <c r="C5194" s="93" t="s">
        <v>199</v>
      </c>
      <c r="D5194" s="93" t="s">
        <v>299</v>
      </c>
      <c r="E5194" s="94">
        <v>239.79</v>
      </c>
    </row>
    <row r="5195" spans="1:5" ht="13.5" customHeight="1" x14ac:dyDescent="0.25">
      <c r="A5195" s="96">
        <v>89349</v>
      </c>
      <c r="B5195" s="93" t="s">
        <v>5490</v>
      </c>
      <c r="C5195" s="93" t="s">
        <v>199</v>
      </c>
      <c r="D5195" s="93" t="s">
        <v>299</v>
      </c>
      <c r="E5195" s="94">
        <v>35.58</v>
      </c>
    </row>
    <row r="5196" spans="1:5" ht="13.5" customHeight="1" x14ac:dyDescent="0.25">
      <c r="A5196" s="96">
        <v>89351</v>
      </c>
      <c r="B5196" s="93" t="s">
        <v>5491</v>
      </c>
      <c r="C5196" s="93" t="s">
        <v>199</v>
      </c>
      <c r="D5196" s="93" t="s">
        <v>299</v>
      </c>
      <c r="E5196" s="94">
        <v>43.67</v>
      </c>
    </row>
    <row r="5197" spans="1:5" ht="13.5" customHeight="1" x14ac:dyDescent="0.25">
      <c r="A5197" s="96">
        <v>89352</v>
      </c>
      <c r="B5197" s="93" t="s">
        <v>5492</v>
      </c>
      <c r="C5197" s="93" t="s">
        <v>199</v>
      </c>
      <c r="D5197" s="93" t="s">
        <v>299</v>
      </c>
      <c r="E5197" s="94">
        <v>48.74</v>
      </c>
    </row>
    <row r="5198" spans="1:5" ht="13.5" customHeight="1" x14ac:dyDescent="0.25">
      <c r="A5198" s="96">
        <v>89353</v>
      </c>
      <c r="B5198" s="93" t="s">
        <v>5493</v>
      </c>
      <c r="C5198" s="93" t="s">
        <v>199</v>
      </c>
      <c r="D5198" s="93" t="s">
        <v>299</v>
      </c>
      <c r="E5198" s="94">
        <v>53.1</v>
      </c>
    </row>
    <row r="5199" spans="1:5" ht="13.5" customHeight="1" x14ac:dyDescent="0.25">
      <c r="A5199" s="96">
        <v>89354</v>
      </c>
      <c r="B5199" s="93" t="s">
        <v>5494</v>
      </c>
      <c r="C5199" s="93" t="s">
        <v>199</v>
      </c>
      <c r="D5199" s="93" t="s">
        <v>299</v>
      </c>
      <c r="E5199" s="94">
        <v>456.8</v>
      </c>
    </row>
    <row r="5200" spans="1:5" ht="13.5" customHeight="1" x14ac:dyDescent="0.25">
      <c r="A5200" s="96">
        <v>89969</v>
      </c>
      <c r="B5200" s="93" t="s">
        <v>5495</v>
      </c>
      <c r="C5200" s="93" t="s">
        <v>199</v>
      </c>
      <c r="D5200" s="93" t="s">
        <v>299</v>
      </c>
      <c r="E5200" s="94">
        <v>51.21</v>
      </c>
    </row>
    <row r="5201" spans="1:5" ht="13.5" customHeight="1" x14ac:dyDescent="0.25">
      <c r="A5201" s="96">
        <v>89970</v>
      </c>
      <c r="B5201" s="93" t="s">
        <v>5496</v>
      </c>
      <c r="C5201" s="93" t="s">
        <v>199</v>
      </c>
      <c r="D5201" s="93" t="s">
        <v>299</v>
      </c>
      <c r="E5201" s="94">
        <v>57.05</v>
      </c>
    </row>
    <row r="5202" spans="1:5" ht="13.5" customHeight="1" x14ac:dyDescent="0.25">
      <c r="A5202" s="96">
        <v>89971</v>
      </c>
      <c r="B5202" s="93" t="s">
        <v>5497</v>
      </c>
      <c r="C5202" s="93" t="s">
        <v>199</v>
      </c>
      <c r="D5202" s="93" t="s">
        <v>299</v>
      </c>
      <c r="E5202" s="94">
        <v>59.66</v>
      </c>
    </row>
    <row r="5203" spans="1:5" ht="13.5" customHeight="1" x14ac:dyDescent="0.25">
      <c r="A5203" s="96">
        <v>89972</v>
      </c>
      <c r="B5203" s="93" t="s">
        <v>5498</v>
      </c>
      <c r="C5203" s="93" t="s">
        <v>199</v>
      </c>
      <c r="D5203" s="93" t="s">
        <v>299</v>
      </c>
      <c r="E5203" s="94">
        <v>65.8</v>
      </c>
    </row>
    <row r="5204" spans="1:5" ht="13.5" customHeight="1" x14ac:dyDescent="0.25">
      <c r="A5204" s="96">
        <v>89973</v>
      </c>
      <c r="B5204" s="93" t="s">
        <v>5499</v>
      </c>
      <c r="C5204" s="93" t="s">
        <v>199</v>
      </c>
      <c r="D5204" s="93" t="s">
        <v>299</v>
      </c>
      <c r="E5204" s="94">
        <v>669.23</v>
      </c>
    </row>
    <row r="5205" spans="1:5" ht="13.5" customHeight="1" x14ac:dyDescent="0.25">
      <c r="A5205" s="96">
        <v>89974</v>
      </c>
      <c r="B5205" s="93" t="s">
        <v>5500</v>
      </c>
      <c r="C5205" s="93" t="s">
        <v>199</v>
      </c>
      <c r="D5205" s="93" t="s">
        <v>299</v>
      </c>
      <c r="E5205" s="94">
        <v>317.95</v>
      </c>
    </row>
    <row r="5206" spans="1:5" ht="13.5" customHeight="1" x14ac:dyDescent="0.25">
      <c r="A5206" s="96">
        <v>89984</v>
      </c>
      <c r="B5206" s="93" t="s">
        <v>5501</v>
      </c>
      <c r="C5206" s="93" t="s">
        <v>199</v>
      </c>
      <c r="D5206" s="93" t="s">
        <v>299</v>
      </c>
      <c r="E5206" s="94">
        <v>115.01</v>
      </c>
    </row>
    <row r="5207" spans="1:5" ht="13.5" customHeight="1" x14ac:dyDescent="0.25">
      <c r="A5207" s="96">
        <v>89985</v>
      </c>
      <c r="B5207" s="93" t="s">
        <v>5502</v>
      </c>
      <c r="C5207" s="93" t="s">
        <v>199</v>
      </c>
      <c r="D5207" s="93" t="s">
        <v>299</v>
      </c>
      <c r="E5207" s="94">
        <v>120.45</v>
      </c>
    </row>
    <row r="5208" spans="1:5" ht="13.5" customHeight="1" x14ac:dyDescent="0.25">
      <c r="A5208" s="96">
        <v>89986</v>
      </c>
      <c r="B5208" s="93" t="s">
        <v>5503</v>
      </c>
      <c r="C5208" s="93" t="s">
        <v>199</v>
      </c>
      <c r="D5208" s="93" t="s">
        <v>299</v>
      </c>
      <c r="E5208" s="94">
        <v>111.99</v>
      </c>
    </row>
    <row r="5209" spans="1:5" ht="13.5" customHeight="1" x14ac:dyDescent="0.25">
      <c r="A5209" s="96">
        <v>89987</v>
      </c>
      <c r="B5209" s="93" t="s">
        <v>5504</v>
      </c>
      <c r="C5209" s="93" t="s">
        <v>199</v>
      </c>
      <c r="D5209" s="93" t="s">
        <v>299</v>
      </c>
      <c r="E5209" s="94">
        <v>127.06</v>
      </c>
    </row>
    <row r="5210" spans="1:5" ht="13.5" customHeight="1" x14ac:dyDescent="0.25">
      <c r="A5210" s="96">
        <v>90371</v>
      </c>
      <c r="B5210" s="93" t="s">
        <v>5505</v>
      </c>
      <c r="C5210" s="93" t="s">
        <v>199</v>
      </c>
      <c r="D5210" s="93" t="s">
        <v>299</v>
      </c>
      <c r="E5210" s="94">
        <v>23.03</v>
      </c>
    </row>
    <row r="5211" spans="1:5" ht="13.5" customHeight="1" x14ac:dyDescent="0.25">
      <c r="A5211" s="96">
        <v>94489</v>
      </c>
      <c r="B5211" s="93" t="s">
        <v>5506</v>
      </c>
      <c r="C5211" s="93" t="s">
        <v>199</v>
      </c>
      <c r="D5211" s="93" t="s">
        <v>299</v>
      </c>
      <c r="E5211" s="94">
        <v>23.04</v>
      </c>
    </row>
    <row r="5212" spans="1:5" ht="13.5" customHeight="1" x14ac:dyDescent="0.25">
      <c r="A5212" s="96">
        <v>94490</v>
      </c>
      <c r="B5212" s="93" t="s">
        <v>5507</v>
      </c>
      <c r="C5212" s="93" t="s">
        <v>199</v>
      </c>
      <c r="D5212" s="93" t="s">
        <v>299</v>
      </c>
      <c r="E5212" s="94">
        <v>33.53</v>
      </c>
    </row>
    <row r="5213" spans="1:5" ht="13.5" customHeight="1" x14ac:dyDescent="0.25">
      <c r="A5213" s="96">
        <v>94491</v>
      </c>
      <c r="B5213" s="93" t="s">
        <v>5508</v>
      </c>
      <c r="C5213" s="93" t="s">
        <v>199</v>
      </c>
      <c r="D5213" s="93" t="s">
        <v>299</v>
      </c>
      <c r="E5213" s="94">
        <v>45.87</v>
      </c>
    </row>
    <row r="5214" spans="1:5" ht="13.5" customHeight="1" x14ac:dyDescent="0.25">
      <c r="A5214" s="96">
        <v>94492</v>
      </c>
      <c r="B5214" s="93" t="s">
        <v>5509</v>
      </c>
      <c r="C5214" s="93" t="s">
        <v>199</v>
      </c>
      <c r="D5214" s="93" t="s">
        <v>299</v>
      </c>
      <c r="E5214" s="94">
        <v>47.11</v>
      </c>
    </row>
    <row r="5215" spans="1:5" ht="13.5" customHeight="1" x14ac:dyDescent="0.25">
      <c r="A5215" s="96">
        <v>94493</v>
      </c>
      <c r="B5215" s="93" t="s">
        <v>5510</v>
      </c>
      <c r="C5215" s="93" t="s">
        <v>199</v>
      </c>
      <c r="D5215" s="93" t="s">
        <v>299</v>
      </c>
      <c r="E5215" s="94">
        <v>86.14</v>
      </c>
    </row>
    <row r="5216" spans="1:5" ht="13.5" customHeight="1" x14ac:dyDescent="0.25">
      <c r="A5216" s="96">
        <v>94495</v>
      </c>
      <c r="B5216" s="93" t="s">
        <v>5511</v>
      </c>
      <c r="C5216" s="93" t="s">
        <v>199</v>
      </c>
      <c r="D5216" s="93" t="s">
        <v>299</v>
      </c>
      <c r="E5216" s="94">
        <v>82.55</v>
      </c>
    </row>
    <row r="5217" spans="1:5" ht="13.5" customHeight="1" x14ac:dyDescent="0.25">
      <c r="A5217" s="96">
        <v>94496</v>
      </c>
      <c r="B5217" s="93" t="s">
        <v>5512</v>
      </c>
      <c r="C5217" s="93" t="s">
        <v>199</v>
      </c>
      <c r="D5217" s="93" t="s">
        <v>299</v>
      </c>
      <c r="E5217" s="94">
        <v>112.47</v>
      </c>
    </row>
    <row r="5218" spans="1:5" ht="13.5" customHeight="1" x14ac:dyDescent="0.25">
      <c r="A5218" s="96">
        <v>94497</v>
      </c>
      <c r="B5218" s="93" t="s">
        <v>5513</v>
      </c>
      <c r="C5218" s="93" t="s">
        <v>199</v>
      </c>
      <c r="D5218" s="93" t="s">
        <v>299</v>
      </c>
      <c r="E5218" s="94">
        <v>142.37</v>
      </c>
    </row>
    <row r="5219" spans="1:5" ht="13.5" customHeight="1" x14ac:dyDescent="0.25">
      <c r="A5219" s="96">
        <v>94498</v>
      </c>
      <c r="B5219" s="93" t="s">
        <v>5514</v>
      </c>
      <c r="C5219" s="93" t="s">
        <v>199</v>
      </c>
      <c r="D5219" s="93" t="s">
        <v>299</v>
      </c>
      <c r="E5219" s="94">
        <v>196.98</v>
      </c>
    </row>
    <row r="5220" spans="1:5" ht="13.5" customHeight="1" x14ac:dyDescent="0.25">
      <c r="A5220" s="96">
        <v>94499</v>
      </c>
      <c r="B5220" s="93" t="s">
        <v>5515</v>
      </c>
      <c r="C5220" s="93" t="s">
        <v>199</v>
      </c>
      <c r="D5220" s="93" t="s">
        <v>299</v>
      </c>
      <c r="E5220" s="94">
        <v>396.25</v>
      </c>
    </row>
    <row r="5221" spans="1:5" ht="13.5" customHeight="1" x14ac:dyDescent="0.25">
      <c r="A5221" s="96">
        <v>94500</v>
      </c>
      <c r="B5221" s="93" t="s">
        <v>5516</v>
      </c>
      <c r="C5221" s="93" t="s">
        <v>199</v>
      </c>
      <c r="D5221" s="93" t="s">
        <v>299</v>
      </c>
      <c r="E5221" s="94">
        <v>480.63</v>
      </c>
    </row>
    <row r="5222" spans="1:5" ht="13.5" customHeight="1" x14ac:dyDescent="0.25">
      <c r="A5222" s="96">
        <v>94501</v>
      </c>
      <c r="B5222" s="93" t="s">
        <v>5517</v>
      </c>
      <c r="C5222" s="93" t="s">
        <v>199</v>
      </c>
      <c r="D5222" s="93" t="s">
        <v>299</v>
      </c>
      <c r="E5222" s="94">
        <v>978.78</v>
      </c>
    </row>
    <row r="5223" spans="1:5" ht="13.5" customHeight="1" x14ac:dyDescent="0.25">
      <c r="A5223" s="96">
        <v>94792</v>
      </c>
      <c r="B5223" s="93" t="s">
        <v>5518</v>
      </c>
      <c r="C5223" s="93" t="s">
        <v>199</v>
      </c>
      <c r="D5223" s="93" t="s">
        <v>299</v>
      </c>
      <c r="E5223" s="94">
        <v>155</v>
      </c>
    </row>
    <row r="5224" spans="1:5" ht="13.5" customHeight="1" x14ac:dyDescent="0.25">
      <c r="A5224" s="96">
        <v>94793</v>
      </c>
      <c r="B5224" s="93" t="s">
        <v>5519</v>
      </c>
      <c r="C5224" s="93" t="s">
        <v>199</v>
      </c>
      <c r="D5224" s="93" t="s">
        <v>299</v>
      </c>
      <c r="E5224" s="94">
        <v>213.19</v>
      </c>
    </row>
    <row r="5225" spans="1:5" ht="13.5" customHeight="1" x14ac:dyDescent="0.25">
      <c r="A5225" s="96">
        <v>94794</v>
      </c>
      <c r="B5225" s="93" t="s">
        <v>5520</v>
      </c>
      <c r="C5225" s="93" t="s">
        <v>199</v>
      </c>
      <c r="D5225" s="93" t="s">
        <v>299</v>
      </c>
      <c r="E5225" s="94">
        <v>225.26</v>
      </c>
    </row>
    <row r="5226" spans="1:5" ht="13.5" customHeight="1" x14ac:dyDescent="0.25">
      <c r="A5226" s="96">
        <v>94795</v>
      </c>
      <c r="B5226" s="93" t="s">
        <v>5521</v>
      </c>
      <c r="C5226" s="93" t="s">
        <v>199</v>
      </c>
      <c r="D5226" s="93" t="s">
        <v>299</v>
      </c>
      <c r="E5226" s="94">
        <v>27.55</v>
      </c>
    </row>
    <row r="5227" spans="1:5" ht="13.5" customHeight="1" x14ac:dyDescent="0.25">
      <c r="A5227" s="96">
        <v>94796</v>
      </c>
      <c r="B5227" s="93" t="s">
        <v>5522</v>
      </c>
      <c r="C5227" s="93" t="s">
        <v>199</v>
      </c>
      <c r="D5227" s="93" t="s">
        <v>299</v>
      </c>
      <c r="E5227" s="94">
        <v>32.47</v>
      </c>
    </row>
    <row r="5228" spans="1:5" ht="13.5" customHeight="1" x14ac:dyDescent="0.25">
      <c r="A5228" s="96">
        <v>94797</v>
      </c>
      <c r="B5228" s="93" t="s">
        <v>5523</v>
      </c>
      <c r="C5228" s="93" t="s">
        <v>199</v>
      </c>
      <c r="D5228" s="93" t="s">
        <v>299</v>
      </c>
      <c r="E5228" s="94">
        <v>64.73</v>
      </c>
    </row>
    <row r="5229" spans="1:5" ht="13.5" customHeight="1" x14ac:dyDescent="0.25">
      <c r="A5229" s="96">
        <v>94798</v>
      </c>
      <c r="B5229" s="93" t="s">
        <v>5524</v>
      </c>
      <c r="C5229" s="93" t="s">
        <v>199</v>
      </c>
      <c r="D5229" s="93" t="s">
        <v>299</v>
      </c>
      <c r="E5229" s="94">
        <v>105.99</v>
      </c>
    </row>
    <row r="5230" spans="1:5" ht="13.5" customHeight="1" x14ac:dyDescent="0.25">
      <c r="A5230" s="96">
        <v>94799</v>
      </c>
      <c r="B5230" s="93" t="s">
        <v>5525</v>
      </c>
      <c r="C5230" s="93" t="s">
        <v>199</v>
      </c>
      <c r="D5230" s="93" t="s">
        <v>299</v>
      </c>
      <c r="E5230" s="94">
        <v>130.61000000000001</v>
      </c>
    </row>
    <row r="5231" spans="1:5" ht="13.5" customHeight="1" x14ac:dyDescent="0.25">
      <c r="A5231" s="96">
        <v>94800</v>
      </c>
      <c r="B5231" s="93" t="s">
        <v>5526</v>
      </c>
      <c r="C5231" s="93" t="s">
        <v>199</v>
      </c>
      <c r="D5231" s="93" t="s">
        <v>299</v>
      </c>
      <c r="E5231" s="94">
        <v>167.74</v>
      </c>
    </row>
    <row r="5232" spans="1:5" ht="13.5" customHeight="1" x14ac:dyDescent="0.25">
      <c r="A5232" s="96">
        <v>95248</v>
      </c>
      <c r="B5232" s="93" t="s">
        <v>5527</v>
      </c>
      <c r="C5232" s="93" t="s">
        <v>199</v>
      </c>
      <c r="D5232" s="93" t="s">
        <v>299</v>
      </c>
      <c r="E5232" s="94">
        <v>71.3</v>
      </c>
    </row>
    <row r="5233" spans="1:5" ht="13.5" customHeight="1" x14ac:dyDescent="0.25">
      <c r="A5233" s="96">
        <v>95249</v>
      </c>
      <c r="B5233" s="93" t="s">
        <v>5528</v>
      </c>
      <c r="C5233" s="93" t="s">
        <v>199</v>
      </c>
      <c r="D5233" s="93" t="s">
        <v>299</v>
      </c>
      <c r="E5233" s="94">
        <v>83.63</v>
      </c>
    </row>
    <row r="5234" spans="1:5" ht="13.5" customHeight="1" x14ac:dyDescent="0.25">
      <c r="A5234" s="96">
        <v>95250</v>
      </c>
      <c r="B5234" s="93" t="s">
        <v>5529</v>
      </c>
      <c r="C5234" s="93" t="s">
        <v>199</v>
      </c>
      <c r="D5234" s="93" t="s">
        <v>299</v>
      </c>
      <c r="E5234" s="94">
        <v>112.87</v>
      </c>
    </row>
    <row r="5235" spans="1:5" ht="13.5" customHeight="1" x14ac:dyDescent="0.25">
      <c r="A5235" s="96">
        <v>95251</v>
      </c>
      <c r="B5235" s="93" t="s">
        <v>5530</v>
      </c>
      <c r="C5235" s="93" t="s">
        <v>199</v>
      </c>
      <c r="D5235" s="93" t="s">
        <v>299</v>
      </c>
      <c r="E5235" s="94">
        <v>167.27</v>
      </c>
    </row>
    <row r="5236" spans="1:5" ht="13.5" customHeight="1" x14ac:dyDescent="0.25">
      <c r="A5236" s="96">
        <v>95252</v>
      </c>
      <c r="B5236" s="93" t="s">
        <v>5531</v>
      </c>
      <c r="C5236" s="93" t="s">
        <v>199</v>
      </c>
      <c r="D5236" s="93" t="s">
        <v>299</v>
      </c>
      <c r="E5236" s="94">
        <v>202.51</v>
      </c>
    </row>
    <row r="5237" spans="1:5" ht="13.5" customHeight="1" x14ac:dyDescent="0.25">
      <c r="A5237" s="96">
        <v>95253</v>
      </c>
      <c r="B5237" s="93" t="s">
        <v>5532</v>
      </c>
      <c r="C5237" s="93" t="s">
        <v>199</v>
      </c>
      <c r="D5237" s="93" t="s">
        <v>299</v>
      </c>
      <c r="E5237" s="94">
        <v>309.02999999999997</v>
      </c>
    </row>
    <row r="5238" spans="1:5" ht="13.5" customHeight="1" x14ac:dyDescent="0.25">
      <c r="A5238" s="96">
        <v>99619</v>
      </c>
      <c r="B5238" s="93" t="s">
        <v>5533</v>
      </c>
      <c r="C5238" s="93" t="s">
        <v>199</v>
      </c>
      <c r="D5238" s="93" t="s">
        <v>299</v>
      </c>
      <c r="E5238" s="94">
        <v>92.41</v>
      </c>
    </row>
    <row r="5239" spans="1:5" ht="13.5" customHeight="1" x14ac:dyDescent="0.25">
      <c r="A5239" s="96">
        <v>99620</v>
      </c>
      <c r="B5239" s="93" t="s">
        <v>5534</v>
      </c>
      <c r="C5239" s="93" t="s">
        <v>199</v>
      </c>
      <c r="D5239" s="93" t="s">
        <v>299</v>
      </c>
      <c r="E5239" s="94">
        <v>125.52</v>
      </c>
    </row>
    <row r="5240" spans="1:5" ht="13.5" customHeight="1" x14ac:dyDescent="0.25">
      <c r="A5240" s="96">
        <v>99621</v>
      </c>
      <c r="B5240" s="93" t="s">
        <v>5535</v>
      </c>
      <c r="C5240" s="93" t="s">
        <v>199</v>
      </c>
      <c r="D5240" s="93" t="s">
        <v>299</v>
      </c>
      <c r="E5240" s="94">
        <v>186.9</v>
      </c>
    </row>
    <row r="5241" spans="1:5" ht="13.5" customHeight="1" x14ac:dyDescent="0.25">
      <c r="A5241" s="96">
        <v>99622</v>
      </c>
      <c r="B5241" s="93" t="s">
        <v>5536</v>
      </c>
      <c r="C5241" s="93" t="s">
        <v>199</v>
      </c>
      <c r="D5241" s="93" t="s">
        <v>299</v>
      </c>
      <c r="E5241" s="94">
        <v>210.68</v>
      </c>
    </row>
    <row r="5242" spans="1:5" ht="13.5" customHeight="1" x14ac:dyDescent="0.25">
      <c r="A5242" s="96">
        <v>99623</v>
      </c>
      <c r="B5242" s="93" t="s">
        <v>5537</v>
      </c>
      <c r="C5242" s="93" t="s">
        <v>199</v>
      </c>
      <c r="D5242" s="93" t="s">
        <v>299</v>
      </c>
      <c r="E5242" s="94">
        <v>293.74</v>
      </c>
    </row>
    <row r="5243" spans="1:5" ht="13.5" customHeight="1" x14ac:dyDescent="0.25">
      <c r="A5243" s="96">
        <v>99624</v>
      </c>
      <c r="B5243" s="93" t="s">
        <v>5538</v>
      </c>
      <c r="C5243" s="93" t="s">
        <v>199</v>
      </c>
      <c r="D5243" s="93" t="s">
        <v>299</v>
      </c>
      <c r="E5243" s="94">
        <v>418.5</v>
      </c>
    </row>
    <row r="5244" spans="1:5" ht="13.5" customHeight="1" x14ac:dyDescent="0.25">
      <c r="A5244" s="96">
        <v>99625</v>
      </c>
      <c r="B5244" s="93" t="s">
        <v>5539</v>
      </c>
      <c r="C5244" s="93" t="s">
        <v>199</v>
      </c>
      <c r="D5244" s="93" t="s">
        <v>299</v>
      </c>
      <c r="E5244" s="94">
        <v>575.15</v>
      </c>
    </row>
    <row r="5245" spans="1:5" ht="13.5" customHeight="1" x14ac:dyDescent="0.25">
      <c r="A5245" s="96">
        <v>99626</v>
      </c>
      <c r="B5245" s="93" t="s">
        <v>5540</v>
      </c>
      <c r="C5245" s="93" t="s">
        <v>199</v>
      </c>
      <c r="D5245" s="93" t="s">
        <v>299</v>
      </c>
      <c r="E5245" s="94">
        <v>884.2</v>
      </c>
    </row>
    <row r="5246" spans="1:5" ht="13.5" customHeight="1" x14ac:dyDescent="0.25">
      <c r="A5246" s="96">
        <v>99627</v>
      </c>
      <c r="B5246" s="93" t="s">
        <v>5541</v>
      </c>
      <c r="C5246" s="93" t="s">
        <v>199</v>
      </c>
      <c r="D5246" s="93" t="s">
        <v>299</v>
      </c>
      <c r="E5246" s="94">
        <v>55.8</v>
      </c>
    </row>
    <row r="5247" spans="1:5" ht="13.5" customHeight="1" x14ac:dyDescent="0.25">
      <c r="A5247" s="96">
        <v>99628</v>
      </c>
      <c r="B5247" s="93" t="s">
        <v>5542</v>
      </c>
      <c r="C5247" s="93" t="s">
        <v>199</v>
      </c>
      <c r="D5247" s="93" t="s">
        <v>299</v>
      </c>
      <c r="E5247" s="94">
        <v>61.19</v>
      </c>
    </row>
    <row r="5248" spans="1:5" ht="13.5" customHeight="1" x14ac:dyDescent="0.25">
      <c r="A5248" s="96">
        <v>99629</v>
      </c>
      <c r="B5248" s="93" t="s">
        <v>5543</v>
      </c>
      <c r="C5248" s="93" t="s">
        <v>199</v>
      </c>
      <c r="D5248" s="93" t="s">
        <v>299</v>
      </c>
      <c r="E5248" s="94">
        <v>68.22</v>
      </c>
    </row>
    <row r="5249" spans="1:5" ht="13.5" customHeight="1" x14ac:dyDescent="0.25">
      <c r="A5249" s="96">
        <v>99630</v>
      </c>
      <c r="B5249" s="93" t="s">
        <v>5544</v>
      </c>
      <c r="C5249" s="93" t="s">
        <v>199</v>
      </c>
      <c r="D5249" s="93" t="s">
        <v>299</v>
      </c>
      <c r="E5249" s="94">
        <v>101.31</v>
      </c>
    </row>
    <row r="5250" spans="1:5" ht="13.5" customHeight="1" x14ac:dyDescent="0.25">
      <c r="A5250" s="96">
        <v>99631</v>
      </c>
      <c r="B5250" s="93" t="s">
        <v>5545</v>
      </c>
      <c r="C5250" s="93" t="s">
        <v>199</v>
      </c>
      <c r="D5250" s="93" t="s">
        <v>299</v>
      </c>
      <c r="E5250" s="94">
        <v>118.19</v>
      </c>
    </row>
    <row r="5251" spans="1:5" ht="13.5" customHeight="1" x14ac:dyDescent="0.25">
      <c r="A5251" s="96">
        <v>99632</v>
      </c>
      <c r="B5251" s="93" t="s">
        <v>5546</v>
      </c>
      <c r="C5251" s="93" t="s">
        <v>199</v>
      </c>
      <c r="D5251" s="93" t="s">
        <v>299</v>
      </c>
      <c r="E5251" s="94">
        <v>170.06</v>
      </c>
    </row>
    <row r="5252" spans="1:5" ht="13.5" customHeight="1" x14ac:dyDescent="0.25">
      <c r="A5252" s="96">
        <v>99633</v>
      </c>
      <c r="B5252" s="93" t="s">
        <v>5547</v>
      </c>
      <c r="C5252" s="93" t="s">
        <v>199</v>
      </c>
      <c r="D5252" s="93" t="s">
        <v>299</v>
      </c>
      <c r="E5252" s="94">
        <v>363.54</v>
      </c>
    </row>
    <row r="5253" spans="1:5" ht="13.5" customHeight="1" x14ac:dyDescent="0.25">
      <c r="A5253" s="96">
        <v>99634</v>
      </c>
      <c r="B5253" s="93" t="s">
        <v>5548</v>
      </c>
      <c r="C5253" s="93" t="s">
        <v>199</v>
      </c>
      <c r="D5253" s="93" t="s">
        <v>299</v>
      </c>
      <c r="E5253" s="94">
        <v>617.96</v>
      </c>
    </row>
    <row r="5254" spans="1:5" ht="13.5" customHeight="1" x14ac:dyDescent="0.25">
      <c r="A5254" s="96">
        <v>99635</v>
      </c>
      <c r="B5254" s="93" t="s">
        <v>5549</v>
      </c>
      <c r="C5254" s="93" t="s">
        <v>199</v>
      </c>
      <c r="D5254" s="93" t="s">
        <v>299</v>
      </c>
      <c r="E5254" s="94">
        <v>339.18</v>
      </c>
    </row>
    <row r="5255" spans="1:5" ht="13.5" customHeight="1" x14ac:dyDescent="0.25">
      <c r="A5255" s="96">
        <v>103008</v>
      </c>
      <c r="B5255" s="93" t="s">
        <v>5550</v>
      </c>
      <c r="C5255" s="93" t="s">
        <v>199</v>
      </c>
      <c r="D5255" s="93" t="s">
        <v>299</v>
      </c>
      <c r="E5255" s="94">
        <v>75.319999999999993</v>
      </c>
    </row>
    <row r="5256" spans="1:5" ht="13.5" customHeight="1" x14ac:dyDescent="0.25">
      <c r="A5256" s="96">
        <v>103009</v>
      </c>
      <c r="B5256" s="93" t="s">
        <v>5551</v>
      </c>
      <c r="C5256" s="93" t="s">
        <v>199</v>
      </c>
      <c r="D5256" s="93" t="s">
        <v>299</v>
      </c>
      <c r="E5256" s="94">
        <v>268.08</v>
      </c>
    </row>
    <row r="5257" spans="1:5" ht="13.5" customHeight="1" x14ac:dyDescent="0.25">
      <c r="A5257" s="96">
        <v>103010</v>
      </c>
      <c r="B5257" s="93" t="s">
        <v>5552</v>
      </c>
      <c r="C5257" s="93" t="s">
        <v>199</v>
      </c>
      <c r="D5257" s="93" t="s">
        <v>299</v>
      </c>
      <c r="E5257" s="94">
        <v>57.13</v>
      </c>
    </row>
    <row r="5258" spans="1:5" ht="13.5" customHeight="1" x14ac:dyDescent="0.25">
      <c r="A5258" s="96">
        <v>103011</v>
      </c>
      <c r="B5258" s="93" t="s">
        <v>5553</v>
      </c>
      <c r="C5258" s="93" t="s">
        <v>199</v>
      </c>
      <c r="D5258" s="93" t="s">
        <v>299</v>
      </c>
      <c r="E5258" s="94">
        <v>63.82</v>
      </c>
    </row>
    <row r="5259" spans="1:5" ht="13.5" customHeight="1" x14ac:dyDescent="0.25">
      <c r="A5259" s="96">
        <v>103012</v>
      </c>
      <c r="B5259" s="93" t="s">
        <v>5554</v>
      </c>
      <c r="C5259" s="93" t="s">
        <v>199</v>
      </c>
      <c r="D5259" s="93" t="s">
        <v>299</v>
      </c>
      <c r="E5259" s="94">
        <v>100.47</v>
      </c>
    </row>
    <row r="5260" spans="1:5" ht="13.5" customHeight="1" x14ac:dyDescent="0.25">
      <c r="A5260" s="96">
        <v>103013</v>
      </c>
      <c r="B5260" s="93" t="s">
        <v>5555</v>
      </c>
      <c r="C5260" s="93" t="s">
        <v>199</v>
      </c>
      <c r="D5260" s="93" t="s">
        <v>299</v>
      </c>
      <c r="E5260" s="94">
        <v>108.38</v>
      </c>
    </row>
    <row r="5261" spans="1:5" ht="13.5" customHeight="1" x14ac:dyDescent="0.25">
      <c r="A5261" s="96">
        <v>103014</v>
      </c>
      <c r="B5261" s="93" t="s">
        <v>5556</v>
      </c>
      <c r="C5261" s="93" t="s">
        <v>199</v>
      </c>
      <c r="D5261" s="93" t="s">
        <v>299</v>
      </c>
      <c r="E5261" s="94">
        <v>162.72</v>
      </c>
    </row>
    <row r="5262" spans="1:5" ht="13.5" customHeight="1" x14ac:dyDescent="0.25">
      <c r="A5262" s="96">
        <v>103015</v>
      </c>
      <c r="B5262" s="93" t="s">
        <v>5557</v>
      </c>
      <c r="C5262" s="93" t="s">
        <v>199</v>
      </c>
      <c r="D5262" s="93" t="s">
        <v>299</v>
      </c>
      <c r="E5262" s="94">
        <v>287.05</v>
      </c>
    </row>
    <row r="5263" spans="1:5" ht="13.5" customHeight="1" x14ac:dyDescent="0.25">
      <c r="A5263" s="96">
        <v>103016</v>
      </c>
      <c r="B5263" s="93" t="s">
        <v>5558</v>
      </c>
      <c r="C5263" s="93" t="s">
        <v>199</v>
      </c>
      <c r="D5263" s="93" t="s">
        <v>299</v>
      </c>
      <c r="E5263" s="94">
        <v>392.19</v>
      </c>
    </row>
    <row r="5264" spans="1:5" ht="13.5" customHeight="1" x14ac:dyDescent="0.25">
      <c r="A5264" s="96">
        <v>103017</v>
      </c>
      <c r="B5264" s="93" t="s">
        <v>5559</v>
      </c>
      <c r="C5264" s="93" t="s">
        <v>199</v>
      </c>
      <c r="D5264" s="93" t="s">
        <v>299</v>
      </c>
      <c r="E5264" s="94">
        <v>683.39</v>
      </c>
    </row>
    <row r="5265" spans="1:5" ht="13.5" customHeight="1" x14ac:dyDescent="0.25">
      <c r="A5265" s="96">
        <v>103018</v>
      </c>
      <c r="B5265" s="93" t="s">
        <v>5560</v>
      </c>
      <c r="C5265" s="93" t="s">
        <v>199</v>
      </c>
      <c r="D5265" s="93" t="s">
        <v>299</v>
      </c>
      <c r="E5265" s="94">
        <v>277.33999999999997</v>
      </c>
    </row>
    <row r="5266" spans="1:5" ht="13.5" customHeight="1" x14ac:dyDescent="0.25">
      <c r="A5266" s="96">
        <v>103019</v>
      </c>
      <c r="B5266" s="93" t="s">
        <v>5561</v>
      </c>
      <c r="C5266" s="93" t="s">
        <v>199</v>
      </c>
      <c r="D5266" s="93" t="s">
        <v>299</v>
      </c>
      <c r="E5266" s="94">
        <v>202.24</v>
      </c>
    </row>
    <row r="5267" spans="1:5" ht="13.5" customHeight="1" x14ac:dyDescent="0.25">
      <c r="A5267" s="96">
        <v>103029</v>
      </c>
      <c r="B5267" s="93" t="s">
        <v>5562</v>
      </c>
      <c r="C5267" s="93" t="s">
        <v>199</v>
      </c>
      <c r="D5267" s="93" t="s">
        <v>299</v>
      </c>
      <c r="E5267" s="94">
        <v>60.97</v>
      </c>
    </row>
    <row r="5268" spans="1:5" ht="13.5" customHeight="1" x14ac:dyDescent="0.25">
      <c r="A5268" s="96">
        <v>103036</v>
      </c>
      <c r="B5268" s="93" t="s">
        <v>5563</v>
      </c>
      <c r="C5268" s="93" t="s">
        <v>199</v>
      </c>
      <c r="D5268" s="93" t="s">
        <v>299</v>
      </c>
      <c r="E5268" s="94">
        <v>18.239999999999998</v>
      </c>
    </row>
    <row r="5269" spans="1:5" ht="13.5" customHeight="1" x14ac:dyDescent="0.25">
      <c r="A5269" s="96">
        <v>103037</v>
      </c>
      <c r="B5269" s="93" t="s">
        <v>5564</v>
      </c>
      <c r="C5269" s="93" t="s">
        <v>199</v>
      </c>
      <c r="D5269" s="93" t="s">
        <v>299</v>
      </c>
      <c r="E5269" s="94">
        <v>36.020000000000003</v>
      </c>
    </row>
    <row r="5270" spans="1:5" ht="13.5" customHeight="1" x14ac:dyDescent="0.25">
      <c r="A5270" s="96">
        <v>103038</v>
      </c>
      <c r="B5270" s="93" t="s">
        <v>5565</v>
      </c>
      <c r="C5270" s="93" t="s">
        <v>199</v>
      </c>
      <c r="D5270" s="93" t="s">
        <v>299</v>
      </c>
      <c r="E5270" s="94">
        <v>48.27</v>
      </c>
    </row>
    <row r="5271" spans="1:5" ht="13.5" customHeight="1" x14ac:dyDescent="0.25">
      <c r="A5271" s="96">
        <v>103039</v>
      </c>
      <c r="B5271" s="93" t="s">
        <v>5566</v>
      </c>
      <c r="C5271" s="93" t="s">
        <v>199</v>
      </c>
      <c r="D5271" s="93" t="s">
        <v>299</v>
      </c>
      <c r="E5271" s="94">
        <v>53.17</v>
      </c>
    </row>
    <row r="5272" spans="1:5" ht="13.5" customHeight="1" x14ac:dyDescent="0.25">
      <c r="A5272" s="96">
        <v>103040</v>
      </c>
      <c r="B5272" s="93" t="s">
        <v>5567</v>
      </c>
      <c r="C5272" s="93" t="s">
        <v>199</v>
      </c>
      <c r="D5272" s="93" t="s">
        <v>299</v>
      </c>
      <c r="E5272" s="94">
        <v>78.27</v>
      </c>
    </row>
    <row r="5273" spans="1:5" ht="13.5" customHeight="1" x14ac:dyDescent="0.25">
      <c r="A5273" s="96">
        <v>103041</v>
      </c>
      <c r="B5273" s="93" t="s">
        <v>5568</v>
      </c>
      <c r="C5273" s="93" t="s">
        <v>199</v>
      </c>
      <c r="D5273" s="93" t="s">
        <v>299</v>
      </c>
      <c r="E5273" s="94">
        <v>15.38</v>
      </c>
    </row>
    <row r="5274" spans="1:5" ht="13.5" customHeight="1" x14ac:dyDescent="0.25">
      <c r="A5274" s="96">
        <v>103042</v>
      </c>
      <c r="B5274" s="93" t="s">
        <v>5569</v>
      </c>
      <c r="C5274" s="93" t="s">
        <v>199</v>
      </c>
      <c r="D5274" s="93" t="s">
        <v>299</v>
      </c>
      <c r="E5274" s="94">
        <v>19.329999999999998</v>
      </c>
    </row>
    <row r="5275" spans="1:5" ht="13.5" customHeight="1" x14ac:dyDescent="0.25">
      <c r="A5275" s="96">
        <v>103043</v>
      </c>
      <c r="B5275" s="93" t="s">
        <v>5570</v>
      </c>
      <c r="C5275" s="93" t="s">
        <v>199</v>
      </c>
      <c r="D5275" s="93" t="s">
        <v>299</v>
      </c>
      <c r="E5275" s="94">
        <v>17.59</v>
      </c>
    </row>
    <row r="5276" spans="1:5" ht="13.5" customHeight="1" x14ac:dyDescent="0.25">
      <c r="A5276" s="96">
        <v>103044</v>
      </c>
      <c r="B5276" s="93" t="s">
        <v>5571</v>
      </c>
      <c r="C5276" s="93" t="s">
        <v>199</v>
      </c>
      <c r="D5276" s="93" t="s">
        <v>299</v>
      </c>
      <c r="E5276" s="94">
        <v>23.94</v>
      </c>
    </row>
    <row r="5277" spans="1:5" ht="13.5" customHeight="1" x14ac:dyDescent="0.25">
      <c r="A5277" s="96">
        <v>103045</v>
      </c>
      <c r="B5277" s="93" t="s">
        <v>5572</v>
      </c>
      <c r="C5277" s="93" t="s">
        <v>199</v>
      </c>
      <c r="D5277" s="93" t="s">
        <v>299</v>
      </c>
      <c r="E5277" s="94">
        <v>8.1</v>
      </c>
    </row>
    <row r="5278" spans="1:5" ht="13.5" customHeight="1" x14ac:dyDescent="0.25">
      <c r="A5278" s="96">
        <v>103046</v>
      </c>
      <c r="B5278" s="93" t="s">
        <v>5573</v>
      </c>
      <c r="C5278" s="93" t="s">
        <v>199</v>
      </c>
      <c r="D5278" s="93" t="s">
        <v>299</v>
      </c>
      <c r="E5278" s="94">
        <v>18.399999999999999</v>
      </c>
    </row>
    <row r="5279" spans="1:5" ht="13.5" customHeight="1" x14ac:dyDescent="0.25">
      <c r="A5279" s="96">
        <v>103047</v>
      </c>
      <c r="B5279" s="93" t="s">
        <v>5574</v>
      </c>
      <c r="C5279" s="93" t="s">
        <v>199</v>
      </c>
      <c r="D5279" s="93" t="s">
        <v>299</v>
      </c>
      <c r="E5279" s="94">
        <v>19</v>
      </c>
    </row>
    <row r="5280" spans="1:5" ht="13.5" customHeight="1" x14ac:dyDescent="0.25">
      <c r="A5280" s="96">
        <v>103048</v>
      </c>
      <c r="B5280" s="93" t="s">
        <v>5575</v>
      </c>
      <c r="C5280" s="93" t="s">
        <v>199</v>
      </c>
      <c r="D5280" s="93" t="s">
        <v>299</v>
      </c>
      <c r="E5280" s="94">
        <v>14.6</v>
      </c>
    </row>
    <row r="5281" spans="1:5" ht="13.5" customHeight="1" x14ac:dyDescent="0.25">
      <c r="A5281" s="96">
        <v>103049</v>
      </c>
      <c r="B5281" s="93" t="s">
        <v>5576</v>
      </c>
      <c r="C5281" s="93" t="s">
        <v>199</v>
      </c>
      <c r="D5281" s="93" t="s">
        <v>299</v>
      </c>
      <c r="E5281" s="94">
        <v>15.71</v>
      </c>
    </row>
    <row r="5282" spans="1:5" ht="13.5" customHeight="1" x14ac:dyDescent="0.25">
      <c r="A5282" s="96">
        <v>103050</v>
      </c>
      <c r="B5282" s="93" t="s">
        <v>5577</v>
      </c>
      <c r="C5282" s="93" t="s">
        <v>199</v>
      </c>
      <c r="D5282" s="93" t="s">
        <v>299</v>
      </c>
      <c r="E5282" s="94">
        <v>24.11</v>
      </c>
    </row>
    <row r="5283" spans="1:5" ht="13.5" customHeight="1" x14ac:dyDescent="0.25">
      <c r="A5283" s="96">
        <v>103051</v>
      </c>
      <c r="B5283" s="93" t="s">
        <v>5578</v>
      </c>
      <c r="C5283" s="93" t="s">
        <v>199</v>
      </c>
      <c r="D5283" s="93" t="s">
        <v>299</v>
      </c>
      <c r="E5283" s="94">
        <v>29.06</v>
      </c>
    </row>
    <row r="5284" spans="1:5" ht="13.5" customHeight="1" x14ac:dyDescent="0.25">
      <c r="A5284" s="96">
        <v>103052</v>
      </c>
      <c r="B5284" s="93" t="s">
        <v>5579</v>
      </c>
      <c r="C5284" s="93" t="s">
        <v>199</v>
      </c>
      <c r="D5284" s="93" t="s">
        <v>299</v>
      </c>
      <c r="E5284" s="94">
        <v>39.299999999999997</v>
      </c>
    </row>
    <row r="5285" spans="1:5" ht="13.5" customHeight="1" x14ac:dyDescent="0.25">
      <c r="A5285" s="96">
        <v>95634</v>
      </c>
      <c r="B5285" s="93" t="s">
        <v>5580</v>
      </c>
      <c r="C5285" s="93" t="s">
        <v>199</v>
      </c>
      <c r="D5285" s="93" t="s">
        <v>299</v>
      </c>
      <c r="E5285" s="94">
        <v>230.19</v>
      </c>
    </row>
    <row r="5286" spans="1:5" ht="13.5" customHeight="1" x14ac:dyDescent="0.25">
      <c r="A5286" s="96">
        <v>95635</v>
      </c>
      <c r="B5286" s="93" t="s">
        <v>5581</v>
      </c>
      <c r="C5286" s="93" t="s">
        <v>199</v>
      </c>
      <c r="D5286" s="93" t="s">
        <v>299</v>
      </c>
      <c r="E5286" s="94">
        <v>243.45</v>
      </c>
    </row>
    <row r="5287" spans="1:5" ht="13.5" customHeight="1" x14ac:dyDescent="0.25">
      <c r="A5287" s="96">
        <v>95636</v>
      </c>
      <c r="B5287" s="93" t="s">
        <v>5582</v>
      </c>
      <c r="C5287" s="93" t="s">
        <v>199</v>
      </c>
      <c r="D5287" s="93" t="s">
        <v>299</v>
      </c>
      <c r="E5287" s="94">
        <v>378.81</v>
      </c>
    </row>
    <row r="5288" spans="1:5" ht="13.5" customHeight="1" x14ac:dyDescent="0.25">
      <c r="A5288" s="96">
        <v>95637</v>
      </c>
      <c r="B5288" s="93" t="s">
        <v>5583</v>
      </c>
      <c r="C5288" s="93" t="s">
        <v>199</v>
      </c>
      <c r="D5288" s="93" t="s">
        <v>299</v>
      </c>
      <c r="E5288" s="94">
        <v>583.59</v>
      </c>
    </row>
    <row r="5289" spans="1:5" ht="13.5" customHeight="1" x14ac:dyDescent="0.25">
      <c r="A5289" s="96">
        <v>95638</v>
      </c>
      <c r="B5289" s="93" t="s">
        <v>5584</v>
      </c>
      <c r="C5289" s="93" t="s">
        <v>199</v>
      </c>
      <c r="D5289" s="93" t="s">
        <v>299</v>
      </c>
      <c r="E5289" s="94">
        <v>709.36</v>
      </c>
    </row>
    <row r="5290" spans="1:5" ht="13.5" customHeight="1" x14ac:dyDescent="0.25">
      <c r="A5290" s="96">
        <v>95639</v>
      </c>
      <c r="B5290" s="93" t="s">
        <v>5585</v>
      </c>
      <c r="C5290" s="93" t="s">
        <v>199</v>
      </c>
      <c r="D5290" s="93" t="s">
        <v>299</v>
      </c>
      <c r="E5290" s="94">
        <v>908.43</v>
      </c>
    </row>
    <row r="5291" spans="1:5" ht="13.5" customHeight="1" x14ac:dyDescent="0.25">
      <c r="A5291" s="96">
        <v>95641</v>
      </c>
      <c r="B5291" s="93" t="s">
        <v>5586</v>
      </c>
      <c r="C5291" s="93" t="s">
        <v>199</v>
      </c>
      <c r="D5291" s="93" t="s">
        <v>299</v>
      </c>
      <c r="E5291" s="94">
        <v>329.23</v>
      </c>
    </row>
    <row r="5292" spans="1:5" ht="13.5" customHeight="1" x14ac:dyDescent="0.25">
      <c r="A5292" s="96">
        <v>95642</v>
      </c>
      <c r="B5292" s="93" t="s">
        <v>5587</v>
      </c>
      <c r="C5292" s="93" t="s">
        <v>199</v>
      </c>
      <c r="D5292" s="93" t="s">
        <v>299</v>
      </c>
      <c r="E5292" s="94">
        <v>487.62</v>
      </c>
    </row>
    <row r="5293" spans="1:5" ht="13.5" customHeight="1" x14ac:dyDescent="0.25">
      <c r="A5293" s="96">
        <v>95643</v>
      </c>
      <c r="B5293" s="93" t="s">
        <v>5588</v>
      </c>
      <c r="C5293" s="93" t="s">
        <v>199</v>
      </c>
      <c r="D5293" s="93" t="s">
        <v>299</v>
      </c>
      <c r="E5293" s="94">
        <v>639.24</v>
      </c>
    </row>
    <row r="5294" spans="1:5" ht="13.5" customHeight="1" x14ac:dyDescent="0.25">
      <c r="A5294" s="96">
        <v>95644</v>
      </c>
      <c r="B5294" s="93" t="s">
        <v>5589</v>
      </c>
      <c r="C5294" s="93" t="s">
        <v>199</v>
      </c>
      <c r="D5294" s="93" t="s">
        <v>299</v>
      </c>
      <c r="E5294" s="94">
        <v>243.24</v>
      </c>
    </row>
    <row r="5295" spans="1:5" ht="13.5" customHeight="1" x14ac:dyDescent="0.25">
      <c r="A5295" s="96">
        <v>95645</v>
      </c>
      <c r="B5295" s="93" t="s">
        <v>5590</v>
      </c>
      <c r="C5295" s="93" t="s">
        <v>199</v>
      </c>
      <c r="D5295" s="93" t="s">
        <v>299</v>
      </c>
      <c r="E5295" s="94">
        <v>449.69</v>
      </c>
    </row>
    <row r="5296" spans="1:5" ht="13.5" customHeight="1" x14ac:dyDescent="0.25">
      <c r="A5296" s="96">
        <v>95646</v>
      </c>
      <c r="B5296" s="93" t="s">
        <v>5591</v>
      </c>
      <c r="C5296" s="93" t="s">
        <v>199</v>
      </c>
      <c r="D5296" s="93" t="s">
        <v>299</v>
      </c>
      <c r="E5296" s="94">
        <v>670.89</v>
      </c>
    </row>
    <row r="5297" spans="1:5" ht="13.5" customHeight="1" x14ac:dyDescent="0.25">
      <c r="A5297" s="96">
        <v>95647</v>
      </c>
      <c r="B5297" s="93" t="s">
        <v>5592</v>
      </c>
      <c r="C5297" s="93" t="s">
        <v>199</v>
      </c>
      <c r="D5297" s="93" t="s">
        <v>299</v>
      </c>
      <c r="E5297" s="94">
        <v>881.51</v>
      </c>
    </row>
    <row r="5298" spans="1:5" ht="13.5" customHeight="1" x14ac:dyDescent="0.25">
      <c r="A5298" s="96">
        <v>95648</v>
      </c>
      <c r="B5298" s="93" t="s">
        <v>5593</v>
      </c>
      <c r="C5298" s="93" t="s">
        <v>199</v>
      </c>
      <c r="D5298" s="93" t="s">
        <v>299</v>
      </c>
      <c r="E5298" s="94">
        <v>565.02</v>
      </c>
    </row>
    <row r="5299" spans="1:5" ht="13.5" customHeight="1" x14ac:dyDescent="0.25">
      <c r="A5299" s="96">
        <v>95649</v>
      </c>
      <c r="B5299" s="93" t="s">
        <v>5594</v>
      </c>
      <c r="C5299" s="93" t="s">
        <v>199</v>
      </c>
      <c r="D5299" s="93" t="s">
        <v>299</v>
      </c>
      <c r="E5299" s="94">
        <v>977.9</v>
      </c>
    </row>
    <row r="5300" spans="1:5" ht="13.5" customHeight="1" x14ac:dyDescent="0.25">
      <c r="A5300" s="96">
        <v>95650</v>
      </c>
      <c r="B5300" s="93" t="s">
        <v>5595</v>
      </c>
      <c r="C5300" s="93" t="s">
        <v>199</v>
      </c>
      <c r="D5300" s="93" t="s">
        <v>299</v>
      </c>
      <c r="E5300" s="95">
        <v>1429.81</v>
      </c>
    </row>
    <row r="5301" spans="1:5" ht="13.5" customHeight="1" x14ac:dyDescent="0.25">
      <c r="A5301" s="96">
        <v>95651</v>
      </c>
      <c r="B5301" s="93" t="s">
        <v>5596</v>
      </c>
      <c r="C5301" s="93" t="s">
        <v>199</v>
      </c>
      <c r="D5301" s="93" t="s">
        <v>299</v>
      </c>
      <c r="E5301" s="95">
        <v>1858.61</v>
      </c>
    </row>
    <row r="5302" spans="1:5" ht="13.5" customHeight="1" x14ac:dyDescent="0.25">
      <c r="A5302" s="96">
        <v>95652</v>
      </c>
      <c r="B5302" s="93" t="s">
        <v>5597</v>
      </c>
      <c r="C5302" s="93" t="s">
        <v>199</v>
      </c>
      <c r="D5302" s="93" t="s">
        <v>299</v>
      </c>
      <c r="E5302" s="94">
        <v>705</v>
      </c>
    </row>
    <row r="5303" spans="1:5" ht="13.5" customHeight="1" x14ac:dyDescent="0.25">
      <c r="A5303" s="96">
        <v>95653</v>
      </c>
      <c r="B5303" s="93" t="s">
        <v>5598</v>
      </c>
      <c r="C5303" s="93" t="s">
        <v>199</v>
      </c>
      <c r="D5303" s="93" t="s">
        <v>299</v>
      </c>
      <c r="E5303" s="95">
        <v>1256.08</v>
      </c>
    </row>
    <row r="5304" spans="1:5" ht="13.5" customHeight="1" x14ac:dyDescent="0.25">
      <c r="A5304" s="96">
        <v>95654</v>
      </c>
      <c r="B5304" s="93" t="s">
        <v>5599</v>
      </c>
      <c r="C5304" s="93" t="s">
        <v>199</v>
      </c>
      <c r="D5304" s="93" t="s">
        <v>299</v>
      </c>
      <c r="E5304" s="95">
        <v>1851.54</v>
      </c>
    </row>
    <row r="5305" spans="1:5" ht="13.5" customHeight="1" x14ac:dyDescent="0.25">
      <c r="A5305" s="96">
        <v>95655</v>
      </c>
      <c r="B5305" s="93" t="s">
        <v>5600</v>
      </c>
      <c r="C5305" s="93" t="s">
        <v>199</v>
      </c>
      <c r="D5305" s="93" t="s">
        <v>299</v>
      </c>
      <c r="E5305" s="95">
        <v>2417.35</v>
      </c>
    </row>
    <row r="5306" spans="1:5" ht="13.5" customHeight="1" x14ac:dyDescent="0.25">
      <c r="A5306" s="96">
        <v>95657</v>
      </c>
      <c r="B5306" s="93" t="s">
        <v>5601</v>
      </c>
      <c r="C5306" s="93" t="s">
        <v>199</v>
      </c>
      <c r="D5306" s="93" t="s">
        <v>365</v>
      </c>
      <c r="E5306" s="94">
        <v>259.58</v>
      </c>
    </row>
    <row r="5307" spans="1:5" ht="13.5" customHeight="1" x14ac:dyDescent="0.25">
      <c r="A5307" s="96">
        <v>95658</v>
      </c>
      <c r="B5307" s="93" t="s">
        <v>5602</v>
      </c>
      <c r="C5307" s="93" t="s">
        <v>199</v>
      </c>
      <c r="D5307" s="93" t="s">
        <v>365</v>
      </c>
      <c r="E5307" s="94">
        <v>489.94</v>
      </c>
    </row>
    <row r="5308" spans="1:5" ht="13.5" customHeight="1" x14ac:dyDescent="0.25">
      <c r="A5308" s="96">
        <v>95659</v>
      </c>
      <c r="B5308" s="93" t="s">
        <v>5603</v>
      </c>
      <c r="C5308" s="93" t="s">
        <v>199</v>
      </c>
      <c r="D5308" s="93" t="s">
        <v>365</v>
      </c>
      <c r="E5308" s="94">
        <v>691.6</v>
      </c>
    </row>
    <row r="5309" spans="1:5" ht="13.5" customHeight="1" x14ac:dyDescent="0.25">
      <c r="A5309" s="96">
        <v>95660</v>
      </c>
      <c r="B5309" s="93" t="s">
        <v>5604</v>
      </c>
      <c r="C5309" s="93" t="s">
        <v>199</v>
      </c>
      <c r="D5309" s="93" t="s">
        <v>365</v>
      </c>
      <c r="E5309" s="94">
        <v>976.88</v>
      </c>
    </row>
    <row r="5310" spans="1:5" ht="13.5" customHeight="1" x14ac:dyDescent="0.25">
      <c r="A5310" s="96">
        <v>95661</v>
      </c>
      <c r="B5310" s="93" t="s">
        <v>5605</v>
      </c>
      <c r="C5310" s="93" t="s">
        <v>199</v>
      </c>
      <c r="D5310" s="93" t="s">
        <v>365</v>
      </c>
      <c r="E5310" s="94">
        <v>337.99</v>
      </c>
    </row>
    <row r="5311" spans="1:5" ht="13.5" customHeight="1" x14ac:dyDescent="0.25">
      <c r="A5311" s="96">
        <v>95662</v>
      </c>
      <c r="B5311" s="93" t="s">
        <v>5606</v>
      </c>
      <c r="C5311" s="93" t="s">
        <v>199</v>
      </c>
      <c r="D5311" s="93" t="s">
        <v>365</v>
      </c>
      <c r="E5311" s="94">
        <v>648.09</v>
      </c>
    </row>
    <row r="5312" spans="1:5" ht="13.5" customHeight="1" x14ac:dyDescent="0.25">
      <c r="A5312" s="96">
        <v>95663</v>
      </c>
      <c r="B5312" s="93" t="s">
        <v>5607</v>
      </c>
      <c r="C5312" s="93" t="s">
        <v>199</v>
      </c>
      <c r="D5312" s="93" t="s">
        <v>365</v>
      </c>
      <c r="E5312" s="94">
        <v>978.14</v>
      </c>
    </row>
    <row r="5313" spans="1:5" ht="13.5" customHeight="1" x14ac:dyDescent="0.25">
      <c r="A5313" s="96">
        <v>95664</v>
      </c>
      <c r="B5313" s="93" t="s">
        <v>5608</v>
      </c>
      <c r="C5313" s="93" t="s">
        <v>199</v>
      </c>
      <c r="D5313" s="93" t="s">
        <v>365</v>
      </c>
      <c r="E5313" s="95">
        <v>1289.5899999999999</v>
      </c>
    </row>
    <row r="5314" spans="1:5" ht="13.5" customHeight="1" x14ac:dyDescent="0.25">
      <c r="A5314" s="96">
        <v>95665</v>
      </c>
      <c r="B5314" s="93" t="s">
        <v>5609</v>
      </c>
      <c r="C5314" s="93" t="s">
        <v>199</v>
      </c>
      <c r="D5314" s="93" t="s">
        <v>365</v>
      </c>
      <c r="E5314" s="94">
        <v>271.05</v>
      </c>
    </row>
    <row r="5315" spans="1:5" ht="13.5" customHeight="1" x14ac:dyDescent="0.25">
      <c r="A5315" s="96">
        <v>95666</v>
      </c>
      <c r="B5315" s="93" t="s">
        <v>5610</v>
      </c>
      <c r="C5315" s="93" t="s">
        <v>199</v>
      </c>
      <c r="D5315" s="93" t="s">
        <v>365</v>
      </c>
      <c r="E5315" s="94">
        <v>517.13</v>
      </c>
    </row>
    <row r="5316" spans="1:5" ht="13.5" customHeight="1" x14ac:dyDescent="0.25">
      <c r="A5316" s="96">
        <v>95667</v>
      </c>
      <c r="B5316" s="93" t="s">
        <v>5611</v>
      </c>
      <c r="C5316" s="93" t="s">
        <v>199</v>
      </c>
      <c r="D5316" s="93" t="s">
        <v>365</v>
      </c>
      <c r="E5316" s="94">
        <v>773.67</v>
      </c>
    </row>
    <row r="5317" spans="1:5" ht="13.5" customHeight="1" x14ac:dyDescent="0.25">
      <c r="A5317" s="96">
        <v>95668</v>
      </c>
      <c r="B5317" s="93" t="s">
        <v>5612</v>
      </c>
      <c r="C5317" s="93" t="s">
        <v>199</v>
      </c>
      <c r="D5317" s="93" t="s">
        <v>365</v>
      </c>
      <c r="E5317" s="95">
        <v>1015.85</v>
      </c>
    </row>
    <row r="5318" spans="1:5" ht="13.5" customHeight="1" x14ac:dyDescent="0.25">
      <c r="A5318" s="96">
        <v>95669</v>
      </c>
      <c r="B5318" s="93" t="s">
        <v>5613</v>
      </c>
      <c r="C5318" s="93" t="s">
        <v>199</v>
      </c>
      <c r="D5318" s="93" t="s">
        <v>365</v>
      </c>
      <c r="E5318" s="94">
        <v>360.16</v>
      </c>
    </row>
    <row r="5319" spans="1:5" ht="13.5" customHeight="1" x14ac:dyDescent="0.25">
      <c r="A5319" s="96">
        <v>95670</v>
      </c>
      <c r="B5319" s="93" t="s">
        <v>5614</v>
      </c>
      <c r="C5319" s="93" t="s">
        <v>199</v>
      </c>
      <c r="D5319" s="93" t="s">
        <v>365</v>
      </c>
      <c r="E5319" s="94">
        <v>673.76</v>
      </c>
    </row>
    <row r="5320" spans="1:5" ht="13.5" customHeight="1" x14ac:dyDescent="0.25">
      <c r="A5320" s="96">
        <v>95671</v>
      </c>
      <c r="B5320" s="93" t="s">
        <v>5615</v>
      </c>
      <c r="C5320" s="93" t="s">
        <v>199</v>
      </c>
      <c r="D5320" s="93" t="s">
        <v>365</v>
      </c>
      <c r="E5320" s="95">
        <v>1012</v>
      </c>
    </row>
    <row r="5321" spans="1:5" ht="13.5" customHeight="1" x14ac:dyDescent="0.25">
      <c r="A5321" s="96">
        <v>95672</v>
      </c>
      <c r="B5321" s="93" t="s">
        <v>5616</v>
      </c>
      <c r="C5321" s="93" t="s">
        <v>199</v>
      </c>
      <c r="D5321" s="93" t="s">
        <v>365</v>
      </c>
      <c r="E5321" s="95">
        <v>1351.83</v>
      </c>
    </row>
    <row r="5322" spans="1:5" ht="13.5" customHeight="1" x14ac:dyDescent="0.25">
      <c r="A5322" s="96">
        <v>95673</v>
      </c>
      <c r="B5322" s="93" t="s">
        <v>5617</v>
      </c>
      <c r="C5322" s="93" t="s">
        <v>199</v>
      </c>
      <c r="D5322" s="93" t="s">
        <v>299</v>
      </c>
      <c r="E5322" s="94">
        <v>170.99</v>
      </c>
    </row>
    <row r="5323" spans="1:5" ht="13.5" customHeight="1" x14ac:dyDescent="0.25">
      <c r="A5323" s="96">
        <v>95674</v>
      </c>
      <c r="B5323" s="93" t="s">
        <v>5618</v>
      </c>
      <c r="C5323" s="93" t="s">
        <v>199</v>
      </c>
      <c r="D5323" s="93" t="s">
        <v>299</v>
      </c>
      <c r="E5323" s="94">
        <v>181.94</v>
      </c>
    </row>
    <row r="5324" spans="1:5" ht="13.5" customHeight="1" x14ac:dyDescent="0.25">
      <c r="A5324" s="96">
        <v>95675</v>
      </c>
      <c r="B5324" s="93" t="s">
        <v>5619</v>
      </c>
      <c r="C5324" s="93" t="s">
        <v>199</v>
      </c>
      <c r="D5324" s="93" t="s">
        <v>299</v>
      </c>
      <c r="E5324" s="94">
        <v>222.66</v>
      </c>
    </row>
    <row r="5325" spans="1:5" ht="13.5" customHeight="1" x14ac:dyDescent="0.25">
      <c r="A5325" s="96">
        <v>95676</v>
      </c>
      <c r="B5325" s="93" t="s">
        <v>5620</v>
      </c>
      <c r="C5325" s="93" t="s">
        <v>199</v>
      </c>
      <c r="D5325" s="93" t="s">
        <v>299</v>
      </c>
      <c r="E5325" s="94">
        <v>144.19</v>
      </c>
    </row>
    <row r="5326" spans="1:5" ht="13.5" customHeight="1" x14ac:dyDescent="0.25">
      <c r="A5326" s="96">
        <v>97741</v>
      </c>
      <c r="B5326" s="93" t="s">
        <v>5621</v>
      </c>
      <c r="C5326" s="93" t="s">
        <v>199</v>
      </c>
      <c r="D5326" s="93" t="s">
        <v>299</v>
      </c>
      <c r="E5326" s="94">
        <v>182.49</v>
      </c>
    </row>
    <row r="5327" spans="1:5" ht="13.5" customHeight="1" x14ac:dyDescent="0.25">
      <c r="A5327" s="96">
        <v>90436</v>
      </c>
      <c r="B5327" s="93" t="s">
        <v>5622</v>
      </c>
      <c r="C5327" s="93" t="s">
        <v>199</v>
      </c>
      <c r="D5327" s="93" t="s">
        <v>299</v>
      </c>
      <c r="E5327" s="94">
        <v>14.82</v>
      </c>
    </row>
    <row r="5328" spans="1:5" ht="13.5" customHeight="1" x14ac:dyDescent="0.25">
      <c r="A5328" s="96">
        <v>90437</v>
      </c>
      <c r="B5328" s="93" t="s">
        <v>5623</v>
      </c>
      <c r="C5328" s="93" t="s">
        <v>199</v>
      </c>
      <c r="D5328" s="93" t="s">
        <v>299</v>
      </c>
      <c r="E5328" s="94">
        <v>36.03</v>
      </c>
    </row>
    <row r="5329" spans="1:5" ht="13.5" customHeight="1" x14ac:dyDescent="0.25">
      <c r="A5329" s="96">
        <v>90438</v>
      </c>
      <c r="B5329" s="93" t="s">
        <v>5624</v>
      </c>
      <c r="C5329" s="93" t="s">
        <v>199</v>
      </c>
      <c r="D5329" s="93" t="s">
        <v>299</v>
      </c>
      <c r="E5329" s="94">
        <v>51.63</v>
      </c>
    </row>
    <row r="5330" spans="1:5" ht="13.5" customHeight="1" x14ac:dyDescent="0.25">
      <c r="A5330" s="96">
        <v>90439</v>
      </c>
      <c r="B5330" s="93" t="s">
        <v>5625</v>
      </c>
      <c r="C5330" s="93" t="s">
        <v>199</v>
      </c>
      <c r="D5330" s="93" t="s">
        <v>299</v>
      </c>
      <c r="E5330" s="94">
        <v>64.84</v>
      </c>
    </row>
    <row r="5331" spans="1:5" ht="13.5" customHeight="1" x14ac:dyDescent="0.25">
      <c r="A5331" s="96">
        <v>90440</v>
      </c>
      <c r="B5331" s="93" t="s">
        <v>5626</v>
      </c>
      <c r="C5331" s="93" t="s">
        <v>199</v>
      </c>
      <c r="D5331" s="93" t="s">
        <v>299</v>
      </c>
      <c r="E5331" s="94">
        <v>103.86</v>
      </c>
    </row>
    <row r="5332" spans="1:5" ht="13.5" customHeight="1" x14ac:dyDescent="0.25">
      <c r="A5332" s="96">
        <v>90441</v>
      </c>
      <c r="B5332" s="93" t="s">
        <v>5627</v>
      </c>
      <c r="C5332" s="93" t="s">
        <v>199</v>
      </c>
      <c r="D5332" s="93" t="s">
        <v>299</v>
      </c>
      <c r="E5332" s="94">
        <v>132.66</v>
      </c>
    </row>
    <row r="5333" spans="1:5" ht="13.5" customHeight="1" x14ac:dyDescent="0.25">
      <c r="A5333" s="96">
        <v>90443</v>
      </c>
      <c r="B5333" s="93" t="s">
        <v>5628</v>
      </c>
      <c r="C5333" s="93" t="s">
        <v>168</v>
      </c>
      <c r="D5333" s="93" t="s">
        <v>299</v>
      </c>
      <c r="E5333" s="94">
        <v>13.47</v>
      </c>
    </row>
    <row r="5334" spans="1:5" ht="13.5" customHeight="1" x14ac:dyDescent="0.25">
      <c r="A5334" s="96">
        <v>90444</v>
      </c>
      <c r="B5334" s="93" t="s">
        <v>5629</v>
      </c>
      <c r="C5334" s="93" t="s">
        <v>168</v>
      </c>
      <c r="D5334" s="93" t="s">
        <v>299</v>
      </c>
      <c r="E5334" s="94">
        <v>27.83</v>
      </c>
    </row>
    <row r="5335" spans="1:5" ht="13.5" customHeight="1" x14ac:dyDescent="0.25">
      <c r="A5335" s="96">
        <v>90445</v>
      </c>
      <c r="B5335" s="93" t="s">
        <v>5630</v>
      </c>
      <c r="C5335" s="93" t="s">
        <v>168</v>
      </c>
      <c r="D5335" s="93" t="s">
        <v>299</v>
      </c>
      <c r="E5335" s="94">
        <v>29.7</v>
      </c>
    </row>
    <row r="5336" spans="1:5" ht="13.5" customHeight="1" x14ac:dyDescent="0.25">
      <c r="A5336" s="96">
        <v>90446</v>
      </c>
      <c r="B5336" s="93" t="s">
        <v>5631</v>
      </c>
      <c r="C5336" s="93" t="s">
        <v>168</v>
      </c>
      <c r="D5336" s="93" t="s">
        <v>299</v>
      </c>
      <c r="E5336" s="94">
        <v>32.270000000000003</v>
      </c>
    </row>
    <row r="5337" spans="1:5" ht="13.5" customHeight="1" x14ac:dyDescent="0.25">
      <c r="A5337" s="96">
        <v>90447</v>
      </c>
      <c r="B5337" s="93" t="s">
        <v>5632</v>
      </c>
      <c r="C5337" s="93" t="s">
        <v>168</v>
      </c>
      <c r="D5337" s="93" t="s">
        <v>299</v>
      </c>
      <c r="E5337" s="94">
        <v>6.75</v>
      </c>
    </row>
    <row r="5338" spans="1:5" ht="13.5" customHeight="1" x14ac:dyDescent="0.25">
      <c r="A5338" s="96">
        <v>90451</v>
      </c>
      <c r="B5338" s="93" t="s">
        <v>5633</v>
      </c>
      <c r="C5338" s="93" t="s">
        <v>199</v>
      </c>
      <c r="D5338" s="93" t="s">
        <v>299</v>
      </c>
      <c r="E5338" s="94">
        <v>4.34</v>
      </c>
    </row>
    <row r="5339" spans="1:5" ht="13.5" customHeight="1" x14ac:dyDescent="0.25">
      <c r="A5339" s="96">
        <v>90452</v>
      </c>
      <c r="B5339" s="93" t="s">
        <v>5634</v>
      </c>
      <c r="C5339" s="93" t="s">
        <v>199</v>
      </c>
      <c r="D5339" s="93" t="s">
        <v>299</v>
      </c>
      <c r="E5339" s="94">
        <v>15.42</v>
      </c>
    </row>
    <row r="5340" spans="1:5" ht="13.5" customHeight="1" x14ac:dyDescent="0.25">
      <c r="A5340" s="96">
        <v>90453</v>
      </c>
      <c r="B5340" s="93" t="s">
        <v>5635</v>
      </c>
      <c r="C5340" s="93" t="s">
        <v>199</v>
      </c>
      <c r="D5340" s="93" t="s">
        <v>299</v>
      </c>
      <c r="E5340" s="94">
        <v>3.12</v>
      </c>
    </row>
    <row r="5341" spans="1:5" ht="13.5" customHeight="1" x14ac:dyDescent="0.25">
      <c r="A5341" s="96">
        <v>90454</v>
      </c>
      <c r="B5341" s="93" t="s">
        <v>5636</v>
      </c>
      <c r="C5341" s="93" t="s">
        <v>199</v>
      </c>
      <c r="D5341" s="93" t="s">
        <v>299</v>
      </c>
      <c r="E5341" s="94">
        <v>5.39</v>
      </c>
    </row>
    <row r="5342" spans="1:5" ht="13.5" customHeight="1" x14ac:dyDescent="0.25">
      <c r="A5342" s="96">
        <v>90455</v>
      </c>
      <c r="B5342" s="93" t="s">
        <v>5637</v>
      </c>
      <c r="C5342" s="93" t="s">
        <v>199</v>
      </c>
      <c r="D5342" s="93" t="s">
        <v>299</v>
      </c>
      <c r="E5342" s="94">
        <v>6.9</v>
      </c>
    </row>
    <row r="5343" spans="1:5" ht="13.5" customHeight="1" x14ac:dyDescent="0.25">
      <c r="A5343" s="96">
        <v>90456</v>
      </c>
      <c r="B5343" s="93" t="s">
        <v>5638</v>
      </c>
      <c r="C5343" s="93" t="s">
        <v>199</v>
      </c>
      <c r="D5343" s="93" t="s">
        <v>299</v>
      </c>
      <c r="E5343" s="94">
        <v>4.33</v>
      </c>
    </row>
    <row r="5344" spans="1:5" ht="13.5" customHeight="1" x14ac:dyDescent="0.25">
      <c r="A5344" s="96">
        <v>90457</v>
      </c>
      <c r="B5344" s="93" t="s">
        <v>5639</v>
      </c>
      <c r="C5344" s="93" t="s">
        <v>199</v>
      </c>
      <c r="D5344" s="93" t="s">
        <v>299</v>
      </c>
      <c r="E5344" s="94">
        <v>9.86</v>
      </c>
    </row>
    <row r="5345" spans="1:5" ht="13.5" customHeight="1" x14ac:dyDescent="0.25">
      <c r="A5345" s="96">
        <v>90458</v>
      </c>
      <c r="B5345" s="93" t="s">
        <v>5640</v>
      </c>
      <c r="C5345" s="93" t="s">
        <v>199</v>
      </c>
      <c r="D5345" s="93" t="s">
        <v>299</v>
      </c>
      <c r="E5345" s="94">
        <v>27.99</v>
      </c>
    </row>
    <row r="5346" spans="1:5" ht="13.5" customHeight="1" x14ac:dyDescent="0.25">
      <c r="A5346" s="96">
        <v>90459</v>
      </c>
      <c r="B5346" s="93" t="s">
        <v>5641</v>
      </c>
      <c r="C5346" s="93" t="s">
        <v>199</v>
      </c>
      <c r="D5346" s="93" t="s">
        <v>299</v>
      </c>
      <c r="E5346" s="94">
        <v>39.479999999999997</v>
      </c>
    </row>
    <row r="5347" spans="1:5" ht="13.5" customHeight="1" x14ac:dyDescent="0.25">
      <c r="A5347" s="96">
        <v>90460</v>
      </c>
      <c r="B5347" s="93" t="s">
        <v>5642</v>
      </c>
      <c r="C5347" s="93" t="s">
        <v>168</v>
      </c>
      <c r="D5347" s="93" t="s">
        <v>365</v>
      </c>
      <c r="E5347" s="94">
        <v>12.45</v>
      </c>
    </row>
    <row r="5348" spans="1:5" ht="13.5" customHeight="1" x14ac:dyDescent="0.25">
      <c r="A5348" s="96">
        <v>90461</v>
      </c>
      <c r="B5348" s="93" t="s">
        <v>5643</v>
      </c>
      <c r="C5348" s="93" t="s">
        <v>168</v>
      </c>
      <c r="D5348" s="93" t="s">
        <v>365</v>
      </c>
      <c r="E5348" s="94">
        <v>7.76</v>
      </c>
    </row>
    <row r="5349" spans="1:5" ht="13.5" customHeight="1" x14ac:dyDescent="0.25">
      <c r="A5349" s="96">
        <v>90462</v>
      </c>
      <c r="B5349" s="93" t="s">
        <v>5644</v>
      </c>
      <c r="C5349" s="93" t="s">
        <v>168</v>
      </c>
      <c r="D5349" s="93" t="s">
        <v>365</v>
      </c>
      <c r="E5349" s="94">
        <v>1.7</v>
      </c>
    </row>
    <row r="5350" spans="1:5" ht="13.5" customHeight="1" x14ac:dyDescent="0.25">
      <c r="A5350" s="96">
        <v>90463</v>
      </c>
      <c r="B5350" s="93" t="s">
        <v>5645</v>
      </c>
      <c r="C5350" s="93" t="s">
        <v>168</v>
      </c>
      <c r="D5350" s="93" t="s">
        <v>365</v>
      </c>
      <c r="E5350" s="94">
        <v>1.46</v>
      </c>
    </row>
    <row r="5351" spans="1:5" ht="13.5" customHeight="1" x14ac:dyDescent="0.25">
      <c r="A5351" s="96">
        <v>90466</v>
      </c>
      <c r="B5351" s="93" t="s">
        <v>5646</v>
      </c>
      <c r="C5351" s="93" t="s">
        <v>168</v>
      </c>
      <c r="D5351" s="93" t="s">
        <v>299</v>
      </c>
      <c r="E5351" s="94">
        <v>13.55</v>
      </c>
    </row>
    <row r="5352" spans="1:5" ht="13.5" customHeight="1" x14ac:dyDescent="0.25">
      <c r="A5352" s="96">
        <v>90467</v>
      </c>
      <c r="B5352" s="93" t="s">
        <v>5647</v>
      </c>
      <c r="C5352" s="93" t="s">
        <v>168</v>
      </c>
      <c r="D5352" s="93" t="s">
        <v>299</v>
      </c>
      <c r="E5352" s="94">
        <v>21.44</v>
      </c>
    </row>
    <row r="5353" spans="1:5" ht="13.5" customHeight="1" x14ac:dyDescent="0.25">
      <c r="A5353" s="96">
        <v>90468</v>
      </c>
      <c r="B5353" s="93" t="s">
        <v>5648</v>
      </c>
      <c r="C5353" s="93" t="s">
        <v>168</v>
      </c>
      <c r="D5353" s="93" t="s">
        <v>299</v>
      </c>
      <c r="E5353" s="94">
        <v>6</v>
      </c>
    </row>
    <row r="5354" spans="1:5" ht="13.5" customHeight="1" x14ac:dyDescent="0.25">
      <c r="A5354" s="96">
        <v>90469</v>
      </c>
      <c r="B5354" s="93" t="s">
        <v>5649</v>
      </c>
      <c r="C5354" s="93" t="s">
        <v>168</v>
      </c>
      <c r="D5354" s="93" t="s">
        <v>299</v>
      </c>
      <c r="E5354" s="94">
        <v>9.6300000000000008</v>
      </c>
    </row>
    <row r="5355" spans="1:5" ht="13.5" customHeight="1" x14ac:dyDescent="0.25">
      <c r="A5355" s="96">
        <v>90470</v>
      </c>
      <c r="B5355" s="93" t="s">
        <v>5650</v>
      </c>
      <c r="C5355" s="93" t="s">
        <v>168</v>
      </c>
      <c r="D5355" s="93" t="s">
        <v>299</v>
      </c>
      <c r="E5355" s="94">
        <v>13.27</v>
      </c>
    </row>
    <row r="5356" spans="1:5" ht="13.5" customHeight="1" x14ac:dyDescent="0.25">
      <c r="A5356" s="96">
        <v>91166</v>
      </c>
      <c r="B5356" s="93" t="s">
        <v>5651</v>
      </c>
      <c r="C5356" s="93" t="s">
        <v>168</v>
      </c>
      <c r="D5356" s="93" t="s">
        <v>299</v>
      </c>
      <c r="E5356" s="94">
        <v>3.64</v>
      </c>
    </row>
    <row r="5357" spans="1:5" ht="13.5" customHeight="1" x14ac:dyDescent="0.25">
      <c r="A5357" s="96">
        <v>91167</v>
      </c>
      <c r="B5357" s="93" t="s">
        <v>5652</v>
      </c>
      <c r="C5357" s="93" t="s">
        <v>168</v>
      </c>
      <c r="D5357" s="93" t="s">
        <v>299</v>
      </c>
      <c r="E5357" s="94">
        <v>12.7</v>
      </c>
    </row>
    <row r="5358" spans="1:5" ht="13.5" customHeight="1" x14ac:dyDescent="0.25">
      <c r="A5358" s="96">
        <v>91168</v>
      </c>
      <c r="B5358" s="93" t="s">
        <v>5653</v>
      </c>
      <c r="C5358" s="93" t="s">
        <v>168</v>
      </c>
      <c r="D5358" s="93" t="s">
        <v>299</v>
      </c>
      <c r="E5358" s="94">
        <v>9.6199999999999992</v>
      </c>
    </row>
    <row r="5359" spans="1:5" ht="13.5" customHeight="1" x14ac:dyDescent="0.25">
      <c r="A5359" s="96">
        <v>91169</v>
      </c>
      <c r="B5359" s="93" t="s">
        <v>5654</v>
      </c>
      <c r="C5359" s="93" t="s">
        <v>168</v>
      </c>
      <c r="D5359" s="93" t="s">
        <v>299</v>
      </c>
      <c r="E5359" s="94">
        <v>11.41</v>
      </c>
    </row>
    <row r="5360" spans="1:5" ht="13.5" customHeight="1" x14ac:dyDescent="0.25">
      <c r="A5360" s="96">
        <v>91170</v>
      </c>
      <c r="B5360" s="93" t="s">
        <v>5655</v>
      </c>
      <c r="C5360" s="93" t="s">
        <v>168</v>
      </c>
      <c r="D5360" s="93" t="s">
        <v>299</v>
      </c>
      <c r="E5360" s="94">
        <v>3.27</v>
      </c>
    </row>
    <row r="5361" spans="1:5" ht="13.5" customHeight="1" x14ac:dyDescent="0.25">
      <c r="A5361" s="96">
        <v>91171</v>
      </c>
      <c r="B5361" s="93" t="s">
        <v>5656</v>
      </c>
      <c r="C5361" s="93" t="s">
        <v>168</v>
      </c>
      <c r="D5361" s="93" t="s">
        <v>299</v>
      </c>
      <c r="E5361" s="94">
        <v>4.0999999999999996</v>
      </c>
    </row>
    <row r="5362" spans="1:5" ht="13.5" customHeight="1" x14ac:dyDescent="0.25">
      <c r="A5362" s="96">
        <v>91172</v>
      </c>
      <c r="B5362" s="93" t="s">
        <v>5657</v>
      </c>
      <c r="C5362" s="93" t="s">
        <v>168</v>
      </c>
      <c r="D5362" s="93" t="s">
        <v>299</v>
      </c>
      <c r="E5362" s="94">
        <v>6.02</v>
      </c>
    </row>
    <row r="5363" spans="1:5" ht="13.5" customHeight="1" x14ac:dyDescent="0.25">
      <c r="A5363" s="96">
        <v>91173</v>
      </c>
      <c r="B5363" s="93" t="s">
        <v>5658</v>
      </c>
      <c r="C5363" s="93" t="s">
        <v>168</v>
      </c>
      <c r="D5363" s="93" t="s">
        <v>299</v>
      </c>
      <c r="E5363" s="94">
        <v>1.65</v>
      </c>
    </row>
    <row r="5364" spans="1:5" ht="13.5" customHeight="1" x14ac:dyDescent="0.25">
      <c r="A5364" s="96">
        <v>91174</v>
      </c>
      <c r="B5364" s="93" t="s">
        <v>5659</v>
      </c>
      <c r="C5364" s="93" t="s">
        <v>168</v>
      </c>
      <c r="D5364" s="93" t="s">
        <v>299</v>
      </c>
      <c r="E5364" s="94">
        <v>3.25</v>
      </c>
    </row>
    <row r="5365" spans="1:5" ht="13.5" customHeight="1" x14ac:dyDescent="0.25">
      <c r="A5365" s="96">
        <v>91175</v>
      </c>
      <c r="B5365" s="93" t="s">
        <v>5660</v>
      </c>
      <c r="C5365" s="93" t="s">
        <v>168</v>
      </c>
      <c r="D5365" s="93" t="s">
        <v>299</v>
      </c>
      <c r="E5365" s="94">
        <v>5.3</v>
      </c>
    </row>
    <row r="5366" spans="1:5" ht="13.5" customHeight="1" x14ac:dyDescent="0.25">
      <c r="A5366" s="96">
        <v>91176</v>
      </c>
      <c r="B5366" s="93" t="s">
        <v>5661</v>
      </c>
      <c r="C5366" s="93" t="s">
        <v>168</v>
      </c>
      <c r="D5366" s="93" t="s">
        <v>365</v>
      </c>
      <c r="E5366" s="94">
        <v>30.72</v>
      </c>
    </row>
    <row r="5367" spans="1:5" ht="13.5" customHeight="1" x14ac:dyDescent="0.25">
      <c r="A5367" s="96">
        <v>91177</v>
      </c>
      <c r="B5367" s="93" t="s">
        <v>5662</v>
      </c>
      <c r="C5367" s="93" t="s">
        <v>168</v>
      </c>
      <c r="D5367" s="93" t="s">
        <v>365</v>
      </c>
      <c r="E5367" s="94">
        <v>14.67</v>
      </c>
    </row>
    <row r="5368" spans="1:5" ht="13.5" customHeight="1" x14ac:dyDescent="0.25">
      <c r="A5368" s="96">
        <v>91178</v>
      </c>
      <c r="B5368" s="93" t="s">
        <v>5663</v>
      </c>
      <c r="C5368" s="93" t="s">
        <v>168</v>
      </c>
      <c r="D5368" s="93" t="s">
        <v>365</v>
      </c>
      <c r="E5368" s="94">
        <v>16.47</v>
      </c>
    </row>
    <row r="5369" spans="1:5" ht="13.5" customHeight="1" x14ac:dyDescent="0.25">
      <c r="A5369" s="96">
        <v>91179</v>
      </c>
      <c r="B5369" s="93" t="s">
        <v>5664</v>
      </c>
      <c r="C5369" s="93" t="s">
        <v>168</v>
      </c>
      <c r="D5369" s="93" t="s">
        <v>365</v>
      </c>
      <c r="E5369" s="94">
        <v>7.88</v>
      </c>
    </row>
    <row r="5370" spans="1:5" ht="13.5" customHeight="1" x14ac:dyDescent="0.25">
      <c r="A5370" s="96">
        <v>91180</v>
      </c>
      <c r="B5370" s="93" t="s">
        <v>5665</v>
      </c>
      <c r="C5370" s="93" t="s">
        <v>168</v>
      </c>
      <c r="D5370" s="93" t="s">
        <v>365</v>
      </c>
      <c r="E5370" s="94">
        <v>7.05</v>
      </c>
    </row>
    <row r="5371" spans="1:5" ht="13.5" customHeight="1" x14ac:dyDescent="0.25">
      <c r="A5371" s="96">
        <v>91181</v>
      </c>
      <c r="B5371" s="93" t="s">
        <v>5666</v>
      </c>
      <c r="C5371" s="93" t="s">
        <v>168</v>
      </c>
      <c r="D5371" s="93" t="s">
        <v>365</v>
      </c>
      <c r="E5371" s="94">
        <v>7.84</v>
      </c>
    </row>
    <row r="5372" spans="1:5" ht="13.5" customHeight="1" x14ac:dyDescent="0.25">
      <c r="A5372" s="96">
        <v>91182</v>
      </c>
      <c r="B5372" s="93" t="s">
        <v>5667</v>
      </c>
      <c r="C5372" s="93" t="s">
        <v>168</v>
      </c>
      <c r="D5372" s="93" t="s">
        <v>299</v>
      </c>
      <c r="E5372" s="94">
        <v>30.42</v>
      </c>
    </row>
    <row r="5373" spans="1:5" ht="13.5" customHeight="1" x14ac:dyDescent="0.25">
      <c r="A5373" s="96">
        <v>91183</v>
      </c>
      <c r="B5373" s="93" t="s">
        <v>5668</v>
      </c>
      <c r="C5373" s="93" t="s">
        <v>168</v>
      </c>
      <c r="D5373" s="93" t="s">
        <v>299</v>
      </c>
      <c r="E5373" s="94">
        <v>14.92</v>
      </c>
    </row>
    <row r="5374" spans="1:5" ht="13.5" customHeight="1" x14ac:dyDescent="0.25">
      <c r="A5374" s="96">
        <v>91184</v>
      </c>
      <c r="B5374" s="93" t="s">
        <v>5669</v>
      </c>
      <c r="C5374" s="93" t="s">
        <v>168</v>
      </c>
      <c r="D5374" s="93" t="s">
        <v>299</v>
      </c>
      <c r="E5374" s="94">
        <v>13.82</v>
      </c>
    </row>
    <row r="5375" spans="1:5" ht="13.5" customHeight="1" x14ac:dyDescent="0.25">
      <c r="A5375" s="96">
        <v>91185</v>
      </c>
      <c r="B5375" s="93" t="s">
        <v>5670</v>
      </c>
      <c r="C5375" s="93" t="s">
        <v>168</v>
      </c>
      <c r="D5375" s="93" t="s">
        <v>299</v>
      </c>
      <c r="E5375" s="94">
        <v>7.81</v>
      </c>
    </row>
    <row r="5376" spans="1:5" ht="13.5" customHeight="1" x14ac:dyDescent="0.25">
      <c r="A5376" s="96">
        <v>91186</v>
      </c>
      <c r="B5376" s="93" t="s">
        <v>5671</v>
      </c>
      <c r="C5376" s="93" t="s">
        <v>168</v>
      </c>
      <c r="D5376" s="93" t="s">
        <v>299</v>
      </c>
      <c r="E5376" s="94">
        <v>6.39</v>
      </c>
    </row>
    <row r="5377" spans="1:5" ht="13.5" customHeight="1" x14ac:dyDescent="0.25">
      <c r="A5377" s="96">
        <v>91187</v>
      </c>
      <c r="B5377" s="93" t="s">
        <v>5672</v>
      </c>
      <c r="C5377" s="93" t="s">
        <v>168</v>
      </c>
      <c r="D5377" s="93" t="s">
        <v>299</v>
      </c>
      <c r="E5377" s="94">
        <v>7.29</v>
      </c>
    </row>
    <row r="5378" spans="1:5" ht="13.5" customHeight="1" x14ac:dyDescent="0.25">
      <c r="A5378" s="96">
        <v>91188</v>
      </c>
      <c r="B5378" s="93" t="s">
        <v>5673</v>
      </c>
      <c r="C5378" s="93" t="s">
        <v>199</v>
      </c>
      <c r="D5378" s="93" t="s">
        <v>299</v>
      </c>
      <c r="E5378" s="94">
        <v>7.39</v>
      </c>
    </row>
    <row r="5379" spans="1:5" ht="13.5" customHeight="1" x14ac:dyDescent="0.25">
      <c r="A5379" s="96">
        <v>91189</v>
      </c>
      <c r="B5379" s="93" t="s">
        <v>5674</v>
      </c>
      <c r="C5379" s="93" t="s">
        <v>199</v>
      </c>
      <c r="D5379" s="93" t="s">
        <v>299</v>
      </c>
      <c r="E5379" s="94">
        <v>51.32</v>
      </c>
    </row>
    <row r="5380" spans="1:5" ht="13.5" customHeight="1" x14ac:dyDescent="0.25">
      <c r="A5380" s="96">
        <v>91190</v>
      </c>
      <c r="B5380" s="93" t="s">
        <v>5675</v>
      </c>
      <c r="C5380" s="93" t="s">
        <v>199</v>
      </c>
      <c r="D5380" s="93" t="s">
        <v>299</v>
      </c>
      <c r="E5380" s="94">
        <v>5.24</v>
      </c>
    </row>
    <row r="5381" spans="1:5" ht="13.5" customHeight="1" x14ac:dyDescent="0.25">
      <c r="A5381" s="96">
        <v>91191</v>
      </c>
      <c r="B5381" s="93" t="s">
        <v>5676</v>
      </c>
      <c r="C5381" s="93" t="s">
        <v>199</v>
      </c>
      <c r="D5381" s="93" t="s">
        <v>299</v>
      </c>
      <c r="E5381" s="94">
        <v>5.57</v>
      </c>
    </row>
    <row r="5382" spans="1:5" ht="13.5" customHeight="1" x14ac:dyDescent="0.25">
      <c r="A5382" s="96">
        <v>91192</v>
      </c>
      <c r="B5382" s="93" t="s">
        <v>5677</v>
      </c>
      <c r="C5382" s="93" t="s">
        <v>199</v>
      </c>
      <c r="D5382" s="93" t="s">
        <v>299</v>
      </c>
      <c r="E5382" s="94">
        <v>6.16</v>
      </c>
    </row>
    <row r="5383" spans="1:5" ht="13.5" customHeight="1" x14ac:dyDescent="0.25">
      <c r="A5383" s="96">
        <v>91222</v>
      </c>
      <c r="B5383" s="93" t="s">
        <v>5678</v>
      </c>
      <c r="C5383" s="93" t="s">
        <v>168</v>
      </c>
      <c r="D5383" s="93" t="s">
        <v>299</v>
      </c>
      <c r="E5383" s="94">
        <v>14.51</v>
      </c>
    </row>
    <row r="5384" spans="1:5" ht="13.5" customHeight="1" x14ac:dyDescent="0.25">
      <c r="A5384" s="96">
        <v>94480</v>
      </c>
      <c r="B5384" s="93" t="s">
        <v>5679</v>
      </c>
      <c r="C5384" s="93" t="s">
        <v>199</v>
      </c>
      <c r="D5384" s="93" t="s">
        <v>299</v>
      </c>
      <c r="E5384" s="95">
        <v>2756.11</v>
      </c>
    </row>
    <row r="5385" spans="1:5" ht="13.5" customHeight="1" x14ac:dyDescent="0.25">
      <c r="A5385" s="96">
        <v>94481</v>
      </c>
      <c r="B5385" s="93" t="s">
        <v>5680</v>
      </c>
      <c r="C5385" s="93" t="s">
        <v>199</v>
      </c>
      <c r="D5385" s="93" t="s">
        <v>299</v>
      </c>
      <c r="E5385" s="95">
        <v>1925.24</v>
      </c>
    </row>
    <row r="5386" spans="1:5" ht="13.5" customHeight="1" x14ac:dyDescent="0.25">
      <c r="A5386" s="96">
        <v>94482</v>
      </c>
      <c r="B5386" s="93" t="s">
        <v>5681</v>
      </c>
      <c r="C5386" s="93" t="s">
        <v>199</v>
      </c>
      <c r="D5386" s="93" t="s">
        <v>299</v>
      </c>
      <c r="E5386" s="95">
        <v>1525.31</v>
      </c>
    </row>
    <row r="5387" spans="1:5" ht="13.5" customHeight="1" x14ac:dyDescent="0.25">
      <c r="A5387" s="96">
        <v>94483</v>
      </c>
      <c r="B5387" s="93" t="s">
        <v>5682</v>
      </c>
      <c r="C5387" s="93" t="s">
        <v>199</v>
      </c>
      <c r="D5387" s="93" t="s">
        <v>299</v>
      </c>
      <c r="E5387" s="95">
        <v>1282.71</v>
      </c>
    </row>
    <row r="5388" spans="1:5" ht="13.5" customHeight="1" x14ac:dyDescent="0.25">
      <c r="A5388" s="96">
        <v>95541</v>
      </c>
      <c r="B5388" s="93" t="s">
        <v>5683</v>
      </c>
      <c r="C5388" s="93" t="s">
        <v>199</v>
      </c>
      <c r="D5388" s="93" t="s">
        <v>299</v>
      </c>
      <c r="E5388" s="94">
        <v>4.8</v>
      </c>
    </row>
    <row r="5389" spans="1:5" ht="13.5" customHeight="1" x14ac:dyDescent="0.25">
      <c r="A5389" s="96">
        <v>96559</v>
      </c>
      <c r="B5389" s="93" t="s">
        <v>5684</v>
      </c>
      <c r="C5389" s="93" t="s">
        <v>136</v>
      </c>
      <c r="D5389" s="93" t="s">
        <v>365</v>
      </c>
      <c r="E5389" s="94">
        <v>34.81</v>
      </c>
    </row>
    <row r="5390" spans="1:5" ht="13.5" customHeight="1" x14ac:dyDescent="0.25">
      <c r="A5390" s="96">
        <v>96560</v>
      </c>
      <c r="B5390" s="93" t="s">
        <v>5685</v>
      </c>
      <c r="C5390" s="93" t="s">
        <v>136</v>
      </c>
      <c r="D5390" s="93" t="s">
        <v>365</v>
      </c>
      <c r="E5390" s="94">
        <v>21.8</v>
      </c>
    </row>
    <row r="5391" spans="1:5" ht="13.5" customHeight="1" x14ac:dyDescent="0.25">
      <c r="A5391" s="96">
        <v>96561</v>
      </c>
      <c r="B5391" s="93" t="s">
        <v>5686</v>
      </c>
      <c r="C5391" s="93" t="s">
        <v>136</v>
      </c>
      <c r="D5391" s="93" t="s">
        <v>365</v>
      </c>
      <c r="E5391" s="94">
        <v>15.19</v>
      </c>
    </row>
    <row r="5392" spans="1:5" ht="13.5" customHeight="1" x14ac:dyDescent="0.25">
      <c r="A5392" s="96">
        <v>96562</v>
      </c>
      <c r="B5392" s="93" t="s">
        <v>5687</v>
      </c>
      <c r="C5392" s="93" t="s">
        <v>168</v>
      </c>
      <c r="D5392" s="93" t="s">
        <v>365</v>
      </c>
      <c r="E5392" s="94">
        <v>20.85</v>
      </c>
    </row>
    <row r="5393" spans="1:5" ht="13.5" customHeight="1" x14ac:dyDescent="0.25">
      <c r="A5393" s="96">
        <v>96563</v>
      </c>
      <c r="B5393" s="93" t="s">
        <v>5688</v>
      </c>
      <c r="C5393" s="93" t="s">
        <v>168</v>
      </c>
      <c r="D5393" s="93" t="s">
        <v>365</v>
      </c>
      <c r="E5393" s="94">
        <v>25.02</v>
      </c>
    </row>
    <row r="5394" spans="1:5" ht="13.5" customHeight="1" x14ac:dyDescent="0.25">
      <c r="A5394" s="96">
        <v>100128</v>
      </c>
      <c r="B5394" s="93" t="s">
        <v>5689</v>
      </c>
      <c r="C5394" s="93" t="s">
        <v>199</v>
      </c>
      <c r="D5394" s="93" t="s">
        <v>299</v>
      </c>
      <c r="E5394" s="95">
        <v>1653.76</v>
      </c>
    </row>
    <row r="5395" spans="1:5" ht="13.5" customHeight="1" x14ac:dyDescent="0.25">
      <c r="A5395" s="96">
        <v>101802</v>
      </c>
      <c r="B5395" s="93" t="s">
        <v>5690</v>
      </c>
      <c r="C5395" s="93" t="s">
        <v>199</v>
      </c>
      <c r="D5395" s="93" t="s">
        <v>365</v>
      </c>
      <c r="E5395" s="95">
        <v>1620.07</v>
      </c>
    </row>
    <row r="5396" spans="1:5" ht="13.5" customHeight="1" x14ac:dyDescent="0.25">
      <c r="A5396" s="96">
        <v>101803</v>
      </c>
      <c r="B5396" s="93" t="s">
        <v>5691</v>
      </c>
      <c r="C5396" s="93" t="s">
        <v>199</v>
      </c>
      <c r="D5396" s="93" t="s">
        <v>365</v>
      </c>
      <c r="E5396" s="95">
        <v>1033.79</v>
      </c>
    </row>
    <row r="5397" spans="1:5" ht="13.5" customHeight="1" x14ac:dyDescent="0.25">
      <c r="A5397" s="96">
        <v>101804</v>
      </c>
      <c r="B5397" s="93" t="s">
        <v>5692</v>
      </c>
      <c r="C5397" s="93" t="s">
        <v>199</v>
      </c>
      <c r="D5397" s="93" t="s">
        <v>365</v>
      </c>
      <c r="E5397" s="95">
        <v>1298.27</v>
      </c>
    </row>
    <row r="5398" spans="1:5" ht="13.5" customHeight="1" x14ac:dyDescent="0.25">
      <c r="A5398" s="96">
        <v>101805</v>
      </c>
      <c r="B5398" s="93" t="s">
        <v>5693</v>
      </c>
      <c r="C5398" s="93" t="s">
        <v>199</v>
      </c>
      <c r="D5398" s="93" t="s">
        <v>365</v>
      </c>
      <c r="E5398" s="95">
        <v>1653.87</v>
      </c>
    </row>
    <row r="5399" spans="1:5" ht="13.5" customHeight="1" x14ac:dyDescent="0.25">
      <c r="A5399" s="96">
        <v>102111</v>
      </c>
      <c r="B5399" s="93" t="s">
        <v>5694</v>
      </c>
      <c r="C5399" s="93" t="s">
        <v>199</v>
      </c>
      <c r="D5399" s="93" t="s">
        <v>365</v>
      </c>
      <c r="E5399" s="95">
        <v>1274.33</v>
      </c>
    </row>
    <row r="5400" spans="1:5" ht="13.5" customHeight="1" x14ac:dyDescent="0.25">
      <c r="A5400" s="96">
        <v>102112</v>
      </c>
      <c r="B5400" s="93" t="s">
        <v>5695</v>
      </c>
      <c r="C5400" s="93" t="s">
        <v>199</v>
      </c>
      <c r="D5400" s="93" t="s">
        <v>365</v>
      </c>
      <c r="E5400" s="94">
        <v>138.34</v>
      </c>
    </row>
    <row r="5401" spans="1:5" ht="13.5" customHeight="1" x14ac:dyDescent="0.25">
      <c r="A5401" s="96">
        <v>102113</v>
      </c>
      <c r="B5401" s="93" t="s">
        <v>5696</v>
      </c>
      <c r="C5401" s="93" t="s">
        <v>199</v>
      </c>
      <c r="D5401" s="93" t="s">
        <v>365</v>
      </c>
      <c r="E5401" s="95">
        <v>2056.71</v>
      </c>
    </row>
    <row r="5402" spans="1:5" ht="13.5" customHeight="1" x14ac:dyDescent="0.25">
      <c r="A5402" s="96">
        <v>102114</v>
      </c>
      <c r="B5402" s="93" t="s">
        <v>5697</v>
      </c>
      <c r="C5402" s="93" t="s">
        <v>199</v>
      </c>
      <c r="D5402" s="93" t="s">
        <v>365</v>
      </c>
      <c r="E5402" s="94">
        <v>141.80000000000001</v>
      </c>
    </row>
    <row r="5403" spans="1:5" ht="13.5" customHeight="1" x14ac:dyDescent="0.25">
      <c r="A5403" s="96">
        <v>102115</v>
      </c>
      <c r="B5403" s="93" t="s">
        <v>5698</v>
      </c>
      <c r="C5403" s="93" t="s">
        <v>199</v>
      </c>
      <c r="D5403" s="93" t="s">
        <v>365</v>
      </c>
      <c r="E5403" s="95">
        <v>3604.74</v>
      </c>
    </row>
    <row r="5404" spans="1:5" ht="13.5" customHeight="1" x14ac:dyDescent="0.25">
      <c r="A5404" s="96">
        <v>102116</v>
      </c>
      <c r="B5404" s="93" t="s">
        <v>5699</v>
      </c>
      <c r="C5404" s="93" t="s">
        <v>199</v>
      </c>
      <c r="D5404" s="93" t="s">
        <v>365</v>
      </c>
      <c r="E5404" s="95">
        <v>2198.79</v>
      </c>
    </row>
    <row r="5405" spans="1:5" ht="13.5" customHeight="1" x14ac:dyDescent="0.25">
      <c r="A5405" s="96">
        <v>102117</v>
      </c>
      <c r="B5405" s="93" t="s">
        <v>5700</v>
      </c>
      <c r="C5405" s="93" t="s">
        <v>199</v>
      </c>
      <c r="D5405" s="93" t="s">
        <v>365</v>
      </c>
      <c r="E5405" s="94">
        <v>146.01</v>
      </c>
    </row>
    <row r="5406" spans="1:5" ht="13.5" customHeight="1" x14ac:dyDescent="0.25">
      <c r="A5406" s="96">
        <v>102118</v>
      </c>
      <c r="B5406" s="93" t="s">
        <v>5701</v>
      </c>
      <c r="C5406" s="93" t="s">
        <v>199</v>
      </c>
      <c r="D5406" s="93" t="s">
        <v>365</v>
      </c>
      <c r="E5406" s="95">
        <v>3013.89</v>
      </c>
    </row>
    <row r="5407" spans="1:5" ht="13.5" customHeight="1" x14ac:dyDescent="0.25">
      <c r="A5407" s="96">
        <v>102119</v>
      </c>
      <c r="B5407" s="93" t="s">
        <v>5702</v>
      </c>
      <c r="C5407" s="93" t="s">
        <v>199</v>
      </c>
      <c r="D5407" s="93" t="s">
        <v>365</v>
      </c>
      <c r="E5407" s="94">
        <v>149.62</v>
      </c>
    </row>
    <row r="5408" spans="1:5" ht="13.5" customHeight="1" x14ac:dyDescent="0.25">
      <c r="A5408" s="96">
        <v>102121</v>
      </c>
      <c r="B5408" s="93" t="s">
        <v>5703</v>
      </c>
      <c r="C5408" s="93" t="s">
        <v>199</v>
      </c>
      <c r="D5408" s="93" t="s">
        <v>365</v>
      </c>
      <c r="E5408" s="94">
        <v>187.45</v>
      </c>
    </row>
    <row r="5409" spans="1:5" ht="13.5" customHeight="1" x14ac:dyDescent="0.25">
      <c r="A5409" s="96">
        <v>102122</v>
      </c>
      <c r="B5409" s="93" t="s">
        <v>5704</v>
      </c>
      <c r="C5409" s="93" t="s">
        <v>199</v>
      </c>
      <c r="D5409" s="93" t="s">
        <v>365</v>
      </c>
      <c r="E5409" s="95">
        <v>10300.07</v>
      </c>
    </row>
    <row r="5410" spans="1:5" ht="13.5" customHeight="1" x14ac:dyDescent="0.25">
      <c r="A5410" s="96">
        <v>102123</v>
      </c>
      <c r="B5410" s="93" t="s">
        <v>5705</v>
      </c>
      <c r="C5410" s="93" t="s">
        <v>199</v>
      </c>
      <c r="D5410" s="93" t="s">
        <v>365</v>
      </c>
      <c r="E5410" s="94">
        <v>198.22</v>
      </c>
    </row>
    <row r="5411" spans="1:5" ht="13.5" customHeight="1" x14ac:dyDescent="0.25">
      <c r="A5411" s="96">
        <v>102136</v>
      </c>
      <c r="B5411" s="93" t="s">
        <v>5706</v>
      </c>
      <c r="C5411" s="93" t="s">
        <v>199</v>
      </c>
      <c r="D5411" s="93" t="s">
        <v>299</v>
      </c>
      <c r="E5411" s="94">
        <v>71.41</v>
      </c>
    </row>
    <row r="5412" spans="1:5" ht="13.5" customHeight="1" x14ac:dyDescent="0.25">
      <c r="A5412" s="96">
        <v>102137</v>
      </c>
      <c r="B5412" s="93" t="s">
        <v>5707</v>
      </c>
      <c r="C5412" s="93" t="s">
        <v>199</v>
      </c>
      <c r="D5412" s="93" t="s">
        <v>299</v>
      </c>
      <c r="E5412" s="94">
        <v>84.23</v>
      </c>
    </row>
    <row r="5413" spans="1:5" ht="13.5" customHeight="1" x14ac:dyDescent="0.25">
      <c r="A5413" s="96">
        <v>102138</v>
      </c>
      <c r="B5413" s="93" t="s">
        <v>5708</v>
      </c>
      <c r="C5413" s="93" t="s">
        <v>199</v>
      </c>
      <c r="D5413" s="93" t="s">
        <v>365</v>
      </c>
      <c r="E5413" s="94">
        <v>215.76</v>
      </c>
    </row>
    <row r="5414" spans="1:5" ht="13.5" customHeight="1" x14ac:dyDescent="0.25">
      <c r="A5414" s="96">
        <v>103517</v>
      </c>
      <c r="B5414" s="93" t="s">
        <v>5709</v>
      </c>
      <c r="C5414" s="93" t="s">
        <v>199</v>
      </c>
      <c r="D5414" s="93" t="s">
        <v>299</v>
      </c>
      <c r="E5414" s="95">
        <v>3131.95</v>
      </c>
    </row>
    <row r="5415" spans="1:5" ht="13.5" customHeight="1" x14ac:dyDescent="0.25">
      <c r="A5415" s="96">
        <v>103519</v>
      </c>
      <c r="B5415" s="93" t="s">
        <v>5710</v>
      </c>
      <c r="C5415" s="93" t="s">
        <v>199</v>
      </c>
      <c r="D5415" s="93" t="s">
        <v>365</v>
      </c>
      <c r="E5415" s="94">
        <v>10.23</v>
      </c>
    </row>
    <row r="5416" spans="1:5" ht="13.5" customHeight="1" x14ac:dyDescent="0.25">
      <c r="A5416" s="96">
        <v>103520</v>
      </c>
      <c r="B5416" s="93" t="s">
        <v>5711</v>
      </c>
      <c r="C5416" s="93" t="s">
        <v>199</v>
      </c>
      <c r="D5416" s="93" t="s">
        <v>299</v>
      </c>
      <c r="E5416" s="95">
        <v>5155.05</v>
      </c>
    </row>
    <row r="5417" spans="1:5" ht="13.5" customHeight="1" x14ac:dyDescent="0.25">
      <c r="A5417" s="96">
        <v>103521</v>
      </c>
      <c r="B5417" s="93" t="s">
        <v>5712</v>
      </c>
      <c r="C5417" s="93" t="s">
        <v>199</v>
      </c>
      <c r="D5417" s="93" t="s">
        <v>299</v>
      </c>
      <c r="E5417" s="95">
        <v>6845.05</v>
      </c>
    </row>
    <row r="5418" spans="1:5" ht="13.5" customHeight="1" x14ac:dyDescent="0.25">
      <c r="A5418" s="96">
        <v>103522</v>
      </c>
      <c r="B5418" s="93" t="s">
        <v>5713</v>
      </c>
      <c r="C5418" s="93" t="s">
        <v>199</v>
      </c>
      <c r="D5418" s="93" t="s">
        <v>365</v>
      </c>
      <c r="E5418" s="95">
        <v>6914.41</v>
      </c>
    </row>
    <row r="5419" spans="1:5" ht="13.5" customHeight="1" x14ac:dyDescent="0.25">
      <c r="A5419" s="96">
        <v>103523</v>
      </c>
      <c r="B5419" s="93" t="s">
        <v>5714</v>
      </c>
      <c r="C5419" s="93" t="s">
        <v>199</v>
      </c>
      <c r="D5419" s="93" t="s">
        <v>365</v>
      </c>
      <c r="E5419" s="95">
        <v>10396.91</v>
      </c>
    </row>
    <row r="5420" spans="1:5" ht="13.5" customHeight="1" x14ac:dyDescent="0.25">
      <c r="A5420" s="96">
        <v>104660</v>
      </c>
      <c r="B5420" s="93" t="s">
        <v>5715</v>
      </c>
      <c r="C5420" s="93" t="s">
        <v>199</v>
      </c>
      <c r="D5420" s="93" t="s">
        <v>299</v>
      </c>
      <c r="E5420" s="95">
        <v>1187.57</v>
      </c>
    </row>
    <row r="5421" spans="1:5" ht="13.5" customHeight="1" x14ac:dyDescent="0.25">
      <c r="A5421" s="96">
        <v>104661</v>
      </c>
      <c r="B5421" s="93" t="s">
        <v>5716</v>
      </c>
      <c r="C5421" s="93" t="s">
        <v>199</v>
      </c>
      <c r="D5421" s="93" t="s">
        <v>299</v>
      </c>
      <c r="E5421" s="94">
        <v>534.4</v>
      </c>
    </row>
    <row r="5422" spans="1:5" ht="13.5" customHeight="1" x14ac:dyDescent="0.25">
      <c r="A5422" s="96">
        <v>104662</v>
      </c>
      <c r="B5422" s="93" t="s">
        <v>5717</v>
      </c>
      <c r="C5422" s="93" t="s">
        <v>199</v>
      </c>
      <c r="D5422" s="93" t="s">
        <v>299</v>
      </c>
      <c r="E5422" s="94">
        <v>387.82</v>
      </c>
    </row>
    <row r="5423" spans="1:5" ht="13.5" customHeight="1" x14ac:dyDescent="0.25">
      <c r="A5423" s="96">
        <v>104663</v>
      </c>
      <c r="B5423" s="93" t="s">
        <v>5718</v>
      </c>
      <c r="C5423" s="93" t="s">
        <v>199</v>
      </c>
      <c r="D5423" s="93" t="s">
        <v>299</v>
      </c>
      <c r="E5423" s="94">
        <v>488.5</v>
      </c>
    </row>
    <row r="5424" spans="1:5" ht="13.5" customHeight="1" x14ac:dyDescent="0.25">
      <c r="A5424" s="96">
        <v>104664</v>
      </c>
      <c r="B5424" s="93" t="s">
        <v>5719</v>
      </c>
      <c r="C5424" s="93" t="s">
        <v>199</v>
      </c>
      <c r="D5424" s="93" t="s">
        <v>299</v>
      </c>
      <c r="E5424" s="94">
        <v>148.34</v>
      </c>
    </row>
    <row r="5425" spans="1:5" ht="13.5" customHeight="1" x14ac:dyDescent="0.25">
      <c r="A5425" s="96">
        <v>104665</v>
      </c>
      <c r="B5425" s="93" t="s">
        <v>5720</v>
      </c>
      <c r="C5425" s="93" t="s">
        <v>199</v>
      </c>
      <c r="D5425" s="93" t="s">
        <v>299</v>
      </c>
      <c r="E5425" s="94">
        <v>598.07000000000005</v>
      </c>
    </row>
    <row r="5426" spans="1:5" ht="13.5" customHeight="1" x14ac:dyDescent="0.25">
      <c r="A5426" s="96">
        <v>104666</v>
      </c>
      <c r="B5426" s="93" t="s">
        <v>5721</v>
      </c>
      <c r="C5426" s="93" t="s">
        <v>199</v>
      </c>
      <c r="D5426" s="93" t="s">
        <v>299</v>
      </c>
      <c r="E5426" s="94">
        <v>266.04000000000002</v>
      </c>
    </row>
    <row r="5427" spans="1:5" ht="13.5" customHeight="1" x14ac:dyDescent="0.25">
      <c r="A5427" s="96">
        <v>104667</v>
      </c>
      <c r="B5427" s="93" t="s">
        <v>5722</v>
      </c>
      <c r="C5427" s="93" t="s">
        <v>199</v>
      </c>
      <c r="D5427" s="93" t="s">
        <v>299</v>
      </c>
      <c r="E5427" s="94">
        <v>107.65</v>
      </c>
    </row>
    <row r="5428" spans="1:5" ht="13.5" customHeight="1" x14ac:dyDescent="0.25">
      <c r="A5428" s="96">
        <v>104671</v>
      </c>
      <c r="B5428" s="93" t="s">
        <v>5723</v>
      </c>
      <c r="C5428" s="93" t="s">
        <v>199</v>
      </c>
      <c r="D5428" s="93" t="s">
        <v>299</v>
      </c>
      <c r="E5428" s="95">
        <v>1175.98</v>
      </c>
    </row>
    <row r="5429" spans="1:5" ht="13.5" customHeight="1" x14ac:dyDescent="0.25">
      <c r="A5429" s="96">
        <v>104672</v>
      </c>
      <c r="B5429" s="93" t="s">
        <v>5724</v>
      </c>
      <c r="C5429" s="93" t="s">
        <v>199</v>
      </c>
      <c r="D5429" s="93" t="s">
        <v>299</v>
      </c>
      <c r="E5429" s="94">
        <v>405.91</v>
      </c>
    </row>
    <row r="5430" spans="1:5" ht="13.5" customHeight="1" x14ac:dyDescent="0.25">
      <c r="A5430" s="96">
        <v>104673</v>
      </c>
      <c r="B5430" s="93" t="s">
        <v>5725</v>
      </c>
      <c r="C5430" s="93" t="s">
        <v>199</v>
      </c>
      <c r="D5430" s="93" t="s">
        <v>299</v>
      </c>
      <c r="E5430" s="94">
        <v>725.8</v>
      </c>
    </row>
    <row r="5431" spans="1:5" ht="13.5" customHeight="1" x14ac:dyDescent="0.25">
      <c r="A5431" s="96">
        <v>104674</v>
      </c>
      <c r="B5431" s="93" t="s">
        <v>5726</v>
      </c>
      <c r="C5431" s="93" t="s">
        <v>199</v>
      </c>
      <c r="D5431" s="93" t="s">
        <v>299</v>
      </c>
      <c r="E5431" s="94">
        <v>206.5</v>
      </c>
    </row>
    <row r="5432" spans="1:5" ht="13.5" customHeight="1" x14ac:dyDescent="0.25">
      <c r="A5432" s="96">
        <v>104676</v>
      </c>
      <c r="B5432" s="93" t="s">
        <v>5727</v>
      </c>
      <c r="C5432" s="93" t="s">
        <v>199</v>
      </c>
      <c r="D5432" s="93" t="s">
        <v>299</v>
      </c>
      <c r="E5432" s="94">
        <v>321.05</v>
      </c>
    </row>
    <row r="5433" spans="1:5" ht="13.5" customHeight="1" x14ac:dyDescent="0.25">
      <c r="A5433" s="96">
        <v>104677</v>
      </c>
      <c r="B5433" s="93" t="s">
        <v>5728</v>
      </c>
      <c r="C5433" s="93" t="s">
        <v>199</v>
      </c>
      <c r="D5433" s="93" t="s">
        <v>299</v>
      </c>
      <c r="E5433" s="94">
        <v>537</v>
      </c>
    </row>
    <row r="5434" spans="1:5" ht="13.5" customHeight="1" x14ac:dyDescent="0.25">
      <c r="A5434" s="96">
        <v>104678</v>
      </c>
      <c r="B5434" s="93" t="s">
        <v>5729</v>
      </c>
      <c r="C5434" s="93" t="s">
        <v>199</v>
      </c>
      <c r="D5434" s="93" t="s">
        <v>299</v>
      </c>
      <c r="E5434" s="94">
        <v>112.51</v>
      </c>
    </row>
    <row r="5435" spans="1:5" ht="13.5" customHeight="1" x14ac:dyDescent="0.25">
      <c r="A5435" s="96">
        <v>104679</v>
      </c>
      <c r="B5435" s="93" t="s">
        <v>5730</v>
      </c>
      <c r="C5435" s="93" t="s">
        <v>199</v>
      </c>
      <c r="D5435" s="93" t="s">
        <v>299</v>
      </c>
      <c r="E5435" s="94">
        <v>132.55000000000001</v>
      </c>
    </row>
    <row r="5436" spans="1:5" ht="13.5" customHeight="1" x14ac:dyDescent="0.25">
      <c r="A5436" s="96">
        <v>104680</v>
      </c>
      <c r="B5436" s="93" t="s">
        <v>5731</v>
      </c>
      <c r="C5436" s="93" t="s">
        <v>199</v>
      </c>
      <c r="D5436" s="93" t="s">
        <v>299</v>
      </c>
      <c r="E5436" s="94">
        <v>142.18</v>
      </c>
    </row>
    <row r="5437" spans="1:5" ht="13.5" customHeight="1" x14ac:dyDescent="0.25">
      <c r="A5437" s="96">
        <v>104681</v>
      </c>
      <c r="B5437" s="93" t="s">
        <v>5732</v>
      </c>
      <c r="C5437" s="93" t="s">
        <v>199</v>
      </c>
      <c r="D5437" s="93" t="s">
        <v>299</v>
      </c>
      <c r="E5437" s="94">
        <v>102.92</v>
      </c>
    </row>
    <row r="5438" spans="1:5" ht="13.5" customHeight="1" x14ac:dyDescent="0.25">
      <c r="A5438" s="96">
        <v>104682</v>
      </c>
      <c r="B5438" s="93" t="s">
        <v>5733</v>
      </c>
      <c r="C5438" s="93" t="s">
        <v>199</v>
      </c>
      <c r="D5438" s="93" t="s">
        <v>299</v>
      </c>
      <c r="E5438" s="94">
        <v>547.59</v>
      </c>
    </row>
    <row r="5439" spans="1:5" ht="13.5" customHeight="1" x14ac:dyDescent="0.25">
      <c r="A5439" s="96">
        <v>104683</v>
      </c>
      <c r="B5439" s="93" t="s">
        <v>5734</v>
      </c>
      <c r="C5439" s="93" t="s">
        <v>199</v>
      </c>
      <c r="D5439" s="93" t="s">
        <v>299</v>
      </c>
      <c r="E5439" s="94">
        <v>86.39</v>
      </c>
    </row>
    <row r="5440" spans="1:5" ht="13.5" customHeight="1" x14ac:dyDescent="0.25">
      <c r="A5440" s="96">
        <v>104031</v>
      </c>
      <c r="B5440" s="93" t="s">
        <v>5735</v>
      </c>
      <c r="C5440" s="93" t="s">
        <v>199</v>
      </c>
      <c r="D5440" s="93" t="s">
        <v>365</v>
      </c>
      <c r="E5440" s="94">
        <v>19.399999999999999</v>
      </c>
    </row>
    <row r="5441" spans="1:5" ht="13.5" customHeight="1" x14ac:dyDescent="0.25">
      <c r="A5441" s="96">
        <v>104032</v>
      </c>
      <c r="B5441" s="93" t="s">
        <v>5736</v>
      </c>
      <c r="C5441" s="93" t="s">
        <v>199</v>
      </c>
      <c r="D5441" s="93" t="s">
        <v>365</v>
      </c>
      <c r="E5441" s="94">
        <v>24.26</v>
      </c>
    </row>
    <row r="5442" spans="1:5" ht="13.5" customHeight="1" x14ac:dyDescent="0.25">
      <c r="A5442" s="96">
        <v>104033</v>
      </c>
      <c r="B5442" s="93" t="s">
        <v>5737</v>
      </c>
      <c r="C5442" s="93" t="s">
        <v>199</v>
      </c>
      <c r="D5442" s="93" t="s">
        <v>365</v>
      </c>
      <c r="E5442" s="94">
        <v>22.19</v>
      </c>
    </row>
    <row r="5443" spans="1:5" ht="13.5" customHeight="1" x14ac:dyDescent="0.25">
      <c r="A5443" s="96">
        <v>104034</v>
      </c>
      <c r="B5443" s="93" t="s">
        <v>5738</v>
      </c>
      <c r="C5443" s="93" t="s">
        <v>199</v>
      </c>
      <c r="D5443" s="93" t="s">
        <v>365</v>
      </c>
      <c r="E5443" s="94">
        <v>28.75</v>
      </c>
    </row>
    <row r="5444" spans="1:5" ht="13.5" customHeight="1" x14ac:dyDescent="0.25">
      <c r="A5444" s="96">
        <v>104035</v>
      </c>
      <c r="B5444" s="93" t="s">
        <v>5739</v>
      </c>
      <c r="C5444" s="93" t="s">
        <v>199</v>
      </c>
      <c r="D5444" s="93" t="s">
        <v>365</v>
      </c>
      <c r="E5444" s="94">
        <v>39.32</v>
      </c>
    </row>
    <row r="5445" spans="1:5" ht="13.5" customHeight="1" x14ac:dyDescent="0.25">
      <c r="A5445" s="96">
        <v>104036</v>
      </c>
      <c r="B5445" s="93" t="s">
        <v>5740</v>
      </c>
      <c r="C5445" s="93" t="s">
        <v>199</v>
      </c>
      <c r="D5445" s="93" t="s">
        <v>365</v>
      </c>
      <c r="E5445" s="94">
        <v>40.56</v>
      </c>
    </row>
    <row r="5446" spans="1:5" ht="13.5" customHeight="1" x14ac:dyDescent="0.25">
      <c r="A5446" s="96">
        <v>104039</v>
      </c>
      <c r="B5446" s="93" t="s">
        <v>5741</v>
      </c>
      <c r="C5446" s="93" t="s">
        <v>199</v>
      </c>
      <c r="D5446" s="93" t="s">
        <v>365</v>
      </c>
      <c r="E5446" s="94">
        <v>76.290000000000006</v>
      </c>
    </row>
    <row r="5447" spans="1:5" ht="13.5" customHeight="1" x14ac:dyDescent="0.25">
      <c r="A5447" s="96">
        <v>104043</v>
      </c>
      <c r="B5447" s="93" t="s">
        <v>5742</v>
      </c>
      <c r="C5447" s="93" t="s">
        <v>199</v>
      </c>
      <c r="D5447" s="93" t="s">
        <v>365</v>
      </c>
      <c r="E5447" s="94">
        <v>8.73</v>
      </c>
    </row>
    <row r="5448" spans="1:5" ht="13.5" customHeight="1" x14ac:dyDescent="0.25">
      <c r="A5448" s="96">
        <v>104044</v>
      </c>
      <c r="B5448" s="93" t="s">
        <v>5743</v>
      </c>
      <c r="C5448" s="93" t="s">
        <v>199</v>
      </c>
      <c r="D5448" s="93" t="s">
        <v>365</v>
      </c>
      <c r="E5448" s="94">
        <v>9.27</v>
      </c>
    </row>
    <row r="5449" spans="1:5" ht="13.5" customHeight="1" x14ac:dyDescent="0.25">
      <c r="A5449" s="96">
        <v>104045</v>
      </c>
      <c r="B5449" s="93" t="s">
        <v>5744</v>
      </c>
      <c r="C5449" s="93" t="s">
        <v>199</v>
      </c>
      <c r="D5449" s="93" t="s">
        <v>365</v>
      </c>
      <c r="E5449" s="94">
        <v>14.61</v>
      </c>
    </row>
    <row r="5450" spans="1:5" ht="13.5" customHeight="1" x14ac:dyDescent="0.25">
      <c r="A5450" s="96">
        <v>104046</v>
      </c>
      <c r="B5450" s="93" t="s">
        <v>5745</v>
      </c>
      <c r="C5450" s="93" t="s">
        <v>199</v>
      </c>
      <c r="D5450" s="93" t="s">
        <v>365</v>
      </c>
      <c r="E5450" s="94">
        <v>8.33</v>
      </c>
    </row>
    <row r="5451" spans="1:5" ht="13.5" customHeight="1" x14ac:dyDescent="0.25">
      <c r="A5451" s="96">
        <v>104047</v>
      </c>
      <c r="B5451" s="93" t="s">
        <v>5746</v>
      </c>
      <c r="C5451" s="93" t="s">
        <v>199</v>
      </c>
      <c r="D5451" s="93" t="s">
        <v>365</v>
      </c>
      <c r="E5451" s="94">
        <v>9.67</v>
      </c>
    </row>
    <row r="5452" spans="1:5" ht="13.5" customHeight="1" x14ac:dyDescent="0.25">
      <c r="A5452" s="96">
        <v>104048</v>
      </c>
      <c r="B5452" s="93" t="s">
        <v>5747</v>
      </c>
      <c r="C5452" s="93" t="s">
        <v>199</v>
      </c>
      <c r="D5452" s="93" t="s">
        <v>365</v>
      </c>
      <c r="E5452" s="94">
        <v>14.26</v>
      </c>
    </row>
    <row r="5453" spans="1:5" ht="13.5" customHeight="1" x14ac:dyDescent="0.25">
      <c r="A5453" s="96">
        <v>104049</v>
      </c>
      <c r="B5453" s="93" t="s">
        <v>5748</v>
      </c>
      <c r="C5453" s="93" t="s">
        <v>199</v>
      </c>
      <c r="D5453" s="93" t="s">
        <v>299</v>
      </c>
      <c r="E5453" s="94">
        <v>5.92</v>
      </c>
    </row>
    <row r="5454" spans="1:5" ht="13.5" customHeight="1" x14ac:dyDescent="0.25">
      <c r="A5454" s="96">
        <v>104050</v>
      </c>
      <c r="B5454" s="93" t="s">
        <v>5749</v>
      </c>
      <c r="C5454" s="93" t="s">
        <v>199</v>
      </c>
      <c r="D5454" s="93" t="s">
        <v>299</v>
      </c>
      <c r="E5454" s="94">
        <v>8.92</v>
      </c>
    </row>
    <row r="5455" spans="1:5" ht="13.5" customHeight="1" x14ac:dyDescent="0.25">
      <c r="A5455" s="96">
        <v>104051</v>
      </c>
      <c r="B5455" s="93" t="s">
        <v>5750</v>
      </c>
      <c r="C5455" s="93" t="s">
        <v>199</v>
      </c>
      <c r="D5455" s="93" t="s">
        <v>365</v>
      </c>
      <c r="E5455" s="94">
        <v>7.8</v>
      </c>
    </row>
    <row r="5456" spans="1:5" ht="13.5" customHeight="1" x14ac:dyDescent="0.25">
      <c r="A5456" s="96">
        <v>104052</v>
      </c>
      <c r="B5456" s="93" t="s">
        <v>5751</v>
      </c>
      <c r="C5456" s="93" t="s">
        <v>199</v>
      </c>
      <c r="D5456" s="93" t="s">
        <v>365</v>
      </c>
      <c r="E5456" s="94">
        <v>10.93</v>
      </c>
    </row>
    <row r="5457" spans="1:5" ht="13.5" customHeight="1" x14ac:dyDescent="0.25">
      <c r="A5457" s="96">
        <v>104053</v>
      </c>
      <c r="B5457" s="93" t="s">
        <v>5752</v>
      </c>
      <c r="C5457" s="93" t="s">
        <v>199</v>
      </c>
      <c r="D5457" s="93" t="s">
        <v>365</v>
      </c>
      <c r="E5457" s="94">
        <v>9.09</v>
      </c>
    </row>
    <row r="5458" spans="1:5" ht="13.5" customHeight="1" x14ac:dyDescent="0.25">
      <c r="A5458" s="96">
        <v>104054</v>
      </c>
      <c r="B5458" s="93" t="s">
        <v>5753</v>
      </c>
      <c r="C5458" s="93" t="s">
        <v>199</v>
      </c>
      <c r="D5458" s="93" t="s">
        <v>365</v>
      </c>
      <c r="E5458" s="94">
        <v>18.07</v>
      </c>
    </row>
    <row r="5459" spans="1:5" ht="13.5" customHeight="1" x14ac:dyDescent="0.25">
      <c r="A5459" s="96">
        <v>104055</v>
      </c>
      <c r="B5459" s="93" t="s">
        <v>5754</v>
      </c>
      <c r="C5459" s="93" t="s">
        <v>199</v>
      </c>
      <c r="D5459" s="93" t="s">
        <v>299</v>
      </c>
      <c r="E5459" s="94">
        <v>12.66</v>
      </c>
    </row>
    <row r="5460" spans="1:5" ht="13.5" customHeight="1" x14ac:dyDescent="0.25">
      <c r="A5460" s="96">
        <v>104056</v>
      </c>
      <c r="B5460" s="93" t="s">
        <v>5755</v>
      </c>
      <c r="C5460" s="93" t="s">
        <v>199</v>
      </c>
      <c r="D5460" s="93" t="s">
        <v>299</v>
      </c>
      <c r="E5460" s="94">
        <v>18.59</v>
      </c>
    </row>
    <row r="5461" spans="1:5" ht="13.5" customHeight="1" x14ac:dyDescent="0.25">
      <c r="A5461" s="96">
        <v>104058</v>
      </c>
      <c r="B5461" s="93" t="s">
        <v>5756</v>
      </c>
      <c r="C5461" s="93" t="s">
        <v>199</v>
      </c>
      <c r="D5461" s="93" t="s">
        <v>299</v>
      </c>
      <c r="E5461" s="94">
        <v>6.41</v>
      </c>
    </row>
    <row r="5462" spans="1:5" ht="13.5" customHeight="1" x14ac:dyDescent="0.25">
      <c r="A5462" s="96">
        <v>104059</v>
      </c>
      <c r="B5462" s="93" t="s">
        <v>5757</v>
      </c>
      <c r="C5462" s="93" t="s">
        <v>199</v>
      </c>
      <c r="D5462" s="93" t="s">
        <v>299</v>
      </c>
      <c r="E5462" s="94">
        <v>11.19</v>
      </c>
    </row>
    <row r="5463" spans="1:5" ht="13.5" customHeight="1" x14ac:dyDescent="0.25">
      <c r="A5463" s="96">
        <v>104060</v>
      </c>
      <c r="B5463" s="93" t="s">
        <v>5758</v>
      </c>
      <c r="C5463" s="93" t="s">
        <v>168</v>
      </c>
      <c r="D5463" s="93" t="s">
        <v>365</v>
      </c>
      <c r="E5463" s="94">
        <v>9.16</v>
      </c>
    </row>
    <row r="5464" spans="1:5" ht="13.5" customHeight="1" x14ac:dyDescent="0.25">
      <c r="A5464" s="96">
        <v>104061</v>
      </c>
      <c r="B5464" s="93" t="s">
        <v>5759</v>
      </c>
      <c r="C5464" s="93" t="s">
        <v>168</v>
      </c>
      <c r="D5464" s="93" t="s">
        <v>365</v>
      </c>
      <c r="E5464" s="94">
        <v>16.440000000000001</v>
      </c>
    </row>
    <row r="5465" spans="1:5" ht="13.5" customHeight="1" x14ac:dyDescent="0.25">
      <c r="A5465" s="96">
        <v>104112</v>
      </c>
      <c r="B5465" s="93" t="s">
        <v>5760</v>
      </c>
      <c r="C5465" s="93" t="s">
        <v>199</v>
      </c>
      <c r="D5465" s="93" t="s">
        <v>365</v>
      </c>
      <c r="E5465" s="94">
        <v>148.68</v>
      </c>
    </row>
    <row r="5466" spans="1:5" ht="13.5" customHeight="1" x14ac:dyDescent="0.25">
      <c r="A5466" s="96">
        <v>104114</v>
      </c>
      <c r="B5466" s="93" t="s">
        <v>5761</v>
      </c>
      <c r="C5466" s="93" t="s">
        <v>199</v>
      </c>
      <c r="D5466" s="93" t="s">
        <v>365</v>
      </c>
      <c r="E5466" s="94">
        <v>223.94</v>
      </c>
    </row>
    <row r="5467" spans="1:5" ht="13.5" customHeight="1" x14ac:dyDescent="0.25">
      <c r="A5467" s="96">
        <v>104116</v>
      </c>
      <c r="B5467" s="93" t="s">
        <v>5762</v>
      </c>
      <c r="C5467" s="93" t="s">
        <v>199</v>
      </c>
      <c r="D5467" s="93" t="s">
        <v>365</v>
      </c>
      <c r="E5467" s="94">
        <v>299.22000000000003</v>
      </c>
    </row>
    <row r="5468" spans="1:5" ht="13.5" customHeight="1" x14ac:dyDescent="0.25">
      <c r="A5468" s="96">
        <v>104118</v>
      </c>
      <c r="B5468" s="93" t="s">
        <v>5763</v>
      </c>
      <c r="C5468" s="93" t="s">
        <v>199</v>
      </c>
      <c r="D5468" s="93" t="s">
        <v>365</v>
      </c>
      <c r="E5468" s="94">
        <v>242.11</v>
      </c>
    </row>
    <row r="5469" spans="1:5" ht="13.5" customHeight="1" x14ac:dyDescent="0.25">
      <c r="A5469" s="96">
        <v>104120</v>
      </c>
      <c r="B5469" s="93" t="s">
        <v>5764</v>
      </c>
      <c r="C5469" s="93" t="s">
        <v>199</v>
      </c>
      <c r="D5469" s="93" t="s">
        <v>365</v>
      </c>
      <c r="E5469" s="94">
        <v>382.34</v>
      </c>
    </row>
    <row r="5470" spans="1:5" ht="13.5" customHeight="1" x14ac:dyDescent="0.25">
      <c r="A5470" s="96">
        <v>104122</v>
      </c>
      <c r="B5470" s="93" t="s">
        <v>5765</v>
      </c>
      <c r="C5470" s="93" t="s">
        <v>199</v>
      </c>
      <c r="D5470" s="93" t="s">
        <v>365</v>
      </c>
      <c r="E5470" s="94">
        <v>522.58000000000004</v>
      </c>
    </row>
    <row r="5471" spans="1:5" ht="13.5" customHeight="1" x14ac:dyDescent="0.25">
      <c r="A5471" s="96">
        <v>104062</v>
      </c>
      <c r="B5471" s="93" t="s">
        <v>5766</v>
      </c>
      <c r="C5471" s="93" t="s">
        <v>199</v>
      </c>
      <c r="D5471" s="93" t="s">
        <v>299</v>
      </c>
      <c r="E5471" s="94">
        <v>74.58</v>
      </c>
    </row>
    <row r="5472" spans="1:5" ht="13.5" customHeight="1" x14ac:dyDescent="0.25">
      <c r="A5472" s="96">
        <v>104063</v>
      </c>
      <c r="B5472" s="93" t="s">
        <v>5767</v>
      </c>
      <c r="C5472" s="93" t="s">
        <v>199</v>
      </c>
      <c r="D5472" s="93" t="s">
        <v>299</v>
      </c>
      <c r="E5472" s="94">
        <v>70.84</v>
      </c>
    </row>
    <row r="5473" spans="1:5" ht="13.5" customHeight="1" x14ac:dyDescent="0.25">
      <c r="A5473" s="96">
        <v>104064</v>
      </c>
      <c r="B5473" s="93" t="s">
        <v>5768</v>
      </c>
      <c r="C5473" s="93" t="s">
        <v>199</v>
      </c>
      <c r="D5473" s="93" t="s">
        <v>299</v>
      </c>
      <c r="E5473" s="94">
        <v>181.66</v>
      </c>
    </row>
    <row r="5474" spans="1:5" ht="13.5" customHeight="1" x14ac:dyDescent="0.25">
      <c r="A5474" s="96">
        <v>104065</v>
      </c>
      <c r="B5474" s="93" t="s">
        <v>5769</v>
      </c>
      <c r="C5474" s="93" t="s">
        <v>199</v>
      </c>
      <c r="D5474" s="93" t="s">
        <v>299</v>
      </c>
      <c r="E5474" s="94">
        <v>153.55000000000001</v>
      </c>
    </row>
    <row r="5475" spans="1:5" ht="13.5" customHeight="1" x14ac:dyDescent="0.25">
      <c r="A5475" s="96">
        <v>104072</v>
      </c>
      <c r="B5475" s="93" t="s">
        <v>5770</v>
      </c>
      <c r="C5475" s="93" t="s">
        <v>199</v>
      </c>
      <c r="D5475" s="93" t="s">
        <v>299</v>
      </c>
      <c r="E5475" s="94">
        <v>278.74</v>
      </c>
    </row>
    <row r="5476" spans="1:5" ht="13.5" customHeight="1" x14ac:dyDescent="0.25">
      <c r="A5476" s="96">
        <v>104076</v>
      </c>
      <c r="B5476" s="93" t="s">
        <v>5771</v>
      </c>
      <c r="C5476" s="93" t="s">
        <v>199</v>
      </c>
      <c r="D5476" s="93" t="s">
        <v>299</v>
      </c>
      <c r="E5476" s="94">
        <v>47.53</v>
      </c>
    </row>
    <row r="5477" spans="1:5" ht="13.5" customHeight="1" x14ac:dyDescent="0.25">
      <c r="A5477" s="96">
        <v>104082</v>
      </c>
      <c r="B5477" s="93" t="s">
        <v>5772</v>
      </c>
      <c r="C5477" s="93" t="s">
        <v>199</v>
      </c>
      <c r="D5477" s="93" t="s">
        <v>299</v>
      </c>
      <c r="E5477" s="94">
        <v>30.42</v>
      </c>
    </row>
    <row r="5478" spans="1:5" ht="13.5" customHeight="1" x14ac:dyDescent="0.25">
      <c r="A5478" s="96">
        <v>104083</v>
      </c>
      <c r="B5478" s="93" t="s">
        <v>5773</v>
      </c>
      <c r="C5478" s="93" t="s">
        <v>199</v>
      </c>
      <c r="D5478" s="93" t="s">
        <v>299</v>
      </c>
      <c r="E5478" s="94">
        <v>73.510000000000005</v>
      </c>
    </row>
    <row r="5479" spans="1:5" ht="13.5" customHeight="1" x14ac:dyDescent="0.25">
      <c r="A5479" s="96">
        <v>104084</v>
      </c>
      <c r="B5479" s="93" t="s">
        <v>5774</v>
      </c>
      <c r="C5479" s="93" t="s">
        <v>199</v>
      </c>
      <c r="D5479" s="93" t="s">
        <v>299</v>
      </c>
      <c r="E5479" s="94">
        <v>84.11</v>
      </c>
    </row>
    <row r="5480" spans="1:5" ht="13.5" customHeight="1" x14ac:dyDescent="0.25">
      <c r="A5480" s="96">
        <v>104085</v>
      </c>
      <c r="B5480" s="93" t="s">
        <v>5775</v>
      </c>
      <c r="C5480" s="93" t="s">
        <v>168</v>
      </c>
      <c r="D5480" s="93" t="s">
        <v>299</v>
      </c>
      <c r="E5480" s="94">
        <v>56.23</v>
      </c>
    </row>
    <row r="5481" spans="1:5" ht="13.5" customHeight="1" x14ac:dyDescent="0.25">
      <c r="A5481" s="96">
        <v>104086</v>
      </c>
      <c r="B5481" s="93" t="s">
        <v>5776</v>
      </c>
      <c r="C5481" s="93" t="s">
        <v>168</v>
      </c>
      <c r="D5481" s="93" t="s">
        <v>299</v>
      </c>
      <c r="E5481" s="94">
        <v>100.75</v>
      </c>
    </row>
    <row r="5482" spans="1:5" ht="13.5" customHeight="1" x14ac:dyDescent="0.25">
      <c r="A5482" s="96">
        <v>104124</v>
      </c>
      <c r="B5482" s="93" t="s">
        <v>5777</v>
      </c>
      <c r="C5482" s="93" t="s">
        <v>199</v>
      </c>
      <c r="D5482" s="93" t="s">
        <v>365</v>
      </c>
      <c r="E5482" s="94">
        <v>354.36</v>
      </c>
    </row>
    <row r="5483" spans="1:5" ht="13.5" customHeight="1" x14ac:dyDescent="0.25">
      <c r="A5483" s="96">
        <v>104130</v>
      </c>
      <c r="B5483" s="93" t="s">
        <v>5778</v>
      </c>
      <c r="C5483" s="93" t="s">
        <v>199</v>
      </c>
      <c r="D5483" s="93" t="s">
        <v>365</v>
      </c>
      <c r="E5483" s="94">
        <v>542.17999999999995</v>
      </c>
    </row>
    <row r="5484" spans="1:5" ht="13.5" customHeight="1" x14ac:dyDescent="0.25">
      <c r="A5484" s="96">
        <v>104136</v>
      </c>
      <c r="B5484" s="93" t="s">
        <v>5779</v>
      </c>
      <c r="C5484" s="93" t="s">
        <v>199</v>
      </c>
      <c r="D5484" s="93" t="s">
        <v>365</v>
      </c>
      <c r="E5484" s="94">
        <v>731.2</v>
      </c>
    </row>
    <row r="5485" spans="1:5" ht="13.5" customHeight="1" x14ac:dyDescent="0.25">
      <c r="A5485" s="96">
        <v>104142</v>
      </c>
      <c r="B5485" s="93" t="s">
        <v>5780</v>
      </c>
      <c r="C5485" s="93" t="s">
        <v>199</v>
      </c>
      <c r="D5485" s="93" t="s">
        <v>365</v>
      </c>
      <c r="E5485" s="94">
        <v>490.99</v>
      </c>
    </row>
    <row r="5486" spans="1:5" ht="13.5" customHeight="1" x14ac:dyDescent="0.25">
      <c r="A5486" s="96">
        <v>104148</v>
      </c>
      <c r="B5486" s="93" t="s">
        <v>5781</v>
      </c>
      <c r="C5486" s="93" t="s">
        <v>199</v>
      </c>
      <c r="D5486" s="93" t="s">
        <v>365</v>
      </c>
      <c r="E5486" s="94">
        <v>769.76</v>
      </c>
    </row>
    <row r="5487" spans="1:5" ht="13.5" customHeight="1" x14ac:dyDescent="0.25">
      <c r="A5487" s="96">
        <v>104154</v>
      </c>
      <c r="B5487" s="93" t="s">
        <v>5782</v>
      </c>
      <c r="C5487" s="93" t="s">
        <v>199</v>
      </c>
      <c r="D5487" s="93" t="s">
        <v>365</v>
      </c>
      <c r="E5487" s="95">
        <v>1051.3900000000001</v>
      </c>
    </row>
    <row r="5488" spans="1:5" ht="13.5" customHeight="1" x14ac:dyDescent="0.25">
      <c r="A5488" s="96">
        <v>96520</v>
      </c>
      <c r="B5488" s="93" t="s">
        <v>5783</v>
      </c>
      <c r="C5488" s="93" t="s">
        <v>56</v>
      </c>
      <c r="D5488" s="93" t="s">
        <v>299</v>
      </c>
      <c r="E5488" s="94">
        <v>99.3</v>
      </c>
    </row>
    <row r="5489" spans="1:5" ht="13.5" customHeight="1" x14ac:dyDescent="0.25">
      <c r="A5489" s="96">
        <v>96521</v>
      </c>
      <c r="B5489" s="93" t="s">
        <v>5784</v>
      </c>
      <c r="C5489" s="93" t="s">
        <v>56</v>
      </c>
      <c r="D5489" s="93" t="s">
        <v>299</v>
      </c>
      <c r="E5489" s="94">
        <v>43.01</v>
      </c>
    </row>
    <row r="5490" spans="1:5" ht="13.5" customHeight="1" x14ac:dyDescent="0.25">
      <c r="A5490" s="96">
        <v>96522</v>
      </c>
      <c r="B5490" s="93" t="s">
        <v>5785</v>
      </c>
      <c r="C5490" s="93" t="s">
        <v>56</v>
      </c>
      <c r="D5490" s="93" t="s">
        <v>667</v>
      </c>
      <c r="E5490" s="94">
        <v>146.74</v>
      </c>
    </row>
    <row r="5491" spans="1:5" ht="13.5" customHeight="1" x14ac:dyDescent="0.25">
      <c r="A5491" s="96">
        <v>96523</v>
      </c>
      <c r="B5491" s="93" t="s">
        <v>5786</v>
      </c>
      <c r="C5491" s="93" t="s">
        <v>56</v>
      </c>
      <c r="D5491" s="93" t="s">
        <v>667</v>
      </c>
      <c r="E5491" s="94">
        <v>92.95</v>
      </c>
    </row>
    <row r="5492" spans="1:5" ht="13.5" customHeight="1" x14ac:dyDescent="0.25">
      <c r="A5492" s="96">
        <v>96524</v>
      </c>
      <c r="B5492" s="93" t="s">
        <v>5787</v>
      </c>
      <c r="C5492" s="93" t="s">
        <v>56</v>
      </c>
      <c r="D5492" s="93" t="s">
        <v>365</v>
      </c>
      <c r="E5492" s="94">
        <v>182.74</v>
      </c>
    </row>
    <row r="5493" spans="1:5" ht="13.5" customHeight="1" x14ac:dyDescent="0.25">
      <c r="A5493" s="96">
        <v>96525</v>
      </c>
      <c r="B5493" s="93" t="s">
        <v>5788</v>
      </c>
      <c r="C5493" s="93" t="s">
        <v>56</v>
      </c>
      <c r="D5493" s="93" t="s">
        <v>365</v>
      </c>
      <c r="E5493" s="94">
        <v>41.76</v>
      </c>
    </row>
    <row r="5494" spans="1:5" ht="13.5" customHeight="1" x14ac:dyDescent="0.25">
      <c r="A5494" s="96">
        <v>96526</v>
      </c>
      <c r="B5494" s="93" t="s">
        <v>5789</v>
      </c>
      <c r="C5494" s="93" t="s">
        <v>56</v>
      </c>
      <c r="D5494" s="93" t="s">
        <v>667</v>
      </c>
      <c r="E5494" s="94">
        <v>297.07</v>
      </c>
    </row>
    <row r="5495" spans="1:5" ht="13.5" customHeight="1" x14ac:dyDescent="0.25">
      <c r="A5495" s="96">
        <v>96527</v>
      </c>
      <c r="B5495" s="93" t="s">
        <v>5790</v>
      </c>
      <c r="C5495" s="93" t="s">
        <v>56</v>
      </c>
      <c r="D5495" s="93" t="s">
        <v>667</v>
      </c>
      <c r="E5495" s="94">
        <v>121.8</v>
      </c>
    </row>
    <row r="5496" spans="1:5" ht="13.5" customHeight="1" x14ac:dyDescent="0.25">
      <c r="A5496" s="96">
        <v>96528</v>
      </c>
      <c r="B5496" s="93" t="s">
        <v>5791</v>
      </c>
      <c r="C5496" s="93" t="s">
        <v>136</v>
      </c>
      <c r="D5496" s="93" t="s">
        <v>299</v>
      </c>
      <c r="E5496" s="94">
        <v>278.77999999999997</v>
      </c>
    </row>
    <row r="5497" spans="1:5" ht="13.5" customHeight="1" x14ac:dyDescent="0.25">
      <c r="A5497" s="96">
        <v>101114</v>
      </c>
      <c r="B5497" s="93" t="s">
        <v>5792</v>
      </c>
      <c r="C5497" s="93" t="s">
        <v>56</v>
      </c>
      <c r="D5497" s="93" t="s">
        <v>365</v>
      </c>
      <c r="E5497" s="94">
        <v>3.64</v>
      </c>
    </row>
    <row r="5498" spans="1:5" ht="13.5" customHeight="1" x14ac:dyDescent="0.25">
      <c r="A5498" s="96">
        <v>101115</v>
      </c>
      <c r="B5498" s="93" t="s">
        <v>5793</v>
      </c>
      <c r="C5498" s="93" t="s">
        <v>56</v>
      </c>
      <c r="D5498" s="93" t="s">
        <v>365</v>
      </c>
      <c r="E5498" s="94">
        <v>3.01</v>
      </c>
    </row>
    <row r="5499" spans="1:5" ht="13.5" customHeight="1" x14ac:dyDescent="0.25">
      <c r="A5499" s="96">
        <v>101116</v>
      </c>
      <c r="B5499" s="93" t="s">
        <v>5794</v>
      </c>
      <c r="C5499" s="93" t="s">
        <v>56</v>
      </c>
      <c r="D5499" s="93" t="s">
        <v>365</v>
      </c>
      <c r="E5499" s="94">
        <v>1.87</v>
      </c>
    </row>
    <row r="5500" spans="1:5" ht="13.5" customHeight="1" x14ac:dyDescent="0.25">
      <c r="A5500" s="96">
        <v>101117</v>
      </c>
      <c r="B5500" s="93" t="s">
        <v>5795</v>
      </c>
      <c r="C5500" s="93" t="s">
        <v>56</v>
      </c>
      <c r="D5500" s="93" t="s">
        <v>365</v>
      </c>
      <c r="E5500" s="94">
        <v>2.57</v>
      </c>
    </row>
    <row r="5501" spans="1:5" ht="13.5" customHeight="1" x14ac:dyDescent="0.25">
      <c r="A5501" s="96">
        <v>101118</v>
      </c>
      <c r="B5501" s="93" t="s">
        <v>5796</v>
      </c>
      <c r="C5501" s="93" t="s">
        <v>56</v>
      </c>
      <c r="D5501" s="93" t="s">
        <v>365</v>
      </c>
      <c r="E5501" s="94">
        <v>3.1</v>
      </c>
    </row>
    <row r="5502" spans="1:5" ht="13.5" customHeight="1" x14ac:dyDescent="0.25">
      <c r="A5502" s="96">
        <v>101119</v>
      </c>
      <c r="B5502" s="93" t="s">
        <v>5797</v>
      </c>
      <c r="C5502" s="93" t="s">
        <v>56</v>
      </c>
      <c r="D5502" s="93" t="s">
        <v>365</v>
      </c>
      <c r="E5502" s="94">
        <v>6.93</v>
      </c>
    </row>
    <row r="5503" spans="1:5" ht="13.5" customHeight="1" x14ac:dyDescent="0.25">
      <c r="A5503" s="96">
        <v>101120</v>
      </c>
      <c r="B5503" s="93" t="s">
        <v>5798</v>
      </c>
      <c r="C5503" s="93" t="s">
        <v>56</v>
      </c>
      <c r="D5503" s="93" t="s">
        <v>365</v>
      </c>
      <c r="E5503" s="94">
        <v>5.77</v>
      </c>
    </row>
    <row r="5504" spans="1:5" ht="13.5" customHeight="1" x14ac:dyDescent="0.25">
      <c r="A5504" s="96">
        <v>101121</v>
      </c>
      <c r="B5504" s="93" t="s">
        <v>5799</v>
      </c>
      <c r="C5504" s="93" t="s">
        <v>56</v>
      </c>
      <c r="D5504" s="93" t="s">
        <v>365</v>
      </c>
      <c r="E5504" s="94">
        <v>3.6</v>
      </c>
    </row>
    <row r="5505" spans="1:5" ht="13.5" customHeight="1" x14ac:dyDescent="0.25">
      <c r="A5505" s="96">
        <v>101122</v>
      </c>
      <c r="B5505" s="93" t="s">
        <v>5800</v>
      </c>
      <c r="C5505" s="93" t="s">
        <v>56</v>
      </c>
      <c r="D5505" s="93" t="s">
        <v>365</v>
      </c>
      <c r="E5505" s="94">
        <v>4.91</v>
      </c>
    </row>
    <row r="5506" spans="1:5" ht="13.5" customHeight="1" x14ac:dyDescent="0.25">
      <c r="A5506" s="96">
        <v>101123</v>
      </c>
      <c r="B5506" s="93" t="s">
        <v>5801</v>
      </c>
      <c r="C5506" s="93" t="s">
        <v>56</v>
      </c>
      <c r="D5506" s="93" t="s">
        <v>365</v>
      </c>
      <c r="E5506" s="94">
        <v>5.94</v>
      </c>
    </row>
    <row r="5507" spans="1:5" ht="13.5" customHeight="1" x14ac:dyDescent="0.25">
      <c r="A5507" s="96">
        <v>101124</v>
      </c>
      <c r="B5507" s="93" t="s">
        <v>5802</v>
      </c>
      <c r="C5507" s="93" t="s">
        <v>56</v>
      </c>
      <c r="D5507" s="93" t="s">
        <v>365</v>
      </c>
      <c r="E5507" s="94">
        <v>13.67</v>
      </c>
    </row>
    <row r="5508" spans="1:5" ht="13.5" customHeight="1" x14ac:dyDescent="0.25">
      <c r="A5508" s="96">
        <v>101125</v>
      </c>
      <c r="B5508" s="93" t="s">
        <v>5803</v>
      </c>
      <c r="C5508" s="93" t="s">
        <v>56</v>
      </c>
      <c r="D5508" s="93" t="s">
        <v>365</v>
      </c>
      <c r="E5508" s="94">
        <v>13.04</v>
      </c>
    </row>
    <row r="5509" spans="1:5" ht="13.5" customHeight="1" x14ac:dyDescent="0.25">
      <c r="A5509" s="96">
        <v>101126</v>
      </c>
      <c r="B5509" s="93" t="s">
        <v>5804</v>
      </c>
      <c r="C5509" s="93" t="s">
        <v>56</v>
      </c>
      <c r="D5509" s="93" t="s">
        <v>365</v>
      </c>
      <c r="E5509" s="94">
        <v>11.9</v>
      </c>
    </row>
    <row r="5510" spans="1:5" ht="13.5" customHeight="1" x14ac:dyDescent="0.25">
      <c r="A5510" s="96">
        <v>101127</v>
      </c>
      <c r="B5510" s="93" t="s">
        <v>5805</v>
      </c>
      <c r="C5510" s="93" t="s">
        <v>56</v>
      </c>
      <c r="D5510" s="93" t="s">
        <v>365</v>
      </c>
      <c r="E5510" s="94">
        <v>12.6</v>
      </c>
    </row>
    <row r="5511" spans="1:5" ht="13.5" customHeight="1" x14ac:dyDescent="0.25">
      <c r="A5511" s="96">
        <v>101128</v>
      </c>
      <c r="B5511" s="93" t="s">
        <v>5806</v>
      </c>
      <c r="C5511" s="93" t="s">
        <v>56</v>
      </c>
      <c r="D5511" s="93" t="s">
        <v>365</v>
      </c>
      <c r="E5511" s="94">
        <v>13.13</v>
      </c>
    </row>
    <row r="5512" spans="1:5" ht="13.5" customHeight="1" x14ac:dyDescent="0.25">
      <c r="A5512" s="96">
        <v>101129</v>
      </c>
      <c r="B5512" s="93" t="s">
        <v>5807</v>
      </c>
      <c r="C5512" s="93" t="s">
        <v>56</v>
      </c>
      <c r="D5512" s="93" t="s">
        <v>365</v>
      </c>
      <c r="E5512" s="94">
        <v>17.36</v>
      </c>
    </row>
    <row r="5513" spans="1:5" ht="13.5" customHeight="1" x14ac:dyDescent="0.25">
      <c r="A5513" s="96">
        <v>101130</v>
      </c>
      <c r="B5513" s="93" t="s">
        <v>5808</v>
      </c>
      <c r="C5513" s="93" t="s">
        <v>56</v>
      </c>
      <c r="D5513" s="93" t="s">
        <v>365</v>
      </c>
      <c r="E5513" s="94">
        <v>16.2</v>
      </c>
    </row>
    <row r="5514" spans="1:5" ht="13.5" customHeight="1" x14ac:dyDescent="0.25">
      <c r="A5514" s="96">
        <v>101131</v>
      </c>
      <c r="B5514" s="93" t="s">
        <v>5809</v>
      </c>
      <c r="C5514" s="93" t="s">
        <v>56</v>
      </c>
      <c r="D5514" s="93" t="s">
        <v>365</v>
      </c>
      <c r="E5514" s="94">
        <v>14.03</v>
      </c>
    </row>
    <row r="5515" spans="1:5" ht="13.5" customHeight="1" x14ac:dyDescent="0.25">
      <c r="A5515" s="96">
        <v>101132</v>
      </c>
      <c r="B5515" s="93" t="s">
        <v>5810</v>
      </c>
      <c r="C5515" s="93" t="s">
        <v>56</v>
      </c>
      <c r="D5515" s="93" t="s">
        <v>365</v>
      </c>
      <c r="E5515" s="94">
        <v>15.34</v>
      </c>
    </row>
    <row r="5516" spans="1:5" ht="13.5" customHeight="1" x14ac:dyDescent="0.25">
      <c r="A5516" s="96">
        <v>101133</v>
      </c>
      <c r="B5516" s="93" t="s">
        <v>5811</v>
      </c>
      <c r="C5516" s="93" t="s">
        <v>56</v>
      </c>
      <c r="D5516" s="93" t="s">
        <v>365</v>
      </c>
      <c r="E5516" s="94">
        <v>16.37</v>
      </c>
    </row>
    <row r="5517" spans="1:5" ht="13.5" customHeight="1" x14ac:dyDescent="0.25">
      <c r="A5517" s="96">
        <v>101134</v>
      </c>
      <c r="B5517" s="93" t="s">
        <v>5812</v>
      </c>
      <c r="C5517" s="93" t="s">
        <v>56</v>
      </c>
      <c r="D5517" s="93" t="s">
        <v>365</v>
      </c>
      <c r="E5517" s="94">
        <v>14.25</v>
      </c>
    </row>
    <row r="5518" spans="1:5" ht="13.5" customHeight="1" x14ac:dyDescent="0.25">
      <c r="A5518" s="96">
        <v>101135</v>
      </c>
      <c r="B5518" s="93" t="s">
        <v>5813</v>
      </c>
      <c r="C5518" s="93" t="s">
        <v>56</v>
      </c>
      <c r="D5518" s="93" t="s">
        <v>365</v>
      </c>
      <c r="E5518" s="94">
        <v>13.62</v>
      </c>
    </row>
    <row r="5519" spans="1:5" ht="13.5" customHeight="1" x14ac:dyDescent="0.25">
      <c r="A5519" s="96">
        <v>101136</v>
      </c>
      <c r="B5519" s="93" t="s">
        <v>5814</v>
      </c>
      <c r="C5519" s="93" t="s">
        <v>56</v>
      </c>
      <c r="D5519" s="93" t="s">
        <v>365</v>
      </c>
      <c r="E5519" s="94">
        <v>12.48</v>
      </c>
    </row>
    <row r="5520" spans="1:5" ht="13.5" customHeight="1" x14ac:dyDescent="0.25">
      <c r="A5520" s="96">
        <v>101137</v>
      </c>
      <c r="B5520" s="93" t="s">
        <v>5815</v>
      </c>
      <c r="C5520" s="93" t="s">
        <v>56</v>
      </c>
      <c r="D5520" s="93" t="s">
        <v>365</v>
      </c>
      <c r="E5520" s="94">
        <v>13.18</v>
      </c>
    </row>
    <row r="5521" spans="1:5" ht="13.5" customHeight="1" x14ac:dyDescent="0.25">
      <c r="A5521" s="96">
        <v>101138</v>
      </c>
      <c r="B5521" s="93" t="s">
        <v>5816</v>
      </c>
      <c r="C5521" s="93" t="s">
        <v>56</v>
      </c>
      <c r="D5521" s="93" t="s">
        <v>365</v>
      </c>
      <c r="E5521" s="94">
        <v>13.71</v>
      </c>
    </row>
    <row r="5522" spans="1:5" ht="13.5" customHeight="1" x14ac:dyDescent="0.25">
      <c r="A5522" s="96">
        <v>101139</v>
      </c>
      <c r="B5522" s="93" t="s">
        <v>5817</v>
      </c>
      <c r="C5522" s="93" t="s">
        <v>56</v>
      </c>
      <c r="D5522" s="93" t="s">
        <v>365</v>
      </c>
      <c r="E5522" s="94">
        <v>17.96</v>
      </c>
    </row>
    <row r="5523" spans="1:5" ht="13.5" customHeight="1" x14ac:dyDescent="0.25">
      <c r="A5523" s="96">
        <v>101140</v>
      </c>
      <c r="B5523" s="93" t="s">
        <v>5818</v>
      </c>
      <c r="C5523" s="93" t="s">
        <v>56</v>
      </c>
      <c r="D5523" s="93" t="s">
        <v>365</v>
      </c>
      <c r="E5523" s="94">
        <v>16.8</v>
      </c>
    </row>
    <row r="5524" spans="1:5" ht="13.5" customHeight="1" x14ac:dyDescent="0.25">
      <c r="A5524" s="96">
        <v>101141</v>
      </c>
      <c r="B5524" s="93" t="s">
        <v>5819</v>
      </c>
      <c r="C5524" s="93" t="s">
        <v>56</v>
      </c>
      <c r="D5524" s="93" t="s">
        <v>365</v>
      </c>
      <c r="E5524" s="94">
        <v>14.63</v>
      </c>
    </row>
    <row r="5525" spans="1:5" ht="13.5" customHeight="1" x14ac:dyDescent="0.25">
      <c r="A5525" s="96">
        <v>101142</v>
      </c>
      <c r="B5525" s="93" t="s">
        <v>5820</v>
      </c>
      <c r="C5525" s="93" t="s">
        <v>56</v>
      </c>
      <c r="D5525" s="93" t="s">
        <v>365</v>
      </c>
      <c r="E5525" s="94">
        <v>15.94</v>
      </c>
    </row>
    <row r="5526" spans="1:5" ht="13.5" customHeight="1" x14ac:dyDescent="0.25">
      <c r="A5526" s="96">
        <v>101143</v>
      </c>
      <c r="B5526" s="93" t="s">
        <v>5821</v>
      </c>
      <c r="C5526" s="93" t="s">
        <v>56</v>
      </c>
      <c r="D5526" s="93" t="s">
        <v>365</v>
      </c>
      <c r="E5526" s="94">
        <v>16.97</v>
      </c>
    </row>
    <row r="5527" spans="1:5" ht="13.5" customHeight="1" x14ac:dyDescent="0.25">
      <c r="A5527" s="96">
        <v>101144</v>
      </c>
      <c r="B5527" s="93" t="s">
        <v>5822</v>
      </c>
      <c r="C5527" s="93" t="s">
        <v>56</v>
      </c>
      <c r="D5527" s="93" t="s">
        <v>365</v>
      </c>
      <c r="E5527" s="94">
        <v>14.33</v>
      </c>
    </row>
    <row r="5528" spans="1:5" ht="13.5" customHeight="1" x14ac:dyDescent="0.25">
      <c r="A5528" s="96">
        <v>101145</v>
      </c>
      <c r="B5528" s="93" t="s">
        <v>5823</v>
      </c>
      <c r="C5528" s="93" t="s">
        <v>56</v>
      </c>
      <c r="D5528" s="93" t="s">
        <v>365</v>
      </c>
      <c r="E5528" s="94">
        <v>13.7</v>
      </c>
    </row>
    <row r="5529" spans="1:5" ht="13.5" customHeight="1" x14ac:dyDescent="0.25">
      <c r="A5529" s="96">
        <v>101146</v>
      </c>
      <c r="B5529" s="93" t="s">
        <v>5824</v>
      </c>
      <c r="C5529" s="93" t="s">
        <v>56</v>
      </c>
      <c r="D5529" s="93" t="s">
        <v>365</v>
      </c>
      <c r="E5529" s="94">
        <v>12.56</v>
      </c>
    </row>
    <row r="5530" spans="1:5" ht="13.5" customHeight="1" x14ac:dyDescent="0.25">
      <c r="A5530" s="96">
        <v>101147</v>
      </c>
      <c r="B5530" s="93" t="s">
        <v>5825</v>
      </c>
      <c r="C5530" s="93" t="s">
        <v>56</v>
      </c>
      <c r="D5530" s="93" t="s">
        <v>365</v>
      </c>
      <c r="E5530" s="94">
        <v>13.26</v>
      </c>
    </row>
    <row r="5531" spans="1:5" ht="13.5" customHeight="1" x14ac:dyDescent="0.25">
      <c r="A5531" s="96">
        <v>101148</v>
      </c>
      <c r="B5531" s="93" t="s">
        <v>5826</v>
      </c>
      <c r="C5531" s="93" t="s">
        <v>56</v>
      </c>
      <c r="D5531" s="93" t="s">
        <v>365</v>
      </c>
      <c r="E5531" s="94">
        <v>13.79</v>
      </c>
    </row>
    <row r="5532" spans="1:5" ht="13.5" customHeight="1" x14ac:dyDescent="0.25">
      <c r="A5532" s="96">
        <v>101149</v>
      </c>
      <c r="B5532" s="93" t="s">
        <v>5827</v>
      </c>
      <c r="C5532" s="93" t="s">
        <v>56</v>
      </c>
      <c r="D5532" s="93" t="s">
        <v>365</v>
      </c>
      <c r="E5532" s="94">
        <v>18.05</v>
      </c>
    </row>
    <row r="5533" spans="1:5" ht="13.5" customHeight="1" x14ac:dyDescent="0.25">
      <c r="A5533" s="96">
        <v>101150</v>
      </c>
      <c r="B5533" s="93" t="s">
        <v>5828</v>
      </c>
      <c r="C5533" s="93" t="s">
        <v>56</v>
      </c>
      <c r="D5533" s="93" t="s">
        <v>365</v>
      </c>
      <c r="E5533" s="94">
        <v>16.89</v>
      </c>
    </row>
    <row r="5534" spans="1:5" ht="13.5" customHeight="1" x14ac:dyDescent="0.25">
      <c r="A5534" s="96">
        <v>101151</v>
      </c>
      <c r="B5534" s="93" t="s">
        <v>5829</v>
      </c>
      <c r="C5534" s="93" t="s">
        <v>56</v>
      </c>
      <c r="D5534" s="93" t="s">
        <v>365</v>
      </c>
      <c r="E5534" s="94">
        <v>14.72</v>
      </c>
    </row>
    <row r="5535" spans="1:5" ht="13.5" customHeight="1" x14ac:dyDescent="0.25">
      <c r="A5535" s="96">
        <v>101152</v>
      </c>
      <c r="B5535" s="93" t="s">
        <v>5830</v>
      </c>
      <c r="C5535" s="93" t="s">
        <v>56</v>
      </c>
      <c r="D5535" s="93" t="s">
        <v>365</v>
      </c>
      <c r="E5535" s="94">
        <v>16.03</v>
      </c>
    </row>
    <row r="5536" spans="1:5" ht="13.5" customHeight="1" x14ac:dyDescent="0.25">
      <c r="A5536" s="96">
        <v>101153</v>
      </c>
      <c r="B5536" s="93" t="s">
        <v>5831</v>
      </c>
      <c r="C5536" s="93" t="s">
        <v>56</v>
      </c>
      <c r="D5536" s="93" t="s">
        <v>365</v>
      </c>
      <c r="E5536" s="94">
        <v>17.059999999999999</v>
      </c>
    </row>
    <row r="5537" spans="1:5" ht="13.5" customHeight="1" x14ac:dyDescent="0.25">
      <c r="A5537" s="96">
        <v>101206</v>
      </c>
      <c r="B5537" s="93" t="s">
        <v>5832</v>
      </c>
      <c r="C5537" s="93" t="s">
        <v>56</v>
      </c>
      <c r="D5537" s="93" t="s">
        <v>299</v>
      </c>
      <c r="E5537" s="94">
        <v>11.33</v>
      </c>
    </row>
    <row r="5538" spans="1:5" ht="13.5" customHeight="1" x14ac:dyDescent="0.25">
      <c r="A5538" s="96">
        <v>101207</v>
      </c>
      <c r="B5538" s="93" t="s">
        <v>5833</v>
      </c>
      <c r="C5538" s="93" t="s">
        <v>56</v>
      </c>
      <c r="D5538" s="93" t="s">
        <v>299</v>
      </c>
      <c r="E5538" s="94">
        <v>9.68</v>
      </c>
    </row>
    <row r="5539" spans="1:5" ht="13.5" customHeight="1" x14ac:dyDescent="0.25">
      <c r="A5539" s="96">
        <v>101208</v>
      </c>
      <c r="B5539" s="93" t="s">
        <v>5834</v>
      </c>
      <c r="C5539" s="93" t="s">
        <v>56</v>
      </c>
      <c r="D5539" s="93" t="s">
        <v>299</v>
      </c>
      <c r="E5539" s="94">
        <v>9.5</v>
      </c>
    </row>
    <row r="5540" spans="1:5" ht="13.5" customHeight="1" x14ac:dyDescent="0.25">
      <c r="A5540" s="96">
        <v>101209</v>
      </c>
      <c r="B5540" s="93" t="s">
        <v>5835</v>
      </c>
      <c r="C5540" s="93" t="s">
        <v>56</v>
      </c>
      <c r="D5540" s="93" t="s">
        <v>299</v>
      </c>
      <c r="E5540" s="94">
        <v>8.7899999999999991</v>
      </c>
    </row>
    <row r="5541" spans="1:5" ht="13.5" customHeight="1" x14ac:dyDescent="0.25">
      <c r="A5541" s="96">
        <v>101210</v>
      </c>
      <c r="B5541" s="93" t="s">
        <v>5836</v>
      </c>
      <c r="C5541" s="93" t="s">
        <v>56</v>
      </c>
      <c r="D5541" s="93" t="s">
        <v>299</v>
      </c>
      <c r="E5541" s="94">
        <v>15.65</v>
      </c>
    </row>
    <row r="5542" spans="1:5" ht="13.5" customHeight="1" x14ac:dyDescent="0.25">
      <c r="A5542" s="96">
        <v>101211</v>
      </c>
      <c r="B5542" s="93" t="s">
        <v>5837</v>
      </c>
      <c r="C5542" s="93" t="s">
        <v>56</v>
      </c>
      <c r="D5542" s="93" t="s">
        <v>299</v>
      </c>
      <c r="E5542" s="94">
        <v>16.79</v>
      </c>
    </row>
    <row r="5543" spans="1:5" ht="13.5" customHeight="1" x14ac:dyDescent="0.25">
      <c r="A5543" s="96">
        <v>101212</v>
      </c>
      <c r="B5543" s="93" t="s">
        <v>5838</v>
      </c>
      <c r="C5543" s="93" t="s">
        <v>56</v>
      </c>
      <c r="D5543" s="93" t="s">
        <v>299</v>
      </c>
      <c r="E5543" s="94">
        <v>19.61</v>
      </c>
    </row>
    <row r="5544" spans="1:5" ht="13.5" customHeight="1" x14ac:dyDescent="0.25">
      <c r="A5544" s="96">
        <v>101213</v>
      </c>
      <c r="B5544" s="93" t="s">
        <v>5839</v>
      </c>
      <c r="C5544" s="93" t="s">
        <v>56</v>
      </c>
      <c r="D5544" s="93" t="s">
        <v>299</v>
      </c>
      <c r="E5544" s="94">
        <v>21.95</v>
      </c>
    </row>
    <row r="5545" spans="1:5" ht="13.5" customHeight="1" x14ac:dyDescent="0.25">
      <c r="A5545" s="96">
        <v>101214</v>
      </c>
      <c r="B5545" s="93" t="s">
        <v>5840</v>
      </c>
      <c r="C5545" s="93" t="s">
        <v>56</v>
      </c>
      <c r="D5545" s="93" t="s">
        <v>299</v>
      </c>
      <c r="E5545" s="94">
        <v>26.44</v>
      </c>
    </row>
    <row r="5546" spans="1:5" ht="13.5" customHeight="1" x14ac:dyDescent="0.25">
      <c r="A5546" s="96">
        <v>101215</v>
      </c>
      <c r="B5546" s="93" t="s">
        <v>5841</v>
      </c>
      <c r="C5546" s="93" t="s">
        <v>56</v>
      </c>
      <c r="D5546" s="93" t="s">
        <v>299</v>
      </c>
      <c r="E5546" s="94">
        <v>15.06</v>
      </c>
    </row>
    <row r="5547" spans="1:5" ht="13.5" customHeight="1" x14ac:dyDescent="0.25">
      <c r="A5547" s="96">
        <v>101216</v>
      </c>
      <c r="B5547" s="93" t="s">
        <v>5842</v>
      </c>
      <c r="C5547" s="93" t="s">
        <v>56</v>
      </c>
      <c r="D5547" s="93" t="s">
        <v>299</v>
      </c>
      <c r="E5547" s="94">
        <v>15.74</v>
      </c>
    </row>
    <row r="5548" spans="1:5" ht="13.5" customHeight="1" x14ac:dyDescent="0.25">
      <c r="A5548" s="96">
        <v>101217</v>
      </c>
      <c r="B5548" s="93" t="s">
        <v>5843</v>
      </c>
      <c r="C5548" s="93" t="s">
        <v>56</v>
      </c>
      <c r="D5548" s="93" t="s">
        <v>299</v>
      </c>
      <c r="E5548" s="94">
        <v>18.34</v>
      </c>
    </row>
    <row r="5549" spans="1:5" ht="13.5" customHeight="1" x14ac:dyDescent="0.25">
      <c r="A5549" s="96">
        <v>101218</v>
      </c>
      <c r="B5549" s="93" t="s">
        <v>5844</v>
      </c>
      <c r="C5549" s="93" t="s">
        <v>56</v>
      </c>
      <c r="D5549" s="93" t="s">
        <v>299</v>
      </c>
      <c r="E5549" s="94">
        <v>19.36</v>
      </c>
    </row>
    <row r="5550" spans="1:5" ht="13.5" customHeight="1" x14ac:dyDescent="0.25">
      <c r="A5550" s="96">
        <v>101219</v>
      </c>
      <c r="B5550" s="93" t="s">
        <v>5845</v>
      </c>
      <c r="C5550" s="93" t="s">
        <v>56</v>
      </c>
      <c r="D5550" s="93" t="s">
        <v>299</v>
      </c>
      <c r="E5550" s="94">
        <v>23.41</v>
      </c>
    </row>
    <row r="5551" spans="1:5" ht="13.5" customHeight="1" x14ac:dyDescent="0.25">
      <c r="A5551" s="96">
        <v>101220</v>
      </c>
      <c r="B5551" s="93" t="s">
        <v>5846</v>
      </c>
      <c r="C5551" s="93" t="s">
        <v>56</v>
      </c>
      <c r="D5551" s="93" t="s">
        <v>299</v>
      </c>
      <c r="E5551" s="94">
        <v>14.76</v>
      </c>
    </row>
    <row r="5552" spans="1:5" ht="13.5" customHeight="1" x14ac:dyDescent="0.25">
      <c r="A5552" s="96">
        <v>101221</v>
      </c>
      <c r="B5552" s="93" t="s">
        <v>5847</v>
      </c>
      <c r="C5552" s="93" t="s">
        <v>56</v>
      </c>
      <c r="D5552" s="93" t="s">
        <v>299</v>
      </c>
      <c r="E5552" s="94">
        <v>15.56</v>
      </c>
    </row>
    <row r="5553" spans="1:5" ht="13.5" customHeight="1" x14ac:dyDescent="0.25">
      <c r="A5553" s="96">
        <v>101222</v>
      </c>
      <c r="B5553" s="93" t="s">
        <v>5848</v>
      </c>
      <c r="C5553" s="93" t="s">
        <v>56</v>
      </c>
      <c r="D5553" s="93" t="s">
        <v>299</v>
      </c>
      <c r="E5553" s="94">
        <v>18.079999999999998</v>
      </c>
    </row>
    <row r="5554" spans="1:5" ht="13.5" customHeight="1" x14ac:dyDescent="0.25">
      <c r="A5554" s="96">
        <v>101223</v>
      </c>
      <c r="B5554" s="93" t="s">
        <v>5849</v>
      </c>
      <c r="C5554" s="93" t="s">
        <v>56</v>
      </c>
      <c r="D5554" s="93" t="s">
        <v>299</v>
      </c>
      <c r="E5554" s="94">
        <v>20.149999999999999</v>
      </c>
    </row>
    <row r="5555" spans="1:5" ht="13.5" customHeight="1" x14ac:dyDescent="0.25">
      <c r="A5555" s="96">
        <v>101224</v>
      </c>
      <c r="B5555" s="93" t="s">
        <v>5850</v>
      </c>
      <c r="C5555" s="93" t="s">
        <v>56</v>
      </c>
      <c r="D5555" s="93" t="s">
        <v>299</v>
      </c>
      <c r="E5555" s="94">
        <v>25.24</v>
      </c>
    </row>
    <row r="5556" spans="1:5" ht="13.5" customHeight="1" x14ac:dyDescent="0.25">
      <c r="A5556" s="96">
        <v>101225</v>
      </c>
      <c r="B5556" s="93" t="s">
        <v>5851</v>
      </c>
      <c r="C5556" s="93" t="s">
        <v>56</v>
      </c>
      <c r="D5556" s="93" t="s">
        <v>299</v>
      </c>
      <c r="E5556" s="94">
        <v>13.52</v>
      </c>
    </row>
    <row r="5557" spans="1:5" ht="13.5" customHeight="1" x14ac:dyDescent="0.25">
      <c r="A5557" s="96">
        <v>101226</v>
      </c>
      <c r="B5557" s="93" t="s">
        <v>5852</v>
      </c>
      <c r="C5557" s="93" t="s">
        <v>56</v>
      </c>
      <c r="D5557" s="93" t="s">
        <v>299</v>
      </c>
      <c r="E5557" s="94">
        <v>14.22</v>
      </c>
    </row>
    <row r="5558" spans="1:5" ht="13.5" customHeight="1" x14ac:dyDescent="0.25">
      <c r="A5558" s="96">
        <v>101227</v>
      </c>
      <c r="B5558" s="93" t="s">
        <v>5853</v>
      </c>
      <c r="C5558" s="93" t="s">
        <v>56</v>
      </c>
      <c r="D5558" s="93" t="s">
        <v>299</v>
      </c>
      <c r="E5558" s="94">
        <v>16.48</v>
      </c>
    </row>
    <row r="5559" spans="1:5" ht="13.5" customHeight="1" x14ac:dyDescent="0.25">
      <c r="A5559" s="96">
        <v>101228</v>
      </c>
      <c r="B5559" s="93" t="s">
        <v>5854</v>
      </c>
      <c r="C5559" s="93" t="s">
        <v>56</v>
      </c>
      <c r="D5559" s="93" t="s">
        <v>299</v>
      </c>
      <c r="E5559" s="94">
        <v>17.52</v>
      </c>
    </row>
    <row r="5560" spans="1:5" ht="13.5" customHeight="1" x14ac:dyDescent="0.25">
      <c r="A5560" s="96">
        <v>101229</v>
      </c>
      <c r="B5560" s="93" t="s">
        <v>5855</v>
      </c>
      <c r="C5560" s="93" t="s">
        <v>56</v>
      </c>
      <c r="D5560" s="93" t="s">
        <v>299</v>
      </c>
      <c r="E5560" s="94">
        <v>22.09</v>
      </c>
    </row>
    <row r="5561" spans="1:5" ht="13.5" customHeight="1" x14ac:dyDescent="0.25">
      <c r="A5561" s="96">
        <v>101230</v>
      </c>
      <c r="B5561" s="93" t="s">
        <v>5856</v>
      </c>
      <c r="C5561" s="93" t="s">
        <v>56</v>
      </c>
      <c r="D5561" s="93" t="s">
        <v>299</v>
      </c>
      <c r="E5561" s="94">
        <v>9.9499999999999993</v>
      </c>
    </row>
    <row r="5562" spans="1:5" ht="13.5" customHeight="1" x14ac:dyDescent="0.25">
      <c r="A5562" s="96">
        <v>101231</v>
      </c>
      <c r="B5562" s="93" t="s">
        <v>5857</v>
      </c>
      <c r="C5562" s="93" t="s">
        <v>56</v>
      </c>
      <c r="D5562" s="93" t="s">
        <v>299</v>
      </c>
      <c r="E5562" s="94">
        <v>9.43</v>
      </c>
    </row>
    <row r="5563" spans="1:5" ht="13.5" customHeight="1" x14ac:dyDescent="0.25">
      <c r="A5563" s="96">
        <v>101232</v>
      </c>
      <c r="B5563" s="93" t="s">
        <v>5858</v>
      </c>
      <c r="C5563" s="93" t="s">
        <v>56</v>
      </c>
      <c r="D5563" s="93" t="s">
        <v>299</v>
      </c>
      <c r="E5563" s="94">
        <v>8.4499999999999993</v>
      </c>
    </row>
    <row r="5564" spans="1:5" ht="13.5" customHeight="1" x14ac:dyDescent="0.25">
      <c r="A5564" s="96">
        <v>101233</v>
      </c>
      <c r="B5564" s="93" t="s">
        <v>5859</v>
      </c>
      <c r="C5564" s="93" t="s">
        <v>56</v>
      </c>
      <c r="D5564" s="93" t="s">
        <v>299</v>
      </c>
      <c r="E5564" s="94">
        <v>7.79</v>
      </c>
    </row>
    <row r="5565" spans="1:5" ht="13.5" customHeight="1" x14ac:dyDescent="0.25">
      <c r="A5565" s="96">
        <v>101234</v>
      </c>
      <c r="B5565" s="93" t="s">
        <v>5860</v>
      </c>
      <c r="C5565" s="93" t="s">
        <v>56</v>
      </c>
      <c r="D5565" s="93" t="s">
        <v>299</v>
      </c>
      <c r="E5565" s="94">
        <v>15.41</v>
      </c>
    </row>
    <row r="5566" spans="1:5" ht="13.5" customHeight="1" x14ac:dyDescent="0.25">
      <c r="A5566" s="96">
        <v>101235</v>
      </c>
      <c r="B5566" s="93" t="s">
        <v>5861</v>
      </c>
      <c r="C5566" s="93" t="s">
        <v>56</v>
      </c>
      <c r="D5566" s="93" t="s">
        <v>299</v>
      </c>
      <c r="E5566" s="94">
        <v>16.170000000000002</v>
      </c>
    </row>
    <row r="5567" spans="1:5" ht="13.5" customHeight="1" x14ac:dyDescent="0.25">
      <c r="A5567" s="96">
        <v>101236</v>
      </c>
      <c r="B5567" s="93" t="s">
        <v>5862</v>
      </c>
      <c r="C5567" s="93" t="s">
        <v>56</v>
      </c>
      <c r="D5567" s="93" t="s">
        <v>299</v>
      </c>
      <c r="E5567" s="94">
        <v>18.829999999999998</v>
      </c>
    </row>
    <row r="5568" spans="1:5" ht="13.5" customHeight="1" x14ac:dyDescent="0.25">
      <c r="A5568" s="96">
        <v>101237</v>
      </c>
      <c r="B5568" s="93" t="s">
        <v>5863</v>
      </c>
      <c r="C5568" s="93" t="s">
        <v>56</v>
      </c>
      <c r="D5568" s="93" t="s">
        <v>299</v>
      </c>
      <c r="E5568" s="94">
        <v>20</v>
      </c>
    </row>
    <row r="5569" spans="1:5" ht="13.5" customHeight="1" x14ac:dyDescent="0.25">
      <c r="A5569" s="96">
        <v>101238</v>
      </c>
      <c r="B5569" s="93" t="s">
        <v>5864</v>
      </c>
      <c r="C5569" s="93" t="s">
        <v>56</v>
      </c>
      <c r="D5569" s="93" t="s">
        <v>299</v>
      </c>
      <c r="E5569" s="94">
        <v>25.3</v>
      </c>
    </row>
    <row r="5570" spans="1:5" ht="13.5" customHeight="1" x14ac:dyDescent="0.25">
      <c r="A5570" s="96">
        <v>101239</v>
      </c>
      <c r="B5570" s="93" t="s">
        <v>5865</v>
      </c>
      <c r="C5570" s="93" t="s">
        <v>56</v>
      </c>
      <c r="D5570" s="93" t="s">
        <v>299</v>
      </c>
      <c r="E5570" s="94">
        <v>13.43</v>
      </c>
    </row>
    <row r="5571" spans="1:5" ht="13.5" customHeight="1" x14ac:dyDescent="0.25">
      <c r="A5571" s="96">
        <v>101240</v>
      </c>
      <c r="B5571" s="93" t="s">
        <v>5866</v>
      </c>
      <c r="C5571" s="93" t="s">
        <v>56</v>
      </c>
      <c r="D5571" s="93" t="s">
        <v>299</v>
      </c>
      <c r="E5571" s="94">
        <v>14.14</v>
      </c>
    </row>
    <row r="5572" spans="1:5" ht="13.5" customHeight="1" x14ac:dyDescent="0.25">
      <c r="A5572" s="96">
        <v>101241</v>
      </c>
      <c r="B5572" s="93" t="s">
        <v>5867</v>
      </c>
      <c r="C5572" s="93" t="s">
        <v>56</v>
      </c>
      <c r="D5572" s="93" t="s">
        <v>299</v>
      </c>
      <c r="E5572" s="94">
        <v>16.54</v>
      </c>
    </row>
    <row r="5573" spans="1:5" ht="13.5" customHeight="1" x14ac:dyDescent="0.25">
      <c r="A5573" s="96">
        <v>101242</v>
      </c>
      <c r="B5573" s="93" t="s">
        <v>5868</v>
      </c>
      <c r="C5573" s="93" t="s">
        <v>56</v>
      </c>
      <c r="D5573" s="93" t="s">
        <v>299</v>
      </c>
      <c r="E5573" s="94">
        <v>18.510000000000002</v>
      </c>
    </row>
    <row r="5574" spans="1:5" ht="13.5" customHeight="1" x14ac:dyDescent="0.25">
      <c r="A5574" s="96">
        <v>101243</v>
      </c>
      <c r="B5574" s="93" t="s">
        <v>5869</v>
      </c>
      <c r="C5574" s="93" t="s">
        <v>56</v>
      </c>
      <c r="D5574" s="93" t="s">
        <v>299</v>
      </c>
      <c r="E5574" s="94">
        <v>22.36</v>
      </c>
    </row>
    <row r="5575" spans="1:5" ht="13.5" customHeight="1" x14ac:dyDescent="0.25">
      <c r="A5575" s="96">
        <v>101244</v>
      </c>
      <c r="B5575" s="93" t="s">
        <v>5870</v>
      </c>
      <c r="C5575" s="93" t="s">
        <v>56</v>
      </c>
      <c r="D5575" s="93" t="s">
        <v>299</v>
      </c>
      <c r="E5575" s="94">
        <v>14.2</v>
      </c>
    </row>
    <row r="5576" spans="1:5" ht="13.5" customHeight="1" x14ac:dyDescent="0.25">
      <c r="A5576" s="96">
        <v>101245</v>
      </c>
      <c r="B5576" s="93" t="s">
        <v>5871</v>
      </c>
      <c r="C5576" s="93" t="s">
        <v>56</v>
      </c>
      <c r="D5576" s="93" t="s">
        <v>299</v>
      </c>
      <c r="E5576" s="94">
        <v>14.98</v>
      </c>
    </row>
    <row r="5577" spans="1:5" ht="13.5" customHeight="1" x14ac:dyDescent="0.25">
      <c r="A5577" s="96">
        <v>101246</v>
      </c>
      <c r="B5577" s="93" t="s">
        <v>5872</v>
      </c>
      <c r="C5577" s="93" t="s">
        <v>56</v>
      </c>
      <c r="D5577" s="93" t="s">
        <v>299</v>
      </c>
      <c r="E5577" s="94">
        <v>17.38</v>
      </c>
    </row>
    <row r="5578" spans="1:5" ht="13.5" customHeight="1" x14ac:dyDescent="0.25">
      <c r="A5578" s="96">
        <v>101247</v>
      </c>
      <c r="B5578" s="93" t="s">
        <v>5873</v>
      </c>
      <c r="C5578" s="93" t="s">
        <v>56</v>
      </c>
      <c r="D5578" s="93" t="s">
        <v>299</v>
      </c>
      <c r="E5578" s="94">
        <v>19.309999999999999</v>
      </c>
    </row>
    <row r="5579" spans="1:5" ht="13.5" customHeight="1" x14ac:dyDescent="0.25">
      <c r="A5579" s="96">
        <v>101248</v>
      </c>
      <c r="B5579" s="93" t="s">
        <v>5874</v>
      </c>
      <c r="C5579" s="93" t="s">
        <v>56</v>
      </c>
      <c r="D5579" s="93" t="s">
        <v>299</v>
      </c>
      <c r="E5579" s="94">
        <v>24.12</v>
      </c>
    </row>
    <row r="5580" spans="1:5" ht="13.5" customHeight="1" x14ac:dyDescent="0.25">
      <c r="A5580" s="96">
        <v>101249</v>
      </c>
      <c r="B5580" s="93" t="s">
        <v>5875</v>
      </c>
      <c r="C5580" s="93" t="s">
        <v>56</v>
      </c>
      <c r="D5580" s="93" t="s">
        <v>299</v>
      </c>
      <c r="E5580" s="94">
        <v>12.26</v>
      </c>
    </row>
    <row r="5581" spans="1:5" ht="13.5" customHeight="1" x14ac:dyDescent="0.25">
      <c r="A5581" s="96">
        <v>101250</v>
      </c>
      <c r="B5581" s="93" t="s">
        <v>5876</v>
      </c>
      <c r="C5581" s="93" t="s">
        <v>56</v>
      </c>
      <c r="D5581" s="93" t="s">
        <v>299</v>
      </c>
      <c r="E5581" s="94">
        <v>13.64</v>
      </c>
    </row>
    <row r="5582" spans="1:5" ht="13.5" customHeight="1" x14ac:dyDescent="0.25">
      <c r="A5582" s="96">
        <v>101251</v>
      </c>
      <c r="B5582" s="93" t="s">
        <v>5877</v>
      </c>
      <c r="C5582" s="93" t="s">
        <v>56</v>
      </c>
      <c r="D5582" s="93" t="s">
        <v>299</v>
      </c>
      <c r="E5582" s="94">
        <v>15.49</v>
      </c>
    </row>
    <row r="5583" spans="1:5" ht="13.5" customHeight="1" x14ac:dyDescent="0.25">
      <c r="A5583" s="96">
        <v>101252</v>
      </c>
      <c r="B5583" s="93" t="s">
        <v>5878</v>
      </c>
      <c r="C5583" s="93" t="s">
        <v>56</v>
      </c>
      <c r="D5583" s="93" t="s">
        <v>299</v>
      </c>
      <c r="E5583" s="94">
        <v>16.79</v>
      </c>
    </row>
    <row r="5584" spans="1:5" ht="13.5" customHeight="1" x14ac:dyDescent="0.25">
      <c r="A5584" s="96">
        <v>101253</v>
      </c>
      <c r="B5584" s="93" t="s">
        <v>5879</v>
      </c>
      <c r="C5584" s="93" t="s">
        <v>56</v>
      </c>
      <c r="D5584" s="93" t="s">
        <v>299</v>
      </c>
      <c r="E5584" s="94">
        <v>21.13</v>
      </c>
    </row>
    <row r="5585" spans="1:5" ht="13.5" customHeight="1" x14ac:dyDescent="0.25">
      <c r="A5585" s="96">
        <v>101254</v>
      </c>
      <c r="B5585" s="93" t="s">
        <v>5880</v>
      </c>
      <c r="C5585" s="93" t="s">
        <v>56</v>
      </c>
      <c r="D5585" s="93" t="s">
        <v>299</v>
      </c>
      <c r="E5585" s="94">
        <v>11.32</v>
      </c>
    </row>
    <row r="5586" spans="1:5" ht="13.5" customHeight="1" x14ac:dyDescent="0.25">
      <c r="A5586" s="96">
        <v>101255</v>
      </c>
      <c r="B5586" s="93" t="s">
        <v>5881</v>
      </c>
      <c r="C5586" s="93" t="s">
        <v>56</v>
      </c>
      <c r="D5586" s="93" t="s">
        <v>299</v>
      </c>
      <c r="E5586" s="94">
        <v>9.9499999999999993</v>
      </c>
    </row>
    <row r="5587" spans="1:5" ht="13.5" customHeight="1" x14ac:dyDescent="0.25">
      <c r="A5587" s="96">
        <v>101256</v>
      </c>
      <c r="B5587" s="93" t="s">
        <v>5882</v>
      </c>
      <c r="C5587" s="93" t="s">
        <v>56</v>
      </c>
      <c r="D5587" s="93" t="s">
        <v>299</v>
      </c>
      <c r="E5587" s="94">
        <v>17.350000000000001</v>
      </c>
    </row>
    <row r="5588" spans="1:5" ht="13.5" customHeight="1" x14ac:dyDescent="0.25">
      <c r="A5588" s="96">
        <v>101257</v>
      </c>
      <c r="B5588" s="93" t="s">
        <v>5883</v>
      </c>
      <c r="C5588" s="93" t="s">
        <v>56</v>
      </c>
      <c r="D5588" s="93" t="s">
        <v>299</v>
      </c>
      <c r="E5588" s="94">
        <v>18.239999999999998</v>
      </c>
    </row>
    <row r="5589" spans="1:5" ht="13.5" customHeight="1" x14ac:dyDescent="0.25">
      <c r="A5589" s="96">
        <v>101258</v>
      </c>
      <c r="B5589" s="93" t="s">
        <v>5884</v>
      </c>
      <c r="C5589" s="93" t="s">
        <v>56</v>
      </c>
      <c r="D5589" s="93" t="s">
        <v>299</v>
      </c>
      <c r="E5589" s="94">
        <v>21.13</v>
      </c>
    </row>
    <row r="5590" spans="1:5" ht="13.5" customHeight="1" x14ac:dyDescent="0.25">
      <c r="A5590" s="96">
        <v>101259</v>
      </c>
      <c r="B5590" s="93" t="s">
        <v>5885</v>
      </c>
      <c r="C5590" s="93" t="s">
        <v>56</v>
      </c>
      <c r="D5590" s="93" t="s">
        <v>299</v>
      </c>
      <c r="E5590" s="94">
        <v>23.49</v>
      </c>
    </row>
    <row r="5591" spans="1:5" ht="13.5" customHeight="1" x14ac:dyDescent="0.25">
      <c r="A5591" s="96">
        <v>101260</v>
      </c>
      <c r="B5591" s="93" t="s">
        <v>5886</v>
      </c>
      <c r="C5591" s="93" t="s">
        <v>56</v>
      </c>
      <c r="D5591" s="93" t="s">
        <v>299</v>
      </c>
      <c r="E5591" s="94">
        <v>29.31</v>
      </c>
    </row>
    <row r="5592" spans="1:5" ht="13.5" customHeight="1" x14ac:dyDescent="0.25">
      <c r="A5592" s="96">
        <v>101261</v>
      </c>
      <c r="B5592" s="93" t="s">
        <v>5887</v>
      </c>
      <c r="C5592" s="93" t="s">
        <v>56</v>
      </c>
      <c r="D5592" s="93" t="s">
        <v>299</v>
      </c>
      <c r="E5592" s="94">
        <v>16.38</v>
      </c>
    </row>
    <row r="5593" spans="1:5" ht="13.5" customHeight="1" x14ac:dyDescent="0.25">
      <c r="A5593" s="96">
        <v>101262</v>
      </c>
      <c r="B5593" s="93" t="s">
        <v>5888</v>
      </c>
      <c r="C5593" s="93" t="s">
        <v>56</v>
      </c>
      <c r="D5593" s="93" t="s">
        <v>299</v>
      </c>
      <c r="E5593" s="94">
        <v>17.239999999999998</v>
      </c>
    </row>
    <row r="5594" spans="1:5" ht="13.5" customHeight="1" x14ac:dyDescent="0.25">
      <c r="A5594" s="96">
        <v>101263</v>
      </c>
      <c r="B5594" s="93" t="s">
        <v>5889</v>
      </c>
      <c r="C5594" s="93" t="s">
        <v>56</v>
      </c>
      <c r="D5594" s="93" t="s">
        <v>299</v>
      </c>
      <c r="E5594" s="94">
        <v>19.91</v>
      </c>
    </row>
    <row r="5595" spans="1:5" ht="13.5" customHeight="1" x14ac:dyDescent="0.25">
      <c r="A5595" s="96">
        <v>101264</v>
      </c>
      <c r="B5595" s="93" t="s">
        <v>5890</v>
      </c>
      <c r="C5595" s="93" t="s">
        <v>56</v>
      </c>
      <c r="D5595" s="93" t="s">
        <v>299</v>
      </c>
      <c r="E5595" s="94">
        <v>22.07</v>
      </c>
    </row>
    <row r="5596" spans="1:5" ht="13.5" customHeight="1" x14ac:dyDescent="0.25">
      <c r="A5596" s="96">
        <v>101265</v>
      </c>
      <c r="B5596" s="93" t="s">
        <v>5891</v>
      </c>
      <c r="C5596" s="93" t="s">
        <v>56</v>
      </c>
      <c r="D5596" s="93" t="s">
        <v>299</v>
      </c>
      <c r="E5596" s="94">
        <v>27.45</v>
      </c>
    </row>
    <row r="5597" spans="1:5" ht="13.5" customHeight="1" x14ac:dyDescent="0.25">
      <c r="A5597" s="96">
        <v>101266</v>
      </c>
      <c r="B5597" s="93" t="s">
        <v>5892</v>
      </c>
      <c r="C5597" s="93" t="s">
        <v>56</v>
      </c>
      <c r="D5597" s="93" t="s">
        <v>299</v>
      </c>
      <c r="E5597" s="94">
        <v>10.039999999999999</v>
      </c>
    </row>
    <row r="5598" spans="1:5" ht="13.5" customHeight="1" x14ac:dyDescent="0.25">
      <c r="A5598" s="96">
        <v>101267</v>
      </c>
      <c r="B5598" s="93" t="s">
        <v>5893</v>
      </c>
      <c r="C5598" s="93" t="s">
        <v>56</v>
      </c>
      <c r="D5598" s="93" t="s">
        <v>299</v>
      </c>
      <c r="E5598" s="94">
        <v>9.65</v>
      </c>
    </row>
    <row r="5599" spans="1:5" ht="13.5" customHeight="1" x14ac:dyDescent="0.25">
      <c r="A5599" s="96">
        <v>101268</v>
      </c>
      <c r="B5599" s="93" t="s">
        <v>5894</v>
      </c>
      <c r="C5599" s="93" t="s">
        <v>56</v>
      </c>
      <c r="D5599" s="93" t="s">
        <v>299</v>
      </c>
      <c r="E5599" s="94">
        <v>15.71</v>
      </c>
    </row>
    <row r="5600" spans="1:5" ht="13.5" customHeight="1" x14ac:dyDescent="0.25">
      <c r="A5600" s="96">
        <v>101269</v>
      </c>
      <c r="B5600" s="93" t="s">
        <v>5895</v>
      </c>
      <c r="C5600" s="93" t="s">
        <v>56</v>
      </c>
      <c r="D5600" s="93" t="s">
        <v>299</v>
      </c>
      <c r="E5600" s="94">
        <v>17.5</v>
      </c>
    </row>
    <row r="5601" spans="1:5" ht="13.5" customHeight="1" x14ac:dyDescent="0.25">
      <c r="A5601" s="96">
        <v>101270</v>
      </c>
      <c r="B5601" s="93" t="s">
        <v>5896</v>
      </c>
      <c r="C5601" s="93" t="s">
        <v>56</v>
      </c>
      <c r="D5601" s="93" t="s">
        <v>299</v>
      </c>
      <c r="E5601" s="94">
        <v>20.25</v>
      </c>
    </row>
    <row r="5602" spans="1:5" ht="13.5" customHeight="1" x14ac:dyDescent="0.25">
      <c r="A5602" s="96">
        <v>101271</v>
      </c>
      <c r="B5602" s="93" t="s">
        <v>5897</v>
      </c>
      <c r="C5602" s="93" t="s">
        <v>56</v>
      </c>
      <c r="D5602" s="93" t="s">
        <v>299</v>
      </c>
      <c r="E5602" s="94">
        <v>22.45</v>
      </c>
    </row>
    <row r="5603" spans="1:5" ht="13.5" customHeight="1" x14ac:dyDescent="0.25">
      <c r="A5603" s="96">
        <v>101272</v>
      </c>
      <c r="B5603" s="93" t="s">
        <v>5898</v>
      </c>
      <c r="C5603" s="93" t="s">
        <v>56</v>
      </c>
      <c r="D5603" s="93" t="s">
        <v>299</v>
      </c>
      <c r="E5603" s="94">
        <v>27.94</v>
      </c>
    </row>
    <row r="5604" spans="1:5" ht="13.5" customHeight="1" x14ac:dyDescent="0.25">
      <c r="A5604" s="96">
        <v>101273</v>
      </c>
      <c r="B5604" s="93" t="s">
        <v>5899</v>
      </c>
      <c r="C5604" s="93" t="s">
        <v>56</v>
      </c>
      <c r="D5604" s="93" t="s">
        <v>299</v>
      </c>
      <c r="E5604" s="94">
        <v>14.98</v>
      </c>
    </row>
    <row r="5605" spans="1:5" ht="13.5" customHeight="1" x14ac:dyDescent="0.25">
      <c r="A5605" s="96">
        <v>101274</v>
      </c>
      <c r="B5605" s="93" t="s">
        <v>5900</v>
      </c>
      <c r="C5605" s="93" t="s">
        <v>56</v>
      </c>
      <c r="D5605" s="93" t="s">
        <v>299</v>
      </c>
      <c r="E5605" s="94">
        <v>16.57</v>
      </c>
    </row>
    <row r="5606" spans="1:5" ht="13.5" customHeight="1" x14ac:dyDescent="0.25">
      <c r="A5606" s="96">
        <v>101275</v>
      </c>
      <c r="B5606" s="93" t="s">
        <v>5901</v>
      </c>
      <c r="C5606" s="93" t="s">
        <v>56</v>
      </c>
      <c r="D5606" s="93" t="s">
        <v>299</v>
      </c>
      <c r="E5606" s="94">
        <v>19.14</v>
      </c>
    </row>
    <row r="5607" spans="1:5" ht="13.5" customHeight="1" x14ac:dyDescent="0.25">
      <c r="A5607" s="96">
        <v>101276</v>
      </c>
      <c r="B5607" s="93" t="s">
        <v>5902</v>
      </c>
      <c r="C5607" s="93" t="s">
        <v>56</v>
      </c>
      <c r="D5607" s="93" t="s">
        <v>299</v>
      </c>
      <c r="E5607" s="94">
        <v>21.15</v>
      </c>
    </row>
    <row r="5608" spans="1:5" ht="13.5" customHeight="1" x14ac:dyDescent="0.25">
      <c r="A5608" s="96">
        <v>101277</v>
      </c>
      <c r="B5608" s="93" t="s">
        <v>5903</v>
      </c>
      <c r="C5608" s="93" t="s">
        <v>56</v>
      </c>
      <c r="D5608" s="93" t="s">
        <v>299</v>
      </c>
      <c r="E5608" s="94">
        <v>27.01</v>
      </c>
    </row>
    <row r="5609" spans="1:5" ht="13.5" customHeight="1" x14ac:dyDescent="0.25">
      <c r="A5609" s="96">
        <v>102354</v>
      </c>
      <c r="B5609" s="93" t="s">
        <v>5904</v>
      </c>
      <c r="C5609" s="93" t="s">
        <v>56</v>
      </c>
      <c r="D5609" s="93" t="s">
        <v>365</v>
      </c>
      <c r="E5609" s="94">
        <v>134.32</v>
      </c>
    </row>
    <row r="5610" spans="1:5" ht="13.5" customHeight="1" x14ac:dyDescent="0.25">
      <c r="A5610" s="96">
        <v>102355</v>
      </c>
      <c r="B5610" s="93" t="s">
        <v>5905</v>
      </c>
      <c r="C5610" s="93" t="s">
        <v>56</v>
      </c>
      <c r="D5610" s="93" t="s">
        <v>365</v>
      </c>
      <c r="E5610" s="94">
        <v>159.43</v>
      </c>
    </row>
    <row r="5611" spans="1:5" ht="13.5" customHeight="1" x14ac:dyDescent="0.25">
      <c r="A5611" s="96">
        <v>102360</v>
      </c>
      <c r="B5611" s="93" t="s">
        <v>5906</v>
      </c>
      <c r="C5611" s="93" t="s">
        <v>56</v>
      </c>
      <c r="D5611" s="93" t="s">
        <v>667</v>
      </c>
      <c r="E5611" s="94">
        <v>23.31</v>
      </c>
    </row>
    <row r="5612" spans="1:5" ht="13.5" customHeight="1" x14ac:dyDescent="0.25">
      <c r="A5612" s="96">
        <v>102361</v>
      </c>
      <c r="B5612" s="93" t="s">
        <v>5907</v>
      </c>
      <c r="C5612" s="93" t="s">
        <v>56</v>
      </c>
      <c r="D5612" s="93" t="s">
        <v>299</v>
      </c>
      <c r="E5612" s="94">
        <v>35.68</v>
      </c>
    </row>
    <row r="5613" spans="1:5" ht="13.5" customHeight="1" x14ac:dyDescent="0.25">
      <c r="A5613" s="96">
        <v>90082</v>
      </c>
      <c r="B5613" s="93" t="s">
        <v>5908</v>
      </c>
      <c r="C5613" s="93" t="s">
        <v>56</v>
      </c>
      <c r="D5613" s="93" t="s">
        <v>667</v>
      </c>
      <c r="E5613" s="94">
        <v>10.64</v>
      </c>
    </row>
    <row r="5614" spans="1:5" ht="13.5" customHeight="1" x14ac:dyDescent="0.25">
      <c r="A5614" s="96">
        <v>90084</v>
      </c>
      <c r="B5614" s="93" t="s">
        <v>5909</v>
      </c>
      <c r="C5614" s="93" t="s">
        <v>56</v>
      </c>
      <c r="D5614" s="93" t="s">
        <v>667</v>
      </c>
      <c r="E5614" s="94">
        <v>10.31</v>
      </c>
    </row>
    <row r="5615" spans="1:5" ht="13.5" customHeight="1" x14ac:dyDescent="0.25">
      <c r="A5615" s="96">
        <v>90086</v>
      </c>
      <c r="B5615" s="93" t="s">
        <v>5910</v>
      </c>
      <c r="C5615" s="93" t="s">
        <v>56</v>
      </c>
      <c r="D5615" s="93" t="s">
        <v>667</v>
      </c>
      <c r="E5615" s="94">
        <v>9.74</v>
      </c>
    </row>
    <row r="5616" spans="1:5" ht="13.5" customHeight="1" x14ac:dyDescent="0.25">
      <c r="A5616" s="96">
        <v>90087</v>
      </c>
      <c r="B5616" s="93" t="s">
        <v>5911</v>
      </c>
      <c r="C5616" s="93" t="s">
        <v>56</v>
      </c>
      <c r="D5616" s="93" t="s">
        <v>299</v>
      </c>
      <c r="E5616" s="94">
        <v>8.81</v>
      </c>
    </row>
    <row r="5617" spans="1:5" ht="13.5" customHeight="1" x14ac:dyDescent="0.25">
      <c r="A5617" s="96">
        <v>90090</v>
      </c>
      <c r="B5617" s="93" t="s">
        <v>5912</v>
      </c>
      <c r="C5617" s="93" t="s">
        <v>56</v>
      </c>
      <c r="D5617" s="93" t="s">
        <v>299</v>
      </c>
      <c r="E5617" s="94">
        <v>8.6199999999999992</v>
      </c>
    </row>
    <row r="5618" spans="1:5" ht="13.5" customHeight="1" x14ac:dyDescent="0.25">
      <c r="A5618" s="96">
        <v>90091</v>
      </c>
      <c r="B5618" s="93" t="s">
        <v>5913</v>
      </c>
      <c r="C5618" s="93" t="s">
        <v>56</v>
      </c>
      <c r="D5618" s="93" t="s">
        <v>667</v>
      </c>
      <c r="E5618" s="94">
        <v>5.76</v>
      </c>
    </row>
    <row r="5619" spans="1:5" ht="13.5" customHeight="1" x14ac:dyDescent="0.25">
      <c r="A5619" s="96">
        <v>90092</v>
      </c>
      <c r="B5619" s="93" t="s">
        <v>5914</v>
      </c>
      <c r="C5619" s="93" t="s">
        <v>56</v>
      </c>
      <c r="D5619" s="93" t="s">
        <v>667</v>
      </c>
      <c r="E5619" s="94">
        <v>5.68</v>
      </c>
    </row>
    <row r="5620" spans="1:5" ht="13.5" customHeight="1" x14ac:dyDescent="0.25">
      <c r="A5620" s="96">
        <v>90094</v>
      </c>
      <c r="B5620" s="93" t="s">
        <v>5915</v>
      </c>
      <c r="C5620" s="93" t="s">
        <v>56</v>
      </c>
      <c r="D5620" s="93" t="s">
        <v>667</v>
      </c>
      <c r="E5620" s="94">
        <v>5.38</v>
      </c>
    </row>
    <row r="5621" spans="1:5" ht="13.5" customHeight="1" x14ac:dyDescent="0.25">
      <c r="A5621" s="96">
        <v>90095</v>
      </c>
      <c r="B5621" s="93" t="s">
        <v>5916</v>
      </c>
      <c r="C5621" s="93" t="s">
        <v>56</v>
      </c>
      <c r="D5621" s="93" t="s">
        <v>299</v>
      </c>
      <c r="E5621" s="94">
        <v>4.8499999999999996</v>
      </c>
    </row>
    <row r="5622" spans="1:5" ht="13.5" customHeight="1" x14ac:dyDescent="0.25">
      <c r="A5622" s="96">
        <v>90098</v>
      </c>
      <c r="B5622" s="93" t="s">
        <v>5917</v>
      </c>
      <c r="C5622" s="93" t="s">
        <v>56</v>
      </c>
      <c r="D5622" s="93" t="s">
        <v>299</v>
      </c>
      <c r="E5622" s="94">
        <v>4.76</v>
      </c>
    </row>
    <row r="5623" spans="1:5" ht="13.5" customHeight="1" x14ac:dyDescent="0.25">
      <c r="A5623" s="96">
        <v>90099</v>
      </c>
      <c r="B5623" s="93" t="s">
        <v>5918</v>
      </c>
      <c r="C5623" s="93" t="s">
        <v>56</v>
      </c>
      <c r="D5623" s="93" t="s">
        <v>299</v>
      </c>
      <c r="E5623" s="94">
        <v>14.99</v>
      </c>
    </row>
    <row r="5624" spans="1:5" ht="13.5" customHeight="1" x14ac:dyDescent="0.25">
      <c r="A5624" s="96">
        <v>90100</v>
      </c>
      <c r="B5624" s="93" t="s">
        <v>5919</v>
      </c>
      <c r="C5624" s="93" t="s">
        <v>56</v>
      </c>
      <c r="D5624" s="93" t="s">
        <v>299</v>
      </c>
      <c r="E5624" s="94">
        <v>12.71</v>
      </c>
    </row>
    <row r="5625" spans="1:5" ht="13.5" customHeight="1" x14ac:dyDescent="0.25">
      <c r="A5625" s="96">
        <v>90101</v>
      </c>
      <c r="B5625" s="93" t="s">
        <v>5920</v>
      </c>
      <c r="C5625" s="93" t="s">
        <v>56</v>
      </c>
      <c r="D5625" s="93" t="s">
        <v>299</v>
      </c>
      <c r="E5625" s="94">
        <v>12.57</v>
      </c>
    </row>
    <row r="5626" spans="1:5" ht="13.5" customHeight="1" x14ac:dyDescent="0.25">
      <c r="A5626" s="96">
        <v>90102</v>
      </c>
      <c r="B5626" s="93" t="s">
        <v>5921</v>
      </c>
      <c r="C5626" s="93" t="s">
        <v>56</v>
      </c>
      <c r="D5626" s="93" t="s">
        <v>299</v>
      </c>
      <c r="E5626" s="94">
        <v>11.43</v>
      </c>
    </row>
    <row r="5627" spans="1:5" ht="13.5" customHeight="1" x14ac:dyDescent="0.25">
      <c r="A5627" s="96">
        <v>90105</v>
      </c>
      <c r="B5627" s="93" t="s">
        <v>5922</v>
      </c>
      <c r="C5627" s="93" t="s">
        <v>56</v>
      </c>
      <c r="D5627" s="93" t="s">
        <v>299</v>
      </c>
      <c r="E5627" s="94">
        <v>8.26</v>
      </c>
    </row>
    <row r="5628" spans="1:5" ht="13.5" customHeight="1" x14ac:dyDescent="0.25">
      <c r="A5628" s="96">
        <v>90106</v>
      </c>
      <c r="B5628" s="93" t="s">
        <v>5923</v>
      </c>
      <c r="C5628" s="93" t="s">
        <v>56</v>
      </c>
      <c r="D5628" s="93" t="s">
        <v>299</v>
      </c>
      <c r="E5628" s="94">
        <v>7.02</v>
      </c>
    </row>
    <row r="5629" spans="1:5" ht="13.5" customHeight="1" x14ac:dyDescent="0.25">
      <c r="A5629" s="96">
        <v>90107</v>
      </c>
      <c r="B5629" s="93" t="s">
        <v>5924</v>
      </c>
      <c r="C5629" s="93" t="s">
        <v>56</v>
      </c>
      <c r="D5629" s="93" t="s">
        <v>299</v>
      </c>
      <c r="E5629" s="94">
        <v>6.93</v>
      </c>
    </row>
    <row r="5630" spans="1:5" ht="13.5" customHeight="1" x14ac:dyDescent="0.25">
      <c r="A5630" s="96">
        <v>90108</v>
      </c>
      <c r="B5630" s="93" t="s">
        <v>5925</v>
      </c>
      <c r="C5630" s="93" t="s">
        <v>56</v>
      </c>
      <c r="D5630" s="93" t="s">
        <v>299</v>
      </c>
      <c r="E5630" s="94">
        <v>6.31</v>
      </c>
    </row>
    <row r="5631" spans="1:5" ht="13.5" customHeight="1" x14ac:dyDescent="0.25">
      <c r="A5631" s="96">
        <v>93358</v>
      </c>
      <c r="B5631" s="93" t="s">
        <v>5926</v>
      </c>
      <c r="C5631" s="93" t="s">
        <v>56</v>
      </c>
      <c r="D5631" s="93" t="s">
        <v>667</v>
      </c>
      <c r="E5631" s="94">
        <v>78.17</v>
      </c>
    </row>
    <row r="5632" spans="1:5" ht="13.5" customHeight="1" x14ac:dyDescent="0.25">
      <c r="A5632" s="96">
        <v>102276</v>
      </c>
      <c r="B5632" s="93" t="s">
        <v>5927</v>
      </c>
      <c r="C5632" s="93" t="s">
        <v>56</v>
      </c>
      <c r="D5632" s="93" t="s">
        <v>667</v>
      </c>
      <c r="E5632" s="94">
        <v>11.98</v>
      </c>
    </row>
    <row r="5633" spans="1:5" ht="13.5" customHeight="1" x14ac:dyDescent="0.25">
      <c r="A5633" s="96">
        <v>102277</v>
      </c>
      <c r="B5633" s="93" t="s">
        <v>5928</v>
      </c>
      <c r="C5633" s="93" t="s">
        <v>56</v>
      </c>
      <c r="D5633" s="93" t="s">
        <v>667</v>
      </c>
      <c r="E5633" s="94">
        <v>9.4600000000000009</v>
      </c>
    </row>
    <row r="5634" spans="1:5" ht="13.5" customHeight="1" x14ac:dyDescent="0.25">
      <c r="A5634" s="96">
        <v>102278</v>
      </c>
      <c r="B5634" s="93" t="s">
        <v>5929</v>
      </c>
      <c r="C5634" s="93" t="s">
        <v>56</v>
      </c>
      <c r="D5634" s="93" t="s">
        <v>299</v>
      </c>
      <c r="E5634" s="94">
        <v>9.18</v>
      </c>
    </row>
    <row r="5635" spans="1:5" ht="13.5" customHeight="1" x14ac:dyDescent="0.25">
      <c r="A5635" s="96">
        <v>102279</v>
      </c>
      <c r="B5635" s="93" t="s">
        <v>5930</v>
      </c>
      <c r="C5635" s="93" t="s">
        <v>56</v>
      </c>
      <c r="D5635" s="93" t="s">
        <v>667</v>
      </c>
      <c r="E5635" s="94">
        <v>6.61</v>
      </c>
    </row>
    <row r="5636" spans="1:5" ht="13.5" customHeight="1" x14ac:dyDescent="0.25">
      <c r="A5636" s="96">
        <v>102280</v>
      </c>
      <c r="B5636" s="93" t="s">
        <v>5931</v>
      </c>
      <c r="C5636" s="93" t="s">
        <v>56</v>
      </c>
      <c r="D5636" s="93" t="s">
        <v>667</v>
      </c>
      <c r="E5636" s="94">
        <v>5.22</v>
      </c>
    </row>
    <row r="5637" spans="1:5" ht="13.5" customHeight="1" x14ac:dyDescent="0.25">
      <c r="A5637" s="96">
        <v>102281</v>
      </c>
      <c r="B5637" s="93" t="s">
        <v>5932</v>
      </c>
      <c r="C5637" s="93" t="s">
        <v>56</v>
      </c>
      <c r="D5637" s="93" t="s">
        <v>299</v>
      </c>
      <c r="E5637" s="94">
        <v>5.07</v>
      </c>
    </row>
    <row r="5638" spans="1:5" ht="13.5" customHeight="1" x14ac:dyDescent="0.25">
      <c r="A5638" s="96">
        <v>102282</v>
      </c>
      <c r="B5638" s="93" t="s">
        <v>5933</v>
      </c>
      <c r="C5638" s="93" t="s">
        <v>56</v>
      </c>
      <c r="D5638" s="93" t="s">
        <v>667</v>
      </c>
      <c r="E5638" s="94">
        <v>13.29</v>
      </c>
    </row>
    <row r="5639" spans="1:5" ht="13.5" customHeight="1" x14ac:dyDescent="0.25">
      <c r="A5639" s="96">
        <v>102283</v>
      </c>
      <c r="B5639" s="93" t="s">
        <v>5934</v>
      </c>
      <c r="C5639" s="93" t="s">
        <v>56</v>
      </c>
      <c r="D5639" s="93" t="s">
        <v>667</v>
      </c>
      <c r="E5639" s="94">
        <v>11.81</v>
      </c>
    </row>
    <row r="5640" spans="1:5" ht="13.5" customHeight="1" x14ac:dyDescent="0.25">
      <c r="A5640" s="96">
        <v>102284</v>
      </c>
      <c r="B5640" s="93" t="s">
        <v>5935</v>
      </c>
      <c r="C5640" s="93" t="s">
        <v>56</v>
      </c>
      <c r="D5640" s="93" t="s">
        <v>667</v>
      </c>
      <c r="E5640" s="94">
        <v>11.43</v>
      </c>
    </row>
    <row r="5641" spans="1:5" ht="13.5" customHeight="1" x14ac:dyDescent="0.25">
      <c r="A5641" s="96">
        <v>102285</v>
      </c>
      <c r="B5641" s="93" t="s">
        <v>5936</v>
      </c>
      <c r="C5641" s="93" t="s">
        <v>56</v>
      </c>
      <c r="D5641" s="93" t="s">
        <v>667</v>
      </c>
      <c r="E5641" s="94">
        <v>10.81</v>
      </c>
    </row>
    <row r="5642" spans="1:5" ht="13.5" customHeight="1" x14ac:dyDescent="0.25">
      <c r="A5642" s="96">
        <v>102286</v>
      </c>
      <c r="B5642" s="93" t="s">
        <v>5937</v>
      </c>
      <c r="C5642" s="93" t="s">
        <v>56</v>
      </c>
      <c r="D5642" s="93" t="s">
        <v>667</v>
      </c>
      <c r="E5642" s="94">
        <v>10.51</v>
      </c>
    </row>
    <row r="5643" spans="1:5" ht="13.5" customHeight="1" x14ac:dyDescent="0.25">
      <c r="A5643" s="96">
        <v>102287</v>
      </c>
      <c r="B5643" s="93" t="s">
        <v>5938</v>
      </c>
      <c r="C5643" s="93" t="s">
        <v>56</v>
      </c>
      <c r="D5643" s="93" t="s">
        <v>299</v>
      </c>
      <c r="E5643" s="94">
        <v>10.210000000000001</v>
      </c>
    </row>
    <row r="5644" spans="1:5" ht="13.5" customHeight="1" x14ac:dyDescent="0.25">
      <c r="A5644" s="96">
        <v>102288</v>
      </c>
      <c r="B5644" s="93" t="s">
        <v>5939</v>
      </c>
      <c r="C5644" s="93" t="s">
        <v>56</v>
      </c>
      <c r="D5644" s="93" t="s">
        <v>299</v>
      </c>
      <c r="E5644" s="94">
        <v>9.81</v>
      </c>
    </row>
    <row r="5645" spans="1:5" ht="13.5" customHeight="1" x14ac:dyDescent="0.25">
      <c r="A5645" s="96">
        <v>102289</v>
      </c>
      <c r="B5645" s="93" t="s">
        <v>5940</v>
      </c>
      <c r="C5645" s="93" t="s">
        <v>56</v>
      </c>
      <c r="D5645" s="93" t="s">
        <v>299</v>
      </c>
      <c r="E5645" s="94">
        <v>9.57</v>
      </c>
    </row>
    <row r="5646" spans="1:5" ht="13.5" customHeight="1" x14ac:dyDescent="0.25">
      <c r="A5646" s="96">
        <v>102290</v>
      </c>
      <c r="B5646" s="93" t="s">
        <v>5941</v>
      </c>
      <c r="C5646" s="93" t="s">
        <v>56</v>
      </c>
      <c r="D5646" s="93" t="s">
        <v>667</v>
      </c>
      <c r="E5646" s="94">
        <v>7.33</v>
      </c>
    </row>
    <row r="5647" spans="1:5" ht="13.5" customHeight="1" x14ac:dyDescent="0.25">
      <c r="A5647" s="96">
        <v>102291</v>
      </c>
      <c r="B5647" s="93" t="s">
        <v>5942</v>
      </c>
      <c r="C5647" s="93" t="s">
        <v>56</v>
      </c>
      <c r="D5647" s="93" t="s">
        <v>667</v>
      </c>
      <c r="E5647" s="94">
        <v>6.52</v>
      </c>
    </row>
    <row r="5648" spans="1:5" ht="13.5" customHeight="1" x14ac:dyDescent="0.25">
      <c r="A5648" s="96">
        <v>102292</v>
      </c>
      <c r="B5648" s="93" t="s">
        <v>5943</v>
      </c>
      <c r="C5648" s="93" t="s">
        <v>56</v>
      </c>
      <c r="D5648" s="93" t="s">
        <v>667</v>
      </c>
      <c r="E5648" s="94">
        <v>6.31</v>
      </c>
    </row>
    <row r="5649" spans="1:5" ht="13.5" customHeight="1" x14ac:dyDescent="0.25">
      <c r="A5649" s="96">
        <v>102293</v>
      </c>
      <c r="B5649" s="93" t="s">
        <v>5944</v>
      </c>
      <c r="C5649" s="93" t="s">
        <v>56</v>
      </c>
      <c r="D5649" s="93" t="s">
        <v>667</v>
      </c>
      <c r="E5649" s="94">
        <v>5.98</v>
      </c>
    </row>
    <row r="5650" spans="1:5" ht="13.5" customHeight="1" x14ac:dyDescent="0.25">
      <c r="A5650" s="96">
        <v>102294</v>
      </c>
      <c r="B5650" s="93" t="s">
        <v>5945</v>
      </c>
      <c r="C5650" s="93" t="s">
        <v>56</v>
      </c>
      <c r="D5650" s="93" t="s">
        <v>667</v>
      </c>
      <c r="E5650" s="94">
        <v>5.8</v>
      </c>
    </row>
    <row r="5651" spans="1:5" ht="13.5" customHeight="1" x14ac:dyDescent="0.25">
      <c r="A5651" s="96">
        <v>102295</v>
      </c>
      <c r="B5651" s="93" t="s">
        <v>5946</v>
      </c>
      <c r="C5651" s="93" t="s">
        <v>56</v>
      </c>
      <c r="D5651" s="93" t="s">
        <v>299</v>
      </c>
      <c r="E5651" s="94">
        <v>5.62</v>
      </c>
    </row>
    <row r="5652" spans="1:5" ht="13.5" customHeight="1" x14ac:dyDescent="0.25">
      <c r="A5652" s="96">
        <v>102296</v>
      </c>
      <c r="B5652" s="93" t="s">
        <v>5947</v>
      </c>
      <c r="C5652" s="93" t="s">
        <v>56</v>
      </c>
      <c r="D5652" s="93" t="s">
        <v>299</v>
      </c>
      <c r="E5652" s="94">
        <v>5.4</v>
      </c>
    </row>
    <row r="5653" spans="1:5" ht="13.5" customHeight="1" x14ac:dyDescent="0.25">
      <c r="A5653" s="96">
        <v>102297</v>
      </c>
      <c r="B5653" s="93" t="s">
        <v>5948</v>
      </c>
      <c r="C5653" s="93" t="s">
        <v>56</v>
      </c>
      <c r="D5653" s="93" t="s">
        <v>299</v>
      </c>
      <c r="E5653" s="94">
        <v>5.27</v>
      </c>
    </row>
    <row r="5654" spans="1:5" ht="13.5" customHeight="1" x14ac:dyDescent="0.25">
      <c r="A5654" s="96">
        <v>102298</v>
      </c>
      <c r="B5654" s="93" t="s">
        <v>5949</v>
      </c>
      <c r="C5654" s="93" t="s">
        <v>56</v>
      </c>
      <c r="D5654" s="93" t="s">
        <v>299</v>
      </c>
      <c r="E5654" s="94">
        <v>16.649999999999999</v>
      </c>
    </row>
    <row r="5655" spans="1:5" ht="13.5" customHeight="1" x14ac:dyDescent="0.25">
      <c r="A5655" s="96">
        <v>102299</v>
      </c>
      <c r="B5655" s="93" t="s">
        <v>5950</v>
      </c>
      <c r="C5655" s="93" t="s">
        <v>56</v>
      </c>
      <c r="D5655" s="93" t="s">
        <v>299</v>
      </c>
      <c r="E5655" s="94">
        <v>14.15</v>
      </c>
    </row>
    <row r="5656" spans="1:5" ht="13.5" customHeight="1" x14ac:dyDescent="0.25">
      <c r="A5656" s="96">
        <v>102300</v>
      </c>
      <c r="B5656" s="93" t="s">
        <v>5951</v>
      </c>
      <c r="C5656" s="93" t="s">
        <v>56</v>
      </c>
      <c r="D5656" s="93" t="s">
        <v>299</v>
      </c>
      <c r="E5656" s="94">
        <v>13.96</v>
      </c>
    </row>
    <row r="5657" spans="1:5" ht="13.5" customHeight="1" x14ac:dyDescent="0.25">
      <c r="A5657" s="96">
        <v>102301</v>
      </c>
      <c r="B5657" s="93" t="s">
        <v>5952</v>
      </c>
      <c r="C5657" s="93" t="s">
        <v>56</v>
      </c>
      <c r="D5657" s="93" t="s">
        <v>299</v>
      </c>
      <c r="E5657" s="94">
        <v>12.7</v>
      </c>
    </row>
    <row r="5658" spans="1:5" ht="13.5" customHeight="1" x14ac:dyDescent="0.25">
      <c r="A5658" s="96">
        <v>102302</v>
      </c>
      <c r="B5658" s="93" t="s">
        <v>5953</v>
      </c>
      <c r="C5658" s="93" t="s">
        <v>56</v>
      </c>
      <c r="D5658" s="93" t="s">
        <v>299</v>
      </c>
      <c r="E5658" s="94">
        <v>9.18</v>
      </c>
    </row>
    <row r="5659" spans="1:5" ht="13.5" customHeight="1" x14ac:dyDescent="0.25">
      <c r="A5659" s="96">
        <v>102303</v>
      </c>
      <c r="B5659" s="93" t="s">
        <v>5954</v>
      </c>
      <c r="C5659" s="93" t="s">
        <v>56</v>
      </c>
      <c r="D5659" s="93" t="s">
        <v>299</v>
      </c>
      <c r="E5659" s="94">
        <v>7.79</v>
      </c>
    </row>
    <row r="5660" spans="1:5" ht="13.5" customHeight="1" x14ac:dyDescent="0.25">
      <c r="A5660" s="96">
        <v>102304</v>
      </c>
      <c r="B5660" s="93" t="s">
        <v>5955</v>
      </c>
      <c r="C5660" s="93" t="s">
        <v>56</v>
      </c>
      <c r="D5660" s="93" t="s">
        <v>299</v>
      </c>
      <c r="E5660" s="94">
        <v>7.69</v>
      </c>
    </row>
    <row r="5661" spans="1:5" ht="13.5" customHeight="1" x14ac:dyDescent="0.25">
      <c r="A5661" s="96">
        <v>102305</v>
      </c>
      <c r="B5661" s="93" t="s">
        <v>5956</v>
      </c>
      <c r="C5661" s="93" t="s">
        <v>56</v>
      </c>
      <c r="D5661" s="93" t="s">
        <v>299</v>
      </c>
      <c r="E5661" s="94">
        <v>7.01</v>
      </c>
    </row>
    <row r="5662" spans="1:5" ht="13.5" customHeight="1" x14ac:dyDescent="0.25">
      <c r="A5662" s="96">
        <v>102306</v>
      </c>
      <c r="B5662" s="93" t="s">
        <v>5957</v>
      </c>
      <c r="C5662" s="93" t="s">
        <v>56</v>
      </c>
      <c r="D5662" s="93" t="s">
        <v>667</v>
      </c>
      <c r="E5662" s="94">
        <v>14.98</v>
      </c>
    </row>
    <row r="5663" spans="1:5" ht="13.5" customHeight="1" x14ac:dyDescent="0.25">
      <c r="A5663" s="96">
        <v>102307</v>
      </c>
      <c r="B5663" s="93" t="s">
        <v>5958</v>
      </c>
      <c r="C5663" s="93" t="s">
        <v>56</v>
      </c>
      <c r="D5663" s="93" t="s">
        <v>667</v>
      </c>
      <c r="E5663" s="94">
        <v>13.29</v>
      </c>
    </row>
    <row r="5664" spans="1:5" ht="13.5" customHeight="1" x14ac:dyDescent="0.25">
      <c r="A5664" s="96">
        <v>102308</v>
      </c>
      <c r="B5664" s="93" t="s">
        <v>5959</v>
      </c>
      <c r="C5664" s="93" t="s">
        <v>56</v>
      </c>
      <c r="D5664" s="93" t="s">
        <v>667</v>
      </c>
      <c r="E5664" s="94">
        <v>12.88</v>
      </c>
    </row>
    <row r="5665" spans="1:5" ht="13.5" customHeight="1" x14ac:dyDescent="0.25">
      <c r="A5665" s="96">
        <v>102309</v>
      </c>
      <c r="B5665" s="93" t="s">
        <v>5960</v>
      </c>
      <c r="C5665" s="93" t="s">
        <v>56</v>
      </c>
      <c r="D5665" s="93" t="s">
        <v>667</v>
      </c>
      <c r="E5665" s="94">
        <v>12.2</v>
      </c>
    </row>
    <row r="5666" spans="1:5" ht="13.5" customHeight="1" x14ac:dyDescent="0.25">
      <c r="A5666" s="96">
        <v>102310</v>
      </c>
      <c r="B5666" s="93" t="s">
        <v>5961</v>
      </c>
      <c r="C5666" s="93" t="s">
        <v>56</v>
      </c>
      <c r="D5666" s="93" t="s">
        <v>667</v>
      </c>
      <c r="E5666" s="94">
        <v>11.83</v>
      </c>
    </row>
    <row r="5667" spans="1:5" ht="13.5" customHeight="1" x14ac:dyDescent="0.25">
      <c r="A5667" s="96">
        <v>102311</v>
      </c>
      <c r="B5667" s="93" t="s">
        <v>5962</v>
      </c>
      <c r="C5667" s="93" t="s">
        <v>56</v>
      </c>
      <c r="D5667" s="93" t="s">
        <v>299</v>
      </c>
      <c r="E5667" s="94">
        <v>11.48</v>
      </c>
    </row>
    <row r="5668" spans="1:5" ht="13.5" customHeight="1" x14ac:dyDescent="0.25">
      <c r="A5668" s="96">
        <v>102312</v>
      </c>
      <c r="B5668" s="93" t="s">
        <v>5963</v>
      </c>
      <c r="C5668" s="93" t="s">
        <v>56</v>
      </c>
      <c r="D5668" s="93" t="s">
        <v>299</v>
      </c>
      <c r="E5668" s="94">
        <v>11.03</v>
      </c>
    </row>
    <row r="5669" spans="1:5" ht="13.5" customHeight="1" x14ac:dyDescent="0.25">
      <c r="A5669" s="96">
        <v>102313</v>
      </c>
      <c r="B5669" s="93" t="s">
        <v>5964</v>
      </c>
      <c r="C5669" s="93" t="s">
        <v>56</v>
      </c>
      <c r="D5669" s="93" t="s">
        <v>299</v>
      </c>
      <c r="E5669" s="94">
        <v>10.78</v>
      </c>
    </row>
    <row r="5670" spans="1:5" ht="13.5" customHeight="1" x14ac:dyDescent="0.25">
      <c r="A5670" s="96">
        <v>102314</v>
      </c>
      <c r="B5670" s="93" t="s">
        <v>5965</v>
      </c>
      <c r="C5670" s="93" t="s">
        <v>56</v>
      </c>
      <c r="D5670" s="93" t="s">
        <v>667</v>
      </c>
      <c r="E5670" s="94">
        <v>8.27</v>
      </c>
    </row>
    <row r="5671" spans="1:5" ht="13.5" customHeight="1" x14ac:dyDescent="0.25">
      <c r="A5671" s="96">
        <v>102315</v>
      </c>
      <c r="B5671" s="93" t="s">
        <v>5966</v>
      </c>
      <c r="C5671" s="93" t="s">
        <v>56</v>
      </c>
      <c r="D5671" s="93" t="s">
        <v>667</v>
      </c>
      <c r="E5671" s="94">
        <v>7.33</v>
      </c>
    </row>
    <row r="5672" spans="1:5" ht="13.5" customHeight="1" x14ac:dyDescent="0.25">
      <c r="A5672" s="96">
        <v>102316</v>
      </c>
      <c r="B5672" s="93" t="s">
        <v>5967</v>
      </c>
      <c r="C5672" s="93" t="s">
        <v>56</v>
      </c>
      <c r="D5672" s="93" t="s">
        <v>667</v>
      </c>
      <c r="E5672" s="94">
        <v>7.1</v>
      </c>
    </row>
    <row r="5673" spans="1:5" ht="13.5" customHeight="1" x14ac:dyDescent="0.25">
      <c r="A5673" s="96">
        <v>102317</v>
      </c>
      <c r="B5673" s="93" t="s">
        <v>5968</v>
      </c>
      <c r="C5673" s="93" t="s">
        <v>56</v>
      </c>
      <c r="D5673" s="93" t="s">
        <v>667</v>
      </c>
      <c r="E5673" s="94">
        <v>6.7</v>
      </c>
    </row>
    <row r="5674" spans="1:5" ht="13.5" customHeight="1" x14ac:dyDescent="0.25">
      <c r="A5674" s="96">
        <v>102318</v>
      </c>
      <c r="B5674" s="93" t="s">
        <v>5969</v>
      </c>
      <c r="C5674" s="93" t="s">
        <v>56</v>
      </c>
      <c r="D5674" s="93" t="s">
        <v>667</v>
      </c>
      <c r="E5674" s="94">
        <v>6.54</v>
      </c>
    </row>
    <row r="5675" spans="1:5" ht="13.5" customHeight="1" x14ac:dyDescent="0.25">
      <c r="A5675" s="96">
        <v>102319</v>
      </c>
      <c r="B5675" s="93" t="s">
        <v>5970</v>
      </c>
      <c r="C5675" s="93" t="s">
        <v>56</v>
      </c>
      <c r="D5675" s="93" t="s">
        <v>299</v>
      </c>
      <c r="E5675" s="94">
        <v>6.33</v>
      </c>
    </row>
    <row r="5676" spans="1:5" ht="13.5" customHeight="1" x14ac:dyDescent="0.25">
      <c r="A5676" s="96">
        <v>102320</v>
      </c>
      <c r="B5676" s="93" t="s">
        <v>5971</v>
      </c>
      <c r="C5676" s="93" t="s">
        <v>56</v>
      </c>
      <c r="D5676" s="93" t="s">
        <v>299</v>
      </c>
      <c r="E5676" s="94">
        <v>6.07</v>
      </c>
    </row>
    <row r="5677" spans="1:5" ht="13.5" customHeight="1" x14ac:dyDescent="0.25">
      <c r="A5677" s="96">
        <v>102321</v>
      </c>
      <c r="B5677" s="93" t="s">
        <v>5972</v>
      </c>
      <c r="C5677" s="93" t="s">
        <v>56</v>
      </c>
      <c r="D5677" s="93" t="s">
        <v>299</v>
      </c>
      <c r="E5677" s="94">
        <v>5.96</v>
      </c>
    </row>
    <row r="5678" spans="1:5" ht="13.5" customHeight="1" x14ac:dyDescent="0.25">
      <c r="A5678" s="96">
        <v>102322</v>
      </c>
      <c r="B5678" s="93" t="s">
        <v>5973</v>
      </c>
      <c r="C5678" s="93" t="s">
        <v>56</v>
      </c>
      <c r="D5678" s="93" t="s">
        <v>299</v>
      </c>
      <c r="E5678" s="94">
        <v>18.73</v>
      </c>
    </row>
    <row r="5679" spans="1:5" ht="13.5" customHeight="1" x14ac:dyDescent="0.25">
      <c r="A5679" s="96">
        <v>102323</v>
      </c>
      <c r="B5679" s="93" t="s">
        <v>5974</v>
      </c>
      <c r="C5679" s="93" t="s">
        <v>56</v>
      </c>
      <c r="D5679" s="93" t="s">
        <v>299</v>
      </c>
      <c r="E5679" s="94">
        <v>15.91</v>
      </c>
    </row>
    <row r="5680" spans="1:5" ht="13.5" customHeight="1" x14ac:dyDescent="0.25">
      <c r="A5680" s="96">
        <v>102324</v>
      </c>
      <c r="B5680" s="93" t="s">
        <v>5975</v>
      </c>
      <c r="C5680" s="93" t="s">
        <v>56</v>
      </c>
      <c r="D5680" s="93" t="s">
        <v>299</v>
      </c>
      <c r="E5680" s="94">
        <v>15.71</v>
      </c>
    </row>
    <row r="5681" spans="1:5" ht="13.5" customHeight="1" x14ac:dyDescent="0.25">
      <c r="A5681" s="96">
        <v>102325</v>
      </c>
      <c r="B5681" s="93" t="s">
        <v>5976</v>
      </c>
      <c r="C5681" s="93" t="s">
        <v>56</v>
      </c>
      <c r="D5681" s="93" t="s">
        <v>299</v>
      </c>
      <c r="E5681" s="94">
        <v>14.3</v>
      </c>
    </row>
    <row r="5682" spans="1:5" ht="13.5" customHeight="1" x14ac:dyDescent="0.25">
      <c r="A5682" s="96">
        <v>102326</v>
      </c>
      <c r="B5682" s="93" t="s">
        <v>5977</v>
      </c>
      <c r="C5682" s="93" t="s">
        <v>56</v>
      </c>
      <c r="D5682" s="93" t="s">
        <v>299</v>
      </c>
      <c r="E5682" s="94">
        <v>10.35</v>
      </c>
    </row>
    <row r="5683" spans="1:5" ht="13.5" customHeight="1" x14ac:dyDescent="0.25">
      <c r="A5683" s="96">
        <v>102327</v>
      </c>
      <c r="B5683" s="93" t="s">
        <v>5978</v>
      </c>
      <c r="C5683" s="93" t="s">
        <v>56</v>
      </c>
      <c r="D5683" s="93" t="s">
        <v>299</v>
      </c>
      <c r="E5683" s="94">
        <v>8.7799999999999994</v>
      </c>
    </row>
    <row r="5684" spans="1:5" ht="13.5" customHeight="1" x14ac:dyDescent="0.25">
      <c r="A5684" s="96">
        <v>102328</v>
      </c>
      <c r="B5684" s="93" t="s">
        <v>5979</v>
      </c>
      <c r="C5684" s="93" t="s">
        <v>56</v>
      </c>
      <c r="D5684" s="93" t="s">
        <v>299</v>
      </c>
      <c r="E5684" s="94">
        <v>8.66</v>
      </c>
    </row>
    <row r="5685" spans="1:5" ht="13.5" customHeight="1" x14ac:dyDescent="0.25">
      <c r="A5685" s="96">
        <v>102329</v>
      </c>
      <c r="B5685" s="93" t="s">
        <v>5980</v>
      </c>
      <c r="C5685" s="93" t="s">
        <v>56</v>
      </c>
      <c r="D5685" s="93" t="s">
        <v>299</v>
      </c>
      <c r="E5685" s="94">
        <v>7.9</v>
      </c>
    </row>
    <row r="5686" spans="1:5" ht="13.5" customHeight="1" x14ac:dyDescent="0.25">
      <c r="A5686" s="96">
        <v>94304</v>
      </c>
      <c r="B5686" s="93" t="s">
        <v>5981</v>
      </c>
      <c r="C5686" s="93" t="s">
        <v>56</v>
      </c>
      <c r="D5686" s="93" t="s">
        <v>365</v>
      </c>
      <c r="E5686" s="94">
        <v>65.930000000000007</v>
      </c>
    </row>
    <row r="5687" spans="1:5" ht="13.5" customHeight="1" x14ac:dyDescent="0.25">
      <c r="A5687" s="96">
        <v>94305</v>
      </c>
      <c r="B5687" s="93" t="s">
        <v>5982</v>
      </c>
      <c r="C5687" s="93" t="s">
        <v>56</v>
      </c>
      <c r="D5687" s="93" t="s">
        <v>365</v>
      </c>
      <c r="E5687" s="94">
        <v>62.08</v>
      </c>
    </row>
    <row r="5688" spans="1:5" ht="13.5" customHeight="1" x14ac:dyDescent="0.25">
      <c r="A5688" s="96">
        <v>94306</v>
      </c>
      <c r="B5688" s="93" t="s">
        <v>5983</v>
      </c>
      <c r="C5688" s="93" t="s">
        <v>56</v>
      </c>
      <c r="D5688" s="93" t="s">
        <v>365</v>
      </c>
      <c r="E5688" s="94">
        <v>57.22</v>
      </c>
    </row>
    <row r="5689" spans="1:5" ht="13.5" customHeight="1" x14ac:dyDescent="0.25">
      <c r="A5689" s="96">
        <v>94307</v>
      </c>
      <c r="B5689" s="93" t="s">
        <v>5984</v>
      </c>
      <c r="C5689" s="93" t="s">
        <v>56</v>
      </c>
      <c r="D5689" s="93" t="s">
        <v>365</v>
      </c>
      <c r="E5689" s="94">
        <v>58.34</v>
      </c>
    </row>
    <row r="5690" spans="1:5" ht="13.5" customHeight="1" x14ac:dyDescent="0.25">
      <c r="A5690" s="96">
        <v>94308</v>
      </c>
      <c r="B5690" s="93" t="s">
        <v>5985</v>
      </c>
      <c r="C5690" s="93" t="s">
        <v>56</v>
      </c>
      <c r="D5690" s="93" t="s">
        <v>365</v>
      </c>
      <c r="E5690" s="94">
        <v>55.35</v>
      </c>
    </row>
    <row r="5691" spans="1:5" ht="13.5" customHeight="1" x14ac:dyDescent="0.25">
      <c r="A5691" s="96">
        <v>94309</v>
      </c>
      <c r="B5691" s="93" t="s">
        <v>5986</v>
      </c>
      <c r="C5691" s="93" t="s">
        <v>56</v>
      </c>
      <c r="D5691" s="93" t="s">
        <v>365</v>
      </c>
      <c r="E5691" s="94">
        <v>56.72</v>
      </c>
    </row>
    <row r="5692" spans="1:5" ht="13.5" customHeight="1" x14ac:dyDescent="0.25">
      <c r="A5692" s="96">
        <v>94310</v>
      </c>
      <c r="B5692" s="93" t="s">
        <v>5987</v>
      </c>
      <c r="C5692" s="93" t="s">
        <v>56</v>
      </c>
      <c r="D5692" s="93" t="s">
        <v>365</v>
      </c>
      <c r="E5692" s="94">
        <v>54.42</v>
      </c>
    </row>
    <row r="5693" spans="1:5" ht="13.5" customHeight="1" x14ac:dyDescent="0.25">
      <c r="A5693" s="96">
        <v>94315</v>
      </c>
      <c r="B5693" s="93" t="s">
        <v>5988</v>
      </c>
      <c r="C5693" s="93" t="s">
        <v>56</v>
      </c>
      <c r="D5693" s="93" t="s">
        <v>365</v>
      </c>
      <c r="E5693" s="94">
        <v>73.489999999999995</v>
      </c>
    </row>
    <row r="5694" spans="1:5" ht="13.5" customHeight="1" x14ac:dyDescent="0.25">
      <c r="A5694" s="96">
        <v>94316</v>
      </c>
      <c r="B5694" s="93" t="s">
        <v>5989</v>
      </c>
      <c r="C5694" s="93" t="s">
        <v>56</v>
      </c>
      <c r="D5694" s="93" t="s">
        <v>365</v>
      </c>
      <c r="E5694" s="94">
        <v>64.61</v>
      </c>
    </row>
    <row r="5695" spans="1:5" ht="13.5" customHeight="1" x14ac:dyDescent="0.25">
      <c r="A5695" s="96">
        <v>94317</v>
      </c>
      <c r="B5695" s="93" t="s">
        <v>5990</v>
      </c>
      <c r="C5695" s="93" t="s">
        <v>56</v>
      </c>
      <c r="D5695" s="93" t="s">
        <v>365</v>
      </c>
      <c r="E5695" s="94">
        <v>60.68</v>
      </c>
    </row>
    <row r="5696" spans="1:5" ht="13.5" customHeight="1" x14ac:dyDescent="0.25">
      <c r="A5696" s="96">
        <v>94318</v>
      </c>
      <c r="B5696" s="93" t="s">
        <v>5991</v>
      </c>
      <c r="C5696" s="93" t="s">
        <v>56</v>
      </c>
      <c r="D5696" s="93" t="s">
        <v>365</v>
      </c>
      <c r="E5696" s="94">
        <v>55.6</v>
      </c>
    </row>
    <row r="5697" spans="1:5" ht="13.5" customHeight="1" x14ac:dyDescent="0.25">
      <c r="A5697" s="96">
        <v>94319</v>
      </c>
      <c r="B5697" s="93" t="s">
        <v>5992</v>
      </c>
      <c r="C5697" s="93" t="s">
        <v>56</v>
      </c>
      <c r="D5697" s="93" t="s">
        <v>365</v>
      </c>
      <c r="E5697" s="94">
        <v>76.55</v>
      </c>
    </row>
    <row r="5698" spans="1:5" ht="13.5" customHeight="1" x14ac:dyDescent="0.25">
      <c r="A5698" s="96">
        <v>94327</v>
      </c>
      <c r="B5698" s="93" t="s">
        <v>5993</v>
      </c>
      <c r="C5698" s="93" t="s">
        <v>56</v>
      </c>
      <c r="D5698" s="93" t="s">
        <v>365</v>
      </c>
      <c r="E5698" s="94">
        <v>81.23</v>
      </c>
    </row>
    <row r="5699" spans="1:5" ht="13.5" customHeight="1" x14ac:dyDescent="0.25">
      <c r="A5699" s="96">
        <v>94328</v>
      </c>
      <c r="B5699" s="93" t="s">
        <v>5994</v>
      </c>
      <c r="C5699" s="93" t="s">
        <v>56</v>
      </c>
      <c r="D5699" s="93" t="s">
        <v>365</v>
      </c>
      <c r="E5699" s="94">
        <v>77.38</v>
      </c>
    </row>
    <row r="5700" spans="1:5" ht="13.5" customHeight="1" x14ac:dyDescent="0.25">
      <c r="A5700" s="96">
        <v>94329</v>
      </c>
      <c r="B5700" s="93" t="s">
        <v>5995</v>
      </c>
      <c r="C5700" s="93" t="s">
        <v>56</v>
      </c>
      <c r="D5700" s="93" t="s">
        <v>365</v>
      </c>
      <c r="E5700" s="94">
        <v>72.52</v>
      </c>
    </row>
    <row r="5701" spans="1:5" ht="13.5" customHeight="1" x14ac:dyDescent="0.25">
      <c r="A5701" s="96">
        <v>94330</v>
      </c>
      <c r="B5701" s="93" t="s">
        <v>5996</v>
      </c>
      <c r="C5701" s="93" t="s">
        <v>56</v>
      </c>
      <c r="D5701" s="93" t="s">
        <v>365</v>
      </c>
      <c r="E5701" s="94">
        <v>73.64</v>
      </c>
    </row>
    <row r="5702" spans="1:5" ht="13.5" customHeight="1" x14ac:dyDescent="0.25">
      <c r="A5702" s="96">
        <v>94331</v>
      </c>
      <c r="B5702" s="93" t="s">
        <v>5997</v>
      </c>
      <c r="C5702" s="93" t="s">
        <v>56</v>
      </c>
      <c r="D5702" s="93" t="s">
        <v>365</v>
      </c>
      <c r="E5702" s="94">
        <v>70.650000000000006</v>
      </c>
    </row>
    <row r="5703" spans="1:5" ht="13.5" customHeight="1" x14ac:dyDescent="0.25">
      <c r="A5703" s="96">
        <v>94332</v>
      </c>
      <c r="B5703" s="93" t="s">
        <v>5998</v>
      </c>
      <c r="C5703" s="93" t="s">
        <v>56</v>
      </c>
      <c r="D5703" s="93" t="s">
        <v>365</v>
      </c>
      <c r="E5703" s="94">
        <v>72.02</v>
      </c>
    </row>
    <row r="5704" spans="1:5" ht="13.5" customHeight="1" x14ac:dyDescent="0.25">
      <c r="A5704" s="96">
        <v>94333</v>
      </c>
      <c r="B5704" s="93" t="s">
        <v>5999</v>
      </c>
      <c r="C5704" s="93" t="s">
        <v>56</v>
      </c>
      <c r="D5704" s="93" t="s">
        <v>365</v>
      </c>
      <c r="E5704" s="94">
        <v>69.72</v>
      </c>
    </row>
    <row r="5705" spans="1:5" ht="13.5" customHeight="1" x14ac:dyDescent="0.25">
      <c r="A5705" s="96">
        <v>94338</v>
      </c>
      <c r="B5705" s="93" t="s">
        <v>6000</v>
      </c>
      <c r="C5705" s="93" t="s">
        <v>56</v>
      </c>
      <c r="D5705" s="93" t="s">
        <v>365</v>
      </c>
      <c r="E5705" s="94">
        <v>88.79</v>
      </c>
    </row>
    <row r="5706" spans="1:5" ht="13.5" customHeight="1" x14ac:dyDescent="0.25">
      <c r="A5706" s="96">
        <v>94339</v>
      </c>
      <c r="B5706" s="93" t="s">
        <v>6001</v>
      </c>
      <c r="C5706" s="93" t="s">
        <v>56</v>
      </c>
      <c r="D5706" s="93" t="s">
        <v>365</v>
      </c>
      <c r="E5706" s="94">
        <v>79.91</v>
      </c>
    </row>
    <row r="5707" spans="1:5" ht="13.5" customHeight="1" x14ac:dyDescent="0.25">
      <c r="A5707" s="96">
        <v>94340</v>
      </c>
      <c r="B5707" s="93" t="s">
        <v>6002</v>
      </c>
      <c r="C5707" s="93" t="s">
        <v>56</v>
      </c>
      <c r="D5707" s="93" t="s">
        <v>365</v>
      </c>
      <c r="E5707" s="94">
        <v>75.98</v>
      </c>
    </row>
    <row r="5708" spans="1:5" ht="13.5" customHeight="1" x14ac:dyDescent="0.25">
      <c r="A5708" s="96">
        <v>94341</v>
      </c>
      <c r="B5708" s="93" t="s">
        <v>6003</v>
      </c>
      <c r="C5708" s="93" t="s">
        <v>56</v>
      </c>
      <c r="D5708" s="93" t="s">
        <v>365</v>
      </c>
      <c r="E5708" s="94">
        <v>70.900000000000006</v>
      </c>
    </row>
    <row r="5709" spans="1:5" ht="13.5" customHeight="1" x14ac:dyDescent="0.25">
      <c r="A5709" s="96">
        <v>94342</v>
      </c>
      <c r="B5709" s="93" t="s">
        <v>6004</v>
      </c>
      <c r="C5709" s="93" t="s">
        <v>56</v>
      </c>
      <c r="D5709" s="93" t="s">
        <v>365</v>
      </c>
      <c r="E5709" s="94">
        <v>91.85</v>
      </c>
    </row>
    <row r="5710" spans="1:5" ht="13.5" customHeight="1" x14ac:dyDescent="0.25">
      <c r="A5710" s="96">
        <v>96385</v>
      </c>
      <c r="B5710" s="93" t="s">
        <v>6005</v>
      </c>
      <c r="C5710" s="93" t="s">
        <v>56</v>
      </c>
      <c r="D5710" s="93" t="s">
        <v>365</v>
      </c>
      <c r="E5710" s="94">
        <v>10.96</v>
      </c>
    </row>
    <row r="5711" spans="1:5" ht="13.5" customHeight="1" x14ac:dyDescent="0.25">
      <c r="A5711" s="96">
        <v>96386</v>
      </c>
      <c r="B5711" s="93" t="s">
        <v>6006</v>
      </c>
      <c r="C5711" s="93" t="s">
        <v>56</v>
      </c>
      <c r="D5711" s="93" t="s">
        <v>365</v>
      </c>
      <c r="E5711" s="94">
        <v>7.84</v>
      </c>
    </row>
    <row r="5712" spans="1:5" ht="13.5" customHeight="1" x14ac:dyDescent="0.25">
      <c r="A5712" s="96">
        <v>93360</v>
      </c>
      <c r="B5712" s="93" t="s">
        <v>6007</v>
      </c>
      <c r="C5712" s="93" t="s">
        <v>56</v>
      </c>
      <c r="D5712" s="93" t="s">
        <v>365</v>
      </c>
      <c r="E5712" s="94">
        <v>21.7</v>
      </c>
    </row>
    <row r="5713" spans="1:5" ht="13.5" customHeight="1" x14ac:dyDescent="0.25">
      <c r="A5713" s="96">
        <v>93361</v>
      </c>
      <c r="B5713" s="93" t="s">
        <v>6008</v>
      </c>
      <c r="C5713" s="93" t="s">
        <v>56</v>
      </c>
      <c r="D5713" s="93" t="s">
        <v>365</v>
      </c>
      <c r="E5713" s="94">
        <v>17.96</v>
      </c>
    </row>
    <row r="5714" spans="1:5" ht="13.5" customHeight="1" x14ac:dyDescent="0.25">
      <c r="A5714" s="96">
        <v>93362</v>
      </c>
      <c r="B5714" s="93" t="s">
        <v>6009</v>
      </c>
      <c r="C5714" s="93" t="s">
        <v>56</v>
      </c>
      <c r="D5714" s="93" t="s">
        <v>365</v>
      </c>
      <c r="E5714" s="94">
        <v>13.01</v>
      </c>
    </row>
    <row r="5715" spans="1:5" ht="13.5" customHeight="1" x14ac:dyDescent="0.25">
      <c r="A5715" s="96">
        <v>93363</v>
      </c>
      <c r="B5715" s="93" t="s">
        <v>6010</v>
      </c>
      <c r="C5715" s="93" t="s">
        <v>56</v>
      </c>
      <c r="D5715" s="93" t="s">
        <v>365</v>
      </c>
      <c r="E5715" s="94">
        <v>14.1</v>
      </c>
    </row>
    <row r="5716" spans="1:5" ht="13.5" customHeight="1" x14ac:dyDescent="0.25">
      <c r="A5716" s="96">
        <v>93364</v>
      </c>
      <c r="B5716" s="93" t="s">
        <v>6011</v>
      </c>
      <c r="C5716" s="93" t="s">
        <v>56</v>
      </c>
      <c r="D5716" s="93" t="s">
        <v>365</v>
      </c>
      <c r="E5716" s="94">
        <v>11.11</v>
      </c>
    </row>
    <row r="5717" spans="1:5" ht="13.5" customHeight="1" x14ac:dyDescent="0.25">
      <c r="A5717" s="96">
        <v>93365</v>
      </c>
      <c r="B5717" s="93" t="s">
        <v>6012</v>
      </c>
      <c r="C5717" s="93" t="s">
        <v>56</v>
      </c>
      <c r="D5717" s="93" t="s">
        <v>365</v>
      </c>
      <c r="E5717" s="94">
        <v>12.39</v>
      </c>
    </row>
    <row r="5718" spans="1:5" ht="13.5" customHeight="1" x14ac:dyDescent="0.25">
      <c r="A5718" s="96">
        <v>93366</v>
      </c>
      <c r="B5718" s="93" t="s">
        <v>6013</v>
      </c>
      <c r="C5718" s="93" t="s">
        <v>56</v>
      </c>
      <c r="D5718" s="93" t="s">
        <v>365</v>
      </c>
      <c r="E5718" s="94">
        <v>10.19</v>
      </c>
    </row>
    <row r="5719" spans="1:5" ht="13.5" customHeight="1" x14ac:dyDescent="0.25">
      <c r="A5719" s="96">
        <v>93367</v>
      </c>
      <c r="B5719" s="93" t="s">
        <v>6014</v>
      </c>
      <c r="C5719" s="93" t="s">
        <v>56</v>
      </c>
      <c r="D5719" s="93" t="s">
        <v>365</v>
      </c>
      <c r="E5719" s="94">
        <v>20.28</v>
      </c>
    </row>
    <row r="5720" spans="1:5" ht="13.5" customHeight="1" x14ac:dyDescent="0.25">
      <c r="A5720" s="96">
        <v>93368</v>
      </c>
      <c r="B5720" s="93" t="s">
        <v>6015</v>
      </c>
      <c r="C5720" s="93" t="s">
        <v>56</v>
      </c>
      <c r="D5720" s="93" t="s">
        <v>365</v>
      </c>
      <c r="E5720" s="94">
        <v>16.45</v>
      </c>
    </row>
    <row r="5721" spans="1:5" ht="13.5" customHeight="1" x14ac:dyDescent="0.25">
      <c r="A5721" s="96">
        <v>93369</v>
      </c>
      <c r="B5721" s="93" t="s">
        <v>6016</v>
      </c>
      <c r="C5721" s="93" t="s">
        <v>56</v>
      </c>
      <c r="D5721" s="93" t="s">
        <v>365</v>
      </c>
      <c r="E5721" s="94">
        <v>11.58</v>
      </c>
    </row>
    <row r="5722" spans="1:5" ht="13.5" customHeight="1" x14ac:dyDescent="0.25">
      <c r="A5722" s="96">
        <v>93370</v>
      </c>
      <c r="B5722" s="93" t="s">
        <v>6017</v>
      </c>
      <c r="C5722" s="93" t="s">
        <v>56</v>
      </c>
      <c r="D5722" s="93" t="s">
        <v>365</v>
      </c>
      <c r="E5722" s="94">
        <v>12.7</v>
      </c>
    </row>
    <row r="5723" spans="1:5" ht="13.5" customHeight="1" x14ac:dyDescent="0.25">
      <c r="A5723" s="96">
        <v>93371</v>
      </c>
      <c r="B5723" s="93" t="s">
        <v>6018</v>
      </c>
      <c r="C5723" s="93" t="s">
        <v>56</v>
      </c>
      <c r="D5723" s="93" t="s">
        <v>365</v>
      </c>
      <c r="E5723" s="94">
        <v>9.7100000000000009</v>
      </c>
    </row>
    <row r="5724" spans="1:5" ht="13.5" customHeight="1" x14ac:dyDescent="0.25">
      <c r="A5724" s="96">
        <v>93372</v>
      </c>
      <c r="B5724" s="93" t="s">
        <v>6019</v>
      </c>
      <c r="C5724" s="93" t="s">
        <v>56</v>
      </c>
      <c r="D5724" s="93" t="s">
        <v>365</v>
      </c>
      <c r="E5724" s="94">
        <v>11.08</v>
      </c>
    </row>
    <row r="5725" spans="1:5" ht="13.5" customHeight="1" x14ac:dyDescent="0.25">
      <c r="A5725" s="96">
        <v>93373</v>
      </c>
      <c r="B5725" s="93" t="s">
        <v>6020</v>
      </c>
      <c r="C5725" s="93" t="s">
        <v>56</v>
      </c>
      <c r="D5725" s="93" t="s">
        <v>365</v>
      </c>
      <c r="E5725" s="94">
        <v>8.8000000000000007</v>
      </c>
    </row>
    <row r="5726" spans="1:5" ht="13.5" customHeight="1" x14ac:dyDescent="0.25">
      <c r="A5726" s="96">
        <v>93374</v>
      </c>
      <c r="B5726" s="93" t="s">
        <v>6021</v>
      </c>
      <c r="C5726" s="93" t="s">
        <v>56</v>
      </c>
      <c r="D5726" s="93" t="s">
        <v>365</v>
      </c>
      <c r="E5726" s="94">
        <v>25.39</v>
      </c>
    </row>
    <row r="5727" spans="1:5" ht="13.5" customHeight="1" x14ac:dyDescent="0.25">
      <c r="A5727" s="96">
        <v>93375</v>
      </c>
      <c r="B5727" s="93" t="s">
        <v>6022</v>
      </c>
      <c r="C5727" s="93" t="s">
        <v>56</v>
      </c>
      <c r="D5727" s="93" t="s">
        <v>365</v>
      </c>
      <c r="E5727" s="94">
        <v>19.559999999999999</v>
      </c>
    </row>
    <row r="5728" spans="1:5" ht="13.5" customHeight="1" x14ac:dyDescent="0.25">
      <c r="A5728" s="96">
        <v>93376</v>
      </c>
      <c r="B5728" s="93" t="s">
        <v>6023</v>
      </c>
      <c r="C5728" s="93" t="s">
        <v>56</v>
      </c>
      <c r="D5728" s="93" t="s">
        <v>365</v>
      </c>
      <c r="E5728" s="94">
        <v>15.97</v>
      </c>
    </row>
    <row r="5729" spans="1:5" ht="13.5" customHeight="1" x14ac:dyDescent="0.25">
      <c r="A5729" s="96">
        <v>93377</v>
      </c>
      <c r="B5729" s="93" t="s">
        <v>6024</v>
      </c>
      <c r="C5729" s="93" t="s">
        <v>56</v>
      </c>
      <c r="D5729" s="93" t="s">
        <v>365</v>
      </c>
      <c r="E5729" s="94">
        <v>10.64</v>
      </c>
    </row>
    <row r="5730" spans="1:5" ht="13.5" customHeight="1" x14ac:dyDescent="0.25">
      <c r="A5730" s="96">
        <v>93378</v>
      </c>
      <c r="B5730" s="93" t="s">
        <v>6025</v>
      </c>
      <c r="C5730" s="93" t="s">
        <v>56</v>
      </c>
      <c r="D5730" s="93" t="s">
        <v>365</v>
      </c>
      <c r="E5730" s="94">
        <v>23.77</v>
      </c>
    </row>
    <row r="5731" spans="1:5" ht="13.5" customHeight="1" x14ac:dyDescent="0.25">
      <c r="A5731" s="96">
        <v>93379</v>
      </c>
      <c r="B5731" s="93" t="s">
        <v>6026</v>
      </c>
      <c r="C5731" s="93" t="s">
        <v>56</v>
      </c>
      <c r="D5731" s="93" t="s">
        <v>365</v>
      </c>
      <c r="E5731" s="94">
        <v>18.329999999999998</v>
      </c>
    </row>
    <row r="5732" spans="1:5" ht="13.5" customHeight="1" x14ac:dyDescent="0.25">
      <c r="A5732" s="96">
        <v>93380</v>
      </c>
      <c r="B5732" s="93" t="s">
        <v>6027</v>
      </c>
      <c r="C5732" s="93" t="s">
        <v>56</v>
      </c>
      <c r="D5732" s="93" t="s">
        <v>365</v>
      </c>
      <c r="E5732" s="94">
        <v>15.02</v>
      </c>
    </row>
    <row r="5733" spans="1:5" ht="13.5" customHeight="1" x14ac:dyDescent="0.25">
      <c r="A5733" s="96">
        <v>93381</v>
      </c>
      <c r="B5733" s="93" t="s">
        <v>6028</v>
      </c>
      <c r="C5733" s="93" t="s">
        <v>56</v>
      </c>
      <c r="D5733" s="93" t="s">
        <v>365</v>
      </c>
      <c r="E5733" s="94">
        <v>9.9600000000000009</v>
      </c>
    </row>
    <row r="5734" spans="1:5" ht="13.5" customHeight="1" x14ac:dyDescent="0.25">
      <c r="A5734" s="96">
        <v>93382</v>
      </c>
      <c r="B5734" s="93" t="s">
        <v>6029</v>
      </c>
      <c r="C5734" s="93" t="s">
        <v>56</v>
      </c>
      <c r="D5734" s="93" t="s">
        <v>365</v>
      </c>
      <c r="E5734" s="94">
        <v>30.91</v>
      </c>
    </row>
    <row r="5735" spans="1:5" ht="13.5" customHeight="1" x14ac:dyDescent="0.25">
      <c r="A5735" s="96">
        <v>96995</v>
      </c>
      <c r="B5735" s="93" t="s">
        <v>6030</v>
      </c>
      <c r="C5735" s="93" t="s">
        <v>56</v>
      </c>
      <c r="D5735" s="93" t="s">
        <v>667</v>
      </c>
      <c r="E5735" s="94">
        <v>47.39</v>
      </c>
    </row>
    <row r="5736" spans="1:5" ht="13.5" customHeight="1" x14ac:dyDescent="0.25">
      <c r="A5736" s="96">
        <v>97916</v>
      </c>
      <c r="B5736" s="93" t="s">
        <v>6031</v>
      </c>
      <c r="C5736" s="93" t="s">
        <v>6032</v>
      </c>
      <c r="D5736" s="93" t="s">
        <v>299</v>
      </c>
      <c r="E5736" s="94">
        <v>2.21</v>
      </c>
    </row>
    <row r="5737" spans="1:5" ht="13.5" customHeight="1" x14ac:dyDescent="0.25">
      <c r="A5737" s="96">
        <v>97917</v>
      </c>
      <c r="B5737" s="93" t="s">
        <v>6033</v>
      </c>
      <c r="C5737" s="93" t="s">
        <v>6032</v>
      </c>
      <c r="D5737" s="93" t="s">
        <v>299</v>
      </c>
      <c r="E5737" s="94">
        <v>1.9</v>
      </c>
    </row>
    <row r="5738" spans="1:5" ht="13.5" customHeight="1" x14ac:dyDescent="0.25">
      <c r="A5738" s="96">
        <v>97918</v>
      </c>
      <c r="B5738" s="93" t="s">
        <v>6034</v>
      </c>
      <c r="C5738" s="93" t="s">
        <v>6032</v>
      </c>
      <c r="D5738" s="93" t="s">
        <v>299</v>
      </c>
      <c r="E5738" s="94">
        <v>1.76</v>
      </c>
    </row>
    <row r="5739" spans="1:5" ht="13.5" customHeight="1" x14ac:dyDescent="0.25">
      <c r="A5739" s="96">
        <v>97919</v>
      </c>
      <c r="B5739" s="93" t="s">
        <v>6035</v>
      </c>
      <c r="C5739" s="93" t="s">
        <v>6032</v>
      </c>
      <c r="D5739" s="93" t="s">
        <v>299</v>
      </c>
      <c r="E5739" s="94">
        <v>0.69</v>
      </c>
    </row>
    <row r="5740" spans="1:5" ht="13.5" customHeight="1" x14ac:dyDescent="0.25">
      <c r="A5740" s="96">
        <v>101616</v>
      </c>
      <c r="B5740" s="93" t="s">
        <v>6036</v>
      </c>
      <c r="C5740" s="93" t="s">
        <v>136</v>
      </c>
      <c r="D5740" s="93" t="s">
        <v>299</v>
      </c>
      <c r="E5740" s="94">
        <v>6.02</v>
      </c>
    </row>
    <row r="5741" spans="1:5" ht="13.5" customHeight="1" x14ac:dyDescent="0.25">
      <c r="A5741" s="96">
        <v>101617</v>
      </c>
      <c r="B5741" s="93" t="s">
        <v>6037</v>
      </c>
      <c r="C5741" s="93" t="s">
        <v>136</v>
      </c>
      <c r="D5741" s="93" t="s">
        <v>299</v>
      </c>
      <c r="E5741" s="94">
        <v>2.98</v>
      </c>
    </row>
    <row r="5742" spans="1:5" ht="13.5" customHeight="1" x14ac:dyDescent="0.25">
      <c r="A5742" s="96">
        <v>101618</v>
      </c>
      <c r="B5742" s="93" t="s">
        <v>6038</v>
      </c>
      <c r="C5742" s="93" t="s">
        <v>56</v>
      </c>
      <c r="D5742" s="93" t="s">
        <v>299</v>
      </c>
      <c r="E5742" s="94">
        <v>226.9</v>
      </c>
    </row>
    <row r="5743" spans="1:5" ht="13.5" customHeight="1" x14ac:dyDescent="0.25">
      <c r="A5743" s="96">
        <v>101619</v>
      </c>
      <c r="B5743" s="93" t="s">
        <v>6039</v>
      </c>
      <c r="C5743" s="93" t="s">
        <v>56</v>
      </c>
      <c r="D5743" s="93" t="s">
        <v>299</v>
      </c>
      <c r="E5743" s="94">
        <v>285.54000000000002</v>
      </c>
    </row>
    <row r="5744" spans="1:5" ht="13.5" customHeight="1" x14ac:dyDescent="0.25">
      <c r="A5744" s="96">
        <v>101620</v>
      </c>
      <c r="B5744" s="93" t="s">
        <v>6040</v>
      </c>
      <c r="C5744" s="93" t="s">
        <v>56</v>
      </c>
      <c r="D5744" s="93" t="s">
        <v>299</v>
      </c>
      <c r="E5744" s="94">
        <v>202.62</v>
      </c>
    </row>
    <row r="5745" spans="1:5" ht="13.5" customHeight="1" x14ac:dyDescent="0.25">
      <c r="A5745" s="96">
        <v>101621</v>
      </c>
      <c r="B5745" s="93" t="s">
        <v>6041</v>
      </c>
      <c r="C5745" s="93" t="s">
        <v>56</v>
      </c>
      <c r="D5745" s="93" t="s">
        <v>299</v>
      </c>
      <c r="E5745" s="94">
        <v>261.26</v>
      </c>
    </row>
    <row r="5746" spans="1:5" ht="13.5" customHeight="1" x14ac:dyDescent="0.25">
      <c r="A5746" s="96">
        <v>101622</v>
      </c>
      <c r="B5746" s="93" t="s">
        <v>6042</v>
      </c>
      <c r="C5746" s="93" t="s">
        <v>56</v>
      </c>
      <c r="D5746" s="93" t="s">
        <v>299</v>
      </c>
      <c r="E5746" s="94">
        <v>200.48</v>
      </c>
    </row>
    <row r="5747" spans="1:5" ht="13.5" customHeight="1" x14ac:dyDescent="0.25">
      <c r="A5747" s="96">
        <v>101623</v>
      </c>
      <c r="B5747" s="93" t="s">
        <v>6043</v>
      </c>
      <c r="C5747" s="93" t="s">
        <v>56</v>
      </c>
      <c r="D5747" s="93" t="s">
        <v>299</v>
      </c>
      <c r="E5747" s="94">
        <v>252.98</v>
      </c>
    </row>
    <row r="5748" spans="1:5" ht="13.5" customHeight="1" x14ac:dyDescent="0.25">
      <c r="A5748" s="96">
        <v>101624</v>
      </c>
      <c r="B5748" s="93" t="s">
        <v>6044</v>
      </c>
      <c r="C5748" s="93" t="s">
        <v>56</v>
      </c>
      <c r="D5748" s="93" t="s">
        <v>299</v>
      </c>
      <c r="E5748" s="94">
        <v>209.02</v>
      </c>
    </row>
    <row r="5749" spans="1:5" ht="13.5" customHeight="1" x14ac:dyDescent="0.25">
      <c r="A5749" s="96">
        <v>101625</v>
      </c>
      <c r="B5749" s="93" t="s">
        <v>6045</v>
      </c>
      <c r="C5749" s="93" t="s">
        <v>56</v>
      </c>
      <c r="D5749" s="93" t="s">
        <v>299</v>
      </c>
      <c r="E5749" s="94">
        <v>162.06</v>
      </c>
    </row>
    <row r="5750" spans="1:5" ht="13.5" customHeight="1" x14ac:dyDescent="0.25">
      <c r="A5750" s="96">
        <v>95606</v>
      </c>
      <c r="B5750" s="93" t="s">
        <v>6046</v>
      </c>
      <c r="C5750" s="93" t="s">
        <v>56</v>
      </c>
      <c r="D5750" s="93" t="s">
        <v>365</v>
      </c>
      <c r="E5750" s="94">
        <v>1.97</v>
      </c>
    </row>
    <row r="5751" spans="1:5" ht="13.5" customHeight="1" x14ac:dyDescent="0.25">
      <c r="A5751" s="96">
        <v>101159</v>
      </c>
      <c r="B5751" s="93" t="s">
        <v>6047</v>
      </c>
      <c r="C5751" s="93" t="s">
        <v>136</v>
      </c>
      <c r="D5751" s="93" t="s">
        <v>299</v>
      </c>
      <c r="E5751" s="94">
        <v>134.91999999999999</v>
      </c>
    </row>
    <row r="5752" spans="1:5" ht="13.5" customHeight="1" x14ac:dyDescent="0.25">
      <c r="A5752" s="96">
        <v>103322</v>
      </c>
      <c r="B5752" s="93" t="s">
        <v>6048</v>
      </c>
      <c r="C5752" s="93" t="s">
        <v>136</v>
      </c>
      <c r="D5752" s="93" t="s">
        <v>299</v>
      </c>
      <c r="E5752" s="94">
        <v>55.65</v>
      </c>
    </row>
    <row r="5753" spans="1:5" ht="13.5" customHeight="1" x14ac:dyDescent="0.25">
      <c r="A5753" s="96">
        <v>103323</v>
      </c>
      <c r="B5753" s="93" t="s">
        <v>6049</v>
      </c>
      <c r="C5753" s="93" t="s">
        <v>136</v>
      </c>
      <c r="D5753" s="93" t="s">
        <v>299</v>
      </c>
      <c r="E5753" s="94">
        <v>56.73</v>
      </c>
    </row>
    <row r="5754" spans="1:5" ht="13.5" customHeight="1" x14ac:dyDescent="0.25">
      <c r="A5754" s="96">
        <v>103324</v>
      </c>
      <c r="B5754" s="93" t="s">
        <v>6050</v>
      </c>
      <c r="C5754" s="93" t="s">
        <v>136</v>
      </c>
      <c r="D5754" s="93" t="s">
        <v>299</v>
      </c>
      <c r="E5754" s="94">
        <v>74.599999999999994</v>
      </c>
    </row>
    <row r="5755" spans="1:5" ht="13.5" customHeight="1" x14ac:dyDescent="0.25">
      <c r="A5755" s="96">
        <v>103325</v>
      </c>
      <c r="B5755" s="93" t="s">
        <v>6051</v>
      </c>
      <c r="C5755" s="93" t="s">
        <v>136</v>
      </c>
      <c r="D5755" s="93" t="s">
        <v>299</v>
      </c>
      <c r="E5755" s="94">
        <v>75.84</v>
      </c>
    </row>
    <row r="5756" spans="1:5" ht="13.5" customHeight="1" x14ac:dyDescent="0.25">
      <c r="A5756" s="96">
        <v>103326</v>
      </c>
      <c r="B5756" s="93" t="s">
        <v>6052</v>
      </c>
      <c r="C5756" s="93" t="s">
        <v>136</v>
      </c>
      <c r="D5756" s="93" t="s">
        <v>299</v>
      </c>
      <c r="E5756" s="94">
        <v>89.88</v>
      </c>
    </row>
    <row r="5757" spans="1:5" ht="13.5" customHeight="1" x14ac:dyDescent="0.25">
      <c r="A5757" s="96">
        <v>103327</v>
      </c>
      <c r="B5757" s="93" t="s">
        <v>6053</v>
      </c>
      <c r="C5757" s="93" t="s">
        <v>136</v>
      </c>
      <c r="D5757" s="93" t="s">
        <v>299</v>
      </c>
      <c r="E5757" s="94">
        <v>91.32</v>
      </c>
    </row>
    <row r="5758" spans="1:5" ht="13.5" customHeight="1" x14ac:dyDescent="0.25">
      <c r="A5758" s="96">
        <v>103328</v>
      </c>
      <c r="B5758" s="93" t="s">
        <v>6054</v>
      </c>
      <c r="C5758" s="93" t="s">
        <v>136</v>
      </c>
      <c r="D5758" s="93" t="s">
        <v>299</v>
      </c>
      <c r="E5758" s="94">
        <v>87.86</v>
      </c>
    </row>
    <row r="5759" spans="1:5" ht="13.5" customHeight="1" x14ac:dyDescent="0.25">
      <c r="A5759" s="96">
        <v>103329</v>
      </c>
      <c r="B5759" s="93" t="s">
        <v>6055</v>
      </c>
      <c r="C5759" s="93" t="s">
        <v>136</v>
      </c>
      <c r="D5759" s="93" t="s">
        <v>299</v>
      </c>
      <c r="E5759" s="94">
        <v>88.81</v>
      </c>
    </row>
    <row r="5760" spans="1:5" ht="13.5" customHeight="1" x14ac:dyDescent="0.25">
      <c r="A5760" s="96">
        <v>103330</v>
      </c>
      <c r="B5760" s="93" t="s">
        <v>6056</v>
      </c>
      <c r="C5760" s="93" t="s">
        <v>136</v>
      </c>
      <c r="D5760" s="93" t="s">
        <v>299</v>
      </c>
      <c r="E5760" s="94">
        <v>80.72</v>
      </c>
    </row>
    <row r="5761" spans="1:5" ht="13.5" customHeight="1" x14ac:dyDescent="0.25">
      <c r="A5761" s="96">
        <v>103331</v>
      </c>
      <c r="B5761" s="93" t="s">
        <v>6057</v>
      </c>
      <c r="C5761" s="93" t="s">
        <v>136</v>
      </c>
      <c r="D5761" s="93" t="s">
        <v>299</v>
      </c>
      <c r="E5761" s="94">
        <v>81.75</v>
      </c>
    </row>
    <row r="5762" spans="1:5" ht="13.5" customHeight="1" x14ac:dyDescent="0.25">
      <c r="A5762" s="96">
        <v>103332</v>
      </c>
      <c r="B5762" s="93" t="s">
        <v>6058</v>
      </c>
      <c r="C5762" s="93" t="s">
        <v>136</v>
      </c>
      <c r="D5762" s="93" t="s">
        <v>299</v>
      </c>
      <c r="E5762" s="94">
        <v>115.67</v>
      </c>
    </row>
    <row r="5763" spans="1:5" ht="13.5" customHeight="1" x14ac:dyDescent="0.25">
      <c r="A5763" s="96">
        <v>103333</v>
      </c>
      <c r="B5763" s="93" t="s">
        <v>6059</v>
      </c>
      <c r="C5763" s="93" t="s">
        <v>136</v>
      </c>
      <c r="D5763" s="93" t="s">
        <v>299</v>
      </c>
      <c r="E5763" s="94">
        <v>116.77</v>
      </c>
    </row>
    <row r="5764" spans="1:5" ht="13.5" customHeight="1" x14ac:dyDescent="0.25">
      <c r="A5764" s="96">
        <v>103334</v>
      </c>
      <c r="B5764" s="93" t="s">
        <v>6060</v>
      </c>
      <c r="C5764" s="93" t="s">
        <v>136</v>
      </c>
      <c r="D5764" s="93" t="s">
        <v>299</v>
      </c>
      <c r="E5764" s="94">
        <v>140.1</v>
      </c>
    </row>
    <row r="5765" spans="1:5" ht="13.5" customHeight="1" x14ac:dyDescent="0.25">
      <c r="A5765" s="96">
        <v>103335</v>
      </c>
      <c r="B5765" s="93" t="s">
        <v>6061</v>
      </c>
      <c r="C5765" s="93" t="s">
        <v>136</v>
      </c>
      <c r="D5765" s="93" t="s">
        <v>299</v>
      </c>
      <c r="E5765" s="94">
        <v>142.02000000000001</v>
      </c>
    </row>
    <row r="5766" spans="1:5" ht="13.5" customHeight="1" x14ac:dyDescent="0.25">
      <c r="A5766" s="96">
        <v>103350</v>
      </c>
      <c r="B5766" s="93" t="s">
        <v>6062</v>
      </c>
      <c r="C5766" s="93" t="s">
        <v>136</v>
      </c>
      <c r="D5766" s="93" t="s">
        <v>299</v>
      </c>
      <c r="E5766" s="94">
        <v>172.67</v>
      </c>
    </row>
    <row r="5767" spans="1:5" ht="13.5" customHeight="1" x14ac:dyDescent="0.25">
      <c r="A5767" s="96">
        <v>103351</v>
      </c>
      <c r="B5767" s="93" t="s">
        <v>6063</v>
      </c>
      <c r="C5767" s="93" t="s">
        <v>136</v>
      </c>
      <c r="D5767" s="93" t="s">
        <v>299</v>
      </c>
      <c r="E5767" s="94">
        <v>174.07</v>
      </c>
    </row>
    <row r="5768" spans="1:5" ht="13.5" customHeight="1" x14ac:dyDescent="0.25">
      <c r="A5768" s="96">
        <v>103356</v>
      </c>
      <c r="B5768" s="93" t="s">
        <v>6064</v>
      </c>
      <c r="C5768" s="93" t="s">
        <v>136</v>
      </c>
      <c r="D5768" s="93" t="s">
        <v>299</v>
      </c>
      <c r="E5768" s="94">
        <v>54.11</v>
      </c>
    </row>
    <row r="5769" spans="1:5" ht="13.5" customHeight="1" x14ac:dyDescent="0.25">
      <c r="A5769" s="96">
        <v>103357</v>
      </c>
      <c r="B5769" s="93" t="s">
        <v>6065</v>
      </c>
      <c r="C5769" s="93" t="s">
        <v>136</v>
      </c>
      <c r="D5769" s="93" t="s">
        <v>299</v>
      </c>
      <c r="E5769" s="94">
        <v>54.92</v>
      </c>
    </row>
    <row r="5770" spans="1:5" ht="13.5" customHeight="1" x14ac:dyDescent="0.25">
      <c r="A5770" s="96">
        <v>89282</v>
      </c>
      <c r="B5770" s="93" t="s">
        <v>6066</v>
      </c>
      <c r="C5770" s="93" t="s">
        <v>136</v>
      </c>
      <c r="D5770" s="93" t="s">
        <v>299</v>
      </c>
      <c r="E5770" s="94">
        <v>68.37</v>
      </c>
    </row>
    <row r="5771" spans="1:5" ht="13.5" customHeight="1" x14ac:dyDescent="0.25">
      <c r="A5771" s="96">
        <v>89283</v>
      </c>
      <c r="B5771" s="93" t="s">
        <v>6067</v>
      </c>
      <c r="C5771" s="93" t="s">
        <v>136</v>
      </c>
      <c r="D5771" s="93" t="s">
        <v>299</v>
      </c>
      <c r="E5771" s="94">
        <v>69.599999999999994</v>
      </c>
    </row>
    <row r="5772" spans="1:5" ht="13.5" customHeight="1" x14ac:dyDescent="0.25">
      <c r="A5772" s="96">
        <v>89290</v>
      </c>
      <c r="B5772" s="93" t="s">
        <v>6068</v>
      </c>
      <c r="C5772" s="93" t="s">
        <v>136</v>
      </c>
      <c r="D5772" s="93" t="s">
        <v>299</v>
      </c>
      <c r="E5772" s="94">
        <v>77.5</v>
      </c>
    </row>
    <row r="5773" spans="1:5" ht="13.5" customHeight="1" x14ac:dyDescent="0.25">
      <c r="A5773" s="96">
        <v>89291</v>
      </c>
      <c r="B5773" s="93" t="s">
        <v>6069</v>
      </c>
      <c r="C5773" s="93" t="s">
        <v>136</v>
      </c>
      <c r="D5773" s="93" t="s">
        <v>299</v>
      </c>
      <c r="E5773" s="94">
        <v>78.87</v>
      </c>
    </row>
    <row r="5774" spans="1:5" ht="13.5" customHeight="1" x14ac:dyDescent="0.25">
      <c r="A5774" s="96">
        <v>89298</v>
      </c>
      <c r="B5774" s="93" t="s">
        <v>6070</v>
      </c>
      <c r="C5774" s="93" t="s">
        <v>136</v>
      </c>
      <c r="D5774" s="93" t="s">
        <v>299</v>
      </c>
      <c r="E5774" s="94">
        <v>79.27</v>
      </c>
    </row>
    <row r="5775" spans="1:5" ht="13.5" customHeight="1" x14ac:dyDescent="0.25">
      <c r="A5775" s="96">
        <v>89299</v>
      </c>
      <c r="B5775" s="93" t="s">
        <v>6071</v>
      </c>
      <c r="C5775" s="93" t="s">
        <v>136</v>
      </c>
      <c r="D5775" s="93" t="s">
        <v>299</v>
      </c>
      <c r="E5775" s="94">
        <v>80.92</v>
      </c>
    </row>
    <row r="5776" spans="1:5" ht="13.5" customHeight="1" x14ac:dyDescent="0.25">
      <c r="A5776" s="96">
        <v>89306</v>
      </c>
      <c r="B5776" s="93" t="s">
        <v>6072</v>
      </c>
      <c r="C5776" s="93" t="s">
        <v>136</v>
      </c>
      <c r="D5776" s="93" t="s">
        <v>299</v>
      </c>
      <c r="E5776" s="94">
        <v>92.96</v>
      </c>
    </row>
    <row r="5777" spans="1:5" ht="13.5" customHeight="1" x14ac:dyDescent="0.25">
      <c r="A5777" s="96">
        <v>89307</v>
      </c>
      <c r="B5777" s="93" t="s">
        <v>6073</v>
      </c>
      <c r="C5777" s="93" t="s">
        <v>136</v>
      </c>
      <c r="D5777" s="93" t="s">
        <v>299</v>
      </c>
      <c r="E5777" s="94">
        <v>94.8</v>
      </c>
    </row>
    <row r="5778" spans="1:5" ht="13.5" customHeight="1" x14ac:dyDescent="0.25">
      <c r="A5778" s="96">
        <v>101157</v>
      </c>
      <c r="B5778" s="93" t="s">
        <v>6074</v>
      </c>
      <c r="C5778" s="93" t="s">
        <v>136</v>
      </c>
      <c r="D5778" s="93" t="s">
        <v>299</v>
      </c>
      <c r="E5778" s="94">
        <v>62.24</v>
      </c>
    </row>
    <row r="5779" spans="1:5" ht="13.5" customHeight="1" x14ac:dyDescent="0.25">
      <c r="A5779" s="96">
        <v>101158</v>
      </c>
      <c r="B5779" s="93" t="s">
        <v>6075</v>
      </c>
      <c r="C5779" s="93" t="s">
        <v>136</v>
      </c>
      <c r="D5779" s="93" t="s">
        <v>299</v>
      </c>
      <c r="E5779" s="94">
        <v>81.400000000000006</v>
      </c>
    </row>
    <row r="5780" spans="1:5" ht="13.5" customHeight="1" x14ac:dyDescent="0.25">
      <c r="A5780" s="96">
        <v>101162</v>
      </c>
      <c r="B5780" s="93" t="s">
        <v>6076</v>
      </c>
      <c r="C5780" s="93" t="s">
        <v>136</v>
      </c>
      <c r="D5780" s="93" t="s">
        <v>299</v>
      </c>
      <c r="E5780" s="94">
        <v>150.66999999999999</v>
      </c>
    </row>
    <row r="5781" spans="1:5" ht="13.5" customHeight="1" x14ac:dyDescent="0.25">
      <c r="A5781" s="96">
        <v>103316</v>
      </c>
      <c r="B5781" s="93" t="s">
        <v>6077</v>
      </c>
      <c r="C5781" s="93" t="s">
        <v>136</v>
      </c>
      <c r="D5781" s="93" t="s">
        <v>299</v>
      </c>
      <c r="E5781" s="94">
        <v>69.319999999999993</v>
      </c>
    </row>
    <row r="5782" spans="1:5" ht="13.5" customHeight="1" x14ac:dyDescent="0.25">
      <c r="A5782" s="96">
        <v>103317</v>
      </c>
      <c r="B5782" s="93" t="s">
        <v>6078</v>
      </c>
      <c r="C5782" s="93" t="s">
        <v>136</v>
      </c>
      <c r="D5782" s="93" t="s">
        <v>299</v>
      </c>
      <c r="E5782" s="94">
        <v>70.22</v>
      </c>
    </row>
    <row r="5783" spans="1:5" ht="13.5" customHeight="1" x14ac:dyDescent="0.25">
      <c r="A5783" s="96">
        <v>103318</v>
      </c>
      <c r="B5783" s="93" t="s">
        <v>6079</v>
      </c>
      <c r="C5783" s="93" t="s">
        <v>136</v>
      </c>
      <c r="D5783" s="93" t="s">
        <v>299</v>
      </c>
      <c r="E5783" s="94">
        <v>90.25</v>
      </c>
    </row>
    <row r="5784" spans="1:5" ht="13.5" customHeight="1" x14ac:dyDescent="0.25">
      <c r="A5784" s="96">
        <v>103319</v>
      </c>
      <c r="B5784" s="93" t="s">
        <v>6080</v>
      </c>
      <c r="C5784" s="93" t="s">
        <v>136</v>
      </c>
      <c r="D5784" s="93" t="s">
        <v>299</v>
      </c>
      <c r="E5784" s="94">
        <v>91.31</v>
      </c>
    </row>
    <row r="5785" spans="1:5" ht="13.5" customHeight="1" x14ac:dyDescent="0.25">
      <c r="A5785" s="96">
        <v>103320</v>
      </c>
      <c r="B5785" s="93" t="s">
        <v>6081</v>
      </c>
      <c r="C5785" s="93" t="s">
        <v>136</v>
      </c>
      <c r="D5785" s="93" t="s">
        <v>299</v>
      </c>
      <c r="E5785" s="94">
        <v>108.29</v>
      </c>
    </row>
    <row r="5786" spans="1:5" ht="13.5" customHeight="1" x14ac:dyDescent="0.25">
      <c r="A5786" s="96">
        <v>103321</v>
      </c>
      <c r="B5786" s="93" t="s">
        <v>6082</v>
      </c>
      <c r="C5786" s="93" t="s">
        <v>136</v>
      </c>
      <c r="D5786" s="93" t="s">
        <v>299</v>
      </c>
      <c r="E5786" s="94">
        <v>109.63</v>
      </c>
    </row>
    <row r="5787" spans="1:5" ht="13.5" customHeight="1" x14ac:dyDescent="0.25">
      <c r="A5787" s="96">
        <v>103336</v>
      </c>
      <c r="B5787" s="93" t="s">
        <v>6083</v>
      </c>
      <c r="C5787" s="93" t="s">
        <v>136</v>
      </c>
      <c r="D5787" s="93" t="s">
        <v>299</v>
      </c>
      <c r="E5787" s="94">
        <v>78.209999999999994</v>
      </c>
    </row>
    <row r="5788" spans="1:5" ht="13.5" customHeight="1" x14ac:dyDescent="0.25">
      <c r="A5788" s="96">
        <v>103337</v>
      </c>
      <c r="B5788" s="93" t="s">
        <v>6084</v>
      </c>
      <c r="C5788" s="93" t="s">
        <v>136</v>
      </c>
      <c r="D5788" s="93" t="s">
        <v>299</v>
      </c>
      <c r="E5788" s="94">
        <v>79.11</v>
      </c>
    </row>
    <row r="5789" spans="1:5" ht="13.5" customHeight="1" x14ac:dyDescent="0.25">
      <c r="A5789" s="96">
        <v>103338</v>
      </c>
      <c r="B5789" s="93" t="s">
        <v>6085</v>
      </c>
      <c r="C5789" s="93" t="s">
        <v>136</v>
      </c>
      <c r="D5789" s="93" t="s">
        <v>299</v>
      </c>
      <c r="E5789" s="94">
        <v>103.07</v>
      </c>
    </row>
    <row r="5790" spans="1:5" ht="13.5" customHeight="1" x14ac:dyDescent="0.25">
      <c r="A5790" s="96">
        <v>103339</v>
      </c>
      <c r="B5790" s="93" t="s">
        <v>6086</v>
      </c>
      <c r="C5790" s="93" t="s">
        <v>136</v>
      </c>
      <c r="D5790" s="93" t="s">
        <v>299</v>
      </c>
      <c r="E5790" s="94">
        <v>104.13</v>
      </c>
    </row>
    <row r="5791" spans="1:5" ht="13.5" customHeight="1" x14ac:dyDescent="0.25">
      <c r="A5791" s="96">
        <v>103340</v>
      </c>
      <c r="B5791" s="93" t="s">
        <v>6087</v>
      </c>
      <c r="C5791" s="93" t="s">
        <v>136</v>
      </c>
      <c r="D5791" s="93" t="s">
        <v>299</v>
      </c>
      <c r="E5791" s="94">
        <v>124.52</v>
      </c>
    </row>
    <row r="5792" spans="1:5" ht="13.5" customHeight="1" x14ac:dyDescent="0.25">
      <c r="A5792" s="96">
        <v>103341</v>
      </c>
      <c r="B5792" s="93" t="s">
        <v>6088</v>
      </c>
      <c r="C5792" s="93" t="s">
        <v>136</v>
      </c>
      <c r="D5792" s="93" t="s">
        <v>299</v>
      </c>
      <c r="E5792" s="94">
        <v>125.86</v>
      </c>
    </row>
    <row r="5793" spans="1:5" ht="13.5" customHeight="1" x14ac:dyDescent="0.25">
      <c r="A5793" s="96">
        <v>103342</v>
      </c>
      <c r="B5793" s="93" t="s">
        <v>6089</v>
      </c>
      <c r="C5793" s="93" t="s">
        <v>136</v>
      </c>
      <c r="D5793" s="93" t="s">
        <v>299</v>
      </c>
      <c r="E5793" s="94">
        <v>105.01</v>
      </c>
    </row>
    <row r="5794" spans="1:5" ht="13.5" customHeight="1" x14ac:dyDescent="0.25">
      <c r="A5794" s="96">
        <v>103343</v>
      </c>
      <c r="B5794" s="93" t="s">
        <v>6090</v>
      </c>
      <c r="C5794" s="93" t="s">
        <v>136</v>
      </c>
      <c r="D5794" s="93" t="s">
        <v>299</v>
      </c>
      <c r="E5794" s="94">
        <v>106.19</v>
      </c>
    </row>
    <row r="5795" spans="1:5" ht="13.5" customHeight="1" x14ac:dyDescent="0.25">
      <c r="A5795" s="96">
        <v>89453</v>
      </c>
      <c r="B5795" s="93" t="s">
        <v>6091</v>
      </c>
      <c r="C5795" s="93" t="s">
        <v>136</v>
      </c>
      <c r="D5795" s="93" t="s">
        <v>299</v>
      </c>
      <c r="E5795" s="94">
        <v>77.62</v>
      </c>
    </row>
    <row r="5796" spans="1:5" ht="13.5" customHeight="1" x14ac:dyDescent="0.25">
      <c r="A5796" s="96">
        <v>89455</v>
      </c>
      <c r="B5796" s="93" t="s">
        <v>6092</v>
      </c>
      <c r="C5796" s="93" t="s">
        <v>136</v>
      </c>
      <c r="D5796" s="93" t="s">
        <v>299</v>
      </c>
      <c r="E5796" s="94">
        <v>94.14</v>
      </c>
    </row>
    <row r="5797" spans="1:5" ht="13.5" customHeight="1" x14ac:dyDescent="0.25">
      <c r="A5797" s="96">
        <v>89462</v>
      </c>
      <c r="B5797" s="93" t="s">
        <v>6093</v>
      </c>
      <c r="C5797" s="93" t="s">
        <v>136</v>
      </c>
      <c r="D5797" s="93" t="s">
        <v>299</v>
      </c>
      <c r="E5797" s="94">
        <v>102.59</v>
      </c>
    </row>
    <row r="5798" spans="1:5" ht="13.5" customHeight="1" x14ac:dyDescent="0.25">
      <c r="A5798" s="96">
        <v>89464</v>
      </c>
      <c r="B5798" s="93" t="s">
        <v>6094</v>
      </c>
      <c r="C5798" s="93" t="s">
        <v>136</v>
      </c>
      <c r="D5798" s="93" t="s">
        <v>299</v>
      </c>
      <c r="E5798" s="94">
        <v>120.79</v>
      </c>
    </row>
    <row r="5799" spans="1:5" ht="13.5" customHeight="1" x14ac:dyDescent="0.25">
      <c r="A5799" s="96">
        <v>89470</v>
      </c>
      <c r="B5799" s="93" t="s">
        <v>6095</v>
      </c>
      <c r="C5799" s="93" t="s">
        <v>136</v>
      </c>
      <c r="D5799" s="93" t="s">
        <v>299</v>
      </c>
      <c r="E5799" s="94">
        <v>88.51</v>
      </c>
    </row>
    <row r="5800" spans="1:5" ht="13.5" customHeight="1" x14ac:dyDescent="0.25">
      <c r="A5800" s="96">
        <v>89472</v>
      </c>
      <c r="B5800" s="93" t="s">
        <v>6096</v>
      </c>
      <c r="C5800" s="93" t="s">
        <v>136</v>
      </c>
      <c r="D5800" s="93" t="s">
        <v>299</v>
      </c>
      <c r="E5800" s="94">
        <v>106.12</v>
      </c>
    </row>
    <row r="5801" spans="1:5" ht="13.5" customHeight="1" x14ac:dyDescent="0.25">
      <c r="A5801" s="96">
        <v>89478</v>
      </c>
      <c r="B5801" s="93" t="s">
        <v>6097</v>
      </c>
      <c r="C5801" s="93" t="s">
        <v>136</v>
      </c>
      <c r="D5801" s="93" t="s">
        <v>299</v>
      </c>
      <c r="E5801" s="94">
        <v>120.46</v>
      </c>
    </row>
    <row r="5802" spans="1:5" ht="13.5" customHeight="1" x14ac:dyDescent="0.25">
      <c r="A5802" s="96">
        <v>89480</v>
      </c>
      <c r="B5802" s="93" t="s">
        <v>6098</v>
      </c>
      <c r="C5802" s="93" t="s">
        <v>136</v>
      </c>
      <c r="D5802" s="93" t="s">
        <v>299</v>
      </c>
      <c r="E5802" s="94">
        <v>139.74</v>
      </c>
    </row>
    <row r="5803" spans="1:5" ht="13.5" customHeight="1" x14ac:dyDescent="0.25">
      <c r="A5803" s="96">
        <v>91815</v>
      </c>
      <c r="B5803" s="93" t="s">
        <v>6099</v>
      </c>
      <c r="C5803" s="93" t="s">
        <v>136</v>
      </c>
      <c r="D5803" s="93" t="s">
        <v>299</v>
      </c>
      <c r="E5803" s="94">
        <v>77.62</v>
      </c>
    </row>
    <row r="5804" spans="1:5" ht="13.5" customHeight="1" x14ac:dyDescent="0.25">
      <c r="A5804" s="96">
        <v>91816</v>
      </c>
      <c r="B5804" s="93" t="s">
        <v>6100</v>
      </c>
      <c r="C5804" s="93" t="s">
        <v>136</v>
      </c>
      <c r="D5804" s="93" t="s">
        <v>299</v>
      </c>
      <c r="E5804" s="94">
        <v>102.59</v>
      </c>
    </row>
    <row r="5805" spans="1:5" ht="13.5" customHeight="1" x14ac:dyDescent="0.25">
      <c r="A5805" s="96">
        <v>101161</v>
      </c>
      <c r="B5805" s="93" t="s">
        <v>6101</v>
      </c>
      <c r="C5805" s="93" t="s">
        <v>136</v>
      </c>
      <c r="D5805" s="93" t="s">
        <v>299</v>
      </c>
      <c r="E5805" s="94">
        <v>204.18</v>
      </c>
    </row>
    <row r="5806" spans="1:5" ht="13.5" customHeight="1" x14ac:dyDescent="0.25">
      <c r="A5806" s="96">
        <v>101163</v>
      </c>
      <c r="B5806" s="93" t="s">
        <v>6102</v>
      </c>
      <c r="C5806" s="93" t="s">
        <v>136</v>
      </c>
      <c r="D5806" s="93" t="s">
        <v>365</v>
      </c>
      <c r="E5806" s="94">
        <v>622.74</v>
      </c>
    </row>
    <row r="5807" spans="1:5" ht="13.5" customHeight="1" x14ac:dyDescent="0.25">
      <c r="A5807" s="96">
        <v>101164</v>
      </c>
      <c r="B5807" s="93" t="s">
        <v>6103</v>
      </c>
      <c r="C5807" s="93" t="s">
        <v>136</v>
      </c>
      <c r="D5807" s="93" t="s">
        <v>365</v>
      </c>
      <c r="E5807" s="94">
        <v>632.26</v>
      </c>
    </row>
    <row r="5808" spans="1:5" ht="13.5" customHeight="1" x14ac:dyDescent="0.25">
      <c r="A5808" s="96">
        <v>96358</v>
      </c>
      <c r="B5808" s="93" t="s">
        <v>6104</v>
      </c>
      <c r="C5808" s="93" t="s">
        <v>136</v>
      </c>
      <c r="D5808" s="93" t="s">
        <v>299</v>
      </c>
      <c r="E5808" s="94">
        <v>93.86</v>
      </c>
    </row>
    <row r="5809" spans="1:5" ht="13.5" customHeight="1" x14ac:dyDescent="0.25">
      <c r="A5809" s="96">
        <v>96359</v>
      </c>
      <c r="B5809" s="93" t="s">
        <v>6105</v>
      </c>
      <c r="C5809" s="93" t="s">
        <v>136</v>
      </c>
      <c r="D5809" s="93" t="s">
        <v>299</v>
      </c>
      <c r="E5809" s="94">
        <v>105.81</v>
      </c>
    </row>
    <row r="5810" spans="1:5" ht="13.5" customHeight="1" x14ac:dyDescent="0.25">
      <c r="A5810" s="96">
        <v>96360</v>
      </c>
      <c r="B5810" s="93" t="s">
        <v>6106</v>
      </c>
      <c r="C5810" s="93" t="s">
        <v>136</v>
      </c>
      <c r="D5810" s="93" t="s">
        <v>299</v>
      </c>
      <c r="E5810" s="94">
        <v>125.06</v>
      </c>
    </row>
    <row r="5811" spans="1:5" ht="13.5" customHeight="1" x14ac:dyDescent="0.25">
      <c r="A5811" s="96">
        <v>96361</v>
      </c>
      <c r="B5811" s="93" t="s">
        <v>6107</v>
      </c>
      <c r="C5811" s="93" t="s">
        <v>136</v>
      </c>
      <c r="D5811" s="93" t="s">
        <v>299</v>
      </c>
      <c r="E5811" s="94">
        <v>148.31</v>
      </c>
    </row>
    <row r="5812" spans="1:5" ht="13.5" customHeight="1" x14ac:dyDescent="0.25">
      <c r="A5812" s="96">
        <v>96362</v>
      </c>
      <c r="B5812" s="93" t="s">
        <v>6108</v>
      </c>
      <c r="C5812" s="93" t="s">
        <v>136</v>
      </c>
      <c r="D5812" s="93" t="s">
        <v>299</v>
      </c>
      <c r="E5812" s="94">
        <v>121.29</v>
      </c>
    </row>
    <row r="5813" spans="1:5" ht="13.5" customHeight="1" x14ac:dyDescent="0.25">
      <c r="A5813" s="96">
        <v>96363</v>
      </c>
      <c r="B5813" s="93" t="s">
        <v>6109</v>
      </c>
      <c r="C5813" s="93" t="s">
        <v>136</v>
      </c>
      <c r="D5813" s="93" t="s">
        <v>299</v>
      </c>
      <c r="E5813" s="94">
        <v>133.66999999999999</v>
      </c>
    </row>
    <row r="5814" spans="1:5" ht="13.5" customHeight="1" x14ac:dyDescent="0.25">
      <c r="A5814" s="96">
        <v>96364</v>
      </c>
      <c r="B5814" s="93" t="s">
        <v>6110</v>
      </c>
      <c r="C5814" s="93" t="s">
        <v>136</v>
      </c>
      <c r="D5814" s="93" t="s">
        <v>299</v>
      </c>
      <c r="E5814" s="94">
        <v>152.49</v>
      </c>
    </row>
    <row r="5815" spans="1:5" ht="13.5" customHeight="1" x14ac:dyDescent="0.25">
      <c r="A5815" s="96">
        <v>96365</v>
      </c>
      <c r="B5815" s="93" t="s">
        <v>6111</v>
      </c>
      <c r="C5815" s="93" t="s">
        <v>136</v>
      </c>
      <c r="D5815" s="93" t="s">
        <v>299</v>
      </c>
      <c r="E5815" s="94">
        <v>176.15</v>
      </c>
    </row>
    <row r="5816" spans="1:5" ht="13.5" customHeight="1" x14ac:dyDescent="0.25">
      <c r="A5816" s="96">
        <v>96366</v>
      </c>
      <c r="B5816" s="93" t="s">
        <v>6112</v>
      </c>
      <c r="C5816" s="93" t="s">
        <v>136</v>
      </c>
      <c r="D5816" s="93" t="s">
        <v>299</v>
      </c>
      <c r="E5816" s="94">
        <v>148.71</v>
      </c>
    </row>
    <row r="5817" spans="1:5" ht="13.5" customHeight="1" x14ac:dyDescent="0.25">
      <c r="A5817" s="96">
        <v>96367</v>
      </c>
      <c r="B5817" s="93" t="s">
        <v>6113</v>
      </c>
      <c r="C5817" s="93" t="s">
        <v>136</v>
      </c>
      <c r="D5817" s="93" t="s">
        <v>299</v>
      </c>
      <c r="E5817" s="94">
        <v>161.5</v>
      </c>
    </row>
    <row r="5818" spans="1:5" ht="13.5" customHeight="1" x14ac:dyDescent="0.25">
      <c r="A5818" s="96">
        <v>96368</v>
      </c>
      <c r="B5818" s="93" t="s">
        <v>6114</v>
      </c>
      <c r="C5818" s="93" t="s">
        <v>136</v>
      </c>
      <c r="D5818" s="93" t="s">
        <v>299</v>
      </c>
      <c r="E5818" s="94">
        <v>179.92</v>
      </c>
    </row>
    <row r="5819" spans="1:5" ht="13.5" customHeight="1" x14ac:dyDescent="0.25">
      <c r="A5819" s="96">
        <v>96369</v>
      </c>
      <c r="B5819" s="93" t="s">
        <v>6115</v>
      </c>
      <c r="C5819" s="93" t="s">
        <v>136</v>
      </c>
      <c r="D5819" s="93" t="s">
        <v>299</v>
      </c>
      <c r="E5819" s="94">
        <v>204</v>
      </c>
    </row>
    <row r="5820" spans="1:5" ht="13.5" customHeight="1" x14ac:dyDescent="0.25">
      <c r="A5820" s="96">
        <v>96370</v>
      </c>
      <c r="B5820" s="93" t="s">
        <v>6116</v>
      </c>
      <c r="C5820" s="93" t="s">
        <v>136</v>
      </c>
      <c r="D5820" s="93" t="s">
        <v>299</v>
      </c>
      <c r="E5820" s="94">
        <v>63.21</v>
      </c>
    </row>
    <row r="5821" spans="1:5" ht="13.5" customHeight="1" x14ac:dyDescent="0.25">
      <c r="A5821" s="96">
        <v>96371</v>
      </c>
      <c r="B5821" s="93" t="s">
        <v>6117</v>
      </c>
      <c r="C5821" s="93" t="s">
        <v>136</v>
      </c>
      <c r="D5821" s="93" t="s">
        <v>299</v>
      </c>
      <c r="E5821" s="94">
        <v>74.92</v>
      </c>
    </row>
    <row r="5822" spans="1:5" ht="13.5" customHeight="1" x14ac:dyDescent="0.25">
      <c r="A5822" s="96">
        <v>96373</v>
      </c>
      <c r="B5822" s="93" t="s">
        <v>6118</v>
      </c>
      <c r="C5822" s="93" t="s">
        <v>168</v>
      </c>
      <c r="D5822" s="93" t="s">
        <v>299</v>
      </c>
      <c r="E5822" s="94">
        <v>11.94</v>
      </c>
    </row>
    <row r="5823" spans="1:5" ht="13.5" customHeight="1" x14ac:dyDescent="0.25">
      <c r="A5823" s="96">
        <v>96374</v>
      </c>
      <c r="B5823" s="93" t="s">
        <v>6119</v>
      </c>
      <c r="C5823" s="93" t="s">
        <v>168</v>
      </c>
      <c r="D5823" s="93" t="s">
        <v>299</v>
      </c>
      <c r="E5823" s="94">
        <v>46.51</v>
      </c>
    </row>
    <row r="5824" spans="1:5" ht="13.5" customHeight="1" x14ac:dyDescent="0.25">
      <c r="A5824" s="96">
        <v>102235</v>
      </c>
      <c r="B5824" s="93" t="s">
        <v>6120</v>
      </c>
      <c r="C5824" s="93" t="s">
        <v>136</v>
      </c>
      <c r="D5824" s="93" t="s">
        <v>299</v>
      </c>
      <c r="E5824" s="94">
        <v>434.04</v>
      </c>
    </row>
    <row r="5825" spans="1:5" ht="13.5" customHeight="1" x14ac:dyDescent="0.25">
      <c r="A5825" s="96">
        <v>102253</v>
      </c>
      <c r="B5825" s="93" t="s">
        <v>6121</v>
      </c>
      <c r="C5825" s="93" t="s">
        <v>136</v>
      </c>
      <c r="D5825" s="93" t="s">
        <v>299</v>
      </c>
      <c r="E5825" s="94">
        <v>632.99</v>
      </c>
    </row>
    <row r="5826" spans="1:5" ht="13.5" customHeight="1" x14ac:dyDescent="0.25">
      <c r="A5826" s="96">
        <v>102254</v>
      </c>
      <c r="B5826" s="93" t="s">
        <v>6122</v>
      </c>
      <c r="C5826" s="93" t="s">
        <v>136</v>
      </c>
      <c r="D5826" s="93" t="s">
        <v>299</v>
      </c>
      <c r="E5826" s="94">
        <v>606.92999999999995</v>
      </c>
    </row>
    <row r="5827" spans="1:5" ht="13.5" customHeight="1" x14ac:dyDescent="0.25">
      <c r="A5827" s="96">
        <v>102255</v>
      </c>
      <c r="B5827" s="93" t="s">
        <v>6123</v>
      </c>
      <c r="C5827" s="93" t="s">
        <v>136</v>
      </c>
      <c r="D5827" s="93" t="s">
        <v>299</v>
      </c>
      <c r="E5827" s="94">
        <v>673.1</v>
      </c>
    </row>
    <row r="5828" spans="1:5" ht="13.5" customHeight="1" x14ac:dyDescent="0.25">
      <c r="A5828" s="96">
        <v>102256</v>
      </c>
      <c r="B5828" s="93" t="s">
        <v>6124</v>
      </c>
      <c r="C5828" s="93" t="s">
        <v>136</v>
      </c>
      <c r="D5828" s="93" t="s">
        <v>299</v>
      </c>
      <c r="E5828" s="94">
        <v>648.28</v>
      </c>
    </row>
    <row r="5829" spans="1:5" ht="13.5" customHeight="1" x14ac:dyDescent="0.25">
      <c r="A5829" s="96">
        <v>102257</v>
      </c>
      <c r="B5829" s="93" t="s">
        <v>6125</v>
      </c>
      <c r="C5829" s="93" t="s">
        <v>136</v>
      </c>
      <c r="D5829" s="93" t="s">
        <v>365</v>
      </c>
      <c r="E5829" s="94">
        <v>323.56</v>
      </c>
    </row>
    <row r="5830" spans="1:5" ht="13.5" customHeight="1" x14ac:dyDescent="0.25">
      <c r="A5830" s="96">
        <v>102258</v>
      </c>
      <c r="B5830" s="93" t="s">
        <v>6126</v>
      </c>
      <c r="C5830" s="93" t="s">
        <v>136</v>
      </c>
      <c r="D5830" s="93" t="s">
        <v>365</v>
      </c>
      <c r="E5830" s="94">
        <v>370.84</v>
      </c>
    </row>
    <row r="5831" spans="1:5" ht="13.5" customHeight="1" x14ac:dyDescent="0.25">
      <c r="A5831" s="96">
        <v>101154</v>
      </c>
      <c r="B5831" s="93" t="s">
        <v>6127</v>
      </c>
      <c r="C5831" s="93" t="s">
        <v>136</v>
      </c>
      <c r="D5831" s="93" t="s">
        <v>299</v>
      </c>
      <c r="E5831" s="94">
        <v>115.07</v>
      </c>
    </row>
    <row r="5832" spans="1:5" ht="13.5" customHeight="1" x14ac:dyDescent="0.25">
      <c r="A5832" s="96">
        <v>101155</v>
      </c>
      <c r="B5832" s="93" t="s">
        <v>6128</v>
      </c>
      <c r="C5832" s="93" t="s">
        <v>136</v>
      </c>
      <c r="D5832" s="93" t="s">
        <v>299</v>
      </c>
      <c r="E5832" s="94">
        <v>161.09</v>
      </c>
    </row>
    <row r="5833" spans="1:5" ht="13.5" customHeight="1" x14ac:dyDescent="0.25">
      <c r="A5833" s="96">
        <v>101156</v>
      </c>
      <c r="B5833" s="93" t="s">
        <v>6129</v>
      </c>
      <c r="C5833" s="93" t="s">
        <v>136</v>
      </c>
      <c r="D5833" s="93" t="s">
        <v>299</v>
      </c>
      <c r="E5833" s="94">
        <v>236.09</v>
      </c>
    </row>
    <row r="5834" spans="1:5" ht="13.5" customHeight="1" x14ac:dyDescent="0.25">
      <c r="A5834" s="96">
        <v>101814</v>
      </c>
      <c r="B5834" s="93" t="s">
        <v>6130</v>
      </c>
      <c r="C5834" s="93" t="s">
        <v>136</v>
      </c>
      <c r="D5834" s="93" t="s">
        <v>299</v>
      </c>
      <c r="E5834" s="94">
        <v>43.59</v>
      </c>
    </row>
    <row r="5835" spans="1:5" ht="13.5" customHeight="1" x14ac:dyDescent="0.25">
      <c r="A5835" s="96">
        <v>101816</v>
      </c>
      <c r="B5835" s="93" t="s">
        <v>6131</v>
      </c>
      <c r="C5835" s="93" t="s">
        <v>136</v>
      </c>
      <c r="D5835" s="93" t="s">
        <v>299</v>
      </c>
      <c r="E5835" s="94">
        <v>67.86</v>
      </c>
    </row>
    <row r="5836" spans="1:5" ht="13.5" customHeight="1" x14ac:dyDescent="0.25">
      <c r="A5836" s="96">
        <v>101817</v>
      </c>
      <c r="B5836" s="93" t="s">
        <v>6132</v>
      </c>
      <c r="C5836" s="93" t="s">
        <v>136</v>
      </c>
      <c r="D5836" s="93" t="s">
        <v>299</v>
      </c>
      <c r="E5836" s="94">
        <v>47.17</v>
      </c>
    </row>
    <row r="5837" spans="1:5" ht="13.5" customHeight="1" x14ac:dyDescent="0.25">
      <c r="A5837" s="96">
        <v>101819</v>
      </c>
      <c r="B5837" s="93" t="s">
        <v>6133</v>
      </c>
      <c r="C5837" s="93" t="s">
        <v>136</v>
      </c>
      <c r="D5837" s="93" t="s">
        <v>299</v>
      </c>
      <c r="E5837" s="94">
        <v>60.59</v>
      </c>
    </row>
    <row r="5838" spans="1:5" ht="13.5" customHeight="1" x14ac:dyDescent="0.25">
      <c r="A5838" s="96">
        <v>101820</v>
      </c>
      <c r="B5838" s="93" t="s">
        <v>6134</v>
      </c>
      <c r="C5838" s="93" t="s">
        <v>136</v>
      </c>
      <c r="D5838" s="93" t="s">
        <v>299</v>
      </c>
      <c r="E5838" s="94">
        <v>37.020000000000003</v>
      </c>
    </row>
    <row r="5839" spans="1:5" ht="13.5" customHeight="1" x14ac:dyDescent="0.25">
      <c r="A5839" s="96">
        <v>101822</v>
      </c>
      <c r="B5839" s="93" t="s">
        <v>6135</v>
      </c>
      <c r="C5839" s="93" t="s">
        <v>56</v>
      </c>
      <c r="D5839" s="93" t="s">
        <v>299</v>
      </c>
      <c r="E5839" s="94">
        <v>112.95</v>
      </c>
    </row>
    <row r="5840" spans="1:5" ht="13.5" customHeight="1" x14ac:dyDescent="0.25">
      <c r="A5840" s="96">
        <v>101823</v>
      </c>
      <c r="B5840" s="93" t="s">
        <v>6136</v>
      </c>
      <c r="C5840" s="93" t="s">
        <v>56</v>
      </c>
      <c r="D5840" s="93" t="s">
        <v>299</v>
      </c>
      <c r="E5840" s="94">
        <v>150.52000000000001</v>
      </c>
    </row>
    <row r="5841" spans="1:5" ht="13.5" customHeight="1" x14ac:dyDescent="0.25">
      <c r="A5841" s="96">
        <v>101824</v>
      </c>
      <c r="B5841" s="93" t="s">
        <v>6137</v>
      </c>
      <c r="C5841" s="93" t="s">
        <v>56</v>
      </c>
      <c r="D5841" s="93" t="s">
        <v>299</v>
      </c>
      <c r="E5841" s="94">
        <v>185.5</v>
      </c>
    </row>
    <row r="5842" spans="1:5" ht="13.5" customHeight="1" x14ac:dyDescent="0.25">
      <c r="A5842" s="96">
        <v>101825</v>
      </c>
      <c r="B5842" s="93" t="s">
        <v>6138</v>
      </c>
      <c r="C5842" s="93" t="s">
        <v>56</v>
      </c>
      <c r="D5842" s="93" t="s">
        <v>299</v>
      </c>
      <c r="E5842" s="94">
        <v>219.54</v>
      </c>
    </row>
    <row r="5843" spans="1:5" ht="13.5" customHeight="1" x14ac:dyDescent="0.25">
      <c r="A5843" s="96">
        <v>101826</v>
      </c>
      <c r="B5843" s="93" t="s">
        <v>6139</v>
      </c>
      <c r="C5843" s="93" t="s">
        <v>56</v>
      </c>
      <c r="D5843" s="93" t="s">
        <v>299</v>
      </c>
      <c r="E5843" s="94">
        <v>253.13</v>
      </c>
    </row>
    <row r="5844" spans="1:5" ht="13.5" customHeight="1" x14ac:dyDescent="0.25">
      <c r="A5844" s="96">
        <v>101827</v>
      </c>
      <c r="B5844" s="93" t="s">
        <v>6140</v>
      </c>
      <c r="C5844" s="93" t="s">
        <v>56</v>
      </c>
      <c r="D5844" s="93" t="s">
        <v>299</v>
      </c>
      <c r="E5844" s="94">
        <v>203.24</v>
      </c>
    </row>
    <row r="5845" spans="1:5" ht="13.5" customHeight="1" x14ac:dyDescent="0.25">
      <c r="A5845" s="96">
        <v>101828</v>
      </c>
      <c r="B5845" s="93" t="s">
        <v>6141</v>
      </c>
      <c r="C5845" s="93" t="s">
        <v>56</v>
      </c>
      <c r="D5845" s="93" t="s">
        <v>299</v>
      </c>
      <c r="E5845" s="94">
        <v>188.19</v>
      </c>
    </row>
    <row r="5846" spans="1:5" ht="13.5" customHeight="1" x14ac:dyDescent="0.25">
      <c r="A5846" s="96">
        <v>101829</v>
      </c>
      <c r="B5846" s="93" t="s">
        <v>6142</v>
      </c>
      <c r="C5846" s="93" t="s">
        <v>56</v>
      </c>
      <c r="D5846" s="93" t="s">
        <v>299</v>
      </c>
      <c r="E5846" s="94">
        <v>272.18</v>
      </c>
    </row>
    <row r="5847" spans="1:5" ht="13.5" customHeight="1" x14ac:dyDescent="0.25">
      <c r="A5847" s="96">
        <v>101830</v>
      </c>
      <c r="B5847" s="93" t="s">
        <v>6143</v>
      </c>
      <c r="C5847" s="93" t="s">
        <v>56</v>
      </c>
      <c r="D5847" s="93" t="s">
        <v>299</v>
      </c>
      <c r="E5847" s="94">
        <v>304.41000000000003</v>
      </c>
    </row>
    <row r="5848" spans="1:5" ht="13.5" customHeight="1" x14ac:dyDescent="0.25">
      <c r="A5848" s="96">
        <v>101831</v>
      </c>
      <c r="B5848" s="93" t="s">
        <v>6144</v>
      </c>
      <c r="C5848" s="93" t="s">
        <v>56</v>
      </c>
      <c r="D5848" s="93" t="s">
        <v>299</v>
      </c>
      <c r="E5848" s="94">
        <v>336.2</v>
      </c>
    </row>
    <row r="5849" spans="1:5" ht="13.5" customHeight="1" x14ac:dyDescent="0.25">
      <c r="A5849" s="96">
        <v>101832</v>
      </c>
      <c r="B5849" s="93" t="s">
        <v>6145</v>
      </c>
      <c r="C5849" s="93" t="s">
        <v>56</v>
      </c>
      <c r="D5849" s="93" t="s">
        <v>299</v>
      </c>
      <c r="E5849" s="94">
        <v>257.73</v>
      </c>
    </row>
    <row r="5850" spans="1:5" ht="13.5" customHeight="1" x14ac:dyDescent="0.25">
      <c r="A5850" s="96">
        <v>101833</v>
      </c>
      <c r="B5850" s="93" t="s">
        <v>6146</v>
      </c>
      <c r="C5850" s="93" t="s">
        <v>56</v>
      </c>
      <c r="D5850" s="93" t="s">
        <v>299</v>
      </c>
      <c r="E5850" s="94">
        <v>290.26</v>
      </c>
    </row>
    <row r="5851" spans="1:5" ht="13.5" customHeight="1" x14ac:dyDescent="0.25">
      <c r="A5851" s="96">
        <v>101834</v>
      </c>
      <c r="B5851" s="93" t="s">
        <v>6147</v>
      </c>
      <c r="C5851" s="93" t="s">
        <v>56</v>
      </c>
      <c r="D5851" s="93" t="s">
        <v>299</v>
      </c>
      <c r="E5851" s="94">
        <v>322.36</v>
      </c>
    </row>
    <row r="5852" spans="1:5" ht="13.5" customHeight="1" x14ac:dyDescent="0.25">
      <c r="A5852" s="96">
        <v>101835</v>
      </c>
      <c r="B5852" s="93" t="s">
        <v>6148</v>
      </c>
      <c r="C5852" s="93" t="s">
        <v>56</v>
      </c>
      <c r="D5852" s="93" t="s">
        <v>365</v>
      </c>
      <c r="E5852" s="94">
        <v>286.05</v>
      </c>
    </row>
    <row r="5853" spans="1:5" ht="13.5" customHeight="1" x14ac:dyDescent="0.25">
      <c r="A5853" s="96">
        <v>101836</v>
      </c>
      <c r="B5853" s="93" t="s">
        <v>6149</v>
      </c>
      <c r="C5853" s="93" t="s">
        <v>56</v>
      </c>
      <c r="D5853" s="93" t="s">
        <v>365</v>
      </c>
      <c r="E5853" s="94">
        <v>24.69</v>
      </c>
    </row>
    <row r="5854" spans="1:5" ht="13.5" customHeight="1" x14ac:dyDescent="0.25">
      <c r="A5854" s="96">
        <v>101837</v>
      </c>
      <c r="B5854" s="93" t="s">
        <v>6150</v>
      </c>
      <c r="C5854" s="93" t="s">
        <v>56</v>
      </c>
      <c r="D5854" s="93" t="s">
        <v>365</v>
      </c>
      <c r="E5854" s="94">
        <v>62.26</v>
      </c>
    </row>
    <row r="5855" spans="1:5" ht="13.5" customHeight="1" x14ac:dyDescent="0.25">
      <c r="A5855" s="96">
        <v>101838</v>
      </c>
      <c r="B5855" s="93" t="s">
        <v>6151</v>
      </c>
      <c r="C5855" s="93" t="s">
        <v>56</v>
      </c>
      <c r="D5855" s="93" t="s">
        <v>365</v>
      </c>
      <c r="E5855" s="94">
        <v>97.24</v>
      </c>
    </row>
    <row r="5856" spans="1:5" ht="13.5" customHeight="1" x14ac:dyDescent="0.25">
      <c r="A5856" s="96">
        <v>101839</v>
      </c>
      <c r="B5856" s="93" t="s">
        <v>6152</v>
      </c>
      <c r="C5856" s="93" t="s">
        <v>56</v>
      </c>
      <c r="D5856" s="93" t="s">
        <v>365</v>
      </c>
      <c r="E5856" s="94">
        <v>131.27000000000001</v>
      </c>
    </row>
    <row r="5857" spans="1:5" ht="13.5" customHeight="1" x14ac:dyDescent="0.25">
      <c r="A5857" s="96">
        <v>101840</v>
      </c>
      <c r="B5857" s="93" t="s">
        <v>6153</v>
      </c>
      <c r="C5857" s="93" t="s">
        <v>56</v>
      </c>
      <c r="D5857" s="93" t="s">
        <v>365</v>
      </c>
      <c r="E5857" s="94">
        <v>212.58</v>
      </c>
    </row>
    <row r="5858" spans="1:5" ht="13.5" customHeight="1" x14ac:dyDescent="0.25">
      <c r="A5858" s="96">
        <v>101841</v>
      </c>
      <c r="B5858" s="93" t="s">
        <v>6154</v>
      </c>
      <c r="C5858" s="93" t="s">
        <v>56</v>
      </c>
      <c r="D5858" s="93" t="s">
        <v>365</v>
      </c>
      <c r="E5858" s="94">
        <v>114.98</v>
      </c>
    </row>
    <row r="5859" spans="1:5" ht="13.5" customHeight="1" x14ac:dyDescent="0.25">
      <c r="A5859" s="96">
        <v>101842</v>
      </c>
      <c r="B5859" s="93" t="s">
        <v>6155</v>
      </c>
      <c r="C5859" s="93" t="s">
        <v>56</v>
      </c>
      <c r="D5859" s="93" t="s">
        <v>365</v>
      </c>
      <c r="E5859" s="94">
        <v>99.93</v>
      </c>
    </row>
    <row r="5860" spans="1:5" ht="13.5" customHeight="1" x14ac:dyDescent="0.25">
      <c r="A5860" s="96">
        <v>101843</v>
      </c>
      <c r="B5860" s="93" t="s">
        <v>6156</v>
      </c>
      <c r="C5860" s="93" t="s">
        <v>56</v>
      </c>
      <c r="D5860" s="93" t="s">
        <v>365</v>
      </c>
      <c r="E5860" s="94">
        <v>183.92</v>
      </c>
    </row>
    <row r="5861" spans="1:5" ht="13.5" customHeight="1" x14ac:dyDescent="0.25">
      <c r="A5861" s="96">
        <v>101844</v>
      </c>
      <c r="B5861" s="93" t="s">
        <v>6157</v>
      </c>
      <c r="C5861" s="93" t="s">
        <v>56</v>
      </c>
      <c r="D5861" s="93" t="s">
        <v>365</v>
      </c>
      <c r="E5861" s="94">
        <v>216.15</v>
      </c>
    </row>
    <row r="5862" spans="1:5" ht="13.5" customHeight="1" x14ac:dyDescent="0.25">
      <c r="A5862" s="96">
        <v>101845</v>
      </c>
      <c r="B5862" s="93" t="s">
        <v>6158</v>
      </c>
      <c r="C5862" s="93" t="s">
        <v>56</v>
      </c>
      <c r="D5862" s="93" t="s">
        <v>365</v>
      </c>
      <c r="E5862" s="94">
        <v>247.94</v>
      </c>
    </row>
    <row r="5863" spans="1:5" ht="13.5" customHeight="1" x14ac:dyDescent="0.25">
      <c r="A5863" s="96">
        <v>101846</v>
      </c>
      <c r="B5863" s="93" t="s">
        <v>6159</v>
      </c>
      <c r="C5863" s="93" t="s">
        <v>56</v>
      </c>
      <c r="D5863" s="93" t="s">
        <v>365</v>
      </c>
      <c r="E5863" s="94">
        <v>169.47</v>
      </c>
    </row>
    <row r="5864" spans="1:5" ht="13.5" customHeight="1" x14ac:dyDescent="0.25">
      <c r="A5864" s="96">
        <v>101847</v>
      </c>
      <c r="B5864" s="93" t="s">
        <v>6160</v>
      </c>
      <c r="C5864" s="93" t="s">
        <v>56</v>
      </c>
      <c r="D5864" s="93" t="s">
        <v>365</v>
      </c>
      <c r="E5864" s="94">
        <v>202</v>
      </c>
    </row>
    <row r="5865" spans="1:5" ht="13.5" customHeight="1" x14ac:dyDescent="0.25">
      <c r="A5865" s="96">
        <v>101848</v>
      </c>
      <c r="B5865" s="93" t="s">
        <v>6161</v>
      </c>
      <c r="C5865" s="93" t="s">
        <v>56</v>
      </c>
      <c r="D5865" s="93" t="s">
        <v>365</v>
      </c>
      <c r="E5865" s="94">
        <v>234.1</v>
      </c>
    </row>
    <row r="5866" spans="1:5" ht="13.5" customHeight="1" x14ac:dyDescent="0.25">
      <c r="A5866" s="96">
        <v>101849</v>
      </c>
      <c r="B5866" s="93" t="s">
        <v>6162</v>
      </c>
      <c r="C5866" s="93" t="s">
        <v>56</v>
      </c>
      <c r="D5866" s="93" t="s">
        <v>365</v>
      </c>
      <c r="E5866" s="94">
        <v>197.79</v>
      </c>
    </row>
    <row r="5867" spans="1:5" ht="13.5" customHeight="1" x14ac:dyDescent="0.25">
      <c r="A5867" s="96">
        <v>101850</v>
      </c>
      <c r="B5867" s="93" t="s">
        <v>6163</v>
      </c>
      <c r="C5867" s="93" t="s">
        <v>136</v>
      </c>
      <c r="D5867" s="93" t="s">
        <v>365</v>
      </c>
      <c r="E5867" s="94">
        <v>54.43</v>
      </c>
    </row>
    <row r="5868" spans="1:5" ht="13.5" customHeight="1" x14ac:dyDescent="0.25">
      <c r="A5868" s="96">
        <v>101852</v>
      </c>
      <c r="B5868" s="93" t="s">
        <v>6164</v>
      </c>
      <c r="C5868" s="93" t="s">
        <v>136</v>
      </c>
      <c r="D5868" s="93" t="s">
        <v>365</v>
      </c>
      <c r="E5868" s="94">
        <v>68.09</v>
      </c>
    </row>
    <row r="5869" spans="1:5" ht="13.5" customHeight="1" x14ac:dyDescent="0.25">
      <c r="A5869" s="96">
        <v>101853</v>
      </c>
      <c r="B5869" s="93" t="s">
        <v>6165</v>
      </c>
      <c r="C5869" s="93" t="s">
        <v>136</v>
      </c>
      <c r="D5869" s="93" t="s">
        <v>365</v>
      </c>
      <c r="E5869" s="94">
        <v>49.33</v>
      </c>
    </row>
    <row r="5870" spans="1:5" ht="13.5" customHeight="1" x14ac:dyDescent="0.25">
      <c r="A5870" s="96">
        <v>101855</v>
      </c>
      <c r="B5870" s="93" t="s">
        <v>6166</v>
      </c>
      <c r="C5870" s="93" t="s">
        <v>136</v>
      </c>
      <c r="D5870" s="93" t="s">
        <v>365</v>
      </c>
      <c r="E5870" s="94">
        <v>73.760000000000005</v>
      </c>
    </row>
    <row r="5871" spans="1:5" ht="13.5" customHeight="1" x14ac:dyDescent="0.25">
      <c r="A5871" s="96">
        <v>101856</v>
      </c>
      <c r="B5871" s="93" t="s">
        <v>6167</v>
      </c>
      <c r="C5871" s="93" t="s">
        <v>136</v>
      </c>
      <c r="D5871" s="93" t="s">
        <v>299</v>
      </c>
      <c r="E5871" s="94">
        <v>22.69</v>
      </c>
    </row>
    <row r="5872" spans="1:5" ht="13.5" customHeight="1" x14ac:dyDescent="0.25">
      <c r="A5872" s="96">
        <v>101857</v>
      </c>
      <c r="B5872" s="93" t="s">
        <v>6168</v>
      </c>
      <c r="C5872" s="93" t="s">
        <v>136</v>
      </c>
      <c r="D5872" s="93" t="s">
        <v>299</v>
      </c>
      <c r="E5872" s="94">
        <v>28.41</v>
      </c>
    </row>
    <row r="5873" spans="1:5" ht="13.5" customHeight="1" x14ac:dyDescent="0.25">
      <c r="A5873" s="96">
        <v>101858</v>
      </c>
      <c r="B5873" s="93" t="s">
        <v>6169</v>
      </c>
      <c r="C5873" s="93" t="s">
        <v>136</v>
      </c>
      <c r="D5873" s="93" t="s">
        <v>299</v>
      </c>
      <c r="E5873" s="94">
        <v>23.18</v>
      </c>
    </row>
    <row r="5874" spans="1:5" ht="13.5" customHeight="1" x14ac:dyDescent="0.25">
      <c r="A5874" s="96">
        <v>101859</v>
      </c>
      <c r="B5874" s="93" t="s">
        <v>6170</v>
      </c>
      <c r="C5874" s="93" t="s">
        <v>136</v>
      </c>
      <c r="D5874" s="93" t="s">
        <v>299</v>
      </c>
      <c r="E5874" s="94">
        <v>25.63</v>
      </c>
    </row>
    <row r="5875" spans="1:5" ht="13.5" customHeight="1" x14ac:dyDescent="0.25">
      <c r="A5875" s="96">
        <v>101860</v>
      </c>
      <c r="B5875" s="93" t="s">
        <v>6171</v>
      </c>
      <c r="C5875" s="93" t="s">
        <v>136</v>
      </c>
      <c r="D5875" s="93" t="s">
        <v>299</v>
      </c>
      <c r="E5875" s="94">
        <v>29.48</v>
      </c>
    </row>
    <row r="5876" spans="1:5" ht="13.5" customHeight="1" x14ac:dyDescent="0.25">
      <c r="A5876" s="96">
        <v>101861</v>
      </c>
      <c r="B5876" s="93" t="s">
        <v>6172</v>
      </c>
      <c r="C5876" s="93" t="s">
        <v>136</v>
      </c>
      <c r="D5876" s="93" t="s">
        <v>299</v>
      </c>
      <c r="E5876" s="94">
        <v>27.56</v>
      </c>
    </row>
    <row r="5877" spans="1:5" ht="13.5" customHeight="1" x14ac:dyDescent="0.25">
      <c r="A5877" s="96">
        <v>101862</v>
      </c>
      <c r="B5877" s="93" t="s">
        <v>6173</v>
      </c>
      <c r="C5877" s="93" t="s">
        <v>136</v>
      </c>
      <c r="D5877" s="93" t="s">
        <v>299</v>
      </c>
      <c r="E5877" s="94">
        <v>30.07</v>
      </c>
    </row>
    <row r="5878" spans="1:5" ht="13.5" customHeight="1" x14ac:dyDescent="0.25">
      <c r="A5878" s="96">
        <v>101863</v>
      </c>
      <c r="B5878" s="93" t="s">
        <v>6174</v>
      </c>
      <c r="C5878" s="93" t="s">
        <v>136</v>
      </c>
      <c r="D5878" s="93" t="s">
        <v>299</v>
      </c>
      <c r="E5878" s="94">
        <v>23.52</v>
      </c>
    </row>
    <row r="5879" spans="1:5" ht="13.5" customHeight="1" x14ac:dyDescent="0.25">
      <c r="A5879" s="96">
        <v>101864</v>
      </c>
      <c r="B5879" s="93" t="s">
        <v>6175</v>
      </c>
      <c r="C5879" s="93" t="s">
        <v>136</v>
      </c>
      <c r="D5879" s="93" t="s">
        <v>299</v>
      </c>
      <c r="E5879" s="94">
        <v>27.37</v>
      </c>
    </row>
    <row r="5880" spans="1:5" ht="13.5" customHeight="1" x14ac:dyDescent="0.25">
      <c r="A5880" s="96">
        <v>101865</v>
      </c>
      <c r="B5880" s="93" t="s">
        <v>6176</v>
      </c>
      <c r="C5880" s="93" t="s">
        <v>136</v>
      </c>
      <c r="D5880" s="93" t="s">
        <v>299</v>
      </c>
      <c r="E5880" s="94">
        <v>31.22</v>
      </c>
    </row>
    <row r="5881" spans="1:5" ht="13.5" customHeight="1" x14ac:dyDescent="0.25">
      <c r="A5881" s="96">
        <v>101866</v>
      </c>
      <c r="B5881" s="93" t="s">
        <v>6177</v>
      </c>
      <c r="C5881" s="93" t="s">
        <v>136</v>
      </c>
      <c r="D5881" s="93" t="s">
        <v>299</v>
      </c>
      <c r="E5881" s="94">
        <v>27.75</v>
      </c>
    </row>
    <row r="5882" spans="1:5" ht="13.5" customHeight="1" x14ac:dyDescent="0.25">
      <c r="A5882" s="96">
        <v>101867</v>
      </c>
      <c r="B5882" s="93" t="s">
        <v>6178</v>
      </c>
      <c r="C5882" s="93" t="s">
        <v>136</v>
      </c>
      <c r="D5882" s="93" t="s">
        <v>299</v>
      </c>
      <c r="E5882" s="94">
        <v>31.6</v>
      </c>
    </row>
    <row r="5883" spans="1:5" ht="13.5" customHeight="1" x14ac:dyDescent="0.25">
      <c r="A5883" s="96">
        <v>101868</v>
      </c>
      <c r="B5883" s="93" t="s">
        <v>6179</v>
      </c>
      <c r="C5883" s="93" t="s">
        <v>136</v>
      </c>
      <c r="D5883" s="93" t="s">
        <v>299</v>
      </c>
      <c r="E5883" s="94">
        <v>25.07</v>
      </c>
    </row>
    <row r="5884" spans="1:5" ht="13.5" customHeight="1" x14ac:dyDescent="0.25">
      <c r="A5884" s="96">
        <v>101869</v>
      </c>
      <c r="B5884" s="93" t="s">
        <v>6180</v>
      </c>
      <c r="C5884" s="93" t="s">
        <v>136</v>
      </c>
      <c r="D5884" s="93" t="s">
        <v>299</v>
      </c>
      <c r="E5884" s="94">
        <v>28.92</v>
      </c>
    </row>
    <row r="5885" spans="1:5" ht="13.5" customHeight="1" x14ac:dyDescent="0.25">
      <c r="A5885" s="96">
        <v>101870</v>
      </c>
      <c r="B5885" s="93" t="s">
        <v>6181</v>
      </c>
      <c r="C5885" s="93" t="s">
        <v>136</v>
      </c>
      <c r="D5885" s="93" t="s">
        <v>299</v>
      </c>
      <c r="E5885" s="94">
        <v>32.770000000000003</v>
      </c>
    </row>
    <row r="5886" spans="1:5" ht="13.5" customHeight="1" x14ac:dyDescent="0.25">
      <c r="A5886" s="96">
        <v>102098</v>
      </c>
      <c r="B5886" s="93" t="s">
        <v>6182</v>
      </c>
      <c r="C5886" s="93" t="s">
        <v>56</v>
      </c>
      <c r="D5886" s="93" t="s">
        <v>365</v>
      </c>
      <c r="E5886" s="95">
        <v>2015.76</v>
      </c>
    </row>
    <row r="5887" spans="1:5" ht="13.5" customHeight="1" x14ac:dyDescent="0.25">
      <c r="A5887" s="96">
        <v>102988</v>
      </c>
      <c r="B5887" s="93" t="s">
        <v>6183</v>
      </c>
      <c r="C5887" s="93" t="s">
        <v>136</v>
      </c>
      <c r="D5887" s="93" t="s">
        <v>299</v>
      </c>
      <c r="E5887" s="94">
        <v>49.73</v>
      </c>
    </row>
    <row r="5888" spans="1:5" ht="13.5" customHeight="1" x14ac:dyDescent="0.25">
      <c r="A5888" s="96">
        <v>100576</v>
      </c>
      <c r="B5888" s="93" t="s">
        <v>6184</v>
      </c>
      <c r="C5888" s="93" t="s">
        <v>136</v>
      </c>
      <c r="D5888" s="93" t="s">
        <v>365</v>
      </c>
      <c r="E5888" s="94">
        <v>2.37</v>
      </c>
    </row>
    <row r="5889" spans="1:5" ht="13.5" customHeight="1" x14ac:dyDescent="0.25">
      <c r="A5889" s="96">
        <v>100577</v>
      </c>
      <c r="B5889" s="93" t="s">
        <v>6185</v>
      </c>
      <c r="C5889" s="93" t="s">
        <v>136</v>
      </c>
      <c r="D5889" s="93" t="s">
        <v>365</v>
      </c>
      <c r="E5889" s="94">
        <v>1.08</v>
      </c>
    </row>
    <row r="5890" spans="1:5" ht="13.5" customHeight="1" x14ac:dyDescent="0.25">
      <c r="A5890" s="96">
        <v>96388</v>
      </c>
      <c r="B5890" s="93" t="s">
        <v>6186</v>
      </c>
      <c r="C5890" s="93" t="s">
        <v>56</v>
      </c>
      <c r="D5890" s="93" t="s">
        <v>365</v>
      </c>
      <c r="E5890" s="94">
        <v>11.09</v>
      </c>
    </row>
    <row r="5891" spans="1:5" ht="13.5" customHeight="1" x14ac:dyDescent="0.25">
      <c r="A5891" s="96">
        <v>96389</v>
      </c>
      <c r="B5891" s="93" t="s">
        <v>6187</v>
      </c>
      <c r="C5891" s="93" t="s">
        <v>56</v>
      </c>
      <c r="D5891" s="93" t="s">
        <v>365</v>
      </c>
      <c r="E5891" s="94">
        <v>53.16</v>
      </c>
    </row>
    <row r="5892" spans="1:5" ht="13.5" customHeight="1" x14ac:dyDescent="0.25">
      <c r="A5892" s="96">
        <v>96390</v>
      </c>
      <c r="B5892" s="93" t="s">
        <v>6188</v>
      </c>
      <c r="C5892" s="93" t="s">
        <v>56</v>
      </c>
      <c r="D5892" s="93" t="s">
        <v>365</v>
      </c>
      <c r="E5892" s="94">
        <v>86.46</v>
      </c>
    </row>
    <row r="5893" spans="1:5" ht="13.5" customHeight="1" x14ac:dyDescent="0.25">
      <c r="A5893" s="96">
        <v>96391</v>
      </c>
      <c r="B5893" s="93" t="s">
        <v>6189</v>
      </c>
      <c r="C5893" s="93" t="s">
        <v>56</v>
      </c>
      <c r="D5893" s="93" t="s">
        <v>365</v>
      </c>
      <c r="E5893" s="94">
        <v>121.32</v>
      </c>
    </row>
    <row r="5894" spans="1:5" ht="13.5" customHeight="1" x14ac:dyDescent="0.25">
      <c r="A5894" s="96">
        <v>96392</v>
      </c>
      <c r="B5894" s="93" t="s">
        <v>6190</v>
      </c>
      <c r="C5894" s="93" t="s">
        <v>56</v>
      </c>
      <c r="D5894" s="93" t="s">
        <v>365</v>
      </c>
      <c r="E5894" s="94">
        <v>154.91</v>
      </c>
    </row>
    <row r="5895" spans="1:5" ht="13.5" customHeight="1" x14ac:dyDescent="0.25">
      <c r="A5895" s="96">
        <v>96396</v>
      </c>
      <c r="B5895" s="93" t="s">
        <v>6191</v>
      </c>
      <c r="C5895" s="93" t="s">
        <v>56</v>
      </c>
      <c r="D5895" s="93" t="s">
        <v>365</v>
      </c>
      <c r="E5895" s="94">
        <v>185.47</v>
      </c>
    </row>
    <row r="5896" spans="1:5" ht="13.5" customHeight="1" x14ac:dyDescent="0.25">
      <c r="A5896" s="96">
        <v>96397</v>
      </c>
      <c r="B5896" s="93" t="s">
        <v>6192</v>
      </c>
      <c r="C5896" s="93" t="s">
        <v>56</v>
      </c>
      <c r="D5896" s="93" t="s">
        <v>365</v>
      </c>
      <c r="E5896" s="94">
        <v>252.26</v>
      </c>
    </row>
    <row r="5897" spans="1:5" ht="13.5" customHeight="1" x14ac:dyDescent="0.25">
      <c r="A5897" s="96">
        <v>96398</v>
      </c>
      <c r="B5897" s="93" t="s">
        <v>6193</v>
      </c>
      <c r="C5897" s="93" t="s">
        <v>56</v>
      </c>
      <c r="D5897" s="93" t="s">
        <v>365</v>
      </c>
      <c r="E5897" s="94">
        <v>340.33</v>
      </c>
    </row>
    <row r="5898" spans="1:5" ht="13.5" customHeight="1" x14ac:dyDescent="0.25">
      <c r="A5898" s="96">
        <v>96399</v>
      </c>
      <c r="B5898" s="93" t="s">
        <v>6194</v>
      </c>
      <c r="C5898" s="93" t="s">
        <v>56</v>
      </c>
      <c r="D5898" s="93" t="s">
        <v>365</v>
      </c>
      <c r="E5898" s="94">
        <v>127.03</v>
      </c>
    </row>
    <row r="5899" spans="1:5" ht="13.5" customHeight="1" x14ac:dyDescent="0.25">
      <c r="A5899" s="96">
        <v>96400</v>
      </c>
      <c r="B5899" s="93" t="s">
        <v>6195</v>
      </c>
      <c r="C5899" s="93" t="s">
        <v>56</v>
      </c>
      <c r="D5899" s="93" t="s">
        <v>365</v>
      </c>
      <c r="E5899" s="94">
        <v>165.01</v>
      </c>
    </row>
    <row r="5900" spans="1:5" ht="13.5" customHeight="1" x14ac:dyDescent="0.25">
      <c r="A5900" s="96">
        <v>100564</v>
      </c>
      <c r="B5900" s="93" t="s">
        <v>6196</v>
      </c>
      <c r="C5900" s="93" t="s">
        <v>56</v>
      </c>
      <c r="D5900" s="93" t="s">
        <v>365</v>
      </c>
      <c r="E5900" s="94">
        <v>111.59</v>
      </c>
    </row>
    <row r="5901" spans="1:5" ht="13.5" customHeight="1" x14ac:dyDescent="0.25">
      <c r="A5901" s="96">
        <v>100565</v>
      </c>
      <c r="B5901" s="93" t="s">
        <v>6197</v>
      </c>
      <c r="C5901" s="93" t="s">
        <v>56</v>
      </c>
      <c r="D5901" s="93" t="s">
        <v>365</v>
      </c>
      <c r="E5901" s="94">
        <v>96.6</v>
      </c>
    </row>
    <row r="5902" spans="1:5" ht="13.5" customHeight="1" x14ac:dyDescent="0.25">
      <c r="A5902" s="96">
        <v>100566</v>
      </c>
      <c r="B5902" s="93" t="s">
        <v>6198</v>
      </c>
      <c r="C5902" s="93" t="s">
        <v>56</v>
      </c>
      <c r="D5902" s="93" t="s">
        <v>365</v>
      </c>
      <c r="E5902" s="94">
        <v>180.53</v>
      </c>
    </row>
    <row r="5903" spans="1:5" ht="13.5" customHeight="1" x14ac:dyDescent="0.25">
      <c r="A5903" s="96">
        <v>100567</v>
      </c>
      <c r="B5903" s="93" t="s">
        <v>6199</v>
      </c>
      <c r="C5903" s="93" t="s">
        <v>56</v>
      </c>
      <c r="D5903" s="93" t="s">
        <v>365</v>
      </c>
      <c r="E5903" s="94">
        <v>212.81</v>
      </c>
    </row>
    <row r="5904" spans="1:5" ht="13.5" customHeight="1" x14ac:dyDescent="0.25">
      <c r="A5904" s="96">
        <v>100568</v>
      </c>
      <c r="B5904" s="93" t="s">
        <v>6200</v>
      </c>
      <c r="C5904" s="93" t="s">
        <v>56</v>
      </c>
      <c r="D5904" s="93" t="s">
        <v>365</v>
      </c>
      <c r="E5904" s="94">
        <v>244.54</v>
      </c>
    </row>
    <row r="5905" spans="1:5" ht="13.5" customHeight="1" x14ac:dyDescent="0.25">
      <c r="A5905" s="96">
        <v>100569</v>
      </c>
      <c r="B5905" s="93" t="s">
        <v>6201</v>
      </c>
      <c r="C5905" s="93" t="s">
        <v>56</v>
      </c>
      <c r="D5905" s="93" t="s">
        <v>365</v>
      </c>
      <c r="E5905" s="94">
        <v>166.08</v>
      </c>
    </row>
    <row r="5906" spans="1:5" ht="13.5" customHeight="1" x14ac:dyDescent="0.25">
      <c r="A5906" s="96">
        <v>100570</v>
      </c>
      <c r="B5906" s="93" t="s">
        <v>6202</v>
      </c>
      <c r="C5906" s="93" t="s">
        <v>56</v>
      </c>
      <c r="D5906" s="93" t="s">
        <v>365</v>
      </c>
      <c r="E5906" s="94">
        <v>200.59</v>
      </c>
    </row>
    <row r="5907" spans="1:5" ht="13.5" customHeight="1" x14ac:dyDescent="0.25">
      <c r="A5907" s="96">
        <v>100571</v>
      </c>
      <c r="B5907" s="93" t="s">
        <v>6203</v>
      </c>
      <c r="C5907" s="93" t="s">
        <v>56</v>
      </c>
      <c r="D5907" s="93" t="s">
        <v>365</v>
      </c>
      <c r="E5907" s="94">
        <v>230.76</v>
      </c>
    </row>
    <row r="5908" spans="1:5" ht="13.5" customHeight="1" x14ac:dyDescent="0.25">
      <c r="A5908" s="96">
        <v>100572</v>
      </c>
      <c r="B5908" s="93" t="s">
        <v>6204</v>
      </c>
      <c r="C5908" s="93" t="s">
        <v>56</v>
      </c>
      <c r="D5908" s="93" t="s">
        <v>365</v>
      </c>
      <c r="E5908" s="94">
        <v>116.83</v>
      </c>
    </row>
    <row r="5909" spans="1:5" ht="13.5" customHeight="1" x14ac:dyDescent="0.25">
      <c r="A5909" s="96">
        <v>100573</v>
      </c>
      <c r="B5909" s="93" t="s">
        <v>6205</v>
      </c>
      <c r="C5909" s="93" t="s">
        <v>56</v>
      </c>
      <c r="D5909" s="93" t="s">
        <v>365</v>
      </c>
      <c r="E5909" s="94">
        <v>101.84</v>
      </c>
    </row>
    <row r="5910" spans="1:5" ht="13.5" customHeight="1" x14ac:dyDescent="0.25">
      <c r="A5910" s="96">
        <v>100574</v>
      </c>
      <c r="B5910" s="93" t="s">
        <v>6206</v>
      </c>
      <c r="C5910" s="93" t="s">
        <v>56</v>
      </c>
      <c r="D5910" s="93" t="s">
        <v>365</v>
      </c>
      <c r="E5910" s="94">
        <v>1.21</v>
      </c>
    </row>
    <row r="5911" spans="1:5" ht="13.5" customHeight="1" x14ac:dyDescent="0.25">
      <c r="A5911" s="96">
        <v>100575</v>
      </c>
      <c r="B5911" s="93" t="s">
        <v>6207</v>
      </c>
      <c r="C5911" s="93" t="s">
        <v>136</v>
      </c>
      <c r="D5911" s="93" t="s">
        <v>299</v>
      </c>
      <c r="E5911" s="94">
        <v>0.12</v>
      </c>
    </row>
    <row r="5912" spans="1:5" ht="13.5" customHeight="1" x14ac:dyDescent="0.25">
      <c r="A5912" s="96">
        <v>101767</v>
      </c>
      <c r="B5912" s="93" t="s">
        <v>6208</v>
      </c>
      <c r="C5912" s="93" t="s">
        <v>56</v>
      </c>
      <c r="D5912" s="93" t="s">
        <v>365</v>
      </c>
      <c r="E5912" s="94">
        <v>26.51</v>
      </c>
    </row>
    <row r="5913" spans="1:5" ht="13.5" customHeight="1" x14ac:dyDescent="0.25">
      <c r="A5913" s="96">
        <v>101768</v>
      </c>
      <c r="B5913" s="93" t="s">
        <v>6209</v>
      </c>
      <c r="C5913" s="93" t="s">
        <v>56</v>
      </c>
      <c r="D5913" s="93" t="s">
        <v>365</v>
      </c>
      <c r="E5913" s="94">
        <v>39.520000000000003</v>
      </c>
    </row>
    <row r="5914" spans="1:5" ht="13.5" customHeight="1" x14ac:dyDescent="0.25">
      <c r="A5914" s="96">
        <v>92391</v>
      </c>
      <c r="B5914" s="93" t="s">
        <v>6210</v>
      </c>
      <c r="C5914" s="93" t="s">
        <v>136</v>
      </c>
      <c r="D5914" s="93" t="s">
        <v>299</v>
      </c>
      <c r="E5914" s="94">
        <v>60.19</v>
      </c>
    </row>
    <row r="5915" spans="1:5" ht="13.5" customHeight="1" x14ac:dyDescent="0.25">
      <c r="A5915" s="96">
        <v>92392</v>
      </c>
      <c r="B5915" s="93" t="s">
        <v>6211</v>
      </c>
      <c r="C5915" s="93" t="s">
        <v>136</v>
      </c>
      <c r="D5915" s="93" t="s">
        <v>299</v>
      </c>
      <c r="E5915" s="94">
        <v>123.86</v>
      </c>
    </row>
    <row r="5916" spans="1:5" ht="13.5" customHeight="1" x14ac:dyDescent="0.25">
      <c r="A5916" s="96">
        <v>92393</v>
      </c>
      <c r="B5916" s="93" t="s">
        <v>6212</v>
      </c>
      <c r="C5916" s="93" t="s">
        <v>136</v>
      </c>
      <c r="D5916" s="93" t="s">
        <v>299</v>
      </c>
      <c r="E5916" s="94">
        <v>59.38</v>
      </c>
    </row>
    <row r="5917" spans="1:5" ht="13.5" customHeight="1" x14ac:dyDescent="0.25">
      <c r="A5917" s="96">
        <v>92394</v>
      </c>
      <c r="B5917" s="93" t="s">
        <v>6213</v>
      </c>
      <c r="C5917" s="93" t="s">
        <v>136</v>
      </c>
      <c r="D5917" s="93" t="s">
        <v>299</v>
      </c>
      <c r="E5917" s="94">
        <v>73.7</v>
      </c>
    </row>
    <row r="5918" spans="1:5" ht="13.5" customHeight="1" x14ac:dyDescent="0.25">
      <c r="A5918" s="96">
        <v>92395</v>
      </c>
      <c r="B5918" s="93" t="s">
        <v>6214</v>
      </c>
      <c r="C5918" s="93" t="s">
        <v>136</v>
      </c>
      <c r="D5918" s="93" t="s">
        <v>299</v>
      </c>
      <c r="E5918" s="94">
        <v>88.38</v>
      </c>
    </row>
    <row r="5919" spans="1:5" ht="13.5" customHeight="1" x14ac:dyDescent="0.25">
      <c r="A5919" s="96">
        <v>92396</v>
      </c>
      <c r="B5919" s="93" t="s">
        <v>6215</v>
      </c>
      <c r="C5919" s="93" t="s">
        <v>136</v>
      </c>
      <c r="D5919" s="93" t="s">
        <v>299</v>
      </c>
      <c r="E5919" s="94">
        <v>71.33</v>
      </c>
    </row>
    <row r="5920" spans="1:5" ht="13.5" customHeight="1" x14ac:dyDescent="0.25">
      <c r="A5920" s="96">
        <v>92397</v>
      </c>
      <c r="B5920" s="93" t="s">
        <v>6216</v>
      </c>
      <c r="C5920" s="93" t="s">
        <v>136</v>
      </c>
      <c r="D5920" s="93" t="s">
        <v>299</v>
      </c>
      <c r="E5920" s="94">
        <v>62.63</v>
      </c>
    </row>
    <row r="5921" spans="1:5" ht="13.5" customHeight="1" x14ac:dyDescent="0.25">
      <c r="A5921" s="96">
        <v>92398</v>
      </c>
      <c r="B5921" s="93" t="s">
        <v>6217</v>
      </c>
      <c r="C5921" s="93" t="s">
        <v>136</v>
      </c>
      <c r="D5921" s="93" t="s">
        <v>299</v>
      </c>
      <c r="E5921" s="94">
        <v>77.739999999999995</v>
      </c>
    </row>
    <row r="5922" spans="1:5" ht="13.5" customHeight="1" x14ac:dyDescent="0.25">
      <c r="A5922" s="96">
        <v>92400</v>
      </c>
      <c r="B5922" s="93" t="s">
        <v>6218</v>
      </c>
      <c r="C5922" s="93" t="s">
        <v>136</v>
      </c>
      <c r="D5922" s="93" t="s">
        <v>299</v>
      </c>
      <c r="E5922" s="94">
        <v>91.11</v>
      </c>
    </row>
    <row r="5923" spans="1:5" ht="13.5" customHeight="1" x14ac:dyDescent="0.25">
      <c r="A5923" s="96">
        <v>92402</v>
      </c>
      <c r="B5923" s="93" t="s">
        <v>6219</v>
      </c>
      <c r="C5923" s="93" t="s">
        <v>136</v>
      </c>
      <c r="D5923" s="93" t="s">
        <v>299</v>
      </c>
      <c r="E5923" s="94">
        <v>69.52</v>
      </c>
    </row>
    <row r="5924" spans="1:5" ht="13.5" customHeight="1" x14ac:dyDescent="0.25">
      <c r="A5924" s="96">
        <v>92403</v>
      </c>
      <c r="B5924" s="93" t="s">
        <v>6220</v>
      </c>
      <c r="C5924" s="93" t="s">
        <v>136</v>
      </c>
      <c r="D5924" s="93" t="s">
        <v>299</v>
      </c>
      <c r="E5924" s="94">
        <v>60.53</v>
      </c>
    </row>
    <row r="5925" spans="1:5" ht="13.5" customHeight="1" x14ac:dyDescent="0.25">
      <c r="A5925" s="96">
        <v>92404</v>
      </c>
      <c r="B5925" s="93" t="s">
        <v>6221</v>
      </c>
      <c r="C5925" s="93" t="s">
        <v>136</v>
      </c>
      <c r="D5925" s="93" t="s">
        <v>299</v>
      </c>
      <c r="E5925" s="94">
        <v>75.650000000000006</v>
      </c>
    </row>
    <row r="5926" spans="1:5" ht="13.5" customHeight="1" x14ac:dyDescent="0.25">
      <c r="A5926" s="96">
        <v>92406</v>
      </c>
      <c r="B5926" s="93" t="s">
        <v>6222</v>
      </c>
      <c r="C5926" s="93" t="s">
        <v>136</v>
      </c>
      <c r="D5926" s="93" t="s">
        <v>299</v>
      </c>
      <c r="E5926" s="94">
        <v>90.57</v>
      </c>
    </row>
    <row r="5927" spans="1:5" ht="13.5" customHeight="1" x14ac:dyDescent="0.25">
      <c r="A5927" s="96">
        <v>93679</v>
      </c>
      <c r="B5927" s="93" t="s">
        <v>6223</v>
      </c>
      <c r="C5927" s="93" t="s">
        <v>136</v>
      </c>
      <c r="D5927" s="93" t="s">
        <v>299</v>
      </c>
      <c r="E5927" s="94">
        <v>79.08</v>
      </c>
    </row>
    <row r="5928" spans="1:5" ht="13.5" customHeight="1" x14ac:dyDescent="0.25">
      <c r="A5928" s="96">
        <v>93680</v>
      </c>
      <c r="B5928" s="93" t="s">
        <v>6224</v>
      </c>
      <c r="C5928" s="93" t="s">
        <v>136</v>
      </c>
      <c r="D5928" s="93" t="s">
        <v>299</v>
      </c>
      <c r="E5928" s="94">
        <v>70.180000000000007</v>
      </c>
    </row>
    <row r="5929" spans="1:5" ht="13.5" customHeight="1" x14ac:dyDescent="0.25">
      <c r="A5929" s="96">
        <v>93681</v>
      </c>
      <c r="B5929" s="93" t="s">
        <v>6225</v>
      </c>
      <c r="C5929" s="93" t="s">
        <v>136</v>
      </c>
      <c r="D5929" s="93" t="s">
        <v>299</v>
      </c>
      <c r="E5929" s="94">
        <v>83.79</v>
      </c>
    </row>
    <row r="5930" spans="1:5" ht="13.5" customHeight="1" x14ac:dyDescent="0.25">
      <c r="A5930" s="96">
        <v>97104</v>
      </c>
      <c r="B5930" s="93" t="s">
        <v>6226</v>
      </c>
      <c r="C5930" s="93" t="s">
        <v>136</v>
      </c>
      <c r="D5930" s="93" t="s">
        <v>365</v>
      </c>
      <c r="E5930" s="94">
        <v>142.96</v>
      </c>
    </row>
    <row r="5931" spans="1:5" ht="13.5" customHeight="1" x14ac:dyDescent="0.25">
      <c r="A5931" s="96">
        <v>97105</v>
      </c>
      <c r="B5931" s="93" t="s">
        <v>6227</v>
      </c>
      <c r="C5931" s="93" t="s">
        <v>136</v>
      </c>
      <c r="D5931" s="93" t="s">
        <v>365</v>
      </c>
      <c r="E5931" s="94">
        <v>162.36000000000001</v>
      </c>
    </row>
    <row r="5932" spans="1:5" ht="13.5" customHeight="1" x14ac:dyDescent="0.25">
      <c r="A5932" s="96">
        <v>97106</v>
      </c>
      <c r="B5932" s="93" t="s">
        <v>6228</v>
      </c>
      <c r="C5932" s="93" t="s">
        <v>136</v>
      </c>
      <c r="D5932" s="93" t="s">
        <v>365</v>
      </c>
      <c r="E5932" s="94">
        <v>180.52</v>
      </c>
    </row>
    <row r="5933" spans="1:5" ht="13.5" customHeight="1" x14ac:dyDescent="0.25">
      <c r="A5933" s="96">
        <v>97107</v>
      </c>
      <c r="B5933" s="93" t="s">
        <v>6229</v>
      </c>
      <c r="C5933" s="93" t="s">
        <v>136</v>
      </c>
      <c r="D5933" s="93" t="s">
        <v>365</v>
      </c>
      <c r="E5933" s="94">
        <v>206.2</v>
      </c>
    </row>
    <row r="5934" spans="1:5" ht="13.5" customHeight="1" x14ac:dyDescent="0.25">
      <c r="A5934" s="96">
        <v>97108</v>
      </c>
      <c r="B5934" s="93" t="s">
        <v>6230</v>
      </c>
      <c r="C5934" s="93" t="s">
        <v>136</v>
      </c>
      <c r="D5934" s="93" t="s">
        <v>365</v>
      </c>
      <c r="E5934" s="94">
        <v>234.12</v>
      </c>
    </row>
    <row r="5935" spans="1:5" ht="13.5" customHeight="1" x14ac:dyDescent="0.25">
      <c r="A5935" s="96">
        <v>97109</v>
      </c>
      <c r="B5935" s="93" t="s">
        <v>6231</v>
      </c>
      <c r="C5935" s="93" t="s">
        <v>136</v>
      </c>
      <c r="D5935" s="93" t="s">
        <v>365</v>
      </c>
      <c r="E5935" s="94">
        <v>258.29000000000002</v>
      </c>
    </row>
    <row r="5936" spans="1:5" ht="13.5" customHeight="1" x14ac:dyDescent="0.25">
      <c r="A5936" s="96">
        <v>97111</v>
      </c>
      <c r="B5936" s="93" t="s">
        <v>6232</v>
      </c>
      <c r="C5936" s="93" t="s">
        <v>136</v>
      </c>
      <c r="D5936" s="93" t="s">
        <v>365</v>
      </c>
      <c r="E5936" s="94">
        <v>274.08</v>
      </c>
    </row>
    <row r="5937" spans="1:5" ht="13.5" customHeight="1" x14ac:dyDescent="0.25">
      <c r="A5937" s="96">
        <v>97112</v>
      </c>
      <c r="B5937" s="93" t="s">
        <v>6233</v>
      </c>
      <c r="C5937" s="93" t="s">
        <v>136</v>
      </c>
      <c r="D5937" s="93" t="s">
        <v>365</v>
      </c>
      <c r="E5937" s="94">
        <v>241.17</v>
      </c>
    </row>
    <row r="5938" spans="1:5" ht="13.5" customHeight="1" x14ac:dyDescent="0.25">
      <c r="A5938" s="96">
        <v>97113</v>
      </c>
      <c r="B5938" s="93" t="s">
        <v>6234</v>
      </c>
      <c r="C5938" s="93" t="s">
        <v>136</v>
      </c>
      <c r="D5938" s="93" t="s">
        <v>299</v>
      </c>
      <c r="E5938" s="94">
        <v>2.62</v>
      </c>
    </row>
    <row r="5939" spans="1:5" ht="13.5" customHeight="1" x14ac:dyDescent="0.25">
      <c r="A5939" s="96">
        <v>97114</v>
      </c>
      <c r="B5939" s="93" t="s">
        <v>6235</v>
      </c>
      <c r="C5939" s="93" t="s">
        <v>168</v>
      </c>
      <c r="D5939" s="93" t="s">
        <v>299</v>
      </c>
      <c r="E5939" s="94">
        <v>0.36</v>
      </c>
    </row>
    <row r="5940" spans="1:5" ht="13.5" customHeight="1" x14ac:dyDescent="0.25">
      <c r="A5940" s="96">
        <v>97115</v>
      </c>
      <c r="B5940" s="93" t="s">
        <v>6236</v>
      </c>
      <c r="C5940" s="93" t="s">
        <v>48</v>
      </c>
      <c r="D5940" s="93" t="s">
        <v>299</v>
      </c>
      <c r="E5940" s="94">
        <v>52.42</v>
      </c>
    </row>
    <row r="5941" spans="1:5" ht="13.5" customHeight="1" x14ac:dyDescent="0.25">
      <c r="A5941" s="96">
        <v>97116</v>
      </c>
      <c r="B5941" s="93" t="s">
        <v>6237</v>
      </c>
      <c r="C5941" s="93" t="s">
        <v>48</v>
      </c>
      <c r="D5941" s="93" t="s">
        <v>299</v>
      </c>
      <c r="E5941" s="94">
        <v>23.01</v>
      </c>
    </row>
    <row r="5942" spans="1:5" ht="13.5" customHeight="1" x14ac:dyDescent="0.25">
      <c r="A5942" s="96">
        <v>97117</v>
      </c>
      <c r="B5942" s="93" t="s">
        <v>6238</v>
      </c>
      <c r="C5942" s="93" t="s">
        <v>48</v>
      </c>
      <c r="D5942" s="93" t="s">
        <v>299</v>
      </c>
      <c r="E5942" s="94">
        <v>19.989999999999998</v>
      </c>
    </row>
    <row r="5943" spans="1:5" ht="13.5" customHeight="1" x14ac:dyDescent="0.25">
      <c r="A5943" s="96">
        <v>97118</v>
      </c>
      <c r="B5943" s="93" t="s">
        <v>6239</v>
      </c>
      <c r="C5943" s="93" t="s">
        <v>48</v>
      </c>
      <c r="D5943" s="93" t="s">
        <v>299</v>
      </c>
      <c r="E5943" s="94">
        <v>16.52</v>
      </c>
    </row>
    <row r="5944" spans="1:5" ht="13.5" customHeight="1" x14ac:dyDescent="0.25">
      <c r="A5944" s="96">
        <v>97119</v>
      </c>
      <c r="B5944" s="93" t="s">
        <v>6240</v>
      </c>
      <c r="C5944" s="93" t="s">
        <v>48</v>
      </c>
      <c r="D5944" s="93" t="s">
        <v>299</v>
      </c>
      <c r="E5944" s="94">
        <v>14.82</v>
      </c>
    </row>
    <row r="5945" spans="1:5" ht="13.5" customHeight="1" x14ac:dyDescent="0.25">
      <c r="A5945" s="96">
        <v>97120</v>
      </c>
      <c r="B5945" s="93" t="s">
        <v>6241</v>
      </c>
      <c r="C5945" s="93" t="s">
        <v>48</v>
      </c>
      <c r="D5945" s="93" t="s">
        <v>299</v>
      </c>
      <c r="E5945" s="94">
        <v>9.5500000000000007</v>
      </c>
    </row>
    <row r="5946" spans="1:5" ht="13.5" customHeight="1" x14ac:dyDescent="0.25">
      <c r="A5946" s="96">
        <v>101167</v>
      </c>
      <c r="B5946" s="93" t="s">
        <v>6242</v>
      </c>
      <c r="C5946" s="93" t="s">
        <v>136</v>
      </c>
      <c r="D5946" s="93" t="s">
        <v>365</v>
      </c>
      <c r="E5946" s="94">
        <v>168.37</v>
      </c>
    </row>
    <row r="5947" spans="1:5" ht="13.5" customHeight="1" x14ac:dyDescent="0.25">
      <c r="A5947" s="96">
        <v>101169</v>
      </c>
      <c r="B5947" s="93" t="s">
        <v>6243</v>
      </c>
      <c r="C5947" s="93" t="s">
        <v>136</v>
      </c>
      <c r="D5947" s="93" t="s">
        <v>365</v>
      </c>
      <c r="E5947" s="94">
        <v>182.08</v>
      </c>
    </row>
    <row r="5948" spans="1:5" ht="13.5" customHeight="1" x14ac:dyDescent="0.25">
      <c r="A5948" s="96">
        <v>101170</v>
      </c>
      <c r="B5948" s="93" t="s">
        <v>6244</v>
      </c>
      <c r="C5948" s="93" t="s">
        <v>136</v>
      </c>
      <c r="D5948" s="93" t="s">
        <v>365</v>
      </c>
      <c r="E5948" s="94">
        <v>45.96</v>
      </c>
    </row>
    <row r="5949" spans="1:5" ht="13.5" customHeight="1" x14ac:dyDescent="0.25">
      <c r="A5949" s="96">
        <v>101172</v>
      </c>
      <c r="B5949" s="93" t="s">
        <v>6245</v>
      </c>
      <c r="C5949" s="93" t="s">
        <v>136</v>
      </c>
      <c r="D5949" s="93" t="s">
        <v>365</v>
      </c>
      <c r="E5949" s="94">
        <v>70.53</v>
      </c>
    </row>
    <row r="5950" spans="1:5" ht="13.5" customHeight="1" x14ac:dyDescent="0.25">
      <c r="A5950" s="96">
        <v>103904</v>
      </c>
      <c r="B5950" s="93" t="s">
        <v>6246</v>
      </c>
      <c r="C5950" s="93" t="s">
        <v>136</v>
      </c>
      <c r="D5950" s="93" t="s">
        <v>365</v>
      </c>
      <c r="E5950" s="94">
        <v>138.82</v>
      </c>
    </row>
    <row r="5951" spans="1:5" ht="13.5" customHeight="1" x14ac:dyDescent="0.25">
      <c r="A5951" s="96">
        <v>103905</v>
      </c>
      <c r="B5951" s="93" t="s">
        <v>6247</v>
      </c>
      <c r="C5951" s="93" t="s">
        <v>136</v>
      </c>
      <c r="D5951" s="93" t="s">
        <v>365</v>
      </c>
      <c r="E5951" s="94">
        <v>146.99</v>
      </c>
    </row>
    <row r="5952" spans="1:5" ht="13.5" customHeight="1" x14ac:dyDescent="0.25">
      <c r="A5952" s="96">
        <v>103906</v>
      </c>
      <c r="B5952" s="93" t="s">
        <v>6248</v>
      </c>
      <c r="C5952" s="93" t="s">
        <v>136</v>
      </c>
      <c r="D5952" s="93" t="s">
        <v>365</v>
      </c>
      <c r="E5952" s="94">
        <v>173.86</v>
      </c>
    </row>
    <row r="5953" spans="1:5" ht="13.5" customHeight="1" x14ac:dyDescent="0.25">
      <c r="A5953" s="96">
        <v>103907</v>
      </c>
      <c r="B5953" s="93" t="s">
        <v>6249</v>
      </c>
      <c r="C5953" s="93" t="s">
        <v>136</v>
      </c>
      <c r="D5953" s="93" t="s">
        <v>365</v>
      </c>
      <c r="E5953" s="94">
        <v>155.03</v>
      </c>
    </row>
    <row r="5954" spans="1:5" ht="13.5" customHeight="1" x14ac:dyDescent="0.25">
      <c r="A5954" s="96">
        <v>103908</v>
      </c>
      <c r="B5954" s="93" t="s">
        <v>6250</v>
      </c>
      <c r="C5954" s="93" t="s">
        <v>136</v>
      </c>
      <c r="D5954" s="93" t="s">
        <v>365</v>
      </c>
      <c r="E5954" s="94">
        <v>175</v>
      </c>
    </row>
    <row r="5955" spans="1:5" ht="13.5" customHeight="1" x14ac:dyDescent="0.25">
      <c r="A5955" s="96">
        <v>103909</v>
      </c>
      <c r="B5955" s="93" t="s">
        <v>6251</v>
      </c>
      <c r="C5955" s="93" t="s">
        <v>136</v>
      </c>
      <c r="D5955" s="93" t="s">
        <v>365</v>
      </c>
      <c r="E5955" s="94">
        <v>199.99</v>
      </c>
    </row>
    <row r="5956" spans="1:5" ht="13.5" customHeight="1" x14ac:dyDescent="0.25">
      <c r="A5956" s="96">
        <v>103911</v>
      </c>
      <c r="B5956" s="93" t="s">
        <v>6252</v>
      </c>
      <c r="C5956" s="93" t="s">
        <v>136</v>
      </c>
      <c r="D5956" s="93" t="s">
        <v>365</v>
      </c>
      <c r="E5956" s="94">
        <v>227.22</v>
      </c>
    </row>
    <row r="5957" spans="1:5" ht="13.5" customHeight="1" x14ac:dyDescent="0.25">
      <c r="A5957" s="96">
        <v>103912</v>
      </c>
      <c r="B5957" s="93" t="s">
        <v>6253</v>
      </c>
      <c r="C5957" s="93" t="s">
        <v>136</v>
      </c>
      <c r="D5957" s="93" t="s">
        <v>365</v>
      </c>
      <c r="E5957" s="94">
        <v>92.5</v>
      </c>
    </row>
    <row r="5958" spans="1:5" ht="13.5" customHeight="1" x14ac:dyDescent="0.25">
      <c r="A5958" s="96">
        <v>103913</v>
      </c>
      <c r="B5958" s="93" t="s">
        <v>6254</v>
      </c>
      <c r="C5958" s="93" t="s">
        <v>136</v>
      </c>
      <c r="D5958" s="93" t="s">
        <v>365</v>
      </c>
      <c r="E5958" s="94">
        <v>132.13999999999999</v>
      </c>
    </row>
    <row r="5959" spans="1:5" ht="13.5" customHeight="1" x14ac:dyDescent="0.25">
      <c r="A5959" s="96">
        <v>103914</v>
      </c>
      <c r="B5959" s="93" t="s">
        <v>6255</v>
      </c>
      <c r="C5959" s="93" t="s">
        <v>136</v>
      </c>
      <c r="D5959" s="93" t="s">
        <v>365</v>
      </c>
      <c r="E5959" s="94">
        <v>153.75</v>
      </c>
    </row>
    <row r="5960" spans="1:5" ht="13.5" customHeight="1" x14ac:dyDescent="0.25">
      <c r="A5960" s="96">
        <v>103915</v>
      </c>
      <c r="B5960" s="93" t="s">
        <v>6256</v>
      </c>
      <c r="C5960" s="93" t="s">
        <v>136</v>
      </c>
      <c r="D5960" s="93" t="s">
        <v>365</v>
      </c>
      <c r="E5960" s="94">
        <v>167.92</v>
      </c>
    </row>
    <row r="5961" spans="1:5" ht="13.5" customHeight="1" x14ac:dyDescent="0.25">
      <c r="A5961" s="96">
        <v>103916</v>
      </c>
      <c r="B5961" s="93" t="s">
        <v>6257</v>
      </c>
      <c r="C5961" s="93" t="s">
        <v>136</v>
      </c>
      <c r="D5961" s="93" t="s">
        <v>365</v>
      </c>
      <c r="E5961" s="94">
        <v>192.55</v>
      </c>
    </row>
    <row r="5962" spans="1:5" ht="13.5" customHeight="1" x14ac:dyDescent="0.25">
      <c r="A5962" s="96">
        <v>103917</v>
      </c>
      <c r="B5962" s="93" t="s">
        <v>6258</v>
      </c>
      <c r="C5962" s="93" t="s">
        <v>136</v>
      </c>
      <c r="D5962" s="93" t="s">
        <v>365</v>
      </c>
      <c r="E5962" s="94">
        <v>221.83</v>
      </c>
    </row>
    <row r="5963" spans="1:5" ht="13.5" customHeight="1" x14ac:dyDescent="0.25">
      <c r="A5963" s="96">
        <v>103918</v>
      </c>
      <c r="B5963" s="93" t="s">
        <v>6259</v>
      </c>
      <c r="C5963" s="93" t="s">
        <v>136</v>
      </c>
      <c r="D5963" s="93" t="s">
        <v>365</v>
      </c>
      <c r="E5963" s="94">
        <v>235.26</v>
      </c>
    </row>
    <row r="5964" spans="1:5" ht="13.5" customHeight="1" x14ac:dyDescent="0.25">
      <c r="A5964" s="96">
        <v>104432</v>
      </c>
      <c r="B5964" s="93" t="s">
        <v>6260</v>
      </c>
      <c r="C5964" s="93" t="s">
        <v>136</v>
      </c>
      <c r="D5964" s="93" t="s">
        <v>299</v>
      </c>
      <c r="E5964" s="94">
        <v>75.08</v>
      </c>
    </row>
    <row r="5965" spans="1:5" ht="13.5" customHeight="1" x14ac:dyDescent="0.25">
      <c r="A5965" s="96">
        <v>104433</v>
      </c>
      <c r="B5965" s="93" t="s">
        <v>6261</v>
      </c>
      <c r="C5965" s="93" t="s">
        <v>136</v>
      </c>
      <c r="D5965" s="93" t="s">
        <v>299</v>
      </c>
      <c r="E5965" s="94">
        <v>65.34</v>
      </c>
    </row>
    <row r="5966" spans="1:5" ht="13.5" customHeight="1" x14ac:dyDescent="0.25">
      <c r="A5966" s="96">
        <v>103689</v>
      </c>
      <c r="B5966" s="93" t="s">
        <v>6262</v>
      </c>
      <c r="C5966" s="93" t="s">
        <v>136</v>
      </c>
      <c r="D5966" s="93" t="s">
        <v>365</v>
      </c>
      <c r="E5966" s="94">
        <v>308.06</v>
      </c>
    </row>
    <row r="5967" spans="1:5" ht="13.5" customHeight="1" x14ac:dyDescent="0.25">
      <c r="A5967" s="96">
        <v>103694</v>
      </c>
      <c r="B5967" s="93" t="s">
        <v>6263</v>
      </c>
      <c r="C5967" s="93" t="s">
        <v>199</v>
      </c>
      <c r="D5967" s="93" t="s">
        <v>299</v>
      </c>
      <c r="E5967" s="94">
        <v>109.97</v>
      </c>
    </row>
    <row r="5968" spans="1:5" ht="13.5" customHeight="1" x14ac:dyDescent="0.25">
      <c r="A5968" s="96">
        <v>103695</v>
      </c>
      <c r="B5968" s="93" t="s">
        <v>6264</v>
      </c>
      <c r="C5968" s="93" t="s">
        <v>199</v>
      </c>
      <c r="D5968" s="93" t="s">
        <v>299</v>
      </c>
      <c r="E5968" s="94">
        <v>98.28</v>
      </c>
    </row>
    <row r="5969" spans="1:5" ht="13.5" customHeight="1" x14ac:dyDescent="0.25">
      <c r="A5969" s="96">
        <v>103696</v>
      </c>
      <c r="B5969" s="93" t="s">
        <v>6265</v>
      </c>
      <c r="C5969" s="93" t="s">
        <v>199</v>
      </c>
      <c r="D5969" s="93" t="s">
        <v>299</v>
      </c>
      <c r="E5969" s="94">
        <v>135.97999999999999</v>
      </c>
    </row>
    <row r="5970" spans="1:5" ht="13.5" customHeight="1" x14ac:dyDescent="0.25">
      <c r="A5970" s="96">
        <v>103697</v>
      </c>
      <c r="B5970" s="93" t="s">
        <v>6266</v>
      </c>
      <c r="C5970" s="93" t="s">
        <v>199</v>
      </c>
      <c r="D5970" s="93" t="s">
        <v>299</v>
      </c>
      <c r="E5970" s="94">
        <v>124.29</v>
      </c>
    </row>
    <row r="5971" spans="1:5" ht="13.5" customHeight="1" x14ac:dyDescent="0.25">
      <c r="A5971" s="96">
        <v>95995</v>
      </c>
      <c r="B5971" s="93" t="s">
        <v>6267</v>
      </c>
      <c r="C5971" s="93" t="s">
        <v>56</v>
      </c>
      <c r="D5971" s="93" t="s">
        <v>365</v>
      </c>
      <c r="E5971" s="95">
        <v>1638.31</v>
      </c>
    </row>
    <row r="5972" spans="1:5" ht="13.5" customHeight="1" x14ac:dyDescent="0.25">
      <c r="A5972" s="96">
        <v>95996</v>
      </c>
      <c r="B5972" s="93" t="s">
        <v>6268</v>
      </c>
      <c r="C5972" s="93" t="s">
        <v>56</v>
      </c>
      <c r="D5972" s="93" t="s">
        <v>365</v>
      </c>
      <c r="E5972" s="95">
        <v>1419.09</v>
      </c>
    </row>
    <row r="5973" spans="1:5" ht="13.5" customHeight="1" x14ac:dyDescent="0.25">
      <c r="A5973" s="96">
        <v>96001</v>
      </c>
      <c r="B5973" s="93" t="s">
        <v>6269</v>
      </c>
      <c r="C5973" s="93" t="s">
        <v>136</v>
      </c>
      <c r="D5973" s="93" t="s">
        <v>365</v>
      </c>
      <c r="E5973" s="94">
        <v>7.22</v>
      </c>
    </row>
    <row r="5974" spans="1:5" ht="13.5" customHeight="1" x14ac:dyDescent="0.25">
      <c r="A5974" s="96">
        <v>96393</v>
      </c>
      <c r="B5974" s="93" t="s">
        <v>6270</v>
      </c>
      <c r="C5974" s="93" t="s">
        <v>56</v>
      </c>
      <c r="D5974" s="93" t="s">
        <v>365</v>
      </c>
      <c r="E5974" s="94">
        <v>173.1</v>
      </c>
    </row>
    <row r="5975" spans="1:5" ht="13.5" customHeight="1" x14ac:dyDescent="0.25">
      <c r="A5975" s="96">
        <v>96394</v>
      </c>
      <c r="B5975" s="93" t="s">
        <v>6271</v>
      </c>
      <c r="C5975" s="93" t="s">
        <v>56</v>
      </c>
      <c r="D5975" s="93" t="s">
        <v>365</v>
      </c>
      <c r="E5975" s="94">
        <v>238.19</v>
      </c>
    </row>
    <row r="5976" spans="1:5" ht="13.5" customHeight="1" x14ac:dyDescent="0.25">
      <c r="A5976" s="96">
        <v>96395</v>
      </c>
      <c r="B5976" s="93" t="s">
        <v>6272</v>
      </c>
      <c r="C5976" s="93" t="s">
        <v>56</v>
      </c>
      <c r="D5976" s="93" t="s">
        <v>365</v>
      </c>
      <c r="E5976" s="94">
        <v>327.96</v>
      </c>
    </row>
    <row r="5977" spans="1:5" ht="13.5" customHeight="1" x14ac:dyDescent="0.25">
      <c r="A5977" s="96">
        <v>88411</v>
      </c>
      <c r="B5977" s="93" t="s">
        <v>6273</v>
      </c>
      <c r="C5977" s="93" t="s">
        <v>136</v>
      </c>
      <c r="D5977" s="93" t="s">
        <v>667</v>
      </c>
      <c r="E5977" s="94">
        <v>3.31</v>
      </c>
    </row>
    <row r="5978" spans="1:5" ht="13.5" customHeight="1" x14ac:dyDescent="0.25">
      <c r="A5978" s="96">
        <v>88412</v>
      </c>
      <c r="B5978" s="93" t="s">
        <v>6274</v>
      </c>
      <c r="C5978" s="93" t="s">
        <v>136</v>
      </c>
      <c r="D5978" s="93" t="s">
        <v>667</v>
      </c>
      <c r="E5978" s="94">
        <v>2.56</v>
      </c>
    </row>
    <row r="5979" spans="1:5" ht="13.5" customHeight="1" x14ac:dyDescent="0.25">
      <c r="A5979" s="96">
        <v>88413</v>
      </c>
      <c r="B5979" s="93" t="s">
        <v>6275</v>
      </c>
      <c r="C5979" s="93" t="s">
        <v>136</v>
      </c>
      <c r="D5979" s="93" t="s">
        <v>667</v>
      </c>
      <c r="E5979" s="94">
        <v>4.82</v>
      </c>
    </row>
    <row r="5980" spans="1:5" ht="13.5" customHeight="1" x14ac:dyDescent="0.25">
      <c r="A5980" s="96">
        <v>88414</v>
      </c>
      <c r="B5980" s="93" t="s">
        <v>6276</v>
      </c>
      <c r="C5980" s="93" t="s">
        <v>136</v>
      </c>
      <c r="D5980" s="93" t="s">
        <v>667</v>
      </c>
      <c r="E5980" s="94">
        <v>5.3</v>
      </c>
    </row>
    <row r="5981" spans="1:5" ht="13.5" customHeight="1" x14ac:dyDescent="0.25">
      <c r="A5981" s="96">
        <v>88415</v>
      </c>
      <c r="B5981" s="93" t="s">
        <v>6277</v>
      </c>
      <c r="C5981" s="93" t="s">
        <v>136</v>
      </c>
      <c r="D5981" s="93" t="s">
        <v>667</v>
      </c>
      <c r="E5981" s="94">
        <v>3.55</v>
      </c>
    </row>
    <row r="5982" spans="1:5" ht="13.5" customHeight="1" x14ac:dyDescent="0.25">
      <c r="A5982" s="96">
        <v>88416</v>
      </c>
      <c r="B5982" s="93" t="s">
        <v>6278</v>
      </c>
      <c r="C5982" s="93" t="s">
        <v>136</v>
      </c>
      <c r="D5982" s="93" t="s">
        <v>299</v>
      </c>
      <c r="E5982" s="94">
        <v>17</v>
      </c>
    </row>
    <row r="5983" spans="1:5" ht="13.5" customHeight="1" x14ac:dyDescent="0.25">
      <c r="A5983" s="96">
        <v>88417</v>
      </c>
      <c r="B5983" s="93" t="s">
        <v>6279</v>
      </c>
      <c r="C5983" s="93" t="s">
        <v>136</v>
      </c>
      <c r="D5983" s="93" t="s">
        <v>299</v>
      </c>
      <c r="E5983" s="94">
        <v>14.34</v>
      </c>
    </row>
    <row r="5984" spans="1:5" ht="13.5" customHeight="1" x14ac:dyDescent="0.25">
      <c r="A5984" s="96">
        <v>88420</v>
      </c>
      <c r="B5984" s="93" t="s">
        <v>6280</v>
      </c>
      <c r="C5984" s="93" t="s">
        <v>136</v>
      </c>
      <c r="D5984" s="93" t="s">
        <v>299</v>
      </c>
      <c r="E5984" s="94">
        <v>22.38</v>
      </c>
    </row>
    <row r="5985" spans="1:5" ht="13.5" customHeight="1" x14ac:dyDescent="0.25">
      <c r="A5985" s="96">
        <v>88421</v>
      </c>
      <c r="B5985" s="93" t="s">
        <v>6281</v>
      </c>
      <c r="C5985" s="93" t="s">
        <v>136</v>
      </c>
      <c r="D5985" s="93" t="s">
        <v>299</v>
      </c>
      <c r="E5985" s="94">
        <v>24.07</v>
      </c>
    </row>
    <row r="5986" spans="1:5" ht="13.5" customHeight="1" x14ac:dyDescent="0.25">
      <c r="A5986" s="96">
        <v>88423</v>
      </c>
      <c r="B5986" s="93" t="s">
        <v>6282</v>
      </c>
      <c r="C5986" s="93" t="s">
        <v>136</v>
      </c>
      <c r="D5986" s="93" t="s">
        <v>299</v>
      </c>
      <c r="E5986" s="94">
        <v>17.829999999999998</v>
      </c>
    </row>
    <row r="5987" spans="1:5" ht="13.5" customHeight="1" x14ac:dyDescent="0.25">
      <c r="A5987" s="96">
        <v>88424</v>
      </c>
      <c r="B5987" s="93" t="s">
        <v>6283</v>
      </c>
      <c r="C5987" s="93" t="s">
        <v>136</v>
      </c>
      <c r="D5987" s="93" t="s">
        <v>299</v>
      </c>
      <c r="E5987" s="94">
        <v>20.66</v>
      </c>
    </row>
    <row r="5988" spans="1:5" ht="13.5" customHeight="1" x14ac:dyDescent="0.25">
      <c r="A5988" s="96">
        <v>88426</v>
      </c>
      <c r="B5988" s="93" t="s">
        <v>6284</v>
      </c>
      <c r="C5988" s="93" t="s">
        <v>136</v>
      </c>
      <c r="D5988" s="93" t="s">
        <v>299</v>
      </c>
      <c r="E5988" s="94">
        <v>16.059999999999999</v>
      </c>
    </row>
    <row r="5989" spans="1:5" ht="13.5" customHeight="1" x14ac:dyDescent="0.25">
      <c r="A5989" s="96">
        <v>88428</v>
      </c>
      <c r="B5989" s="93" t="s">
        <v>6285</v>
      </c>
      <c r="C5989" s="93" t="s">
        <v>136</v>
      </c>
      <c r="D5989" s="93" t="s">
        <v>299</v>
      </c>
      <c r="E5989" s="94">
        <v>29.9</v>
      </c>
    </row>
    <row r="5990" spans="1:5" ht="13.5" customHeight="1" x14ac:dyDescent="0.25">
      <c r="A5990" s="96">
        <v>88429</v>
      </c>
      <c r="B5990" s="93" t="s">
        <v>6286</v>
      </c>
      <c r="C5990" s="93" t="s">
        <v>136</v>
      </c>
      <c r="D5990" s="93" t="s">
        <v>299</v>
      </c>
      <c r="E5990" s="94">
        <v>32.86</v>
      </c>
    </row>
    <row r="5991" spans="1:5" ht="13.5" customHeight="1" x14ac:dyDescent="0.25">
      <c r="A5991" s="96">
        <v>88431</v>
      </c>
      <c r="B5991" s="93" t="s">
        <v>6287</v>
      </c>
      <c r="C5991" s="93" t="s">
        <v>136</v>
      </c>
      <c r="D5991" s="93" t="s">
        <v>299</v>
      </c>
      <c r="E5991" s="94">
        <v>22.11</v>
      </c>
    </row>
    <row r="5992" spans="1:5" ht="13.5" customHeight="1" x14ac:dyDescent="0.25">
      <c r="A5992" s="96">
        <v>88432</v>
      </c>
      <c r="B5992" s="93" t="s">
        <v>6288</v>
      </c>
      <c r="C5992" s="93" t="s">
        <v>136</v>
      </c>
      <c r="D5992" s="93" t="s">
        <v>299</v>
      </c>
      <c r="E5992" s="94">
        <v>17.350000000000001</v>
      </c>
    </row>
    <row r="5993" spans="1:5" ht="13.5" customHeight="1" x14ac:dyDescent="0.25">
      <c r="A5993" s="96">
        <v>88484</v>
      </c>
      <c r="B5993" s="93" t="s">
        <v>6289</v>
      </c>
      <c r="C5993" s="93" t="s">
        <v>136</v>
      </c>
      <c r="D5993" s="93" t="s">
        <v>667</v>
      </c>
      <c r="E5993" s="94">
        <v>5.07</v>
      </c>
    </row>
    <row r="5994" spans="1:5" ht="13.5" customHeight="1" x14ac:dyDescent="0.25">
      <c r="A5994" s="96">
        <v>88485</v>
      </c>
      <c r="B5994" s="93" t="s">
        <v>6290</v>
      </c>
      <c r="C5994" s="93" t="s">
        <v>136</v>
      </c>
      <c r="D5994" s="93" t="s">
        <v>667</v>
      </c>
      <c r="E5994" s="94">
        <v>4.1399999999999997</v>
      </c>
    </row>
    <row r="5995" spans="1:5" ht="13.5" customHeight="1" x14ac:dyDescent="0.25">
      <c r="A5995" s="96">
        <v>88488</v>
      </c>
      <c r="B5995" s="93" t="s">
        <v>6291</v>
      </c>
      <c r="C5995" s="93" t="s">
        <v>136</v>
      </c>
      <c r="D5995" s="93" t="s">
        <v>667</v>
      </c>
      <c r="E5995" s="94">
        <v>13.89</v>
      </c>
    </row>
    <row r="5996" spans="1:5" ht="13.5" customHeight="1" x14ac:dyDescent="0.25">
      <c r="A5996" s="96">
        <v>88489</v>
      </c>
      <c r="B5996" s="93" t="s">
        <v>6292</v>
      </c>
      <c r="C5996" s="93" t="s">
        <v>136</v>
      </c>
      <c r="D5996" s="93" t="s">
        <v>667</v>
      </c>
      <c r="E5996" s="94">
        <v>11.64</v>
      </c>
    </row>
    <row r="5997" spans="1:5" ht="13.5" customHeight="1" x14ac:dyDescent="0.25">
      <c r="A5997" s="96">
        <v>88494</v>
      </c>
      <c r="B5997" s="93" t="s">
        <v>6293</v>
      </c>
      <c r="C5997" s="93" t="s">
        <v>136</v>
      </c>
      <c r="D5997" s="93" t="s">
        <v>299</v>
      </c>
      <c r="E5997" s="94">
        <v>20.84</v>
      </c>
    </row>
    <row r="5998" spans="1:5" ht="13.5" customHeight="1" x14ac:dyDescent="0.25">
      <c r="A5998" s="96">
        <v>88495</v>
      </c>
      <c r="B5998" s="93" t="s">
        <v>6294</v>
      </c>
      <c r="C5998" s="93" t="s">
        <v>136</v>
      </c>
      <c r="D5998" s="93" t="s">
        <v>299</v>
      </c>
      <c r="E5998" s="94">
        <v>11.7</v>
      </c>
    </row>
    <row r="5999" spans="1:5" ht="13.5" customHeight="1" x14ac:dyDescent="0.25">
      <c r="A5999" s="96">
        <v>88496</v>
      </c>
      <c r="B5999" s="93" t="s">
        <v>6295</v>
      </c>
      <c r="C5999" s="93" t="s">
        <v>136</v>
      </c>
      <c r="D5999" s="93" t="s">
        <v>299</v>
      </c>
      <c r="E5999" s="94">
        <v>31.75</v>
      </c>
    </row>
    <row r="6000" spans="1:5" ht="13.5" customHeight="1" x14ac:dyDescent="0.25">
      <c r="A6000" s="96">
        <v>88497</v>
      </c>
      <c r="B6000" s="93" t="s">
        <v>6296</v>
      </c>
      <c r="C6000" s="93" t="s">
        <v>136</v>
      </c>
      <c r="D6000" s="93" t="s">
        <v>299</v>
      </c>
      <c r="E6000" s="94">
        <v>18.32</v>
      </c>
    </row>
    <row r="6001" spans="1:5" ht="13.5" customHeight="1" x14ac:dyDescent="0.25">
      <c r="A6001" s="96">
        <v>95305</v>
      </c>
      <c r="B6001" s="93" t="s">
        <v>6297</v>
      </c>
      <c r="C6001" s="93" t="s">
        <v>136</v>
      </c>
      <c r="D6001" s="93" t="s">
        <v>299</v>
      </c>
      <c r="E6001" s="94">
        <v>12.24</v>
      </c>
    </row>
    <row r="6002" spans="1:5" ht="13.5" customHeight="1" x14ac:dyDescent="0.25">
      <c r="A6002" s="96">
        <v>95306</v>
      </c>
      <c r="B6002" s="93" t="s">
        <v>6298</v>
      </c>
      <c r="C6002" s="93" t="s">
        <v>136</v>
      </c>
      <c r="D6002" s="93" t="s">
        <v>299</v>
      </c>
      <c r="E6002" s="94">
        <v>14.37</v>
      </c>
    </row>
    <row r="6003" spans="1:5" ht="13.5" customHeight="1" x14ac:dyDescent="0.25">
      <c r="A6003" s="96">
        <v>95622</v>
      </c>
      <c r="B6003" s="93" t="s">
        <v>6299</v>
      </c>
      <c r="C6003" s="93" t="s">
        <v>136</v>
      </c>
      <c r="D6003" s="93" t="s">
        <v>667</v>
      </c>
      <c r="E6003" s="94">
        <v>15.53</v>
      </c>
    </row>
    <row r="6004" spans="1:5" ht="13.5" customHeight="1" x14ac:dyDescent="0.25">
      <c r="A6004" s="96">
        <v>95623</v>
      </c>
      <c r="B6004" s="93" t="s">
        <v>6300</v>
      </c>
      <c r="C6004" s="93" t="s">
        <v>136</v>
      </c>
      <c r="D6004" s="93" t="s">
        <v>667</v>
      </c>
      <c r="E6004" s="94">
        <v>11.9</v>
      </c>
    </row>
    <row r="6005" spans="1:5" ht="13.5" customHeight="1" x14ac:dyDescent="0.25">
      <c r="A6005" s="96">
        <v>95624</v>
      </c>
      <c r="B6005" s="93" t="s">
        <v>6301</v>
      </c>
      <c r="C6005" s="93" t="s">
        <v>136</v>
      </c>
      <c r="D6005" s="93" t="s">
        <v>667</v>
      </c>
      <c r="E6005" s="94">
        <v>22.92</v>
      </c>
    </row>
    <row r="6006" spans="1:5" ht="13.5" customHeight="1" x14ac:dyDescent="0.25">
      <c r="A6006" s="96">
        <v>95625</v>
      </c>
      <c r="B6006" s="93" t="s">
        <v>6302</v>
      </c>
      <c r="C6006" s="93" t="s">
        <v>136</v>
      </c>
      <c r="D6006" s="93" t="s">
        <v>667</v>
      </c>
      <c r="E6006" s="94">
        <v>25.25</v>
      </c>
    </row>
    <row r="6007" spans="1:5" ht="13.5" customHeight="1" x14ac:dyDescent="0.25">
      <c r="A6007" s="96">
        <v>95626</v>
      </c>
      <c r="B6007" s="93" t="s">
        <v>6303</v>
      </c>
      <c r="C6007" s="93" t="s">
        <v>136</v>
      </c>
      <c r="D6007" s="93" t="s">
        <v>667</v>
      </c>
      <c r="E6007" s="94">
        <v>16.7</v>
      </c>
    </row>
    <row r="6008" spans="1:5" ht="13.5" customHeight="1" x14ac:dyDescent="0.25">
      <c r="A6008" s="96">
        <v>96126</v>
      </c>
      <c r="B6008" s="93" t="s">
        <v>6304</v>
      </c>
      <c r="C6008" s="93" t="s">
        <v>136</v>
      </c>
      <c r="D6008" s="93" t="s">
        <v>299</v>
      </c>
      <c r="E6008" s="94">
        <v>20.75</v>
      </c>
    </row>
    <row r="6009" spans="1:5" ht="13.5" customHeight="1" x14ac:dyDescent="0.25">
      <c r="A6009" s="96">
        <v>96127</v>
      </c>
      <c r="B6009" s="93" t="s">
        <v>6305</v>
      </c>
      <c r="C6009" s="93" t="s">
        <v>136</v>
      </c>
      <c r="D6009" s="93" t="s">
        <v>299</v>
      </c>
      <c r="E6009" s="94">
        <v>16.21</v>
      </c>
    </row>
    <row r="6010" spans="1:5" ht="13.5" customHeight="1" x14ac:dyDescent="0.25">
      <c r="A6010" s="96">
        <v>96128</v>
      </c>
      <c r="B6010" s="93" t="s">
        <v>6306</v>
      </c>
      <c r="C6010" s="93" t="s">
        <v>136</v>
      </c>
      <c r="D6010" s="93" t="s">
        <v>299</v>
      </c>
      <c r="E6010" s="94">
        <v>29.95</v>
      </c>
    </row>
    <row r="6011" spans="1:5" ht="13.5" customHeight="1" x14ac:dyDescent="0.25">
      <c r="A6011" s="96">
        <v>96129</v>
      </c>
      <c r="B6011" s="93" t="s">
        <v>6307</v>
      </c>
      <c r="C6011" s="93" t="s">
        <v>136</v>
      </c>
      <c r="D6011" s="93" t="s">
        <v>299</v>
      </c>
      <c r="E6011" s="94">
        <v>32.869999999999997</v>
      </c>
    </row>
    <row r="6012" spans="1:5" ht="13.5" customHeight="1" x14ac:dyDescent="0.25">
      <c r="A6012" s="96">
        <v>96130</v>
      </c>
      <c r="B6012" s="93" t="s">
        <v>6308</v>
      </c>
      <c r="C6012" s="93" t="s">
        <v>136</v>
      </c>
      <c r="D6012" s="93" t="s">
        <v>299</v>
      </c>
      <c r="E6012" s="94">
        <v>22.18</v>
      </c>
    </row>
    <row r="6013" spans="1:5" ht="13.5" customHeight="1" x14ac:dyDescent="0.25">
      <c r="A6013" s="96">
        <v>96131</v>
      </c>
      <c r="B6013" s="93" t="s">
        <v>6309</v>
      </c>
      <c r="C6013" s="93" t="s">
        <v>136</v>
      </c>
      <c r="D6013" s="93" t="s">
        <v>299</v>
      </c>
      <c r="E6013" s="94">
        <v>28.84</v>
      </c>
    </row>
    <row r="6014" spans="1:5" ht="13.5" customHeight="1" x14ac:dyDescent="0.25">
      <c r="A6014" s="96">
        <v>96132</v>
      </c>
      <c r="B6014" s="93" t="s">
        <v>6310</v>
      </c>
      <c r="C6014" s="93" t="s">
        <v>136</v>
      </c>
      <c r="D6014" s="93" t="s">
        <v>299</v>
      </c>
      <c r="E6014" s="94">
        <v>22.8</v>
      </c>
    </row>
    <row r="6015" spans="1:5" ht="13.5" customHeight="1" x14ac:dyDescent="0.25">
      <c r="A6015" s="96">
        <v>96133</v>
      </c>
      <c r="B6015" s="93" t="s">
        <v>6311</v>
      </c>
      <c r="C6015" s="93" t="s">
        <v>136</v>
      </c>
      <c r="D6015" s="93" t="s">
        <v>299</v>
      </c>
      <c r="E6015" s="94">
        <v>41.07</v>
      </c>
    </row>
    <row r="6016" spans="1:5" ht="13.5" customHeight="1" x14ac:dyDescent="0.25">
      <c r="A6016" s="96">
        <v>96134</v>
      </c>
      <c r="B6016" s="93" t="s">
        <v>6312</v>
      </c>
      <c r="C6016" s="93" t="s">
        <v>136</v>
      </c>
      <c r="D6016" s="93" t="s">
        <v>299</v>
      </c>
      <c r="E6016" s="94">
        <v>44.97</v>
      </c>
    </row>
    <row r="6017" spans="1:5" ht="13.5" customHeight="1" x14ac:dyDescent="0.25">
      <c r="A6017" s="96">
        <v>96135</v>
      </c>
      <c r="B6017" s="93" t="s">
        <v>6313</v>
      </c>
      <c r="C6017" s="93" t="s">
        <v>136</v>
      </c>
      <c r="D6017" s="93" t="s">
        <v>299</v>
      </c>
      <c r="E6017" s="94">
        <v>30.77</v>
      </c>
    </row>
    <row r="6018" spans="1:5" ht="13.5" customHeight="1" x14ac:dyDescent="0.25">
      <c r="A6018" s="96">
        <v>104639</v>
      </c>
      <c r="B6018" s="93" t="s">
        <v>6314</v>
      </c>
      <c r="C6018" s="93" t="s">
        <v>136</v>
      </c>
      <c r="D6018" s="93" t="s">
        <v>299</v>
      </c>
      <c r="E6018" s="94">
        <v>10.87</v>
      </c>
    </row>
    <row r="6019" spans="1:5" ht="13.5" customHeight="1" x14ac:dyDescent="0.25">
      <c r="A6019" s="96">
        <v>104640</v>
      </c>
      <c r="B6019" s="93" t="s">
        <v>6315</v>
      </c>
      <c r="C6019" s="93" t="s">
        <v>136</v>
      </c>
      <c r="D6019" s="93" t="s">
        <v>299</v>
      </c>
      <c r="E6019" s="94">
        <v>11.99</v>
      </c>
    </row>
    <row r="6020" spans="1:5" ht="13.5" customHeight="1" x14ac:dyDescent="0.25">
      <c r="A6020" s="96">
        <v>104641</v>
      </c>
      <c r="B6020" s="93" t="s">
        <v>6316</v>
      </c>
      <c r="C6020" s="93" t="s">
        <v>136</v>
      </c>
      <c r="D6020" s="93" t="s">
        <v>299</v>
      </c>
      <c r="E6020" s="94">
        <v>8.6199999999999992</v>
      </c>
    </row>
    <row r="6021" spans="1:5" ht="13.5" customHeight="1" x14ac:dyDescent="0.25">
      <c r="A6021" s="96">
        <v>104642</v>
      </c>
      <c r="B6021" s="93" t="s">
        <v>6317</v>
      </c>
      <c r="C6021" s="93" t="s">
        <v>136</v>
      </c>
      <c r="D6021" s="93" t="s">
        <v>299</v>
      </c>
      <c r="E6021" s="94">
        <v>9.74</v>
      </c>
    </row>
    <row r="6022" spans="1:5" ht="13.5" customHeight="1" x14ac:dyDescent="0.25">
      <c r="A6022" s="96">
        <v>102193</v>
      </c>
      <c r="B6022" s="93" t="s">
        <v>6318</v>
      </c>
      <c r="C6022" s="93" t="s">
        <v>136</v>
      </c>
      <c r="D6022" s="93" t="s">
        <v>299</v>
      </c>
      <c r="E6022" s="94">
        <v>2.1</v>
      </c>
    </row>
    <row r="6023" spans="1:5" ht="13.5" customHeight="1" x14ac:dyDescent="0.25">
      <c r="A6023" s="96">
        <v>102194</v>
      </c>
      <c r="B6023" s="93" t="s">
        <v>6319</v>
      </c>
      <c r="C6023" s="93" t="s">
        <v>136</v>
      </c>
      <c r="D6023" s="93" t="s">
        <v>299</v>
      </c>
      <c r="E6023" s="94">
        <v>8.15</v>
      </c>
    </row>
    <row r="6024" spans="1:5" ht="13.5" customHeight="1" x14ac:dyDescent="0.25">
      <c r="A6024" s="96">
        <v>102197</v>
      </c>
      <c r="B6024" s="93" t="s">
        <v>6320</v>
      </c>
      <c r="C6024" s="93" t="s">
        <v>136</v>
      </c>
      <c r="D6024" s="93" t="s">
        <v>299</v>
      </c>
      <c r="E6024" s="94">
        <v>29.37</v>
      </c>
    </row>
    <row r="6025" spans="1:5" ht="13.5" customHeight="1" x14ac:dyDescent="0.25">
      <c r="A6025" s="96">
        <v>102200</v>
      </c>
      <c r="B6025" s="93" t="s">
        <v>6321</v>
      </c>
      <c r="C6025" s="93" t="s">
        <v>136</v>
      </c>
      <c r="D6025" s="93" t="s">
        <v>299</v>
      </c>
      <c r="E6025" s="94">
        <v>22.2</v>
      </c>
    </row>
    <row r="6026" spans="1:5" ht="13.5" customHeight="1" x14ac:dyDescent="0.25">
      <c r="A6026" s="96">
        <v>102201</v>
      </c>
      <c r="B6026" s="93" t="s">
        <v>6322</v>
      </c>
      <c r="C6026" s="93" t="s">
        <v>136</v>
      </c>
      <c r="D6026" s="93" t="s">
        <v>299</v>
      </c>
      <c r="E6026" s="94">
        <v>19.86</v>
      </c>
    </row>
    <row r="6027" spans="1:5" ht="13.5" customHeight="1" x14ac:dyDescent="0.25">
      <c r="A6027" s="96">
        <v>102202</v>
      </c>
      <c r="B6027" s="93" t="s">
        <v>6323</v>
      </c>
      <c r="C6027" s="93" t="s">
        <v>136</v>
      </c>
      <c r="D6027" s="93" t="s">
        <v>299</v>
      </c>
      <c r="E6027" s="94">
        <v>56.67</v>
      </c>
    </row>
    <row r="6028" spans="1:5" ht="13.5" customHeight="1" x14ac:dyDescent="0.25">
      <c r="A6028" s="96">
        <v>102203</v>
      </c>
      <c r="B6028" s="93" t="s">
        <v>6324</v>
      </c>
      <c r="C6028" s="93" t="s">
        <v>136</v>
      </c>
      <c r="D6028" s="93" t="s">
        <v>299</v>
      </c>
      <c r="E6028" s="94">
        <v>10.38</v>
      </c>
    </row>
    <row r="6029" spans="1:5" ht="13.5" customHeight="1" x14ac:dyDescent="0.25">
      <c r="A6029" s="96">
        <v>102204</v>
      </c>
      <c r="B6029" s="93" t="s">
        <v>6325</v>
      </c>
      <c r="C6029" s="93" t="s">
        <v>136</v>
      </c>
      <c r="D6029" s="93" t="s">
        <v>299</v>
      </c>
      <c r="E6029" s="94">
        <v>10.71</v>
      </c>
    </row>
    <row r="6030" spans="1:5" ht="13.5" customHeight="1" x14ac:dyDescent="0.25">
      <c r="A6030" s="96">
        <v>102205</v>
      </c>
      <c r="B6030" s="93" t="s">
        <v>6326</v>
      </c>
      <c r="C6030" s="93" t="s">
        <v>136</v>
      </c>
      <c r="D6030" s="93" t="s">
        <v>667</v>
      </c>
      <c r="E6030" s="94">
        <v>9.6300000000000008</v>
      </c>
    </row>
    <row r="6031" spans="1:5" ht="13.5" customHeight="1" x14ac:dyDescent="0.25">
      <c r="A6031" s="96">
        <v>102207</v>
      </c>
      <c r="B6031" s="93" t="s">
        <v>6327</v>
      </c>
      <c r="C6031" s="93" t="s">
        <v>136</v>
      </c>
      <c r="D6031" s="93" t="s">
        <v>299</v>
      </c>
      <c r="E6031" s="94">
        <v>8.92</v>
      </c>
    </row>
    <row r="6032" spans="1:5" ht="13.5" customHeight="1" x14ac:dyDescent="0.25">
      <c r="A6032" s="96">
        <v>102208</v>
      </c>
      <c r="B6032" s="93" t="s">
        <v>6328</v>
      </c>
      <c r="C6032" s="93" t="s">
        <v>136</v>
      </c>
      <c r="D6032" s="93" t="s">
        <v>299</v>
      </c>
      <c r="E6032" s="94">
        <v>8.4600000000000009</v>
      </c>
    </row>
    <row r="6033" spans="1:5" ht="13.5" customHeight="1" x14ac:dyDescent="0.25">
      <c r="A6033" s="96">
        <v>102209</v>
      </c>
      <c r="B6033" s="93" t="s">
        <v>6329</v>
      </c>
      <c r="C6033" s="93" t="s">
        <v>136</v>
      </c>
      <c r="D6033" s="93" t="s">
        <v>299</v>
      </c>
      <c r="E6033" s="94">
        <v>8.75</v>
      </c>
    </row>
    <row r="6034" spans="1:5" ht="13.5" customHeight="1" x14ac:dyDescent="0.25">
      <c r="A6034" s="96">
        <v>102210</v>
      </c>
      <c r="B6034" s="93" t="s">
        <v>6330</v>
      </c>
      <c r="C6034" s="93" t="s">
        <v>136</v>
      </c>
      <c r="D6034" s="93" t="s">
        <v>667</v>
      </c>
      <c r="E6034" s="94">
        <v>8.3000000000000007</v>
      </c>
    </row>
    <row r="6035" spans="1:5" ht="13.5" customHeight="1" x14ac:dyDescent="0.25">
      <c r="A6035" s="96">
        <v>102213</v>
      </c>
      <c r="B6035" s="93" t="s">
        <v>6331</v>
      </c>
      <c r="C6035" s="93" t="s">
        <v>136</v>
      </c>
      <c r="D6035" s="93" t="s">
        <v>299</v>
      </c>
      <c r="E6035" s="94">
        <v>20.76</v>
      </c>
    </row>
    <row r="6036" spans="1:5" ht="13.5" customHeight="1" x14ac:dyDescent="0.25">
      <c r="A6036" s="96">
        <v>102214</v>
      </c>
      <c r="B6036" s="93" t="s">
        <v>6332</v>
      </c>
      <c r="C6036" s="93" t="s">
        <v>136</v>
      </c>
      <c r="D6036" s="93" t="s">
        <v>299</v>
      </c>
      <c r="E6036" s="94">
        <v>21.43</v>
      </c>
    </row>
    <row r="6037" spans="1:5" ht="13.5" customHeight="1" x14ac:dyDescent="0.25">
      <c r="A6037" s="96">
        <v>102215</v>
      </c>
      <c r="B6037" s="93" t="s">
        <v>6333</v>
      </c>
      <c r="C6037" s="93" t="s">
        <v>136</v>
      </c>
      <c r="D6037" s="93" t="s">
        <v>667</v>
      </c>
      <c r="E6037" s="94">
        <v>19.27</v>
      </c>
    </row>
    <row r="6038" spans="1:5" ht="13.5" customHeight="1" x14ac:dyDescent="0.25">
      <c r="A6038" s="96">
        <v>102217</v>
      </c>
      <c r="B6038" s="93" t="s">
        <v>6334</v>
      </c>
      <c r="C6038" s="93" t="s">
        <v>136</v>
      </c>
      <c r="D6038" s="93" t="s">
        <v>299</v>
      </c>
      <c r="E6038" s="94">
        <v>17.84</v>
      </c>
    </row>
    <row r="6039" spans="1:5" ht="13.5" customHeight="1" x14ac:dyDescent="0.25">
      <c r="A6039" s="96">
        <v>102218</v>
      </c>
      <c r="B6039" s="93" t="s">
        <v>6335</v>
      </c>
      <c r="C6039" s="93" t="s">
        <v>136</v>
      </c>
      <c r="D6039" s="93" t="s">
        <v>299</v>
      </c>
      <c r="E6039" s="94">
        <v>16.91</v>
      </c>
    </row>
    <row r="6040" spans="1:5" ht="13.5" customHeight="1" x14ac:dyDescent="0.25">
      <c r="A6040" s="96">
        <v>102219</v>
      </c>
      <c r="B6040" s="93" t="s">
        <v>6336</v>
      </c>
      <c r="C6040" s="93" t="s">
        <v>136</v>
      </c>
      <c r="D6040" s="93" t="s">
        <v>299</v>
      </c>
      <c r="E6040" s="94">
        <v>17.510000000000002</v>
      </c>
    </row>
    <row r="6041" spans="1:5" ht="13.5" customHeight="1" x14ac:dyDescent="0.25">
      <c r="A6041" s="96">
        <v>102220</v>
      </c>
      <c r="B6041" s="93" t="s">
        <v>6337</v>
      </c>
      <c r="C6041" s="93" t="s">
        <v>136</v>
      </c>
      <c r="D6041" s="93" t="s">
        <v>667</v>
      </c>
      <c r="E6041" s="94">
        <v>16.62</v>
      </c>
    </row>
    <row r="6042" spans="1:5" ht="13.5" customHeight="1" x14ac:dyDescent="0.25">
      <c r="A6042" s="96">
        <v>102223</v>
      </c>
      <c r="B6042" s="93" t="s">
        <v>6338</v>
      </c>
      <c r="C6042" s="93" t="s">
        <v>136</v>
      </c>
      <c r="D6042" s="93" t="s">
        <v>299</v>
      </c>
      <c r="E6042" s="94">
        <v>31.13</v>
      </c>
    </row>
    <row r="6043" spans="1:5" ht="13.5" customHeight="1" x14ac:dyDescent="0.25">
      <c r="A6043" s="96">
        <v>102224</v>
      </c>
      <c r="B6043" s="93" t="s">
        <v>6339</v>
      </c>
      <c r="C6043" s="93" t="s">
        <v>136</v>
      </c>
      <c r="D6043" s="93" t="s">
        <v>299</v>
      </c>
      <c r="E6043" s="94">
        <v>32.14</v>
      </c>
    </row>
    <row r="6044" spans="1:5" ht="13.5" customHeight="1" x14ac:dyDescent="0.25">
      <c r="A6044" s="96">
        <v>102225</v>
      </c>
      <c r="B6044" s="93" t="s">
        <v>6340</v>
      </c>
      <c r="C6044" s="93" t="s">
        <v>136</v>
      </c>
      <c r="D6044" s="93" t="s">
        <v>667</v>
      </c>
      <c r="E6044" s="94">
        <v>28.9</v>
      </c>
    </row>
    <row r="6045" spans="1:5" ht="13.5" customHeight="1" x14ac:dyDescent="0.25">
      <c r="A6045" s="96">
        <v>102227</v>
      </c>
      <c r="B6045" s="93" t="s">
        <v>6341</v>
      </c>
      <c r="C6045" s="93" t="s">
        <v>136</v>
      </c>
      <c r="D6045" s="93" t="s">
        <v>299</v>
      </c>
      <c r="E6045" s="94">
        <v>26.77</v>
      </c>
    </row>
    <row r="6046" spans="1:5" ht="13.5" customHeight="1" x14ac:dyDescent="0.25">
      <c r="A6046" s="96">
        <v>102228</v>
      </c>
      <c r="B6046" s="93" t="s">
        <v>6342</v>
      </c>
      <c r="C6046" s="93" t="s">
        <v>136</v>
      </c>
      <c r="D6046" s="93" t="s">
        <v>299</v>
      </c>
      <c r="E6046" s="94">
        <v>25.39</v>
      </c>
    </row>
    <row r="6047" spans="1:5" ht="13.5" customHeight="1" x14ac:dyDescent="0.25">
      <c r="A6047" s="96">
        <v>102229</v>
      </c>
      <c r="B6047" s="93" t="s">
        <v>6343</v>
      </c>
      <c r="C6047" s="93" t="s">
        <v>136</v>
      </c>
      <c r="D6047" s="93" t="s">
        <v>299</v>
      </c>
      <c r="E6047" s="94">
        <v>26.27</v>
      </c>
    </row>
    <row r="6048" spans="1:5" ht="13.5" customHeight="1" x14ac:dyDescent="0.25">
      <c r="A6048" s="96">
        <v>102230</v>
      </c>
      <c r="B6048" s="93" t="s">
        <v>6344</v>
      </c>
      <c r="C6048" s="93" t="s">
        <v>136</v>
      </c>
      <c r="D6048" s="93" t="s">
        <v>667</v>
      </c>
      <c r="E6048" s="94">
        <v>24.94</v>
      </c>
    </row>
    <row r="6049" spans="1:5" ht="13.5" customHeight="1" x14ac:dyDescent="0.25">
      <c r="A6049" s="96">
        <v>102233</v>
      </c>
      <c r="B6049" s="93" t="s">
        <v>6345</v>
      </c>
      <c r="C6049" s="93" t="s">
        <v>136</v>
      </c>
      <c r="D6049" s="93" t="s">
        <v>299</v>
      </c>
      <c r="E6049" s="94">
        <v>11.1</v>
      </c>
    </row>
    <row r="6050" spans="1:5" ht="13.5" customHeight="1" x14ac:dyDescent="0.25">
      <c r="A6050" s="96">
        <v>102234</v>
      </c>
      <c r="B6050" s="93" t="s">
        <v>6346</v>
      </c>
      <c r="C6050" s="93" t="s">
        <v>136</v>
      </c>
      <c r="D6050" s="93" t="s">
        <v>299</v>
      </c>
      <c r="E6050" s="94">
        <v>22.2</v>
      </c>
    </row>
    <row r="6051" spans="1:5" ht="13.5" customHeight="1" x14ac:dyDescent="0.25">
      <c r="A6051" s="96">
        <v>100716</v>
      </c>
      <c r="B6051" s="93" t="s">
        <v>6347</v>
      </c>
      <c r="C6051" s="93" t="s">
        <v>136</v>
      </c>
      <c r="D6051" s="93" t="s">
        <v>365</v>
      </c>
      <c r="E6051" s="94">
        <v>27.14</v>
      </c>
    </row>
    <row r="6052" spans="1:5" ht="13.5" customHeight="1" x14ac:dyDescent="0.25">
      <c r="A6052" s="96">
        <v>100717</v>
      </c>
      <c r="B6052" s="93" t="s">
        <v>6348</v>
      </c>
      <c r="C6052" s="93" t="s">
        <v>136</v>
      </c>
      <c r="D6052" s="93" t="s">
        <v>299</v>
      </c>
      <c r="E6052" s="94">
        <v>9.7899999999999991</v>
      </c>
    </row>
    <row r="6053" spans="1:5" ht="13.5" customHeight="1" x14ac:dyDescent="0.25">
      <c r="A6053" s="96">
        <v>100718</v>
      </c>
      <c r="B6053" s="93" t="s">
        <v>6349</v>
      </c>
      <c r="C6053" s="93" t="s">
        <v>168</v>
      </c>
      <c r="D6053" s="93" t="s">
        <v>299</v>
      </c>
      <c r="E6053" s="94">
        <v>1.37</v>
      </c>
    </row>
    <row r="6054" spans="1:5" ht="13.5" customHeight="1" x14ac:dyDescent="0.25">
      <c r="A6054" s="96">
        <v>100719</v>
      </c>
      <c r="B6054" s="93" t="s">
        <v>6350</v>
      </c>
      <c r="C6054" s="93" t="s">
        <v>136</v>
      </c>
      <c r="D6054" s="93" t="s">
        <v>299</v>
      </c>
      <c r="E6054" s="94">
        <v>12.2</v>
      </c>
    </row>
    <row r="6055" spans="1:5" ht="13.5" customHeight="1" x14ac:dyDescent="0.25">
      <c r="A6055" s="96">
        <v>100720</v>
      </c>
      <c r="B6055" s="93" t="s">
        <v>6351</v>
      </c>
      <c r="C6055" s="93" t="s">
        <v>136</v>
      </c>
      <c r="D6055" s="93" t="s">
        <v>299</v>
      </c>
      <c r="E6055" s="94">
        <v>11.36</v>
      </c>
    </row>
    <row r="6056" spans="1:5" ht="13.5" customHeight="1" x14ac:dyDescent="0.25">
      <c r="A6056" s="96">
        <v>100721</v>
      </c>
      <c r="B6056" s="93" t="s">
        <v>6352</v>
      </c>
      <c r="C6056" s="93" t="s">
        <v>136</v>
      </c>
      <c r="D6056" s="93" t="s">
        <v>299</v>
      </c>
      <c r="E6056" s="94">
        <v>26.35</v>
      </c>
    </row>
    <row r="6057" spans="1:5" ht="13.5" customHeight="1" x14ac:dyDescent="0.25">
      <c r="A6057" s="96">
        <v>100722</v>
      </c>
      <c r="B6057" s="93" t="s">
        <v>6353</v>
      </c>
      <c r="C6057" s="93" t="s">
        <v>136</v>
      </c>
      <c r="D6057" s="93" t="s">
        <v>299</v>
      </c>
      <c r="E6057" s="94">
        <v>24.8</v>
      </c>
    </row>
    <row r="6058" spans="1:5" ht="13.5" customHeight="1" x14ac:dyDescent="0.25">
      <c r="A6058" s="96">
        <v>100723</v>
      </c>
      <c r="B6058" s="93" t="s">
        <v>6354</v>
      </c>
      <c r="C6058" s="93" t="s">
        <v>136</v>
      </c>
      <c r="D6058" s="93" t="s">
        <v>299</v>
      </c>
      <c r="E6058" s="94">
        <v>13.12</v>
      </c>
    </row>
    <row r="6059" spans="1:5" ht="13.5" customHeight="1" x14ac:dyDescent="0.25">
      <c r="A6059" s="96">
        <v>100724</v>
      </c>
      <c r="B6059" s="93" t="s">
        <v>6355</v>
      </c>
      <c r="C6059" s="93" t="s">
        <v>136</v>
      </c>
      <c r="D6059" s="93" t="s">
        <v>299</v>
      </c>
      <c r="E6059" s="94">
        <v>15.01</v>
      </c>
    </row>
    <row r="6060" spans="1:5" ht="13.5" customHeight="1" x14ac:dyDescent="0.25">
      <c r="A6060" s="96">
        <v>100725</v>
      </c>
      <c r="B6060" s="93" t="s">
        <v>6356</v>
      </c>
      <c r="C6060" s="93" t="s">
        <v>136</v>
      </c>
      <c r="D6060" s="93" t="s">
        <v>299</v>
      </c>
      <c r="E6060" s="94">
        <v>26.64</v>
      </c>
    </row>
    <row r="6061" spans="1:5" ht="13.5" customHeight="1" x14ac:dyDescent="0.25">
      <c r="A6061" s="96">
        <v>100726</v>
      </c>
      <c r="B6061" s="93" t="s">
        <v>6357</v>
      </c>
      <c r="C6061" s="93" t="s">
        <v>136</v>
      </c>
      <c r="D6061" s="93" t="s">
        <v>299</v>
      </c>
      <c r="E6061" s="94">
        <v>28.35</v>
      </c>
    </row>
    <row r="6062" spans="1:5" ht="13.5" customHeight="1" x14ac:dyDescent="0.25">
      <c r="A6062" s="96">
        <v>100727</v>
      </c>
      <c r="B6062" s="93" t="s">
        <v>6358</v>
      </c>
      <c r="C6062" s="93" t="s">
        <v>136</v>
      </c>
      <c r="D6062" s="93" t="s">
        <v>299</v>
      </c>
      <c r="E6062" s="94">
        <v>29.99</v>
      </c>
    </row>
    <row r="6063" spans="1:5" ht="13.5" customHeight="1" x14ac:dyDescent="0.25">
      <c r="A6063" s="96">
        <v>100728</v>
      </c>
      <c r="B6063" s="93" t="s">
        <v>6359</v>
      </c>
      <c r="C6063" s="93" t="s">
        <v>136</v>
      </c>
      <c r="D6063" s="93" t="s">
        <v>299</v>
      </c>
      <c r="E6063" s="94">
        <v>26.31</v>
      </c>
    </row>
    <row r="6064" spans="1:5" ht="13.5" customHeight="1" x14ac:dyDescent="0.25">
      <c r="A6064" s="96">
        <v>100729</v>
      </c>
      <c r="B6064" s="93" t="s">
        <v>6360</v>
      </c>
      <c r="C6064" s="93" t="s">
        <v>136</v>
      </c>
      <c r="D6064" s="93" t="s">
        <v>299</v>
      </c>
      <c r="E6064" s="94">
        <v>22.77</v>
      </c>
    </row>
    <row r="6065" spans="1:5" ht="13.5" customHeight="1" x14ac:dyDescent="0.25">
      <c r="A6065" s="96">
        <v>100730</v>
      </c>
      <c r="B6065" s="93" t="s">
        <v>6361</v>
      </c>
      <c r="C6065" s="93" t="s">
        <v>136</v>
      </c>
      <c r="D6065" s="93" t="s">
        <v>299</v>
      </c>
      <c r="E6065" s="94">
        <v>25.93</v>
      </c>
    </row>
    <row r="6066" spans="1:5" ht="13.5" customHeight="1" x14ac:dyDescent="0.25">
      <c r="A6066" s="96">
        <v>100733</v>
      </c>
      <c r="B6066" s="93" t="s">
        <v>6362</v>
      </c>
      <c r="C6066" s="93" t="s">
        <v>136</v>
      </c>
      <c r="D6066" s="93" t="s">
        <v>299</v>
      </c>
      <c r="E6066" s="94">
        <v>12.73</v>
      </c>
    </row>
    <row r="6067" spans="1:5" ht="13.5" customHeight="1" x14ac:dyDescent="0.25">
      <c r="A6067" s="96">
        <v>100734</v>
      </c>
      <c r="B6067" s="93" t="s">
        <v>6363</v>
      </c>
      <c r="C6067" s="93" t="s">
        <v>136</v>
      </c>
      <c r="D6067" s="93" t="s">
        <v>299</v>
      </c>
      <c r="E6067" s="94">
        <v>16.04</v>
      </c>
    </row>
    <row r="6068" spans="1:5" ht="13.5" customHeight="1" x14ac:dyDescent="0.25">
      <c r="A6068" s="96">
        <v>100735</v>
      </c>
      <c r="B6068" s="93" t="s">
        <v>6364</v>
      </c>
      <c r="C6068" s="93" t="s">
        <v>136</v>
      </c>
      <c r="D6068" s="93" t="s">
        <v>299</v>
      </c>
      <c r="E6068" s="94">
        <v>11.33</v>
      </c>
    </row>
    <row r="6069" spans="1:5" ht="13.5" customHeight="1" x14ac:dyDescent="0.25">
      <c r="A6069" s="96">
        <v>100736</v>
      </c>
      <c r="B6069" s="93" t="s">
        <v>6365</v>
      </c>
      <c r="C6069" s="93" t="s">
        <v>136</v>
      </c>
      <c r="D6069" s="93" t="s">
        <v>299</v>
      </c>
      <c r="E6069" s="94">
        <v>14.84</v>
      </c>
    </row>
    <row r="6070" spans="1:5" ht="13.5" customHeight="1" x14ac:dyDescent="0.25">
      <c r="A6070" s="96">
        <v>100739</v>
      </c>
      <c r="B6070" s="93" t="s">
        <v>6366</v>
      </c>
      <c r="C6070" s="93" t="s">
        <v>136</v>
      </c>
      <c r="D6070" s="93" t="s">
        <v>299</v>
      </c>
      <c r="E6070" s="94">
        <v>12.02</v>
      </c>
    </row>
    <row r="6071" spans="1:5" ht="13.5" customHeight="1" x14ac:dyDescent="0.25">
      <c r="A6071" s="96">
        <v>100740</v>
      </c>
      <c r="B6071" s="93" t="s">
        <v>6367</v>
      </c>
      <c r="C6071" s="93" t="s">
        <v>136</v>
      </c>
      <c r="D6071" s="93" t="s">
        <v>299</v>
      </c>
      <c r="E6071" s="94">
        <v>12</v>
      </c>
    </row>
    <row r="6072" spans="1:5" ht="13.5" customHeight="1" x14ac:dyDescent="0.25">
      <c r="A6072" s="96">
        <v>100741</v>
      </c>
      <c r="B6072" s="93" t="s">
        <v>6368</v>
      </c>
      <c r="C6072" s="93" t="s">
        <v>136</v>
      </c>
      <c r="D6072" s="93" t="s">
        <v>299</v>
      </c>
      <c r="E6072" s="94">
        <v>25.93</v>
      </c>
    </row>
    <row r="6073" spans="1:5" ht="13.5" customHeight="1" x14ac:dyDescent="0.25">
      <c r="A6073" s="96">
        <v>100742</v>
      </c>
      <c r="B6073" s="93" t="s">
        <v>6369</v>
      </c>
      <c r="C6073" s="93" t="s">
        <v>136</v>
      </c>
      <c r="D6073" s="93" t="s">
        <v>299</v>
      </c>
      <c r="E6073" s="94">
        <v>25.41</v>
      </c>
    </row>
    <row r="6074" spans="1:5" ht="13.5" customHeight="1" x14ac:dyDescent="0.25">
      <c r="A6074" s="96">
        <v>100743</v>
      </c>
      <c r="B6074" s="93" t="s">
        <v>6370</v>
      </c>
      <c r="C6074" s="93" t="s">
        <v>136</v>
      </c>
      <c r="D6074" s="93" t="s">
        <v>667</v>
      </c>
      <c r="E6074" s="94">
        <v>11.74</v>
      </c>
    </row>
    <row r="6075" spans="1:5" ht="13.5" customHeight="1" x14ac:dyDescent="0.25">
      <c r="A6075" s="96">
        <v>100744</v>
      </c>
      <c r="B6075" s="93" t="s">
        <v>6371</v>
      </c>
      <c r="C6075" s="93" t="s">
        <v>136</v>
      </c>
      <c r="D6075" s="93" t="s">
        <v>667</v>
      </c>
      <c r="E6075" s="94">
        <v>11.82</v>
      </c>
    </row>
    <row r="6076" spans="1:5" ht="13.5" customHeight="1" x14ac:dyDescent="0.25">
      <c r="A6076" s="96">
        <v>100745</v>
      </c>
      <c r="B6076" s="93" t="s">
        <v>6372</v>
      </c>
      <c r="C6076" s="93" t="s">
        <v>136</v>
      </c>
      <c r="D6076" s="93" t="s">
        <v>667</v>
      </c>
      <c r="E6076" s="94">
        <v>25.64</v>
      </c>
    </row>
    <row r="6077" spans="1:5" ht="13.5" customHeight="1" x14ac:dyDescent="0.25">
      <c r="A6077" s="96">
        <v>100746</v>
      </c>
      <c r="B6077" s="93" t="s">
        <v>6373</v>
      </c>
      <c r="C6077" s="93" t="s">
        <v>136</v>
      </c>
      <c r="D6077" s="93" t="s">
        <v>667</v>
      </c>
      <c r="E6077" s="94">
        <v>25.23</v>
      </c>
    </row>
    <row r="6078" spans="1:5" ht="13.5" customHeight="1" x14ac:dyDescent="0.25">
      <c r="A6078" s="96">
        <v>100747</v>
      </c>
      <c r="B6078" s="93" t="s">
        <v>6374</v>
      </c>
      <c r="C6078" s="93" t="s">
        <v>136</v>
      </c>
      <c r="D6078" s="93" t="s">
        <v>299</v>
      </c>
      <c r="E6078" s="94">
        <v>11.85</v>
      </c>
    </row>
    <row r="6079" spans="1:5" ht="13.5" customHeight="1" x14ac:dyDescent="0.25">
      <c r="A6079" s="96">
        <v>100748</v>
      </c>
      <c r="B6079" s="93" t="s">
        <v>6375</v>
      </c>
      <c r="C6079" s="93" t="s">
        <v>136</v>
      </c>
      <c r="D6079" s="93" t="s">
        <v>299</v>
      </c>
      <c r="E6079" s="94">
        <v>11.9</v>
      </c>
    </row>
    <row r="6080" spans="1:5" ht="13.5" customHeight="1" x14ac:dyDescent="0.25">
      <c r="A6080" s="96">
        <v>100749</v>
      </c>
      <c r="B6080" s="93" t="s">
        <v>6376</v>
      </c>
      <c r="C6080" s="93" t="s">
        <v>136</v>
      </c>
      <c r="D6080" s="93" t="s">
        <v>299</v>
      </c>
      <c r="E6080" s="94">
        <v>25.76</v>
      </c>
    </row>
    <row r="6081" spans="1:5" ht="13.5" customHeight="1" x14ac:dyDescent="0.25">
      <c r="A6081" s="96">
        <v>100750</v>
      </c>
      <c r="B6081" s="93" t="s">
        <v>6377</v>
      </c>
      <c r="C6081" s="93" t="s">
        <v>136</v>
      </c>
      <c r="D6081" s="93" t="s">
        <v>299</v>
      </c>
      <c r="E6081" s="94">
        <v>25.31</v>
      </c>
    </row>
    <row r="6082" spans="1:5" ht="13.5" customHeight="1" x14ac:dyDescent="0.25">
      <c r="A6082" s="96">
        <v>100751</v>
      </c>
      <c r="B6082" s="93" t="s">
        <v>6378</v>
      </c>
      <c r="C6082" s="93" t="s">
        <v>136</v>
      </c>
      <c r="D6082" s="93" t="s">
        <v>299</v>
      </c>
      <c r="E6082" s="94">
        <v>45.54</v>
      </c>
    </row>
    <row r="6083" spans="1:5" ht="13.5" customHeight="1" x14ac:dyDescent="0.25">
      <c r="A6083" s="96">
        <v>100752</v>
      </c>
      <c r="B6083" s="93" t="s">
        <v>6379</v>
      </c>
      <c r="C6083" s="93" t="s">
        <v>136</v>
      </c>
      <c r="D6083" s="93" t="s">
        <v>299</v>
      </c>
      <c r="E6083" s="94">
        <v>51.88</v>
      </c>
    </row>
    <row r="6084" spans="1:5" ht="13.5" customHeight="1" x14ac:dyDescent="0.25">
      <c r="A6084" s="96">
        <v>100753</v>
      </c>
      <c r="B6084" s="93" t="s">
        <v>6380</v>
      </c>
      <c r="C6084" s="93" t="s">
        <v>136</v>
      </c>
      <c r="D6084" s="93" t="s">
        <v>299</v>
      </c>
      <c r="E6084" s="94">
        <v>22.67</v>
      </c>
    </row>
    <row r="6085" spans="1:5" ht="13.5" customHeight="1" x14ac:dyDescent="0.25">
      <c r="A6085" s="96">
        <v>100754</v>
      </c>
      <c r="B6085" s="93" t="s">
        <v>6381</v>
      </c>
      <c r="C6085" s="93" t="s">
        <v>136</v>
      </c>
      <c r="D6085" s="93" t="s">
        <v>299</v>
      </c>
      <c r="E6085" s="94">
        <v>29.7</v>
      </c>
    </row>
    <row r="6086" spans="1:5" ht="13.5" customHeight="1" x14ac:dyDescent="0.25">
      <c r="A6086" s="96">
        <v>100757</v>
      </c>
      <c r="B6086" s="93" t="s">
        <v>6382</v>
      </c>
      <c r="C6086" s="93" t="s">
        <v>136</v>
      </c>
      <c r="D6086" s="93" t="s">
        <v>299</v>
      </c>
      <c r="E6086" s="94">
        <v>51.87</v>
      </c>
    </row>
    <row r="6087" spans="1:5" ht="13.5" customHeight="1" x14ac:dyDescent="0.25">
      <c r="A6087" s="96">
        <v>100758</v>
      </c>
      <c r="B6087" s="93" t="s">
        <v>6383</v>
      </c>
      <c r="C6087" s="93" t="s">
        <v>136</v>
      </c>
      <c r="D6087" s="93" t="s">
        <v>299</v>
      </c>
      <c r="E6087" s="94">
        <v>50.87</v>
      </c>
    </row>
    <row r="6088" spans="1:5" ht="13.5" customHeight="1" x14ac:dyDescent="0.25">
      <c r="A6088" s="96">
        <v>100759</v>
      </c>
      <c r="B6088" s="93" t="s">
        <v>6384</v>
      </c>
      <c r="C6088" s="93" t="s">
        <v>136</v>
      </c>
      <c r="D6088" s="93" t="s">
        <v>667</v>
      </c>
      <c r="E6088" s="94">
        <v>51.29</v>
      </c>
    </row>
    <row r="6089" spans="1:5" ht="13.5" customHeight="1" x14ac:dyDescent="0.25">
      <c r="A6089" s="96">
        <v>100760</v>
      </c>
      <c r="B6089" s="93" t="s">
        <v>6385</v>
      </c>
      <c r="C6089" s="93" t="s">
        <v>136</v>
      </c>
      <c r="D6089" s="93" t="s">
        <v>667</v>
      </c>
      <c r="E6089" s="94">
        <v>50.51</v>
      </c>
    </row>
    <row r="6090" spans="1:5" ht="13.5" customHeight="1" x14ac:dyDescent="0.25">
      <c r="A6090" s="96">
        <v>100761</v>
      </c>
      <c r="B6090" s="93" t="s">
        <v>6386</v>
      </c>
      <c r="C6090" s="93" t="s">
        <v>136</v>
      </c>
      <c r="D6090" s="93" t="s">
        <v>299</v>
      </c>
      <c r="E6090" s="94">
        <v>51.53</v>
      </c>
    </row>
    <row r="6091" spans="1:5" ht="13.5" customHeight="1" x14ac:dyDescent="0.25">
      <c r="A6091" s="96">
        <v>100762</v>
      </c>
      <c r="B6091" s="93" t="s">
        <v>6387</v>
      </c>
      <c r="C6091" s="93" t="s">
        <v>136</v>
      </c>
      <c r="D6091" s="93" t="s">
        <v>299</v>
      </c>
      <c r="E6091" s="94">
        <v>50.66</v>
      </c>
    </row>
    <row r="6092" spans="1:5" ht="13.5" customHeight="1" x14ac:dyDescent="0.25">
      <c r="A6092" s="96">
        <v>102488</v>
      </c>
      <c r="B6092" s="93" t="s">
        <v>6388</v>
      </c>
      <c r="C6092" s="93" t="s">
        <v>136</v>
      </c>
      <c r="D6092" s="93" t="s">
        <v>365</v>
      </c>
      <c r="E6092" s="94">
        <v>3.49</v>
      </c>
    </row>
    <row r="6093" spans="1:5" ht="13.5" customHeight="1" x14ac:dyDescent="0.25">
      <c r="A6093" s="96">
        <v>102489</v>
      </c>
      <c r="B6093" s="93" t="s">
        <v>6389</v>
      </c>
      <c r="C6093" s="93" t="s">
        <v>136</v>
      </c>
      <c r="D6093" s="93" t="s">
        <v>299</v>
      </c>
      <c r="E6093" s="94">
        <v>25.35</v>
      </c>
    </row>
    <row r="6094" spans="1:5" ht="13.5" customHeight="1" x14ac:dyDescent="0.25">
      <c r="A6094" s="96">
        <v>102491</v>
      </c>
      <c r="B6094" s="93" t="s">
        <v>6390</v>
      </c>
      <c r="C6094" s="93" t="s">
        <v>136</v>
      </c>
      <c r="D6094" s="93" t="s">
        <v>299</v>
      </c>
      <c r="E6094" s="94">
        <v>19.37</v>
      </c>
    </row>
    <row r="6095" spans="1:5" ht="13.5" customHeight="1" x14ac:dyDescent="0.25">
      <c r="A6095" s="96">
        <v>102492</v>
      </c>
      <c r="B6095" s="93" t="s">
        <v>6391</v>
      </c>
      <c r="C6095" s="93" t="s">
        <v>136</v>
      </c>
      <c r="D6095" s="93" t="s">
        <v>299</v>
      </c>
      <c r="E6095" s="94">
        <v>24.53</v>
      </c>
    </row>
    <row r="6096" spans="1:5" ht="13.5" customHeight="1" x14ac:dyDescent="0.25">
      <c r="A6096" s="96">
        <v>102494</v>
      </c>
      <c r="B6096" s="93" t="s">
        <v>6392</v>
      </c>
      <c r="C6096" s="93" t="s">
        <v>136</v>
      </c>
      <c r="D6096" s="93" t="s">
        <v>299</v>
      </c>
      <c r="E6096" s="94">
        <v>69.7</v>
      </c>
    </row>
    <row r="6097" spans="1:5" ht="13.5" customHeight="1" x14ac:dyDescent="0.25">
      <c r="A6097" s="96">
        <v>102496</v>
      </c>
      <c r="B6097" s="93" t="s">
        <v>6393</v>
      </c>
      <c r="C6097" s="93" t="s">
        <v>168</v>
      </c>
      <c r="D6097" s="93" t="s">
        <v>299</v>
      </c>
      <c r="E6097" s="94">
        <v>14.19</v>
      </c>
    </row>
    <row r="6098" spans="1:5" ht="13.5" customHeight="1" x14ac:dyDescent="0.25">
      <c r="A6098" s="96">
        <v>102497</v>
      </c>
      <c r="B6098" s="93" t="s">
        <v>6394</v>
      </c>
      <c r="C6098" s="93" t="s">
        <v>168</v>
      </c>
      <c r="D6098" s="93" t="s">
        <v>299</v>
      </c>
      <c r="E6098" s="94">
        <v>4.9000000000000004</v>
      </c>
    </row>
    <row r="6099" spans="1:5" ht="13.5" customHeight="1" x14ac:dyDescent="0.25">
      <c r="A6099" s="96">
        <v>102498</v>
      </c>
      <c r="B6099" s="93" t="s">
        <v>6395</v>
      </c>
      <c r="C6099" s="93" t="s">
        <v>168</v>
      </c>
      <c r="D6099" s="93" t="s">
        <v>299</v>
      </c>
      <c r="E6099" s="94">
        <v>1.55</v>
      </c>
    </row>
    <row r="6100" spans="1:5" ht="13.5" customHeight="1" x14ac:dyDescent="0.25">
      <c r="A6100" s="96">
        <v>102499</v>
      </c>
      <c r="B6100" s="93" t="s">
        <v>6396</v>
      </c>
      <c r="C6100" s="93" t="s">
        <v>136</v>
      </c>
      <c r="D6100" s="93" t="s">
        <v>299</v>
      </c>
      <c r="E6100" s="94">
        <v>3.61</v>
      </c>
    </row>
    <row r="6101" spans="1:5" ht="13.5" customHeight="1" x14ac:dyDescent="0.25">
      <c r="A6101" s="96">
        <v>102500</v>
      </c>
      <c r="B6101" s="93" t="s">
        <v>6397</v>
      </c>
      <c r="C6101" s="93" t="s">
        <v>168</v>
      </c>
      <c r="D6101" s="93" t="s">
        <v>299</v>
      </c>
      <c r="E6101" s="94">
        <v>4.1900000000000004</v>
      </c>
    </row>
    <row r="6102" spans="1:5" ht="13.5" customHeight="1" x14ac:dyDescent="0.25">
      <c r="A6102" s="96">
        <v>102501</v>
      </c>
      <c r="B6102" s="93" t="s">
        <v>6398</v>
      </c>
      <c r="C6102" s="93" t="s">
        <v>136</v>
      </c>
      <c r="D6102" s="93" t="s">
        <v>299</v>
      </c>
      <c r="E6102" s="94">
        <v>23.43</v>
      </c>
    </row>
    <row r="6103" spans="1:5" ht="13.5" customHeight="1" x14ac:dyDescent="0.25">
      <c r="A6103" s="96">
        <v>102504</v>
      </c>
      <c r="B6103" s="93" t="s">
        <v>6399</v>
      </c>
      <c r="C6103" s="93" t="s">
        <v>168</v>
      </c>
      <c r="D6103" s="93" t="s">
        <v>299</v>
      </c>
      <c r="E6103" s="94">
        <v>9.56</v>
      </c>
    </row>
    <row r="6104" spans="1:5" ht="13.5" customHeight="1" x14ac:dyDescent="0.25">
      <c r="A6104" s="96">
        <v>102505</v>
      </c>
      <c r="B6104" s="93" t="s">
        <v>6400</v>
      </c>
      <c r="C6104" s="93" t="s">
        <v>168</v>
      </c>
      <c r="D6104" s="93" t="s">
        <v>299</v>
      </c>
      <c r="E6104" s="94">
        <v>10.15</v>
      </c>
    </row>
    <row r="6105" spans="1:5" ht="13.5" customHeight="1" x14ac:dyDescent="0.25">
      <c r="A6105" s="96">
        <v>102506</v>
      </c>
      <c r="B6105" s="93" t="s">
        <v>6401</v>
      </c>
      <c r="C6105" s="93" t="s">
        <v>168</v>
      </c>
      <c r="D6105" s="93" t="s">
        <v>299</v>
      </c>
      <c r="E6105" s="94">
        <v>10.8</v>
      </c>
    </row>
    <row r="6106" spans="1:5" ht="13.5" customHeight="1" x14ac:dyDescent="0.25">
      <c r="A6106" s="96">
        <v>102507</v>
      </c>
      <c r="B6106" s="93" t="s">
        <v>6402</v>
      </c>
      <c r="C6106" s="93" t="s">
        <v>168</v>
      </c>
      <c r="D6106" s="93" t="s">
        <v>299</v>
      </c>
      <c r="E6106" s="94">
        <v>6.65</v>
      </c>
    </row>
    <row r="6107" spans="1:5" ht="13.5" customHeight="1" x14ac:dyDescent="0.25">
      <c r="A6107" s="96">
        <v>102508</v>
      </c>
      <c r="B6107" s="93" t="s">
        <v>6403</v>
      </c>
      <c r="C6107" s="93" t="s">
        <v>136</v>
      </c>
      <c r="D6107" s="93" t="s">
        <v>299</v>
      </c>
      <c r="E6107" s="94">
        <v>48.54</v>
      </c>
    </row>
    <row r="6108" spans="1:5" ht="13.5" customHeight="1" x14ac:dyDescent="0.25">
      <c r="A6108" s="96">
        <v>102509</v>
      </c>
      <c r="B6108" s="93" t="s">
        <v>6404</v>
      </c>
      <c r="C6108" s="93" t="s">
        <v>136</v>
      </c>
      <c r="D6108" s="93" t="s">
        <v>299</v>
      </c>
      <c r="E6108" s="94">
        <v>25.35</v>
      </c>
    </row>
    <row r="6109" spans="1:5" ht="13.5" customHeight="1" x14ac:dyDescent="0.25">
      <c r="A6109" s="96">
        <v>102512</v>
      </c>
      <c r="B6109" s="93" t="s">
        <v>6405</v>
      </c>
      <c r="C6109" s="93" t="s">
        <v>168</v>
      </c>
      <c r="D6109" s="93" t="s">
        <v>365</v>
      </c>
      <c r="E6109" s="94">
        <v>5.28</v>
      </c>
    </row>
    <row r="6110" spans="1:5" ht="13.5" customHeight="1" x14ac:dyDescent="0.25">
      <c r="A6110" s="96">
        <v>102513</v>
      </c>
      <c r="B6110" s="93" t="s">
        <v>6406</v>
      </c>
      <c r="C6110" s="93" t="s">
        <v>136</v>
      </c>
      <c r="D6110" s="93" t="s">
        <v>299</v>
      </c>
      <c r="E6110" s="94">
        <v>45.07</v>
      </c>
    </row>
    <row r="6111" spans="1:5" ht="13.5" customHeight="1" x14ac:dyDescent="0.25">
      <c r="A6111" s="96">
        <v>102520</v>
      </c>
      <c r="B6111" s="93" t="s">
        <v>6407</v>
      </c>
      <c r="C6111" s="93" t="s">
        <v>136</v>
      </c>
      <c r="D6111" s="93" t="s">
        <v>299</v>
      </c>
      <c r="E6111" s="94">
        <v>78.290000000000006</v>
      </c>
    </row>
    <row r="6112" spans="1:5" ht="13.5" customHeight="1" x14ac:dyDescent="0.25">
      <c r="A6112" s="96">
        <v>101749</v>
      </c>
      <c r="B6112" s="93" t="s">
        <v>6408</v>
      </c>
      <c r="C6112" s="93" t="s">
        <v>136</v>
      </c>
      <c r="D6112" s="93" t="s">
        <v>365</v>
      </c>
      <c r="E6112" s="94">
        <v>53.98</v>
      </c>
    </row>
    <row r="6113" spans="1:5" ht="13.5" customHeight="1" x14ac:dyDescent="0.25">
      <c r="A6113" s="96">
        <v>101750</v>
      </c>
      <c r="B6113" s="93" t="s">
        <v>6409</v>
      </c>
      <c r="C6113" s="93" t="s">
        <v>136</v>
      </c>
      <c r="D6113" s="93" t="s">
        <v>365</v>
      </c>
      <c r="E6113" s="94">
        <v>51.5</v>
      </c>
    </row>
    <row r="6114" spans="1:5" ht="13.5" customHeight="1" x14ac:dyDescent="0.25">
      <c r="A6114" s="96">
        <v>101729</v>
      </c>
      <c r="B6114" s="93" t="s">
        <v>6410</v>
      </c>
      <c r="C6114" s="93" t="s">
        <v>136</v>
      </c>
      <c r="D6114" s="93" t="s">
        <v>365</v>
      </c>
      <c r="E6114" s="94">
        <v>236.43</v>
      </c>
    </row>
    <row r="6115" spans="1:5" ht="13.5" customHeight="1" x14ac:dyDescent="0.25">
      <c r="A6115" s="96">
        <v>101746</v>
      </c>
      <c r="B6115" s="93" t="s">
        <v>6411</v>
      </c>
      <c r="C6115" s="93" t="s">
        <v>136</v>
      </c>
      <c r="D6115" s="93" t="s">
        <v>365</v>
      </c>
      <c r="E6115" s="94">
        <v>364.71</v>
      </c>
    </row>
    <row r="6116" spans="1:5" ht="13.5" customHeight="1" x14ac:dyDescent="0.25">
      <c r="A6116" s="96">
        <v>101751</v>
      </c>
      <c r="B6116" s="93" t="s">
        <v>6412</v>
      </c>
      <c r="C6116" s="93" t="s">
        <v>136</v>
      </c>
      <c r="D6116" s="93" t="s">
        <v>365</v>
      </c>
      <c r="E6116" s="94">
        <v>242.75</v>
      </c>
    </row>
    <row r="6117" spans="1:5" ht="13.5" customHeight="1" x14ac:dyDescent="0.25">
      <c r="A6117" s="96">
        <v>87246</v>
      </c>
      <c r="B6117" s="93" t="s">
        <v>6413</v>
      </c>
      <c r="C6117" s="93" t="s">
        <v>136</v>
      </c>
      <c r="D6117" s="93" t="s">
        <v>299</v>
      </c>
      <c r="E6117" s="94">
        <v>64.42</v>
      </c>
    </row>
    <row r="6118" spans="1:5" ht="13.5" customHeight="1" x14ac:dyDescent="0.25">
      <c r="A6118" s="96">
        <v>87247</v>
      </c>
      <c r="B6118" s="93" t="s">
        <v>6414</v>
      </c>
      <c r="C6118" s="93" t="s">
        <v>136</v>
      </c>
      <c r="D6118" s="93" t="s">
        <v>299</v>
      </c>
      <c r="E6118" s="94">
        <v>57.26</v>
      </c>
    </row>
    <row r="6119" spans="1:5" ht="13.5" customHeight="1" x14ac:dyDescent="0.25">
      <c r="A6119" s="96">
        <v>87248</v>
      </c>
      <c r="B6119" s="93" t="s">
        <v>135</v>
      </c>
      <c r="C6119" s="93" t="s">
        <v>136</v>
      </c>
      <c r="D6119" s="93" t="s">
        <v>299</v>
      </c>
      <c r="E6119" s="94">
        <v>49.71</v>
      </c>
    </row>
    <row r="6120" spans="1:5" ht="13.5" customHeight="1" x14ac:dyDescent="0.25">
      <c r="A6120" s="96">
        <v>87249</v>
      </c>
      <c r="B6120" s="93" t="s">
        <v>6415</v>
      </c>
      <c r="C6120" s="93" t="s">
        <v>136</v>
      </c>
      <c r="D6120" s="93" t="s">
        <v>299</v>
      </c>
      <c r="E6120" s="94">
        <v>69.25</v>
      </c>
    </row>
    <row r="6121" spans="1:5" ht="13.5" customHeight="1" x14ac:dyDescent="0.25">
      <c r="A6121" s="96">
        <v>87250</v>
      </c>
      <c r="B6121" s="93" t="s">
        <v>6416</v>
      </c>
      <c r="C6121" s="93" t="s">
        <v>136</v>
      </c>
      <c r="D6121" s="93" t="s">
        <v>299</v>
      </c>
      <c r="E6121" s="94">
        <v>58.63</v>
      </c>
    </row>
    <row r="6122" spans="1:5" ht="13.5" customHeight="1" x14ac:dyDescent="0.25">
      <c r="A6122" s="96">
        <v>87251</v>
      </c>
      <c r="B6122" s="93" t="s">
        <v>6417</v>
      </c>
      <c r="C6122" s="93" t="s">
        <v>136</v>
      </c>
      <c r="D6122" s="93" t="s">
        <v>299</v>
      </c>
      <c r="E6122" s="94">
        <v>49.99</v>
      </c>
    </row>
    <row r="6123" spans="1:5" ht="13.5" customHeight="1" x14ac:dyDescent="0.25">
      <c r="A6123" s="96">
        <v>87255</v>
      </c>
      <c r="B6123" s="93" t="s">
        <v>6418</v>
      </c>
      <c r="C6123" s="93" t="s">
        <v>136</v>
      </c>
      <c r="D6123" s="93" t="s">
        <v>299</v>
      </c>
      <c r="E6123" s="94">
        <v>108.52</v>
      </c>
    </row>
    <row r="6124" spans="1:5" ht="13.5" customHeight="1" x14ac:dyDescent="0.25">
      <c r="A6124" s="96">
        <v>87256</v>
      </c>
      <c r="B6124" s="93" t="s">
        <v>6419</v>
      </c>
      <c r="C6124" s="93" t="s">
        <v>136</v>
      </c>
      <c r="D6124" s="93" t="s">
        <v>299</v>
      </c>
      <c r="E6124" s="94">
        <v>95.72</v>
      </c>
    </row>
    <row r="6125" spans="1:5" ht="13.5" customHeight="1" x14ac:dyDescent="0.25">
      <c r="A6125" s="96">
        <v>87257</v>
      </c>
      <c r="B6125" s="93" t="s">
        <v>6420</v>
      </c>
      <c r="C6125" s="93" t="s">
        <v>136</v>
      </c>
      <c r="D6125" s="93" t="s">
        <v>299</v>
      </c>
      <c r="E6125" s="94">
        <v>85.6</v>
      </c>
    </row>
    <row r="6126" spans="1:5" ht="13.5" customHeight="1" x14ac:dyDescent="0.25">
      <c r="A6126" s="96">
        <v>87258</v>
      </c>
      <c r="B6126" s="93" t="s">
        <v>6421</v>
      </c>
      <c r="C6126" s="93" t="s">
        <v>136</v>
      </c>
      <c r="D6126" s="93" t="s">
        <v>299</v>
      </c>
      <c r="E6126" s="94">
        <v>149.1</v>
      </c>
    </row>
    <row r="6127" spans="1:5" ht="13.5" customHeight="1" x14ac:dyDescent="0.25">
      <c r="A6127" s="96">
        <v>87259</v>
      </c>
      <c r="B6127" s="93" t="s">
        <v>6422</v>
      </c>
      <c r="C6127" s="93" t="s">
        <v>136</v>
      </c>
      <c r="D6127" s="93" t="s">
        <v>299</v>
      </c>
      <c r="E6127" s="94">
        <v>136.27000000000001</v>
      </c>
    </row>
    <row r="6128" spans="1:5" ht="13.5" customHeight="1" x14ac:dyDescent="0.25">
      <c r="A6128" s="96">
        <v>87260</v>
      </c>
      <c r="B6128" s="93" t="s">
        <v>6423</v>
      </c>
      <c r="C6128" s="93" t="s">
        <v>136</v>
      </c>
      <c r="D6128" s="93" t="s">
        <v>299</v>
      </c>
      <c r="E6128" s="94">
        <v>127.01</v>
      </c>
    </row>
    <row r="6129" spans="1:5" ht="13.5" customHeight="1" x14ac:dyDescent="0.25">
      <c r="A6129" s="96">
        <v>87261</v>
      </c>
      <c r="B6129" s="93" t="s">
        <v>6424</v>
      </c>
      <c r="C6129" s="93" t="s">
        <v>136</v>
      </c>
      <c r="D6129" s="93" t="s">
        <v>299</v>
      </c>
      <c r="E6129" s="94">
        <v>170.2</v>
      </c>
    </row>
    <row r="6130" spans="1:5" ht="13.5" customHeight="1" x14ac:dyDescent="0.25">
      <c r="A6130" s="96">
        <v>87262</v>
      </c>
      <c r="B6130" s="93" t="s">
        <v>6425</v>
      </c>
      <c r="C6130" s="93" t="s">
        <v>136</v>
      </c>
      <c r="D6130" s="93" t="s">
        <v>299</v>
      </c>
      <c r="E6130" s="94">
        <v>155.72999999999999</v>
      </c>
    </row>
    <row r="6131" spans="1:5" ht="13.5" customHeight="1" x14ac:dyDescent="0.25">
      <c r="A6131" s="96">
        <v>87263</v>
      </c>
      <c r="B6131" s="93" t="s">
        <v>6426</v>
      </c>
      <c r="C6131" s="93" t="s">
        <v>136</v>
      </c>
      <c r="D6131" s="93" t="s">
        <v>299</v>
      </c>
      <c r="E6131" s="94">
        <v>144.97</v>
      </c>
    </row>
    <row r="6132" spans="1:5" ht="13.5" customHeight="1" x14ac:dyDescent="0.25">
      <c r="A6132" s="96">
        <v>89046</v>
      </c>
      <c r="B6132" s="93" t="s">
        <v>6427</v>
      </c>
      <c r="C6132" s="93" t="s">
        <v>136</v>
      </c>
      <c r="D6132" s="93" t="s">
        <v>299</v>
      </c>
      <c r="E6132" s="94">
        <v>56.42</v>
      </c>
    </row>
    <row r="6133" spans="1:5" ht="13.5" customHeight="1" x14ac:dyDescent="0.25">
      <c r="A6133" s="96">
        <v>89171</v>
      </c>
      <c r="B6133" s="93" t="s">
        <v>6428</v>
      </c>
      <c r="C6133" s="93" t="s">
        <v>136</v>
      </c>
      <c r="D6133" s="93" t="s">
        <v>299</v>
      </c>
      <c r="E6133" s="94">
        <v>53.04</v>
      </c>
    </row>
    <row r="6134" spans="1:5" ht="13.5" customHeight="1" x14ac:dyDescent="0.25">
      <c r="A6134" s="96">
        <v>93389</v>
      </c>
      <c r="B6134" s="93" t="s">
        <v>6429</v>
      </c>
      <c r="C6134" s="93" t="s">
        <v>136</v>
      </c>
      <c r="D6134" s="93" t="s">
        <v>299</v>
      </c>
      <c r="E6134" s="94">
        <v>58.72</v>
      </c>
    </row>
    <row r="6135" spans="1:5" ht="13.5" customHeight="1" x14ac:dyDescent="0.25">
      <c r="A6135" s="96">
        <v>93390</v>
      </c>
      <c r="B6135" s="93" t="s">
        <v>6430</v>
      </c>
      <c r="C6135" s="93" t="s">
        <v>136</v>
      </c>
      <c r="D6135" s="93" t="s">
        <v>299</v>
      </c>
      <c r="E6135" s="94">
        <v>51.65</v>
      </c>
    </row>
    <row r="6136" spans="1:5" ht="13.5" customHeight="1" x14ac:dyDescent="0.25">
      <c r="A6136" s="96">
        <v>93391</v>
      </c>
      <c r="B6136" s="93" t="s">
        <v>6431</v>
      </c>
      <c r="C6136" s="93" t="s">
        <v>136</v>
      </c>
      <c r="D6136" s="93" t="s">
        <v>299</v>
      </c>
      <c r="E6136" s="94">
        <v>44.11</v>
      </c>
    </row>
    <row r="6137" spans="1:5" ht="13.5" customHeight="1" x14ac:dyDescent="0.25">
      <c r="A6137" s="96">
        <v>104593</v>
      </c>
      <c r="B6137" s="93" t="s">
        <v>6432</v>
      </c>
      <c r="C6137" s="93" t="s">
        <v>136</v>
      </c>
      <c r="D6137" s="93" t="s">
        <v>299</v>
      </c>
      <c r="E6137" s="94">
        <v>112.51</v>
      </c>
    </row>
    <row r="6138" spans="1:5" ht="13.5" customHeight="1" x14ac:dyDescent="0.25">
      <c r="A6138" s="96">
        <v>104594</v>
      </c>
      <c r="B6138" s="93" t="s">
        <v>6433</v>
      </c>
      <c r="C6138" s="93" t="s">
        <v>136</v>
      </c>
      <c r="D6138" s="93" t="s">
        <v>299</v>
      </c>
      <c r="E6138" s="94">
        <v>98.17</v>
      </c>
    </row>
    <row r="6139" spans="1:5" ht="13.5" customHeight="1" x14ac:dyDescent="0.25">
      <c r="A6139" s="96">
        <v>104595</v>
      </c>
      <c r="B6139" s="93" t="s">
        <v>6434</v>
      </c>
      <c r="C6139" s="93" t="s">
        <v>136</v>
      </c>
      <c r="D6139" s="93" t="s">
        <v>299</v>
      </c>
      <c r="E6139" s="94">
        <v>86.16</v>
      </c>
    </row>
    <row r="6140" spans="1:5" ht="13.5" customHeight="1" x14ac:dyDescent="0.25">
      <c r="A6140" s="96">
        <v>104596</v>
      </c>
      <c r="B6140" s="93" t="s">
        <v>6435</v>
      </c>
      <c r="C6140" s="93" t="s">
        <v>136</v>
      </c>
      <c r="D6140" s="93" t="s">
        <v>299</v>
      </c>
      <c r="E6140" s="94">
        <v>174.99</v>
      </c>
    </row>
    <row r="6141" spans="1:5" ht="13.5" customHeight="1" x14ac:dyDescent="0.25">
      <c r="A6141" s="96">
        <v>104597</v>
      </c>
      <c r="B6141" s="93" t="s">
        <v>6436</v>
      </c>
      <c r="C6141" s="93" t="s">
        <v>136</v>
      </c>
      <c r="D6141" s="93" t="s">
        <v>299</v>
      </c>
      <c r="E6141" s="94">
        <v>158.66999999999999</v>
      </c>
    </row>
    <row r="6142" spans="1:5" ht="13.5" customHeight="1" x14ac:dyDescent="0.25">
      <c r="A6142" s="96">
        <v>104598</v>
      </c>
      <c r="B6142" s="93" t="s">
        <v>6437</v>
      </c>
      <c r="C6142" s="93" t="s">
        <v>136</v>
      </c>
      <c r="D6142" s="93" t="s">
        <v>299</v>
      </c>
      <c r="E6142" s="94">
        <v>145.66999999999999</v>
      </c>
    </row>
    <row r="6143" spans="1:5" ht="13.5" customHeight="1" x14ac:dyDescent="0.25">
      <c r="A6143" s="96">
        <v>104599</v>
      </c>
      <c r="B6143" s="93" t="s">
        <v>6438</v>
      </c>
      <c r="C6143" s="93" t="s">
        <v>136</v>
      </c>
      <c r="D6143" s="93" t="s">
        <v>299</v>
      </c>
      <c r="E6143" s="94">
        <v>77.64</v>
      </c>
    </row>
    <row r="6144" spans="1:5" ht="13.5" customHeight="1" x14ac:dyDescent="0.25">
      <c r="A6144" s="96">
        <v>104600</v>
      </c>
      <c r="B6144" s="93" t="s">
        <v>6439</v>
      </c>
      <c r="C6144" s="93" t="s">
        <v>136</v>
      </c>
      <c r="D6144" s="93" t="s">
        <v>299</v>
      </c>
      <c r="E6144" s="94">
        <v>71.47</v>
      </c>
    </row>
    <row r="6145" spans="1:5" ht="13.5" customHeight="1" x14ac:dyDescent="0.25">
      <c r="A6145" s="96">
        <v>104601</v>
      </c>
      <c r="B6145" s="93" t="s">
        <v>6440</v>
      </c>
      <c r="C6145" s="93" t="s">
        <v>136</v>
      </c>
      <c r="D6145" s="93" t="s">
        <v>299</v>
      </c>
      <c r="E6145" s="94">
        <v>62.25</v>
      </c>
    </row>
    <row r="6146" spans="1:5" ht="13.5" customHeight="1" x14ac:dyDescent="0.25">
      <c r="A6146" s="96">
        <v>104602</v>
      </c>
      <c r="B6146" s="93" t="s">
        <v>6441</v>
      </c>
      <c r="C6146" s="93" t="s">
        <v>136</v>
      </c>
      <c r="D6146" s="93" t="s">
        <v>299</v>
      </c>
      <c r="E6146" s="94">
        <v>56.47</v>
      </c>
    </row>
    <row r="6147" spans="1:5" ht="13.5" customHeight="1" x14ac:dyDescent="0.25">
      <c r="A6147" s="96">
        <v>104603</v>
      </c>
      <c r="B6147" s="93" t="s">
        <v>6442</v>
      </c>
      <c r="C6147" s="93" t="s">
        <v>136</v>
      </c>
      <c r="D6147" s="93" t="s">
        <v>299</v>
      </c>
      <c r="E6147" s="94">
        <v>52.18</v>
      </c>
    </row>
    <row r="6148" spans="1:5" ht="13.5" customHeight="1" x14ac:dyDescent="0.25">
      <c r="A6148" s="96">
        <v>104604</v>
      </c>
      <c r="B6148" s="93" t="s">
        <v>6443</v>
      </c>
      <c r="C6148" s="93" t="s">
        <v>136</v>
      </c>
      <c r="D6148" s="93" t="s">
        <v>299</v>
      </c>
      <c r="E6148" s="94">
        <v>46.51</v>
      </c>
    </row>
    <row r="6149" spans="1:5" ht="13.5" customHeight="1" x14ac:dyDescent="0.25">
      <c r="A6149" s="96">
        <v>104605</v>
      </c>
      <c r="B6149" s="93" t="s">
        <v>6444</v>
      </c>
      <c r="C6149" s="93" t="s">
        <v>136</v>
      </c>
      <c r="D6149" s="93" t="s">
        <v>299</v>
      </c>
      <c r="E6149" s="94">
        <v>97.22</v>
      </c>
    </row>
    <row r="6150" spans="1:5" ht="13.5" customHeight="1" x14ac:dyDescent="0.25">
      <c r="A6150" s="96">
        <v>104606</v>
      </c>
      <c r="B6150" s="93" t="s">
        <v>6445</v>
      </c>
      <c r="C6150" s="93" t="s">
        <v>136</v>
      </c>
      <c r="D6150" s="93" t="s">
        <v>299</v>
      </c>
      <c r="E6150" s="94">
        <v>66.55</v>
      </c>
    </row>
    <row r="6151" spans="1:5" ht="13.5" customHeight="1" x14ac:dyDescent="0.25">
      <c r="A6151" s="96">
        <v>104607</v>
      </c>
      <c r="B6151" s="93" t="s">
        <v>6446</v>
      </c>
      <c r="C6151" s="93" t="s">
        <v>136</v>
      </c>
      <c r="D6151" s="93" t="s">
        <v>299</v>
      </c>
      <c r="E6151" s="94">
        <v>53.51</v>
      </c>
    </row>
    <row r="6152" spans="1:5" ht="13.5" customHeight="1" x14ac:dyDescent="0.25">
      <c r="A6152" s="96">
        <v>104608</v>
      </c>
      <c r="B6152" s="93" t="s">
        <v>6447</v>
      </c>
      <c r="C6152" s="93" t="s">
        <v>136</v>
      </c>
      <c r="D6152" s="93" t="s">
        <v>299</v>
      </c>
      <c r="E6152" s="94">
        <v>186.48</v>
      </c>
    </row>
    <row r="6153" spans="1:5" ht="13.5" customHeight="1" x14ac:dyDescent="0.25">
      <c r="A6153" s="96">
        <v>104609</v>
      </c>
      <c r="B6153" s="93" t="s">
        <v>6448</v>
      </c>
      <c r="C6153" s="93" t="s">
        <v>136</v>
      </c>
      <c r="D6153" s="93" t="s">
        <v>299</v>
      </c>
      <c r="E6153" s="94">
        <v>146.84</v>
      </c>
    </row>
    <row r="6154" spans="1:5" ht="13.5" customHeight="1" x14ac:dyDescent="0.25">
      <c r="A6154" s="96">
        <v>104610</v>
      </c>
      <c r="B6154" s="93" t="s">
        <v>6449</v>
      </c>
      <c r="C6154" s="93" t="s">
        <v>136</v>
      </c>
      <c r="D6154" s="93" t="s">
        <v>299</v>
      </c>
      <c r="E6154" s="94">
        <v>131.71</v>
      </c>
    </row>
    <row r="6155" spans="1:5" ht="13.5" customHeight="1" x14ac:dyDescent="0.25">
      <c r="A6155" s="96">
        <v>98671</v>
      </c>
      <c r="B6155" s="93" t="s">
        <v>6450</v>
      </c>
      <c r="C6155" s="93" t="s">
        <v>136</v>
      </c>
      <c r="D6155" s="93" t="s">
        <v>299</v>
      </c>
      <c r="E6155" s="94">
        <v>323.05</v>
      </c>
    </row>
    <row r="6156" spans="1:5" ht="13.5" customHeight="1" x14ac:dyDescent="0.25">
      <c r="A6156" s="96">
        <v>98672</v>
      </c>
      <c r="B6156" s="93" t="s">
        <v>6451</v>
      </c>
      <c r="C6156" s="93" t="s">
        <v>136</v>
      </c>
      <c r="D6156" s="93" t="s">
        <v>299</v>
      </c>
      <c r="E6156" s="94">
        <v>421.47</v>
      </c>
    </row>
    <row r="6157" spans="1:5" ht="13.5" customHeight="1" x14ac:dyDescent="0.25">
      <c r="A6157" s="96">
        <v>98678</v>
      </c>
      <c r="B6157" s="93" t="s">
        <v>6452</v>
      </c>
      <c r="C6157" s="93" t="s">
        <v>136</v>
      </c>
      <c r="D6157" s="93" t="s">
        <v>299</v>
      </c>
      <c r="E6157" s="94">
        <v>401.95</v>
      </c>
    </row>
    <row r="6158" spans="1:5" ht="13.5" customHeight="1" x14ac:dyDescent="0.25">
      <c r="A6158" s="96">
        <v>98679</v>
      </c>
      <c r="B6158" s="93" t="s">
        <v>6453</v>
      </c>
      <c r="C6158" s="93" t="s">
        <v>136</v>
      </c>
      <c r="D6158" s="93" t="s">
        <v>365</v>
      </c>
      <c r="E6158" s="94">
        <v>36.700000000000003</v>
      </c>
    </row>
    <row r="6159" spans="1:5" ht="13.5" customHeight="1" x14ac:dyDescent="0.25">
      <c r="A6159" s="96">
        <v>98680</v>
      </c>
      <c r="B6159" s="93" t="s">
        <v>6454</v>
      </c>
      <c r="C6159" s="93" t="s">
        <v>136</v>
      </c>
      <c r="D6159" s="93" t="s">
        <v>365</v>
      </c>
      <c r="E6159" s="94">
        <v>46.21</v>
      </c>
    </row>
    <row r="6160" spans="1:5" ht="13.5" customHeight="1" x14ac:dyDescent="0.25">
      <c r="A6160" s="96">
        <v>98681</v>
      </c>
      <c r="B6160" s="93" t="s">
        <v>6455</v>
      </c>
      <c r="C6160" s="93" t="s">
        <v>136</v>
      </c>
      <c r="D6160" s="93" t="s">
        <v>365</v>
      </c>
      <c r="E6160" s="94">
        <v>34.229999999999997</v>
      </c>
    </row>
    <row r="6161" spans="1:5" ht="13.5" customHeight="1" x14ac:dyDescent="0.25">
      <c r="A6161" s="96">
        <v>98682</v>
      </c>
      <c r="B6161" s="93" t="s">
        <v>6456</v>
      </c>
      <c r="C6161" s="93" t="s">
        <v>136</v>
      </c>
      <c r="D6161" s="93" t="s">
        <v>365</v>
      </c>
      <c r="E6161" s="94">
        <v>43.73</v>
      </c>
    </row>
    <row r="6162" spans="1:5" ht="13.5" customHeight="1" x14ac:dyDescent="0.25">
      <c r="A6162" s="96">
        <v>98685</v>
      </c>
      <c r="B6162" s="93" t="s">
        <v>6457</v>
      </c>
      <c r="C6162" s="93" t="s">
        <v>168</v>
      </c>
      <c r="D6162" s="93" t="s">
        <v>299</v>
      </c>
      <c r="E6162" s="94">
        <v>59.49</v>
      </c>
    </row>
    <row r="6163" spans="1:5" ht="13.5" customHeight="1" x14ac:dyDescent="0.25">
      <c r="A6163" s="96">
        <v>98686</v>
      </c>
      <c r="B6163" s="93" t="s">
        <v>6458</v>
      </c>
      <c r="C6163" s="93" t="s">
        <v>168</v>
      </c>
      <c r="D6163" s="93" t="s">
        <v>299</v>
      </c>
      <c r="E6163" s="94">
        <v>40.5</v>
      </c>
    </row>
    <row r="6164" spans="1:5" ht="13.5" customHeight="1" x14ac:dyDescent="0.25">
      <c r="A6164" s="96">
        <v>98688</v>
      </c>
      <c r="B6164" s="93" t="s">
        <v>6459</v>
      </c>
      <c r="C6164" s="93" t="s">
        <v>168</v>
      </c>
      <c r="D6164" s="93" t="s">
        <v>299</v>
      </c>
      <c r="E6164" s="94">
        <v>66.83</v>
      </c>
    </row>
    <row r="6165" spans="1:5" ht="13.5" customHeight="1" x14ac:dyDescent="0.25">
      <c r="A6165" s="96">
        <v>98689</v>
      </c>
      <c r="B6165" s="93" t="s">
        <v>6460</v>
      </c>
      <c r="C6165" s="93" t="s">
        <v>168</v>
      </c>
      <c r="D6165" s="93" t="s">
        <v>299</v>
      </c>
      <c r="E6165" s="94">
        <v>85.94</v>
      </c>
    </row>
    <row r="6166" spans="1:5" ht="13.5" customHeight="1" x14ac:dyDescent="0.25">
      <c r="A6166" s="96">
        <v>101090</v>
      </c>
      <c r="B6166" s="93" t="s">
        <v>6461</v>
      </c>
      <c r="C6166" s="93" t="s">
        <v>136</v>
      </c>
      <c r="D6166" s="93" t="s">
        <v>365</v>
      </c>
      <c r="E6166" s="94">
        <v>199.37</v>
      </c>
    </row>
    <row r="6167" spans="1:5" ht="13.5" customHeight="1" x14ac:dyDescent="0.25">
      <c r="A6167" s="96">
        <v>101091</v>
      </c>
      <c r="B6167" s="93" t="s">
        <v>6462</v>
      </c>
      <c r="C6167" s="93" t="s">
        <v>136</v>
      </c>
      <c r="D6167" s="93" t="s">
        <v>299</v>
      </c>
      <c r="E6167" s="94">
        <v>122.39</v>
      </c>
    </row>
    <row r="6168" spans="1:5" ht="13.5" customHeight="1" x14ac:dyDescent="0.25">
      <c r="A6168" s="96">
        <v>101725</v>
      </c>
      <c r="B6168" s="93" t="s">
        <v>6463</v>
      </c>
      <c r="C6168" s="93" t="s">
        <v>136</v>
      </c>
      <c r="D6168" s="93" t="s">
        <v>299</v>
      </c>
      <c r="E6168" s="94">
        <v>257.61</v>
      </c>
    </row>
    <row r="6169" spans="1:5" ht="13.5" customHeight="1" x14ac:dyDescent="0.25">
      <c r="A6169" s="96">
        <v>101726</v>
      </c>
      <c r="B6169" s="93" t="s">
        <v>6464</v>
      </c>
      <c r="C6169" s="93" t="s">
        <v>136</v>
      </c>
      <c r="D6169" s="93" t="s">
        <v>299</v>
      </c>
      <c r="E6169" s="94">
        <v>164.19</v>
      </c>
    </row>
    <row r="6170" spans="1:5" ht="13.5" customHeight="1" x14ac:dyDescent="0.25">
      <c r="A6170" s="96">
        <v>101731</v>
      </c>
      <c r="B6170" s="93" t="s">
        <v>6465</v>
      </c>
      <c r="C6170" s="93" t="s">
        <v>136</v>
      </c>
      <c r="D6170" s="93" t="s">
        <v>365</v>
      </c>
      <c r="E6170" s="94">
        <v>296.39999999999998</v>
      </c>
    </row>
    <row r="6171" spans="1:5" ht="13.5" customHeight="1" x14ac:dyDescent="0.25">
      <c r="A6171" s="96">
        <v>101732</v>
      </c>
      <c r="B6171" s="93" t="s">
        <v>6466</v>
      </c>
      <c r="C6171" s="93" t="s">
        <v>136</v>
      </c>
      <c r="D6171" s="93" t="s">
        <v>365</v>
      </c>
      <c r="E6171" s="94">
        <v>92.65</v>
      </c>
    </row>
    <row r="6172" spans="1:5" ht="13.5" customHeight="1" x14ac:dyDescent="0.25">
      <c r="A6172" s="96">
        <v>101094</v>
      </c>
      <c r="B6172" s="93" t="s">
        <v>6467</v>
      </c>
      <c r="C6172" s="93" t="s">
        <v>168</v>
      </c>
      <c r="D6172" s="93" t="s">
        <v>299</v>
      </c>
      <c r="E6172" s="94">
        <v>155.87</v>
      </c>
    </row>
    <row r="6173" spans="1:5" ht="13.5" customHeight="1" x14ac:dyDescent="0.25">
      <c r="A6173" s="96">
        <v>101727</v>
      </c>
      <c r="B6173" s="93" t="s">
        <v>6468</v>
      </c>
      <c r="C6173" s="93" t="s">
        <v>136</v>
      </c>
      <c r="D6173" s="93" t="s">
        <v>299</v>
      </c>
      <c r="E6173" s="94">
        <v>183.29</v>
      </c>
    </row>
    <row r="6174" spans="1:5" ht="13.5" customHeight="1" x14ac:dyDescent="0.25">
      <c r="A6174" s="96">
        <v>101733</v>
      </c>
      <c r="B6174" s="93" t="s">
        <v>6469</v>
      </c>
      <c r="C6174" s="93" t="s">
        <v>136</v>
      </c>
      <c r="D6174" s="93" t="s">
        <v>299</v>
      </c>
      <c r="E6174" s="94">
        <v>252.19</v>
      </c>
    </row>
    <row r="6175" spans="1:5" ht="13.5" customHeight="1" x14ac:dyDescent="0.25">
      <c r="A6175" s="96">
        <v>101734</v>
      </c>
      <c r="B6175" s="93" t="s">
        <v>6470</v>
      </c>
      <c r="C6175" s="93" t="s">
        <v>136</v>
      </c>
      <c r="D6175" s="93" t="s">
        <v>299</v>
      </c>
      <c r="E6175" s="94">
        <v>380.63</v>
      </c>
    </row>
    <row r="6176" spans="1:5" ht="13.5" customHeight="1" x14ac:dyDescent="0.25">
      <c r="A6176" s="96">
        <v>101735</v>
      </c>
      <c r="B6176" s="93" t="s">
        <v>6471</v>
      </c>
      <c r="C6176" s="93" t="s">
        <v>136</v>
      </c>
      <c r="D6176" s="93" t="s">
        <v>299</v>
      </c>
      <c r="E6176" s="94">
        <v>389.95</v>
      </c>
    </row>
    <row r="6177" spans="1:5" ht="13.5" customHeight="1" x14ac:dyDescent="0.25">
      <c r="A6177" s="96">
        <v>101736</v>
      </c>
      <c r="B6177" s="93" t="s">
        <v>6472</v>
      </c>
      <c r="C6177" s="93" t="s">
        <v>136</v>
      </c>
      <c r="D6177" s="93" t="s">
        <v>299</v>
      </c>
      <c r="E6177" s="94">
        <v>102.29</v>
      </c>
    </row>
    <row r="6178" spans="1:5" ht="13.5" customHeight="1" x14ac:dyDescent="0.25">
      <c r="A6178" s="96">
        <v>101737</v>
      </c>
      <c r="B6178" s="93" t="s">
        <v>6473</v>
      </c>
      <c r="C6178" s="93" t="s">
        <v>136</v>
      </c>
      <c r="D6178" s="93" t="s">
        <v>299</v>
      </c>
      <c r="E6178" s="94">
        <v>120.73</v>
      </c>
    </row>
    <row r="6179" spans="1:5" ht="13.5" customHeight="1" x14ac:dyDescent="0.25">
      <c r="A6179" s="96">
        <v>101748</v>
      </c>
      <c r="B6179" s="93" t="s">
        <v>6474</v>
      </c>
      <c r="C6179" s="93" t="s">
        <v>136</v>
      </c>
      <c r="D6179" s="93" t="s">
        <v>365</v>
      </c>
      <c r="E6179" s="94">
        <v>3.48</v>
      </c>
    </row>
    <row r="6180" spans="1:5" ht="13.5" customHeight="1" x14ac:dyDescent="0.25">
      <c r="A6180" s="96">
        <v>104162</v>
      </c>
      <c r="B6180" s="93" t="s">
        <v>6475</v>
      </c>
      <c r="C6180" s="93" t="s">
        <v>136</v>
      </c>
      <c r="D6180" s="93" t="s">
        <v>365</v>
      </c>
      <c r="E6180" s="94">
        <v>94.8</v>
      </c>
    </row>
    <row r="6181" spans="1:5" ht="13.5" customHeight="1" x14ac:dyDescent="0.25">
      <c r="A6181" s="96">
        <v>101092</v>
      </c>
      <c r="B6181" s="93" t="s">
        <v>6476</v>
      </c>
      <c r="C6181" s="93" t="s">
        <v>136</v>
      </c>
      <c r="D6181" s="93" t="s">
        <v>299</v>
      </c>
      <c r="E6181" s="94">
        <v>334.11</v>
      </c>
    </row>
    <row r="6182" spans="1:5" ht="13.5" customHeight="1" x14ac:dyDescent="0.25">
      <c r="A6182" s="96">
        <v>101093</v>
      </c>
      <c r="B6182" s="93" t="s">
        <v>6477</v>
      </c>
      <c r="C6182" s="93" t="s">
        <v>136</v>
      </c>
      <c r="D6182" s="93" t="s">
        <v>299</v>
      </c>
      <c r="E6182" s="94">
        <v>432.53</v>
      </c>
    </row>
    <row r="6183" spans="1:5" ht="13.5" customHeight="1" x14ac:dyDescent="0.25">
      <c r="A6183" s="96">
        <v>98695</v>
      </c>
      <c r="B6183" s="93" t="s">
        <v>6478</v>
      </c>
      <c r="C6183" s="93" t="s">
        <v>168</v>
      </c>
      <c r="D6183" s="93" t="s">
        <v>299</v>
      </c>
      <c r="E6183" s="94">
        <v>78.430000000000007</v>
      </c>
    </row>
    <row r="6184" spans="1:5" ht="13.5" customHeight="1" x14ac:dyDescent="0.25">
      <c r="A6184" s="96">
        <v>98697</v>
      </c>
      <c r="B6184" s="93" t="s">
        <v>6479</v>
      </c>
      <c r="C6184" s="93" t="s">
        <v>168</v>
      </c>
      <c r="D6184" s="93" t="s">
        <v>299</v>
      </c>
      <c r="E6184" s="94">
        <v>51.19</v>
      </c>
    </row>
    <row r="6185" spans="1:5" ht="13.5" customHeight="1" x14ac:dyDescent="0.25">
      <c r="A6185" s="96">
        <v>101738</v>
      </c>
      <c r="B6185" s="93" t="s">
        <v>6480</v>
      </c>
      <c r="C6185" s="93" t="s">
        <v>168</v>
      </c>
      <c r="D6185" s="93" t="s">
        <v>365</v>
      </c>
      <c r="E6185" s="94">
        <v>33.200000000000003</v>
      </c>
    </row>
    <row r="6186" spans="1:5" ht="13.5" customHeight="1" x14ac:dyDescent="0.25">
      <c r="A6186" s="96">
        <v>101739</v>
      </c>
      <c r="B6186" s="93" t="s">
        <v>6481</v>
      </c>
      <c r="C6186" s="93" t="s">
        <v>168</v>
      </c>
      <c r="D6186" s="93" t="s">
        <v>365</v>
      </c>
      <c r="E6186" s="94">
        <v>36.22</v>
      </c>
    </row>
    <row r="6187" spans="1:5" ht="13.5" customHeight="1" x14ac:dyDescent="0.25">
      <c r="A6187" s="96">
        <v>88648</v>
      </c>
      <c r="B6187" s="93" t="s">
        <v>6482</v>
      </c>
      <c r="C6187" s="93" t="s">
        <v>168</v>
      </c>
      <c r="D6187" s="93" t="s">
        <v>299</v>
      </c>
      <c r="E6187" s="94">
        <v>7.27</v>
      </c>
    </row>
    <row r="6188" spans="1:5" ht="13.5" customHeight="1" x14ac:dyDescent="0.25">
      <c r="A6188" s="96">
        <v>88649</v>
      </c>
      <c r="B6188" s="93" t="s">
        <v>6483</v>
      </c>
      <c r="C6188" s="93" t="s">
        <v>168</v>
      </c>
      <c r="D6188" s="93" t="s">
        <v>299</v>
      </c>
      <c r="E6188" s="94">
        <v>8.25</v>
      </c>
    </row>
    <row r="6189" spans="1:5" ht="13.5" customHeight="1" x14ac:dyDescent="0.25">
      <c r="A6189" s="96">
        <v>88650</v>
      </c>
      <c r="B6189" s="93" t="s">
        <v>6484</v>
      </c>
      <c r="C6189" s="93" t="s">
        <v>168</v>
      </c>
      <c r="D6189" s="93" t="s">
        <v>299</v>
      </c>
      <c r="E6189" s="94">
        <v>15.81</v>
      </c>
    </row>
    <row r="6190" spans="1:5" ht="13.5" customHeight="1" x14ac:dyDescent="0.25">
      <c r="A6190" s="96">
        <v>96467</v>
      </c>
      <c r="B6190" s="93" t="s">
        <v>6485</v>
      </c>
      <c r="C6190" s="93" t="s">
        <v>168</v>
      </c>
      <c r="D6190" s="93" t="s">
        <v>299</v>
      </c>
      <c r="E6190" s="94">
        <v>6.62</v>
      </c>
    </row>
    <row r="6191" spans="1:5" ht="13.5" customHeight="1" x14ac:dyDescent="0.25">
      <c r="A6191" s="96">
        <v>101740</v>
      </c>
      <c r="B6191" s="93" t="s">
        <v>6486</v>
      </c>
      <c r="C6191" s="93" t="s">
        <v>168</v>
      </c>
      <c r="D6191" s="93" t="s">
        <v>365</v>
      </c>
      <c r="E6191" s="94">
        <v>46.88</v>
      </c>
    </row>
    <row r="6192" spans="1:5" ht="13.5" customHeight="1" x14ac:dyDescent="0.25">
      <c r="A6192" s="96">
        <v>101741</v>
      </c>
      <c r="B6192" s="93" t="s">
        <v>6487</v>
      </c>
      <c r="C6192" s="93" t="s">
        <v>168</v>
      </c>
      <c r="D6192" s="93" t="s">
        <v>299</v>
      </c>
      <c r="E6192" s="94">
        <v>22.94</v>
      </c>
    </row>
    <row r="6193" spans="1:5" ht="13.5" customHeight="1" x14ac:dyDescent="0.25">
      <c r="A6193" s="96">
        <v>94990</v>
      </c>
      <c r="B6193" s="93" t="s">
        <v>6488</v>
      </c>
      <c r="C6193" s="93" t="s">
        <v>56</v>
      </c>
      <c r="D6193" s="93" t="s">
        <v>299</v>
      </c>
      <c r="E6193" s="94">
        <v>760.01</v>
      </c>
    </row>
    <row r="6194" spans="1:5" ht="13.5" customHeight="1" x14ac:dyDescent="0.25">
      <c r="A6194" s="96">
        <v>94991</v>
      </c>
      <c r="B6194" s="93" t="s">
        <v>6489</v>
      </c>
      <c r="C6194" s="93" t="s">
        <v>56</v>
      </c>
      <c r="D6194" s="93" t="s">
        <v>299</v>
      </c>
      <c r="E6194" s="94">
        <v>788.32</v>
      </c>
    </row>
    <row r="6195" spans="1:5" ht="13.5" customHeight="1" x14ac:dyDescent="0.25">
      <c r="A6195" s="96">
        <v>94992</v>
      </c>
      <c r="B6195" s="93" t="s">
        <v>6490</v>
      </c>
      <c r="C6195" s="93" t="s">
        <v>136</v>
      </c>
      <c r="D6195" s="93" t="s">
        <v>299</v>
      </c>
      <c r="E6195" s="94">
        <v>81.84</v>
      </c>
    </row>
    <row r="6196" spans="1:5" ht="13.5" customHeight="1" x14ac:dyDescent="0.25">
      <c r="A6196" s="96">
        <v>94993</v>
      </c>
      <c r="B6196" s="93" t="s">
        <v>6491</v>
      </c>
      <c r="C6196" s="93" t="s">
        <v>136</v>
      </c>
      <c r="D6196" s="93" t="s">
        <v>299</v>
      </c>
      <c r="E6196" s="94">
        <v>83.54</v>
      </c>
    </row>
    <row r="6197" spans="1:5" ht="13.5" customHeight="1" x14ac:dyDescent="0.25">
      <c r="A6197" s="96">
        <v>94994</v>
      </c>
      <c r="B6197" s="93" t="s">
        <v>6492</v>
      </c>
      <c r="C6197" s="93" t="s">
        <v>136</v>
      </c>
      <c r="D6197" s="93" t="s">
        <v>299</v>
      </c>
      <c r="E6197" s="94">
        <v>97.35</v>
      </c>
    </row>
    <row r="6198" spans="1:5" ht="13.5" customHeight="1" x14ac:dyDescent="0.25">
      <c r="A6198" s="96">
        <v>94995</v>
      </c>
      <c r="B6198" s="93" t="s">
        <v>6493</v>
      </c>
      <c r="C6198" s="93" t="s">
        <v>136</v>
      </c>
      <c r="D6198" s="93" t="s">
        <v>299</v>
      </c>
      <c r="E6198" s="94">
        <v>99.61</v>
      </c>
    </row>
    <row r="6199" spans="1:5" ht="13.5" customHeight="1" x14ac:dyDescent="0.25">
      <c r="A6199" s="96">
        <v>101747</v>
      </c>
      <c r="B6199" s="93" t="s">
        <v>6494</v>
      </c>
      <c r="C6199" s="93" t="s">
        <v>136</v>
      </c>
      <c r="D6199" s="93" t="s">
        <v>365</v>
      </c>
      <c r="E6199" s="94">
        <v>79.14</v>
      </c>
    </row>
    <row r="6200" spans="1:5" ht="13.5" customHeight="1" x14ac:dyDescent="0.25">
      <c r="A6200" s="96">
        <v>104626</v>
      </c>
      <c r="B6200" s="93" t="s">
        <v>6495</v>
      </c>
      <c r="C6200" s="93" t="s">
        <v>56</v>
      </c>
      <c r="D6200" s="93" t="s">
        <v>299</v>
      </c>
      <c r="E6200" s="94">
        <v>807.41</v>
      </c>
    </row>
    <row r="6201" spans="1:5" ht="13.5" customHeight="1" x14ac:dyDescent="0.25">
      <c r="A6201" s="96">
        <v>104658</v>
      </c>
      <c r="B6201" s="93" t="s">
        <v>6496</v>
      </c>
      <c r="C6201" s="93" t="s">
        <v>136</v>
      </c>
      <c r="D6201" s="93" t="s">
        <v>299</v>
      </c>
      <c r="E6201" s="94">
        <v>177.18</v>
      </c>
    </row>
    <row r="6202" spans="1:5" ht="13.5" customHeight="1" x14ac:dyDescent="0.25">
      <c r="A6202" s="96">
        <v>87620</v>
      </c>
      <c r="B6202" s="93" t="s">
        <v>6497</v>
      </c>
      <c r="C6202" s="93" t="s">
        <v>136</v>
      </c>
      <c r="D6202" s="93" t="s">
        <v>299</v>
      </c>
      <c r="E6202" s="94">
        <v>30.35</v>
      </c>
    </row>
    <row r="6203" spans="1:5" ht="13.5" customHeight="1" x14ac:dyDescent="0.25">
      <c r="A6203" s="96">
        <v>87622</v>
      </c>
      <c r="B6203" s="93" t="s">
        <v>6498</v>
      </c>
      <c r="C6203" s="93" t="s">
        <v>136</v>
      </c>
      <c r="D6203" s="93" t="s">
        <v>299</v>
      </c>
      <c r="E6203" s="94">
        <v>33.369999999999997</v>
      </c>
    </row>
    <row r="6204" spans="1:5" ht="13.5" customHeight="1" x14ac:dyDescent="0.25">
      <c r="A6204" s="96">
        <v>87623</v>
      </c>
      <c r="B6204" s="93" t="s">
        <v>6499</v>
      </c>
      <c r="C6204" s="93" t="s">
        <v>136</v>
      </c>
      <c r="D6204" s="93" t="s">
        <v>299</v>
      </c>
      <c r="E6204" s="94">
        <v>65.459999999999994</v>
      </c>
    </row>
    <row r="6205" spans="1:5" ht="13.5" customHeight="1" x14ac:dyDescent="0.25">
      <c r="A6205" s="96">
        <v>87624</v>
      </c>
      <c r="B6205" s="93" t="s">
        <v>6499</v>
      </c>
      <c r="C6205" s="93" t="s">
        <v>136</v>
      </c>
      <c r="D6205" s="93" t="s">
        <v>299</v>
      </c>
      <c r="E6205" s="94">
        <v>71.39</v>
      </c>
    </row>
    <row r="6206" spans="1:5" ht="13.5" customHeight="1" x14ac:dyDescent="0.25">
      <c r="A6206" s="96">
        <v>87630</v>
      </c>
      <c r="B6206" s="93" t="s">
        <v>6500</v>
      </c>
      <c r="C6206" s="93" t="s">
        <v>136</v>
      </c>
      <c r="D6206" s="93" t="s">
        <v>299</v>
      </c>
      <c r="E6206" s="94">
        <v>38.86</v>
      </c>
    </row>
    <row r="6207" spans="1:5" ht="13.5" customHeight="1" x14ac:dyDescent="0.25">
      <c r="A6207" s="96">
        <v>87632</v>
      </c>
      <c r="B6207" s="93" t="s">
        <v>6501</v>
      </c>
      <c r="C6207" s="93" t="s">
        <v>136</v>
      </c>
      <c r="D6207" s="93" t="s">
        <v>299</v>
      </c>
      <c r="E6207" s="94">
        <v>43.05</v>
      </c>
    </row>
    <row r="6208" spans="1:5" ht="13.5" customHeight="1" x14ac:dyDescent="0.25">
      <c r="A6208" s="96">
        <v>87633</v>
      </c>
      <c r="B6208" s="93" t="s">
        <v>6502</v>
      </c>
      <c r="C6208" s="93" t="s">
        <v>136</v>
      </c>
      <c r="D6208" s="93" t="s">
        <v>299</v>
      </c>
      <c r="E6208" s="94">
        <v>87.68</v>
      </c>
    </row>
    <row r="6209" spans="1:5" ht="13.5" customHeight="1" x14ac:dyDescent="0.25">
      <c r="A6209" s="96">
        <v>87634</v>
      </c>
      <c r="B6209" s="93" t="s">
        <v>6503</v>
      </c>
      <c r="C6209" s="93" t="s">
        <v>136</v>
      </c>
      <c r="D6209" s="93" t="s">
        <v>299</v>
      </c>
      <c r="E6209" s="94">
        <v>95.92</v>
      </c>
    </row>
    <row r="6210" spans="1:5" ht="13.5" customHeight="1" x14ac:dyDescent="0.25">
      <c r="A6210" s="96">
        <v>87640</v>
      </c>
      <c r="B6210" s="93" t="s">
        <v>6504</v>
      </c>
      <c r="C6210" s="93" t="s">
        <v>136</v>
      </c>
      <c r="D6210" s="93" t="s">
        <v>299</v>
      </c>
      <c r="E6210" s="94">
        <v>45.83</v>
      </c>
    </row>
    <row r="6211" spans="1:5" ht="13.5" customHeight="1" x14ac:dyDescent="0.25">
      <c r="A6211" s="96">
        <v>87642</v>
      </c>
      <c r="B6211" s="93" t="s">
        <v>6505</v>
      </c>
      <c r="C6211" s="93" t="s">
        <v>136</v>
      </c>
      <c r="D6211" s="93" t="s">
        <v>299</v>
      </c>
      <c r="E6211" s="94">
        <v>50.98</v>
      </c>
    </row>
    <row r="6212" spans="1:5" ht="13.5" customHeight="1" x14ac:dyDescent="0.25">
      <c r="A6212" s="96">
        <v>87643</v>
      </c>
      <c r="B6212" s="93" t="s">
        <v>6506</v>
      </c>
      <c r="C6212" s="93" t="s">
        <v>136</v>
      </c>
      <c r="D6212" s="93" t="s">
        <v>299</v>
      </c>
      <c r="E6212" s="94">
        <v>105.86</v>
      </c>
    </row>
    <row r="6213" spans="1:5" ht="13.5" customHeight="1" x14ac:dyDescent="0.25">
      <c r="A6213" s="96">
        <v>87644</v>
      </c>
      <c r="B6213" s="93" t="s">
        <v>6507</v>
      </c>
      <c r="C6213" s="93" t="s">
        <v>136</v>
      </c>
      <c r="D6213" s="93" t="s">
        <v>299</v>
      </c>
      <c r="E6213" s="94">
        <v>115.99</v>
      </c>
    </row>
    <row r="6214" spans="1:5" ht="13.5" customHeight="1" x14ac:dyDescent="0.25">
      <c r="A6214" s="96">
        <v>87680</v>
      </c>
      <c r="B6214" s="93" t="s">
        <v>6508</v>
      </c>
      <c r="C6214" s="93" t="s">
        <v>136</v>
      </c>
      <c r="D6214" s="93" t="s">
        <v>299</v>
      </c>
      <c r="E6214" s="94">
        <v>41.4</v>
      </c>
    </row>
    <row r="6215" spans="1:5" ht="13.5" customHeight="1" x14ac:dyDescent="0.25">
      <c r="A6215" s="96">
        <v>87682</v>
      </c>
      <c r="B6215" s="93" t="s">
        <v>6509</v>
      </c>
      <c r="C6215" s="93" t="s">
        <v>136</v>
      </c>
      <c r="D6215" s="93" t="s">
        <v>299</v>
      </c>
      <c r="E6215" s="94">
        <v>46.55</v>
      </c>
    </row>
    <row r="6216" spans="1:5" ht="13.5" customHeight="1" x14ac:dyDescent="0.25">
      <c r="A6216" s="96">
        <v>87683</v>
      </c>
      <c r="B6216" s="93" t="s">
        <v>6510</v>
      </c>
      <c r="C6216" s="93" t="s">
        <v>136</v>
      </c>
      <c r="D6216" s="93" t="s">
        <v>299</v>
      </c>
      <c r="E6216" s="94">
        <v>101.43</v>
      </c>
    </row>
    <row r="6217" spans="1:5" ht="13.5" customHeight="1" x14ac:dyDescent="0.25">
      <c r="A6217" s="96">
        <v>87684</v>
      </c>
      <c r="B6217" s="93" t="s">
        <v>6511</v>
      </c>
      <c r="C6217" s="93" t="s">
        <v>136</v>
      </c>
      <c r="D6217" s="93" t="s">
        <v>299</v>
      </c>
      <c r="E6217" s="94">
        <v>111.56</v>
      </c>
    </row>
    <row r="6218" spans="1:5" ht="13.5" customHeight="1" x14ac:dyDescent="0.25">
      <c r="A6218" s="96">
        <v>87690</v>
      </c>
      <c r="B6218" s="93" t="s">
        <v>6512</v>
      </c>
      <c r="C6218" s="93" t="s">
        <v>136</v>
      </c>
      <c r="D6218" s="93" t="s">
        <v>299</v>
      </c>
      <c r="E6218" s="94">
        <v>47.44</v>
      </c>
    </row>
    <row r="6219" spans="1:5" ht="13.5" customHeight="1" x14ac:dyDescent="0.25">
      <c r="A6219" s="96">
        <v>87692</v>
      </c>
      <c r="B6219" s="93" t="s">
        <v>6513</v>
      </c>
      <c r="C6219" s="93" t="s">
        <v>136</v>
      </c>
      <c r="D6219" s="93" t="s">
        <v>299</v>
      </c>
      <c r="E6219" s="94">
        <v>53.34</v>
      </c>
    </row>
    <row r="6220" spans="1:5" ht="13.5" customHeight="1" x14ac:dyDescent="0.25">
      <c r="A6220" s="96">
        <v>87693</v>
      </c>
      <c r="B6220" s="93" t="s">
        <v>6514</v>
      </c>
      <c r="C6220" s="93" t="s">
        <v>136</v>
      </c>
      <c r="D6220" s="93" t="s">
        <v>299</v>
      </c>
      <c r="E6220" s="94">
        <v>116.19</v>
      </c>
    </row>
    <row r="6221" spans="1:5" ht="13.5" customHeight="1" x14ac:dyDescent="0.25">
      <c r="A6221" s="96">
        <v>87694</v>
      </c>
      <c r="B6221" s="93" t="s">
        <v>6515</v>
      </c>
      <c r="C6221" s="93" t="s">
        <v>136</v>
      </c>
      <c r="D6221" s="93" t="s">
        <v>299</v>
      </c>
      <c r="E6221" s="94">
        <v>127.8</v>
      </c>
    </row>
    <row r="6222" spans="1:5" ht="13.5" customHeight="1" x14ac:dyDescent="0.25">
      <c r="A6222" s="96">
        <v>87700</v>
      </c>
      <c r="B6222" s="93" t="s">
        <v>6516</v>
      </c>
      <c r="C6222" s="93" t="s">
        <v>136</v>
      </c>
      <c r="D6222" s="93" t="s">
        <v>299</v>
      </c>
      <c r="E6222" s="94">
        <v>51.24</v>
      </c>
    </row>
    <row r="6223" spans="1:5" ht="13.5" customHeight="1" x14ac:dyDescent="0.25">
      <c r="A6223" s="96">
        <v>87702</v>
      </c>
      <c r="B6223" s="93" t="s">
        <v>6517</v>
      </c>
      <c r="C6223" s="93" t="s">
        <v>136</v>
      </c>
      <c r="D6223" s="93" t="s">
        <v>299</v>
      </c>
      <c r="E6223" s="94">
        <v>57.67</v>
      </c>
    </row>
    <row r="6224" spans="1:5" ht="13.5" customHeight="1" x14ac:dyDescent="0.25">
      <c r="A6224" s="96">
        <v>87703</v>
      </c>
      <c r="B6224" s="93" t="s">
        <v>6518</v>
      </c>
      <c r="C6224" s="93" t="s">
        <v>136</v>
      </c>
      <c r="D6224" s="93" t="s">
        <v>299</v>
      </c>
      <c r="E6224" s="94">
        <v>126.11</v>
      </c>
    </row>
    <row r="6225" spans="1:5" ht="13.5" customHeight="1" x14ac:dyDescent="0.25">
      <c r="A6225" s="96">
        <v>87704</v>
      </c>
      <c r="B6225" s="93" t="s">
        <v>6519</v>
      </c>
      <c r="C6225" s="93" t="s">
        <v>136</v>
      </c>
      <c r="D6225" s="93" t="s">
        <v>299</v>
      </c>
      <c r="E6225" s="94">
        <v>138.74</v>
      </c>
    </row>
    <row r="6226" spans="1:5" ht="13.5" customHeight="1" x14ac:dyDescent="0.25">
      <c r="A6226" s="96">
        <v>87735</v>
      </c>
      <c r="B6226" s="93" t="s">
        <v>6520</v>
      </c>
      <c r="C6226" s="93" t="s">
        <v>136</v>
      </c>
      <c r="D6226" s="93" t="s">
        <v>299</v>
      </c>
      <c r="E6226" s="94">
        <v>42.12</v>
      </c>
    </row>
    <row r="6227" spans="1:5" ht="13.5" customHeight="1" x14ac:dyDescent="0.25">
      <c r="A6227" s="96">
        <v>87737</v>
      </c>
      <c r="B6227" s="93" t="s">
        <v>6521</v>
      </c>
      <c r="C6227" s="93" t="s">
        <v>136</v>
      </c>
      <c r="D6227" s="93" t="s">
        <v>299</v>
      </c>
      <c r="E6227" s="94">
        <v>45.14</v>
      </c>
    </row>
    <row r="6228" spans="1:5" ht="13.5" customHeight="1" x14ac:dyDescent="0.25">
      <c r="A6228" s="96">
        <v>87738</v>
      </c>
      <c r="B6228" s="93" t="s">
        <v>6522</v>
      </c>
      <c r="C6228" s="93" t="s">
        <v>136</v>
      </c>
      <c r="D6228" s="93" t="s">
        <v>299</v>
      </c>
      <c r="E6228" s="94">
        <v>77.23</v>
      </c>
    </row>
    <row r="6229" spans="1:5" ht="13.5" customHeight="1" x14ac:dyDescent="0.25">
      <c r="A6229" s="96">
        <v>87739</v>
      </c>
      <c r="B6229" s="93" t="s">
        <v>6523</v>
      </c>
      <c r="C6229" s="93" t="s">
        <v>136</v>
      </c>
      <c r="D6229" s="93" t="s">
        <v>299</v>
      </c>
      <c r="E6229" s="94">
        <v>83.16</v>
      </c>
    </row>
    <row r="6230" spans="1:5" ht="13.5" customHeight="1" x14ac:dyDescent="0.25">
      <c r="A6230" s="96">
        <v>87745</v>
      </c>
      <c r="B6230" s="93" t="s">
        <v>6524</v>
      </c>
      <c r="C6230" s="93" t="s">
        <v>136</v>
      </c>
      <c r="D6230" s="93" t="s">
        <v>299</v>
      </c>
      <c r="E6230" s="94">
        <v>50.63</v>
      </c>
    </row>
    <row r="6231" spans="1:5" ht="13.5" customHeight="1" x14ac:dyDescent="0.25">
      <c r="A6231" s="96">
        <v>87747</v>
      </c>
      <c r="B6231" s="93" t="s">
        <v>6525</v>
      </c>
      <c r="C6231" s="93" t="s">
        <v>136</v>
      </c>
      <c r="D6231" s="93" t="s">
        <v>299</v>
      </c>
      <c r="E6231" s="94">
        <v>54.82</v>
      </c>
    </row>
    <row r="6232" spans="1:5" ht="13.5" customHeight="1" x14ac:dyDescent="0.25">
      <c r="A6232" s="96">
        <v>87748</v>
      </c>
      <c r="B6232" s="93" t="s">
        <v>6526</v>
      </c>
      <c r="C6232" s="93" t="s">
        <v>136</v>
      </c>
      <c r="D6232" s="93" t="s">
        <v>299</v>
      </c>
      <c r="E6232" s="94">
        <v>99.45</v>
      </c>
    </row>
    <row r="6233" spans="1:5" ht="13.5" customHeight="1" x14ac:dyDescent="0.25">
      <c r="A6233" s="96">
        <v>87749</v>
      </c>
      <c r="B6233" s="93" t="s">
        <v>6527</v>
      </c>
      <c r="C6233" s="93" t="s">
        <v>136</v>
      </c>
      <c r="D6233" s="93" t="s">
        <v>299</v>
      </c>
      <c r="E6233" s="94">
        <v>107.69</v>
      </c>
    </row>
    <row r="6234" spans="1:5" ht="13.5" customHeight="1" x14ac:dyDescent="0.25">
      <c r="A6234" s="96">
        <v>87755</v>
      </c>
      <c r="B6234" s="93" t="s">
        <v>6528</v>
      </c>
      <c r="C6234" s="93" t="s">
        <v>136</v>
      </c>
      <c r="D6234" s="93" t="s">
        <v>299</v>
      </c>
      <c r="E6234" s="94">
        <v>48.49</v>
      </c>
    </row>
    <row r="6235" spans="1:5" ht="13.5" customHeight="1" x14ac:dyDescent="0.25">
      <c r="A6235" s="96">
        <v>87757</v>
      </c>
      <c r="B6235" s="93" t="s">
        <v>6529</v>
      </c>
      <c r="C6235" s="93" t="s">
        <v>136</v>
      </c>
      <c r="D6235" s="93" t="s">
        <v>299</v>
      </c>
      <c r="E6235" s="94">
        <v>52.68</v>
      </c>
    </row>
    <row r="6236" spans="1:5" ht="13.5" customHeight="1" x14ac:dyDescent="0.25">
      <c r="A6236" s="96">
        <v>87758</v>
      </c>
      <c r="B6236" s="93" t="s">
        <v>6530</v>
      </c>
      <c r="C6236" s="93" t="s">
        <v>136</v>
      </c>
      <c r="D6236" s="93" t="s">
        <v>299</v>
      </c>
      <c r="E6236" s="94">
        <v>97.31</v>
      </c>
    </row>
    <row r="6237" spans="1:5" ht="13.5" customHeight="1" x14ac:dyDescent="0.25">
      <c r="A6237" s="96">
        <v>87759</v>
      </c>
      <c r="B6237" s="93" t="s">
        <v>6531</v>
      </c>
      <c r="C6237" s="93" t="s">
        <v>136</v>
      </c>
      <c r="D6237" s="93" t="s">
        <v>299</v>
      </c>
      <c r="E6237" s="94">
        <v>105.55</v>
      </c>
    </row>
    <row r="6238" spans="1:5" ht="13.5" customHeight="1" x14ac:dyDescent="0.25">
      <c r="A6238" s="96">
        <v>87765</v>
      </c>
      <c r="B6238" s="93" t="s">
        <v>6532</v>
      </c>
      <c r="C6238" s="93" t="s">
        <v>136</v>
      </c>
      <c r="D6238" s="93" t="s">
        <v>299</v>
      </c>
      <c r="E6238" s="94">
        <v>55.52</v>
      </c>
    </row>
    <row r="6239" spans="1:5" ht="13.5" customHeight="1" x14ac:dyDescent="0.25">
      <c r="A6239" s="96">
        <v>87767</v>
      </c>
      <c r="B6239" s="93" t="s">
        <v>6533</v>
      </c>
      <c r="C6239" s="93" t="s">
        <v>136</v>
      </c>
      <c r="D6239" s="93" t="s">
        <v>299</v>
      </c>
      <c r="E6239" s="94">
        <v>60.67</v>
      </c>
    </row>
    <row r="6240" spans="1:5" ht="13.5" customHeight="1" x14ac:dyDescent="0.25">
      <c r="A6240" s="96">
        <v>87768</v>
      </c>
      <c r="B6240" s="93" t="s">
        <v>6534</v>
      </c>
      <c r="C6240" s="93" t="s">
        <v>136</v>
      </c>
      <c r="D6240" s="93" t="s">
        <v>299</v>
      </c>
      <c r="E6240" s="94">
        <v>115.55</v>
      </c>
    </row>
    <row r="6241" spans="1:5" ht="13.5" customHeight="1" x14ac:dyDescent="0.25">
      <c r="A6241" s="96">
        <v>87769</v>
      </c>
      <c r="B6241" s="93" t="s">
        <v>6535</v>
      </c>
      <c r="C6241" s="93" t="s">
        <v>136</v>
      </c>
      <c r="D6241" s="93" t="s">
        <v>299</v>
      </c>
      <c r="E6241" s="94">
        <v>125.68</v>
      </c>
    </row>
    <row r="6242" spans="1:5" ht="13.5" customHeight="1" x14ac:dyDescent="0.25">
      <c r="A6242" s="96">
        <v>88470</v>
      </c>
      <c r="B6242" s="93" t="s">
        <v>6536</v>
      </c>
      <c r="C6242" s="93" t="s">
        <v>136</v>
      </c>
      <c r="D6242" s="93" t="s">
        <v>299</v>
      </c>
      <c r="E6242" s="94">
        <v>28.89</v>
      </c>
    </row>
    <row r="6243" spans="1:5" ht="13.5" customHeight="1" x14ac:dyDescent="0.25">
      <c r="A6243" s="96">
        <v>88471</v>
      </c>
      <c r="B6243" s="93" t="s">
        <v>6537</v>
      </c>
      <c r="C6243" s="93" t="s">
        <v>136</v>
      </c>
      <c r="D6243" s="93" t="s">
        <v>299</v>
      </c>
      <c r="E6243" s="94">
        <v>36.090000000000003</v>
      </c>
    </row>
    <row r="6244" spans="1:5" ht="13.5" customHeight="1" x14ac:dyDescent="0.25">
      <c r="A6244" s="96">
        <v>88472</v>
      </c>
      <c r="B6244" s="93" t="s">
        <v>6538</v>
      </c>
      <c r="C6244" s="93" t="s">
        <v>136</v>
      </c>
      <c r="D6244" s="93" t="s">
        <v>299</v>
      </c>
      <c r="E6244" s="94">
        <v>41.82</v>
      </c>
    </row>
    <row r="6245" spans="1:5" ht="13.5" customHeight="1" x14ac:dyDescent="0.25">
      <c r="A6245" s="96">
        <v>88476</v>
      </c>
      <c r="B6245" s="93" t="s">
        <v>6539</v>
      </c>
      <c r="C6245" s="93" t="s">
        <v>136</v>
      </c>
      <c r="D6245" s="93" t="s">
        <v>299</v>
      </c>
      <c r="E6245" s="94">
        <v>23.74</v>
      </c>
    </row>
    <row r="6246" spans="1:5" ht="13.5" customHeight="1" x14ac:dyDescent="0.25">
      <c r="A6246" s="96">
        <v>88477</v>
      </c>
      <c r="B6246" s="93" t="s">
        <v>6540</v>
      </c>
      <c r="C6246" s="93" t="s">
        <v>136</v>
      </c>
      <c r="D6246" s="93" t="s">
        <v>299</v>
      </c>
      <c r="E6246" s="94">
        <v>32.700000000000003</v>
      </c>
    </row>
    <row r="6247" spans="1:5" ht="13.5" customHeight="1" x14ac:dyDescent="0.25">
      <c r="A6247" s="96">
        <v>88478</v>
      </c>
      <c r="B6247" s="93" t="s">
        <v>6541</v>
      </c>
      <c r="C6247" s="93" t="s">
        <v>136</v>
      </c>
      <c r="D6247" s="93" t="s">
        <v>299</v>
      </c>
      <c r="E6247" s="94">
        <v>40.119999999999997</v>
      </c>
    </row>
    <row r="6248" spans="1:5" ht="13.5" customHeight="1" x14ac:dyDescent="0.25">
      <c r="A6248" s="96">
        <v>90930</v>
      </c>
      <c r="B6248" s="93" t="s">
        <v>6542</v>
      </c>
      <c r="C6248" s="93" t="s">
        <v>136</v>
      </c>
      <c r="D6248" s="93" t="s">
        <v>299</v>
      </c>
      <c r="E6248" s="94">
        <v>77.64</v>
      </c>
    </row>
    <row r="6249" spans="1:5" ht="13.5" customHeight="1" x14ac:dyDescent="0.25">
      <c r="A6249" s="96">
        <v>90932</v>
      </c>
      <c r="B6249" s="93" t="s">
        <v>6543</v>
      </c>
      <c r="C6249" s="93" t="s">
        <v>136</v>
      </c>
      <c r="D6249" s="93" t="s">
        <v>299</v>
      </c>
      <c r="E6249" s="94">
        <v>83.54</v>
      </c>
    </row>
    <row r="6250" spans="1:5" ht="13.5" customHeight="1" x14ac:dyDescent="0.25">
      <c r="A6250" s="96">
        <v>90933</v>
      </c>
      <c r="B6250" s="93" t="s">
        <v>6544</v>
      </c>
      <c r="C6250" s="93" t="s">
        <v>136</v>
      </c>
      <c r="D6250" s="93" t="s">
        <v>299</v>
      </c>
      <c r="E6250" s="94">
        <v>146.38999999999999</v>
      </c>
    </row>
    <row r="6251" spans="1:5" ht="13.5" customHeight="1" x14ac:dyDescent="0.25">
      <c r="A6251" s="96">
        <v>90934</v>
      </c>
      <c r="B6251" s="93" t="s">
        <v>6545</v>
      </c>
      <c r="C6251" s="93" t="s">
        <v>136</v>
      </c>
      <c r="D6251" s="93" t="s">
        <v>299</v>
      </c>
      <c r="E6251" s="94">
        <v>158</v>
      </c>
    </row>
    <row r="6252" spans="1:5" ht="13.5" customHeight="1" x14ac:dyDescent="0.25">
      <c r="A6252" s="96">
        <v>90940</v>
      </c>
      <c r="B6252" s="93" t="s">
        <v>6546</v>
      </c>
      <c r="C6252" s="93" t="s">
        <v>136</v>
      </c>
      <c r="D6252" s="93" t="s">
        <v>299</v>
      </c>
      <c r="E6252" s="94">
        <v>82.7</v>
      </c>
    </row>
    <row r="6253" spans="1:5" ht="13.5" customHeight="1" x14ac:dyDescent="0.25">
      <c r="A6253" s="96">
        <v>90942</v>
      </c>
      <c r="B6253" s="93" t="s">
        <v>6547</v>
      </c>
      <c r="C6253" s="93" t="s">
        <v>136</v>
      </c>
      <c r="D6253" s="93" t="s">
        <v>299</v>
      </c>
      <c r="E6253" s="94">
        <v>89.13</v>
      </c>
    </row>
    <row r="6254" spans="1:5" ht="13.5" customHeight="1" x14ac:dyDescent="0.25">
      <c r="A6254" s="96">
        <v>90943</v>
      </c>
      <c r="B6254" s="93" t="s">
        <v>6548</v>
      </c>
      <c r="C6254" s="93" t="s">
        <v>136</v>
      </c>
      <c r="D6254" s="93" t="s">
        <v>299</v>
      </c>
      <c r="E6254" s="94">
        <v>157.57</v>
      </c>
    </row>
    <row r="6255" spans="1:5" ht="13.5" customHeight="1" x14ac:dyDescent="0.25">
      <c r="A6255" s="96">
        <v>90944</v>
      </c>
      <c r="B6255" s="93" t="s">
        <v>6549</v>
      </c>
      <c r="C6255" s="93" t="s">
        <v>136</v>
      </c>
      <c r="D6255" s="93" t="s">
        <v>299</v>
      </c>
      <c r="E6255" s="94">
        <v>170.2</v>
      </c>
    </row>
    <row r="6256" spans="1:5" ht="13.5" customHeight="1" x14ac:dyDescent="0.25">
      <c r="A6256" s="96">
        <v>90950</v>
      </c>
      <c r="B6256" s="93" t="s">
        <v>6550</v>
      </c>
      <c r="C6256" s="93" t="s">
        <v>136</v>
      </c>
      <c r="D6256" s="93" t="s">
        <v>299</v>
      </c>
      <c r="E6256" s="94">
        <v>91.96</v>
      </c>
    </row>
    <row r="6257" spans="1:5" ht="13.5" customHeight="1" x14ac:dyDescent="0.25">
      <c r="A6257" s="96">
        <v>90952</v>
      </c>
      <c r="B6257" s="93" t="s">
        <v>6551</v>
      </c>
      <c r="C6257" s="93" t="s">
        <v>136</v>
      </c>
      <c r="D6257" s="93" t="s">
        <v>299</v>
      </c>
      <c r="E6257" s="94">
        <v>99.35</v>
      </c>
    </row>
    <row r="6258" spans="1:5" ht="13.5" customHeight="1" x14ac:dyDescent="0.25">
      <c r="A6258" s="96">
        <v>90953</v>
      </c>
      <c r="B6258" s="93" t="s">
        <v>6552</v>
      </c>
      <c r="C6258" s="93" t="s">
        <v>136</v>
      </c>
      <c r="D6258" s="93" t="s">
        <v>299</v>
      </c>
      <c r="E6258" s="94">
        <v>178.04</v>
      </c>
    </row>
    <row r="6259" spans="1:5" ht="13.5" customHeight="1" x14ac:dyDescent="0.25">
      <c r="A6259" s="96">
        <v>90954</v>
      </c>
      <c r="B6259" s="93" t="s">
        <v>6553</v>
      </c>
      <c r="C6259" s="93" t="s">
        <v>136</v>
      </c>
      <c r="D6259" s="93" t="s">
        <v>299</v>
      </c>
      <c r="E6259" s="94">
        <v>192.58</v>
      </c>
    </row>
    <row r="6260" spans="1:5" ht="13.5" customHeight="1" x14ac:dyDescent="0.25">
      <c r="A6260" s="96">
        <v>94438</v>
      </c>
      <c r="B6260" s="93" t="s">
        <v>6554</v>
      </c>
      <c r="C6260" s="93" t="s">
        <v>136</v>
      </c>
      <c r="D6260" s="93" t="s">
        <v>299</v>
      </c>
      <c r="E6260" s="94">
        <v>42.75</v>
      </c>
    </row>
    <row r="6261" spans="1:5" ht="13.5" customHeight="1" x14ac:dyDescent="0.25">
      <c r="A6261" s="96">
        <v>94439</v>
      </c>
      <c r="B6261" s="93" t="s">
        <v>6555</v>
      </c>
      <c r="C6261" s="93" t="s">
        <v>136</v>
      </c>
      <c r="D6261" s="93" t="s">
        <v>299</v>
      </c>
      <c r="E6261" s="94">
        <v>48.35</v>
      </c>
    </row>
    <row r="6262" spans="1:5" ht="13.5" customHeight="1" x14ac:dyDescent="0.25">
      <c r="A6262" s="96">
        <v>94779</v>
      </c>
      <c r="B6262" s="93" t="s">
        <v>6556</v>
      </c>
      <c r="C6262" s="93" t="s">
        <v>136</v>
      </c>
      <c r="D6262" s="93" t="s">
        <v>299</v>
      </c>
      <c r="E6262" s="94">
        <v>41.26</v>
      </c>
    </row>
    <row r="6263" spans="1:5" ht="13.5" customHeight="1" x14ac:dyDescent="0.25">
      <c r="A6263" s="96">
        <v>94782</v>
      </c>
      <c r="B6263" s="93" t="s">
        <v>6557</v>
      </c>
      <c r="C6263" s="93" t="s">
        <v>136</v>
      </c>
      <c r="D6263" s="93" t="s">
        <v>299</v>
      </c>
      <c r="E6263" s="94">
        <v>47.46</v>
      </c>
    </row>
    <row r="6264" spans="1:5" ht="13.5" customHeight="1" x14ac:dyDescent="0.25">
      <c r="A6264" s="96">
        <v>102803</v>
      </c>
      <c r="B6264" s="93" t="s">
        <v>6558</v>
      </c>
      <c r="C6264" s="93" t="s">
        <v>136</v>
      </c>
      <c r="D6264" s="93" t="s">
        <v>667</v>
      </c>
      <c r="E6264" s="94">
        <v>2.3199999999999998</v>
      </c>
    </row>
    <row r="6265" spans="1:5" ht="13.5" customHeight="1" x14ac:dyDescent="0.25">
      <c r="A6265" s="96">
        <v>101742</v>
      </c>
      <c r="B6265" s="93" t="s">
        <v>6559</v>
      </c>
      <c r="C6265" s="93" t="s">
        <v>168</v>
      </c>
      <c r="D6265" s="93" t="s">
        <v>299</v>
      </c>
      <c r="E6265" s="94">
        <v>56.49</v>
      </c>
    </row>
    <row r="6266" spans="1:5" ht="13.5" customHeight="1" x14ac:dyDescent="0.25">
      <c r="A6266" s="96">
        <v>87878</v>
      </c>
      <c r="B6266" s="93" t="s">
        <v>6560</v>
      </c>
      <c r="C6266" s="93" t="s">
        <v>136</v>
      </c>
      <c r="D6266" s="93" t="s">
        <v>299</v>
      </c>
      <c r="E6266" s="94">
        <v>4.72</v>
      </c>
    </row>
    <row r="6267" spans="1:5" ht="13.5" customHeight="1" x14ac:dyDescent="0.25">
      <c r="A6267" s="96">
        <v>87879</v>
      </c>
      <c r="B6267" s="93" t="s">
        <v>6561</v>
      </c>
      <c r="C6267" s="93" t="s">
        <v>136</v>
      </c>
      <c r="D6267" s="93" t="s">
        <v>299</v>
      </c>
      <c r="E6267" s="94">
        <v>4.3099999999999996</v>
      </c>
    </row>
    <row r="6268" spans="1:5" ht="13.5" customHeight="1" x14ac:dyDescent="0.25">
      <c r="A6268" s="96">
        <v>87881</v>
      </c>
      <c r="B6268" s="93" t="s">
        <v>6562</v>
      </c>
      <c r="C6268" s="93" t="s">
        <v>136</v>
      </c>
      <c r="D6268" s="93" t="s">
        <v>299</v>
      </c>
      <c r="E6268" s="94">
        <v>6.37</v>
      </c>
    </row>
    <row r="6269" spans="1:5" ht="13.5" customHeight="1" x14ac:dyDescent="0.25">
      <c r="A6269" s="96">
        <v>87882</v>
      </c>
      <c r="B6269" s="93" t="s">
        <v>6563</v>
      </c>
      <c r="C6269" s="93" t="s">
        <v>136</v>
      </c>
      <c r="D6269" s="93" t="s">
        <v>299</v>
      </c>
      <c r="E6269" s="94">
        <v>6.24</v>
      </c>
    </row>
    <row r="6270" spans="1:5" ht="13.5" customHeight="1" x14ac:dyDescent="0.25">
      <c r="A6270" s="96">
        <v>87884</v>
      </c>
      <c r="B6270" s="93" t="s">
        <v>6564</v>
      </c>
      <c r="C6270" s="93" t="s">
        <v>136</v>
      </c>
      <c r="D6270" s="93" t="s">
        <v>299</v>
      </c>
      <c r="E6270" s="94">
        <v>8.69</v>
      </c>
    </row>
    <row r="6271" spans="1:5" ht="13.5" customHeight="1" x14ac:dyDescent="0.25">
      <c r="A6271" s="96">
        <v>87885</v>
      </c>
      <c r="B6271" s="93" t="s">
        <v>6565</v>
      </c>
      <c r="C6271" s="93" t="s">
        <v>136</v>
      </c>
      <c r="D6271" s="93" t="s">
        <v>299</v>
      </c>
      <c r="E6271" s="94">
        <v>8.35</v>
      </c>
    </row>
    <row r="6272" spans="1:5" ht="13.5" customHeight="1" x14ac:dyDescent="0.25">
      <c r="A6272" s="96">
        <v>87886</v>
      </c>
      <c r="B6272" s="93" t="s">
        <v>6566</v>
      </c>
      <c r="C6272" s="93" t="s">
        <v>136</v>
      </c>
      <c r="D6272" s="93" t="s">
        <v>299</v>
      </c>
      <c r="E6272" s="94">
        <v>15.26</v>
      </c>
    </row>
    <row r="6273" spans="1:5" ht="13.5" customHeight="1" x14ac:dyDescent="0.25">
      <c r="A6273" s="96">
        <v>87887</v>
      </c>
      <c r="B6273" s="93" t="s">
        <v>6567</v>
      </c>
      <c r="C6273" s="93" t="s">
        <v>136</v>
      </c>
      <c r="D6273" s="93" t="s">
        <v>299</v>
      </c>
      <c r="E6273" s="94">
        <v>14.54</v>
      </c>
    </row>
    <row r="6274" spans="1:5" ht="13.5" customHeight="1" x14ac:dyDescent="0.25">
      <c r="A6274" s="96">
        <v>87888</v>
      </c>
      <c r="B6274" s="93" t="s">
        <v>6568</v>
      </c>
      <c r="C6274" s="93" t="s">
        <v>136</v>
      </c>
      <c r="D6274" s="93" t="s">
        <v>299</v>
      </c>
      <c r="E6274" s="94">
        <v>7.98</v>
      </c>
    </row>
    <row r="6275" spans="1:5" ht="13.5" customHeight="1" x14ac:dyDescent="0.25">
      <c r="A6275" s="96">
        <v>87889</v>
      </c>
      <c r="B6275" s="93" t="s">
        <v>6569</v>
      </c>
      <c r="C6275" s="93" t="s">
        <v>136</v>
      </c>
      <c r="D6275" s="93" t="s">
        <v>299</v>
      </c>
      <c r="E6275" s="94">
        <v>7.85</v>
      </c>
    </row>
    <row r="6276" spans="1:5" ht="13.5" customHeight="1" x14ac:dyDescent="0.25">
      <c r="A6276" s="96">
        <v>87891</v>
      </c>
      <c r="B6276" s="93" t="s">
        <v>6570</v>
      </c>
      <c r="C6276" s="93" t="s">
        <v>136</v>
      </c>
      <c r="D6276" s="93" t="s">
        <v>299</v>
      </c>
      <c r="E6276" s="94">
        <v>10.3</v>
      </c>
    </row>
    <row r="6277" spans="1:5" ht="13.5" customHeight="1" x14ac:dyDescent="0.25">
      <c r="A6277" s="96">
        <v>87892</v>
      </c>
      <c r="B6277" s="93" t="s">
        <v>6571</v>
      </c>
      <c r="C6277" s="93" t="s">
        <v>136</v>
      </c>
      <c r="D6277" s="93" t="s">
        <v>299</v>
      </c>
      <c r="E6277" s="94">
        <v>9.9600000000000009</v>
      </c>
    </row>
    <row r="6278" spans="1:5" ht="13.5" customHeight="1" x14ac:dyDescent="0.25">
      <c r="A6278" s="96">
        <v>87893</v>
      </c>
      <c r="B6278" s="93" t="s">
        <v>6572</v>
      </c>
      <c r="C6278" s="93" t="s">
        <v>136</v>
      </c>
      <c r="D6278" s="93" t="s">
        <v>299</v>
      </c>
      <c r="E6278" s="94">
        <v>7.09</v>
      </c>
    </row>
    <row r="6279" spans="1:5" ht="13.5" customHeight="1" x14ac:dyDescent="0.25">
      <c r="A6279" s="96">
        <v>87894</v>
      </c>
      <c r="B6279" s="93" t="s">
        <v>6573</v>
      </c>
      <c r="C6279" s="93" t="s">
        <v>136</v>
      </c>
      <c r="D6279" s="93" t="s">
        <v>299</v>
      </c>
      <c r="E6279" s="94">
        <v>6.68</v>
      </c>
    </row>
    <row r="6280" spans="1:5" ht="13.5" customHeight="1" x14ac:dyDescent="0.25">
      <c r="A6280" s="96">
        <v>87896</v>
      </c>
      <c r="B6280" s="93" t="s">
        <v>6574</v>
      </c>
      <c r="C6280" s="93" t="s">
        <v>136</v>
      </c>
      <c r="D6280" s="93" t="s">
        <v>365</v>
      </c>
      <c r="E6280" s="94">
        <v>5.29</v>
      </c>
    </row>
    <row r="6281" spans="1:5" ht="13.5" customHeight="1" x14ac:dyDescent="0.25">
      <c r="A6281" s="96">
        <v>87897</v>
      </c>
      <c r="B6281" s="93" t="s">
        <v>6575</v>
      </c>
      <c r="C6281" s="93" t="s">
        <v>136</v>
      </c>
      <c r="D6281" s="93" t="s">
        <v>365</v>
      </c>
      <c r="E6281" s="94">
        <v>4.88</v>
      </c>
    </row>
    <row r="6282" spans="1:5" ht="13.5" customHeight="1" x14ac:dyDescent="0.25">
      <c r="A6282" s="96">
        <v>87899</v>
      </c>
      <c r="B6282" s="93" t="s">
        <v>6576</v>
      </c>
      <c r="C6282" s="93" t="s">
        <v>136</v>
      </c>
      <c r="D6282" s="93" t="s">
        <v>299</v>
      </c>
      <c r="E6282" s="94">
        <v>8.67</v>
      </c>
    </row>
    <row r="6283" spans="1:5" ht="13.5" customHeight="1" x14ac:dyDescent="0.25">
      <c r="A6283" s="96">
        <v>87900</v>
      </c>
      <c r="B6283" s="93" t="s">
        <v>6577</v>
      </c>
      <c r="C6283" s="93" t="s">
        <v>136</v>
      </c>
      <c r="D6283" s="93" t="s">
        <v>299</v>
      </c>
      <c r="E6283" s="94">
        <v>8.5399999999999991</v>
      </c>
    </row>
    <row r="6284" spans="1:5" ht="13.5" customHeight="1" x14ac:dyDescent="0.25">
      <c r="A6284" s="96">
        <v>87902</v>
      </c>
      <c r="B6284" s="93" t="s">
        <v>6578</v>
      </c>
      <c r="C6284" s="93" t="s">
        <v>136</v>
      </c>
      <c r="D6284" s="93" t="s">
        <v>299</v>
      </c>
      <c r="E6284" s="94">
        <v>10.99</v>
      </c>
    </row>
    <row r="6285" spans="1:5" ht="13.5" customHeight="1" x14ac:dyDescent="0.25">
      <c r="A6285" s="96">
        <v>87903</v>
      </c>
      <c r="B6285" s="93" t="s">
        <v>6579</v>
      </c>
      <c r="C6285" s="93" t="s">
        <v>136</v>
      </c>
      <c r="D6285" s="93" t="s">
        <v>299</v>
      </c>
      <c r="E6285" s="94">
        <v>10.65</v>
      </c>
    </row>
    <row r="6286" spans="1:5" ht="13.5" customHeight="1" x14ac:dyDescent="0.25">
      <c r="A6286" s="96">
        <v>87904</v>
      </c>
      <c r="B6286" s="93" t="s">
        <v>6580</v>
      </c>
      <c r="C6286" s="93" t="s">
        <v>136</v>
      </c>
      <c r="D6286" s="93" t="s">
        <v>299</v>
      </c>
      <c r="E6286" s="94">
        <v>8.2200000000000006</v>
      </c>
    </row>
    <row r="6287" spans="1:5" ht="13.5" customHeight="1" x14ac:dyDescent="0.25">
      <c r="A6287" s="96">
        <v>87905</v>
      </c>
      <c r="B6287" s="93" t="s">
        <v>6581</v>
      </c>
      <c r="C6287" s="93" t="s">
        <v>136</v>
      </c>
      <c r="D6287" s="93" t="s">
        <v>299</v>
      </c>
      <c r="E6287" s="94">
        <v>7.81</v>
      </c>
    </row>
    <row r="6288" spans="1:5" ht="13.5" customHeight="1" x14ac:dyDescent="0.25">
      <c r="A6288" s="96">
        <v>87907</v>
      </c>
      <c r="B6288" s="93" t="s">
        <v>6582</v>
      </c>
      <c r="C6288" s="93" t="s">
        <v>136</v>
      </c>
      <c r="D6288" s="93" t="s">
        <v>365</v>
      </c>
      <c r="E6288" s="94">
        <v>6.33</v>
      </c>
    </row>
    <row r="6289" spans="1:5" ht="13.5" customHeight="1" x14ac:dyDescent="0.25">
      <c r="A6289" s="96">
        <v>87908</v>
      </c>
      <c r="B6289" s="93" t="s">
        <v>6583</v>
      </c>
      <c r="C6289" s="93" t="s">
        <v>136</v>
      </c>
      <c r="D6289" s="93" t="s">
        <v>365</v>
      </c>
      <c r="E6289" s="94">
        <v>5.92</v>
      </c>
    </row>
    <row r="6290" spans="1:5" ht="13.5" customHeight="1" x14ac:dyDescent="0.25">
      <c r="A6290" s="96">
        <v>87910</v>
      </c>
      <c r="B6290" s="93" t="s">
        <v>6584</v>
      </c>
      <c r="C6290" s="93" t="s">
        <v>136</v>
      </c>
      <c r="D6290" s="93" t="s">
        <v>299</v>
      </c>
      <c r="E6290" s="94">
        <v>20.58</v>
      </c>
    </row>
    <row r="6291" spans="1:5" ht="13.5" customHeight="1" x14ac:dyDescent="0.25">
      <c r="A6291" s="96">
        <v>87911</v>
      </c>
      <c r="B6291" s="93" t="s">
        <v>6585</v>
      </c>
      <c r="C6291" s="93" t="s">
        <v>136</v>
      </c>
      <c r="D6291" s="93" t="s">
        <v>299</v>
      </c>
      <c r="E6291" s="94">
        <v>19.86</v>
      </c>
    </row>
    <row r="6292" spans="1:5" ht="13.5" customHeight="1" x14ac:dyDescent="0.25">
      <c r="A6292" s="96">
        <v>104410</v>
      </c>
      <c r="B6292" s="93" t="s">
        <v>6586</v>
      </c>
      <c r="C6292" s="93" t="s">
        <v>136</v>
      </c>
      <c r="D6292" s="93" t="s">
        <v>365</v>
      </c>
      <c r="E6292" s="94">
        <v>4.87</v>
      </c>
    </row>
    <row r="6293" spans="1:5" ht="13.5" customHeight="1" x14ac:dyDescent="0.25">
      <c r="A6293" s="96">
        <v>104411</v>
      </c>
      <c r="B6293" s="93" t="s">
        <v>6587</v>
      </c>
      <c r="C6293" s="93" t="s">
        <v>136</v>
      </c>
      <c r="D6293" s="93" t="s">
        <v>365</v>
      </c>
      <c r="E6293" s="94">
        <v>4.87</v>
      </c>
    </row>
    <row r="6294" spans="1:5" ht="13.5" customHeight="1" x14ac:dyDescent="0.25">
      <c r="A6294" s="96">
        <v>87411</v>
      </c>
      <c r="B6294" s="93" t="s">
        <v>6588</v>
      </c>
      <c r="C6294" s="93" t="s">
        <v>136</v>
      </c>
      <c r="D6294" s="93" t="s">
        <v>299</v>
      </c>
      <c r="E6294" s="94">
        <v>16.47</v>
      </c>
    </row>
    <row r="6295" spans="1:5" ht="13.5" customHeight="1" x14ac:dyDescent="0.25">
      <c r="A6295" s="96">
        <v>87412</v>
      </c>
      <c r="B6295" s="93" t="s">
        <v>6589</v>
      </c>
      <c r="C6295" s="93" t="s">
        <v>136</v>
      </c>
      <c r="D6295" s="93" t="s">
        <v>299</v>
      </c>
      <c r="E6295" s="94">
        <v>24.65</v>
      </c>
    </row>
    <row r="6296" spans="1:5" ht="13.5" customHeight="1" x14ac:dyDescent="0.25">
      <c r="A6296" s="96">
        <v>87413</v>
      </c>
      <c r="B6296" s="93" t="s">
        <v>6590</v>
      </c>
      <c r="C6296" s="93" t="s">
        <v>136</v>
      </c>
      <c r="D6296" s="93" t="s">
        <v>299</v>
      </c>
      <c r="E6296" s="94">
        <v>29.35</v>
      </c>
    </row>
    <row r="6297" spans="1:5" ht="13.5" customHeight="1" x14ac:dyDescent="0.25">
      <c r="A6297" s="96">
        <v>87414</v>
      </c>
      <c r="B6297" s="93" t="s">
        <v>6591</v>
      </c>
      <c r="C6297" s="93" t="s">
        <v>136</v>
      </c>
      <c r="D6297" s="93" t="s">
        <v>299</v>
      </c>
      <c r="E6297" s="94">
        <v>26.23</v>
      </c>
    </row>
    <row r="6298" spans="1:5" ht="13.5" customHeight="1" x14ac:dyDescent="0.25">
      <c r="A6298" s="96">
        <v>87415</v>
      </c>
      <c r="B6298" s="93" t="s">
        <v>6592</v>
      </c>
      <c r="C6298" s="93" t="s">
        <v>136</v>
      </c>
      <c r="D6298" s="93" t="s">
        <v>299</v>
      </c>
      <c r="E6298" s="94">
        <v>34.409999999999997</v>
      </c>
    </row>
    <row r="6299" spans="1:5" ht="13.5" customHeight="1" x14ac:dyDescent="0.25">
      <c r="A6299" s="96">
        <v>87416</v>
      </c>
      <c r="B6299" s="93" t="s">
        <v>6593</v>
      </c>
      <c r="C6299" s="93" t="s">
        <v>136</v>
      </c>
      <c r="D6299" s="93" t="s">
        <v>299</v>
      </c>
      <c r="E6299" s="94">
        <v>39.11</v>
      </c>
    </row>
    <row r="6300" spans="1:5" ht="13.5" customHeight="1" x14ac:dyDescent="0.25">
      <c r="A6300" s="96">
        <v>87418</v>
      </c>
      <c r="B6300" s="93" t="s">
        <v>6594</v>
      </c>
      <c r="C6300" s="93" t="s">
        <v>136</v>
      </c>
      <c r="D6300" s="93" t="s">
        <v>299</v>
      </c>
      <c r="E6300" s="94">
        <v>19.07</v>
      </c>
    </row>
    <row r="6301" spans="1:5" ht="13.5" customHeight="1" x14ac:dyDescent="0.25">
      <c r="A6301" s="96">
        <v>87421</v>
      </c>
      <c r="B6301" s="93" t="s">
        <v>6595</v>
      </c>
      <c r="C6301" s="93" t="s">
        <v>136</v>
      </c>
      <c r="D6301" s="93" t="s">
        <v>299</v>
      </c>
      <c r="E6301" s="94">
        <v>29.2</v>
      </c>
    </row>
    <row r="6302" spans="1:5" ht="13.5" customHeight="1" x14ac:dyDescent="0.25">
      <c r="A6302" s="96">
        <v>87424</v>
      </c>
      <c r="B6302" s="93" t="s">
        <v>6596</v>
      </c>
      <c r="C6302" s="93" t="s">
        <v>136</v>
      </c>
      <c r="D6302" s="93" t="s">
        <v>299</v>
      </c>
      <c r="E6302" s="94">
        <v>38.33</v>
      </c>
    </row>
    <row r="6303" spans="1:5" ht="13.5" customHeight="1" x14ac:dyDescent="0.25">
      <c r="A6303" s="96">
        <v>87427</v>
      </c>
      <c r="B6303" s="93" t="s">
        <v>6597</v>
      </c>
      <c r="C6303" s="93" t="s">
        <v>136</v>
      </c>
      <c r="D6303" s="93" t="s">
        <v>299</v>
      </c>
      <c r="E6303" s="94">
        <v>45.39</v>
      </c>
    </row>
    <row r="6304" spans="1:5" ht="13.5" customHeight="1" x14ac:dyDescent="0.25">
      <c r="A6304" s="96">
        <v>87430</v>
      </c>
      <c r="B6304" s="93" t="s">
        <v>6598</v>
      </c>
      <c r="C6304" s="93" t="s">
        <v>136</v>
      </c>
      <c r="D6304" s="93" t="s">
        <v>299</v>
      </c>
      <c r="E6304" s="94">
        <v>19.010000000000002</v>
      </c>
    </row>
    <row r="6305" spans="1:5" ht="13.5" customHeight="1" x14ac:dyDescent="0.25">
      <c r="A6305" s="96">
        <v>87433</v>
      </c>
      <c r="B6305" s="93" t="s">
        <v>6599</v>
      </c>
      <c r="C6305" s="93" t="s">
        <v>136</v>
      </c>
      <c r="D6305" s="93" t="s">
        <v>299</v>
      </c>
      <c r="E6305" s="94">
        <v>27.58</v>
      </c>
    </row>
    <row r="6306" spans="1:5" ht="13.5" customHeight="1" x14ac:dyDescent="0.25">
      <c r="A6306" s="96">
        <v>87436</v>
      </c>
      <c r="B6306" s="93" t="s">
        <v>6600</v>
      </c>
      <c r="C6306" s="93" t="s">
        <v>136</v>
      </c>
      <c r="D6306" s="93" t="s">
        <v>299</v>
      </c>
      <c r="E6306" s="94">
        <v>31.29</v>
      </c>
    </row>
    <row r="6307" spans="1:5" ht="13.5" customHeight="1" x14ac:dyDescent="0.25">
      <c r="A6307" s="96">
        <v>87439</v>
      </c>
      <c r="B6307" s="93" t="s">
        <v>6601</v>
      </c>
      <c r="C6307" s="93" t="s">
        <v>136</v>
      </c>
      <c r="D6307" s="93" t="s">
        <v>299</v>
      </c>
      <c r="E6307" s="94">
        <v>38.36</v>
      </c>
    </row>
    <row r="6308" spans="1:5" ht="13.5" customHeight="1" x14ac:dyDescent="0.25">
      <c r="A6308" s="96">
        <v>87527</v>
      </c>
      <c r="B6308" s="93" t="s">
        <v>6602</v>
      </c>
      <c r="C6308" s="93" t="s">
        <v>136</v>
      </c>
      <c r="D6308" s="93" t="s">
        <v>299</v>
      </c>
      <c r="E6308" s="94">
        <v>40.909999999999997</v>
      </c>
    </row>
    <row r="6309" spans="1:5" ht="13.5" customHeight="1" x14ac:dyDescent="0.25">
      <c r="A6309" s="96">
        <v>87528</v>
      </c>
      <c r="B6309" s="93" t="s">
        <v>6603</v>
      </c>
      <c r="C6309" s="93" t="s">
        <v>136</v>
      </c>
      <c r="D6309" s="93" t="s">
        <v>299</v>
      </c>
      <c r="E6309" s="94">
        <v>44.84</v>
      </c>
    </row>
    <row r="6310" spans="1:5" ht="13.5" customHeight="1" x14ac:dyDescent="0.25">
      <c r="A6310" s="96">
        <v>87529</v>
      </c>
      <c r="B6310" s="93" t="s">
        <v>6604</v>
      </c>
      <c r="C6310" s="93" t="s">
        <v>136</v>
      </c>
      <c r="D6310" s="93" t="s">
        <v>299</v>
      </c>
      <c r="E6310" s="94">
        <v>37.1</v>
      </c>
    </row>
    <row r="6311" spans="1:5" ht="13.5" customHeight="1" x14ac:dyDescent="0.25">
      <c r="A6311" s="96">
        <v>87530</v>
      </c>
      <c r="B6311" s="93" t="s">
        <v>6605</v>
      </c>
      <c r="C6311" s="93" t="s">
        <v>136</v>
      </c>
      <c r="D6311" s="93" t="s">
        <v>299</v>
      </c>
      <c r="E6311" s="94">
        <v>41.03</v>
      </c>
    </row>
    <row r="6312" spans="1:5" ht="13.5" customHeight="1" x14ac:dyDescent="0.25">
      <c r="A6312" s="96">
        <v>87531</v>
      </c>
      <c r="B6312" s="93" t="s">
        <v>6606</v>
      </c>
      <c r="C6312" s="93" t="s">
        <v>136</v>
      </c>
      <c r="D6312" s="93" t="s">
        <v>299</v>
      </c>
      <c r="E6312" s="94">
        <v>35.75</v>
      </c>
    </row>
    <row r="6313" spans="1:5" ht="13.5" customHeight="1" x14ac:dyDescent="0.25">
      <c r="A6313" s="96">
        <v>87532</v>
      </c>
      <c r="B6313" s="93" t="s">
        <v>6607</v>
      </c>
      <c r="C6313" s="93" t="s">
        <v>136</v>
      </c>
      <c r="D6313" s="93" t="s">
        <v>299</v>
      </c>
      <c r="E6313" s="94">
        <v>39.68</v>
      </c>
    </row>
    <row r="6314" spans="1:5" ht="13.5" customHeight="1" x14ac:dyDescent="0.25">
      <c r="A6314" s="96">
        <v>87535</v>
      </c>
      <c r="B6314" s="93" t="s">
        <v>6608</v>
      </c>
      <c r="C6314" s="93" t="s">
        <v>136</v>
      </c>
      <c r="D6314" s="93" t="s">
        <v>299</v>
      </c>
      <c r="E6314" s="94">
        <v>31.94</v>
      </c>
    </row>
    <row r="6315" spans="1:5" ht="13.5" customHeight="1" x14ac:dyDescent="0.25">
      <c r="A6315" s="96">
        <v>87536</v>
      </c>
      <c r="B6315" s="93" t="s">
        <v>6609</v>
      </c>
      <c r="C6315" s="93" t="s">
        <v>136</v>
      </c>
      <c r="D6315" s="93" t="s">
        <v>299</v>
      </c>
      <c r="E6315" s="94">
        <v>35.869999999999997</v>
      </c>
    </row>
    <row r="6316" spans="1:5" ht="13.5" customHeight="1" x14ac:dyDescent="0.25">
      <c r="A6316" s="96">
        <v>87537</v>
      </c>
      <c r="B6316" s="93" t="s">
        <v>6610</v>
      </c>
      <c r="C6316" s="93" t="s">
        <v>136</v>
      </c>
      <c r="D6316" s="93" t="s">
        <v>299</v>
      </c>
      <c r="E6316" s="94">
        <v>74.22</v>
      </c>
    </row>
    <row r="6317" spans="1:5" ht="13.5" customHeight="1" x14ac:dyDescent="0.25">
      <c r="A6317" s="96">
        <v>87538</v>
      </c>
      <c r="B6317" s="93" t="s">
        <v>6611</v>
      </c>
      <c r="C6317" s="93" t="s">
        <v>136</v>
      </c>
      <c r="D6317" s="93" t="s">
        <v>299</v>
      </c>
      <c r="E6317" s="94">
        <v>70.92</v>
      </c>
    </row>
    <row r="6318" spans="1:5" ht="13.5" customHeight="1" x14ac:dyDescent="0.25">
      <c r="A6318" s="96">
        <v>87539</v>
      </c>
      <c r="B6318" s="93" t="s">
        <v>6612</v>
      </c>
      <c r="C6318" s="93" t="s">
        <v>136</v>
      </c>
      <c r="D6318" s="93" t="s">
        <v>299</v>
      </c>
      <c r="E6318" s="94">
        <v>69.739999999999995</v>
      </c>
    </row>
    <row r="6319" spans="1:5" ht="13.5" customHeight="1" x14ac:dyDescent="0.25">
      <c r="A6319" s="96">
        <v>87541</v>
      </c>
      <c r="B6319" s="93" t="s">
        <v>6613</v>
      </c>
      <c r="C6319" s="93" t="s">
        <v>136</v>
      </c>
      <c r="D6319" s="93" t="s">
        <v>299</v>
      </c>
      <c r="E6319" s="94">
        <v>66.45</v>
      </c>
    </row>
    <row r="6320" spans="1:5" ht="13.5" customHeight="1" x14ac:dyDescent="0.25">
      <c r="A6320" s="96">
        <v>87543</v>
      </c>
      <c r="B6320" s="93" t="s">
        <v>6614</v>
      </c>
      <c r="C6320" s="93" t="s">
        <v>136</v>
      </c>
      <c r="D6320" s="93" t="s">
        <v>299</v>
      </c>
      <c r="E6320" s="94">
        <v>23.43</v>
      </c>
    </row>
    <row r="6321" spans="1:5" ht="13.5" customHeight="1" x14ac:dyDescent="0.25">
      <c r="A6321" s="96">
        <v>87545</v>
      </c>
      <c r="B6321" s="93" t="s">
        <v>6615</v>
      </c>
      <c r="C6321" s="93" t="s">
        <v>136</v>
      </c>
      <c r="D6321" s="93" t="s">
        <v>299</v>
      </c>
      <c r="E6321" s="94">
        <v>27.71</v>
      </c>
    </row>
    <row r="6322" spans="1:5" ht="13.5" customHeight="1" x14ac:dyDescent="0.25">
      <c r="A6322" s="96">
        <v>87546</v>
      </c>
      <c r="B6322" s="93" t="s">
        <v>6616</v>
      </c>
      <c r="C6322" s="93" t="s">
        <v>136</v>
      </c>
      <c r="D6322" s="93" t="s">
        <v>299</v>
      </c>
      <c r="E6322" s="94">
        <v>29.93</v>
      </c>
    </row>
    <row r="6323" spans="1:5" ht="13.5" customHeight="1" x14ac:dyDescent="0.25">
      <c r="A6323" s="96">
        <v>87547</v>
      </c>
      <c r="B6323" s="93" t="s">
        <v>6617</v>
      </c>
      <c r="C6323" s="93" t="s">
        <v>136</v>
      </c>
      <c r="D6323" s="93" t="s">
        <v>299</v>
      </c>
      <c r="E6323" s="94">
        <v>23.92</v>
      </c>
    </row>
    <row r="6324" spans="1:5" ht="13.5" customHeight="1" x14ac:dyDescent="0.25">
      <c r="A6324" s="96">
        <v>87548</v>
      </c>
      <c r="B6324" s="93" t="s">
        <v>6618</v>
      </c>
      <c r="C6324" s="93" t="s">
        <v>136</v>
      </c>
      <c r="D6324" s="93" t="s">
        <v>299</v>
      </c>
      <c r="E6324" s="94">
        <v>26.14</v>
      </c>
    </row>
    <row r="6325" spans="1:5" ht="13.5" customHeight="1" x14ac:dyDescent="0.25">
      <c r="A6325" s="96">
        <v>87549</v>
      </c>
      <c r="B6325" s="93" t="s">
        <v>6619</v>
      </c>
      <c r="C6325" s="93" t="s">
        <v>136</v>
      </c>
      <c r="D6325" s="93" t="s">
        <v>299</v>
      </c>
      <c r="E6325" s="94">
        <v>22.55</v>
      </c>
    </row>
    <row r="6326" spans="1:5" ht="13.5" customHeight="1" x14ac:dyDescent="0.25">
      <c r="A6326" s="96">
        <v>87550</v>
      </c>
      <c r="B6326" s="93" t="s">
        <v>6620</v>
      </c>
      <c r="C6326" s="93" t="s">
        <v>136</v>
      </c>
      <c r="D6326" s="93" t="s">
        <v>299</v>
      </c>
      <c r="E6326" s="94">
        <v>24.77</v>
      </c>
    </row>
    <row r="6327" spans="1:5" ht="13.5" customHeight="1" x14ac:dyDescent="0.25">
      <c r="A6327" s="96">
        <v>87553</v>
      </c>
      <c r="B6327" s="93" t="s">
        <v>6621</v>
      </c>
      <c r="C6327" s="93" t="s">
        <v>136</v>
      </c>
      <c r="D6327" s="93" t="s">
        <v>299</v>
      </c>
      <c r="E6327" s="94">
        <v>18.75</v>
      </c>
    </row>
    <row r="6328" spans="1:5" ht="13.5" customHeight="1" x14ac:dyDescent="0.25">
      <c r="A6328" s="96">
        <v>87554</v>
      </c>
      <c r="B6328" s="93" t="s">
        <v>6622</v>
      </c>
      <c r="C6328" s="93" t="s">
        <v>136</v>
      </c>
      <c r="D6328" s="93" t="s">
        <v>299</v>
      </c>
      <c r="E6328" s="94">
        <v>20.97</v>
      </c>
    </row>
    <row r="6329" spans="1:5" ht="13.5" customHeight="1" x14ac:dyDescent="0.25">
      <c r="A6329" s="96">
        <v>87555</v>
      </c>
      <c r="B6329" s="93" t="s">
        <v>6623</v>
      </c>
      <c r="C6329" s="93" t="s">
        <v>136</v>
      </c>
      <c r="D6329" s="93" t="s">
        <v>299</v>
      </c>
      <c r="E6329" s="94">
        <v>45.44</v>
      </c>
    </row>
    <row r="6330" spans="1:5" ht="13.5" customHeight="1" x14ac:dyDescent="0.25">
      <c r="A6330" s="96">
        <v>87556</v>
      </c>
      <c r="B6330" s="93" t="s">
        <v>6624</v>
      </c>
      <c r="C6330" s="93" t="s">
        <v>136</v>
      </c>
      <c r="D6330" s="93" t="s">
        <v>299</v>
      </c>
      <c r="E6330" s="94">
        <v>42.17</v>
      </c>
    </row>
    <row r="6331" spans="1:5" ht="13.5" customHeight="1" x14ac:dyDescent="0.25">
      <c r="A6331" s="96">
        <v>87557</v>
      </c>
      <c r="B6331" s="93" t="s">
        <v>6625</v>
      </c>
      <c r="C6331" s="93" t="s">
        <v>136</v>
      </c>
      <c r="D6331" s="93" t="s">
        <v>299</v>
      </c>
      <c r="E6331" s="94">
        <v>40.98</v>
      </c>
    </row>
    <row r="6332" spans="1:5" ht="13.5" customHeight="1" x14ac:dyDescent="0.25">
      <c r="A6332" s="96">
        <v>87559</v>
      </c>
      <c r="B6332" s="93" t="s">
        <v>6626</v>
      </c>
      <c r="C6332" s="93" t="s">
        <v>136</v>
      </c>
      <c r="D6332" s="93" t="s">
        <v>299</v>
      </c>
      <c r="E6332" s="94">
        <v>37.68</v>
      </c>
    </row>
    <row r="6333" spans="1:5" ht="13.5" customHeight="1" x14ac:dyDescent="0.25">
      <c r="A6333" s="96">
        <v>87561</v>
      </c>
      <c r="B6333" s="93" t="s">
        <v>6627</v>
      </c>
      <c r="C6333" s="93" t="s">
        <v>136</v>
      </c>
      <c r="D6333" s="93" t="s">
        <v>299</v>
      </c>
      <c r="E6333" s="94">
        <v>41.27</v>
      </c>
    </row>
    <row r="6334" spans="1:5" ht="13.5" customHeight="1" x14ac:dyDescent="0.25">
      <c r="A6334" s="96">
        <v>87775</v>
      </c>
      <c r="B6334" s="93" t="s">
        <v>6628</v>
      </c>
      <c r="C6334" s="93" t="s">
        <v>136</v>
      </c>
      <c r="D6334" s="93" t="s">
        <v>299</v>
      </c>
      <c r="E6334" s="94">
        <v>52.17</v>
      </c>
    </row>
    <row r="6335" spans="1:5" ht="13.5" customHeight="1" x14ac:dyDescent="0.25">
      <c r="A6335" s="96">
        <v>87777</v>
      </c>
      <c r="B6335" s="93" t="s">
        <v>6629</v>
      </c>
      <c r="C6335" s="93" t="s">
        <v>136</v>
      </c>
      <c r="D6335" s="93" t="s">
        <v>299</v>
      </c>
      <c r="E6335" s="94">
        <v>55.46</v>
      </c>
    </row>
    <row r="6336" spans="1:5" ht="13.5" customHeight="1" x14ac:dyDescent="0.25">
      <c r="A6336" s="96">
        <v>87778</v>
      </c>
      <c r="B6336" s="93" t="s">
        <v>6630</v>
      </c>
      <c r="C6336" s="93" t="s">
        <v>136</v>
      </c>
      <c r="D6336" s="93" t="s">
        <v>299</v>
      </c>
      <c r="E6336" s="94">
        <v>80.36</v>
      </c>
    </row>
    <row r="6337" spans="1:5" ht="13.5" customHeight="1" x14ac:dyDescent="0.25">
      <c r="A6337" s="96">
        <v>87779</v>
      </c>
      <c r="B6337" s="93" t="s">
        <v>6631</v>
      </c>
      <c r="C6337" s="93" t="s">
        <v>136</v>
      </c>
      <c r="D6337" s="93" t="s">
        <v>299</v>
      </c>
      <c r="E6337" s="94">
        <v>67.08</v>
      </c>
    </row>
    <row r="6338" spans="1:5" ht="13.5" customHeight="1" x14ac:dyDescent="0.25">
      <c r="A6338" s="96">
        <v>87781</v>
      </c>
      <c r="B6338" s="93" t="s">
        <v>6632</v>
      </c>
      <c r="C6338" s="93" t="s">
        <v>136</v>
      </c>
      <c r="D6338" s="93" t="s">
        <v>299</v>
      </c>
      <c r="E6338" s="94">
        <v>71.48</v>
      </c>
    </row>
    <row r="6339" spans="1:5" ht="13.5" customHeight="1" x14ac:dyDescent="0.25">
      <c r="A6339" s="96">
        <v>87783</v>
      </c>
      <c r="B6339" s="93" t="s">
        <v>6633</v>
      </c>
      <c r="C6339" s="93" t="s">
        <v>136</v>
      </c>
      <c r="D6339" s="93" t="s">
        <v>299</v>
      </c>
      <c r="E6339" s="94">
        <v>105.11</v>
      </c>
    </row>
    <row r="6340" spans="1:5" ht="13.5" customHeight="1" x14ac:dyDescent="0.25">
      <c r="A6340" s="96">
        <v>87784</v>
      </c>
      <c r="B6340" s="93" t="s">
        <v>6634</v>
      </c>
      <c r="C6340" s="93" t="s">
        <v>136</v>
      </c>
      <c r="D6340" s="93" t="s">
        <v>299</v>
      </c>
      <c r="E6340" s="94">
        <v>73.010000000000005</v>
      </c>
    </row>
    <row r="6341" spans="1:5" ht="13.5" customHeight="1" x14ac:dyDescent="0.25">
      <c r="A6341" s="96">
        <v>87786</v>
      </c>
      <c r="B6341" s="93" t="s">
        <v>6635</v>
      </c>
      <c r="C6341" s="93" t="s">
        <v>136</v>
      </c>
      <c r="D6341" s="93" t="s">
        <v>299</v>
      </c>
      <c r="E6341" s="94">
        <v>78.53</v>
      </c>
    </row>
    <row r="6342" spans="1:5" ht="13.5" customHeight="1" x14ac:dyDescent="0.25">
      <c r="A6342" s="96">
        <v>87787</v>
      </c>
      <c r="B6342" s="93" t="s">
        <v>6636</v>
      </c>
      <c r="C6342" s="93" t="s">
        <v>136</v>
      </c>
      <c r="D6342" s="93" t="s">
        <v>299</v>
      </c>
      <c r="E6342" s="94">
        <v>121.65</v>
      </c>
    </row>
    <row r="6343" spans="1:5" ht="13.5" customHeight="1" x14ac:dyDescent="0.25">
      <c r="A6343" s="96">
        <v>87788</v>
      </c>
      <c r="B6343" s="93" t="s">
        <v>6637</v>
      </c>
      <c r="C6343" s="93" t="s">
        <v>136</v>
      </c>
      <c r="D6343" s="93" t="s">
        <v>299</v>
      </c>
      <c r="E6343" s="94">
        <v>86.13</v>
      </c>
    </row>
    <row r="6344" spans="1:5" ht="13.5" customHeight="1" x14ac:dyDescent="0.25">
      <c r="A6344" s="96">
        <v>87790</v>
      </c>
      <c r="B6344" s="93" t="s">
        <v>6638</v>
      </c>
      <c r="C6344" s="93" t="s">
        <v>136</v>
      </c>
      <c r="D6344" s="93" t="s">
        <v>299</v>
      </c>
      <c r="E6344" s="94">
        <v>92.21</v>
      </c>
    </row>
    <row r="6345" spans="1:5" ht="13.5" customHeight="1" x14ac:dyDescent="0.25">
      <c r="A6345" s="96">
        <v>87791</v>
      </c>
      <c r="B6345" s="93" t="s">
        <v>6639</v>
      </c>
      <c r="C6345" s="93" t="s">
        <v>136</v>
      </c>
      <c r="D6345" s="93" t="s">
        <v>299</v>
      </c>
      <c r="E6345" s="94">
        <v>134.02000000000001</v>
      </c>
    </row>
    <row r="6346" spans="1:5" ht="13.5" customHeight="1" x14ac:dyDescent="0.25">
      <c r="A6346" s="96">
        <v>87792</v>
      </c>
      <c r="B6346" s="93" t="s">
        <v>6640</v>
      </c>
      <c r="C6346" s="93" t="s">
        <v>136</v>
      </c>
      <c r="D6346" s="93" t="s">
        <v>299</v>
      </c>
      <c r="E6346" s="94">
        <v>38.659999999999997</v>
      </c>
    </row>
    <row r="6347" spans="1:5" ht="13.5" customHeight="1" x14ac:dyDescent="0.25">
      <c r="A6347" s="96">
        <v>87794</v>
      </c>
      <c r="B6347" s="93" t="s">
        <v>6641</v>
      </c>
      <c r="C6347" s="93" t="s">
        <v>136</v>
      </c>
      <c r="D6347" s="93" t="s">
        <v>299</v>
      </c>
      <c r="E6347" s="94">
        <v>41.72</v>
      </c>
    </row>
    <row r="6348" spans="1:5" ht="13.5" customHeight="1" x14ac:dyDescent="0.25">
      <c r="A6348" s="96">
        <v>87795</v>
      </c>
      <c r="B6348" s="93" t="s">
        <v>6642</v>
      </c>
      <c r="C6348" s="93" t="s">
        <v>136</v>
      </c>
      <c r="D6348" s="93" t="s">
        <v>299</v>
      </c>
      <c r="E6348" s="94">
        <v>65.95</v>
      </c>
    </row>
    <row r="6349" spans="1:5" ht="13.5" customHeight="1" x14ac:dyDescent="0.25">
      <c r="A6349" s="96">
        <v>87797</v>
      </c>
      <c r="B6349" s="93" t="s">
        <v>6643</v>
      </c>
      <c r="C6349" s="93" t="s">
        <v>136</v>
      </c>
      <c r="D6349" s="93" t="s">
        <v>299</v>
      </c>
      <c r="E6349" s="94">
        <v>53.22</v>
      </c>
    </row>
    <row r="6350" spans="1:5" ht="13.5" customHeight="1" x14ac:dyDescent="0.25">
      <c r="A6350" s="96">
        <v>87799</v>
      </c>
      <c r="B6350" s="93" t="s">
        <v>6644</v>
      </c>
      <c r="C6350" s="93" t="s">
        <v>136</v>
      </c>
      <c r="D6350" s="93" t="s">
        <v>299</v>
      </c>
      <c r="E6350" s="94">
        <v>57.33</v>
      </c>
    </row>
    <row r="6351" spans="1:5" ht="13.5" customHeight="1" x14ac:dyDescent="0.25">
      <c r="A6351" s="96">
        <v>87800</v>
      </c>
      <c r="B6351" s="93" t="s">
        <v>6645</v>
      </c>
      <c r="C6351" s="93" t="s">
        <v>136</v>
      </c>
      <c r="D6351" s="93" t="s">
        <v>299</v>
      </c>
      <c r="E6351" s="94">
        <v>89.56</v>
      </c>
    </row>
    <row r="6352" spans="1:5" ht="13.5" customHeight="1" x14ac:dyDescent="0.25">
      <c r="A6352" s="96">
        <v>87801</v>
      </c>
      <c r="B6352" s="93" t="s">
        <v>6646</v>
      </c>
      <c r="C6352" s="93" t="s">
        <v>136</v>
      </c>
      <c r="D6352" s="93" t="s">
        <v>299</v>
      </c>
      <c r="E6352" s="94">
        <v>58.76</v>
      </c>
    </row>
    <row r="6353" spans="1:5" ht="13.5" customHeight="1" x14ac:dyDescent="0.25">
      <c r="A6353" s="96">
        <v>87803</v>
      </c>
      <c r="B6353" s="93" t="s">
        <v>6647</v>
      </c>
      <c r="C6353" s="93" t="s">
        <v>136</v>
      </c>
      <c r="D6353" s="93" t="s">
        <v>299</v>
      </c>
      <c r="E6353" s="94">
        <v>63.91</v>
      </c>
    </row>
    <row r="6354" spans="1:5" ht="13.5" customHeight="1" x14ac:dyDescent="0.25">
      <c r="A6354" s="96">
        <v>87804</v>
      </c>
      <c r="B6354" s="93" t="s">
        <v>6648</v>
      </c>
      <c r="C6354" s="93" t="s">
        <v>136</v>
      </c>
      <c r="D6354" s="93" t="s">
        <v>299</v>
      </c>
      <c r="E6354" s="94">
        <v>105.01</v>
      </c>
    </row>
    <row r="6355" spans="1:5" ht="13.5" customHeight="1" x14ac:dyDescent="0.25">
      <c r="A6355" s="96">
        <v>87805</v>
      </c>
      <c r="B6355" s="93" t="s">
        <v>6649</v>
      </c>
      <c r="C6355" s="93" t="s">
        <v>136</v>
      </c>
      <c r="D6355" s="93" t="s">
        <v>299</v>
      </c>
      <c r="E6355" s="94">
        <v>64.12</v>
      </c>
    </row>
    <row r="6356" spans="1:5" ht="13.5" customHeight="1" x14ac:dyDescent="0.25">
      <c r="A6356" s="96">
        <v>87807</v>
      </c>
      <c r="B6356" s="93" t="s">
        <v>6650</v>
      </c>
      <c r="C6356" s="93" t="s">
        <v>136</v>
      </c>
      <c r="D6356" s="93" t="s">
        <v>299</v>
      </c>
      <c r="E6356" s="94">
        <v>69.8</v>
      </c>
    </row>
    <row r="6357" spans="1:5" ht="13.5" customHeight="1" x14ac:dyDescent="0.25">
      <c r="A6357" s="96">
        <v>87808</v>
      </c>
      <c r="B6357" s="93" t="s">
        <v>6651</v>
      </c>
      <c r="C6357" s="93" t="s">
        <v>136</v>
      </c>
      <c r="D6357" s="93" t="s">
        <v>299</v>
      </c>
      <c r="E6357" s="94">
        <v>112.07</v>
      </c>
    </row>
    <row r="6358" spans="1:5" ht="13.5" customHeight="1" x14ac:dyDescent="0.25">
      <c r="A6358" s="96">
        <v>87809</v>
      </c>
      <c r="B6358" s="93" t="s">
        <v>6652</v>
      </c>
      <c r="C6358" s="93" t="s">
        <v>136</v>
      </c>
      <c r="D6358" s="93" t="s">
        <v>299</v>
      </c>
      <c r="E6358" s="94">
        <v>73.62</v>
      </c>
    </row>
    <row r="6359" spans="1:5" ht="13.5" customHeight="1" x14ac:dyDescent="0.25">
      <c r="A6359" s="96">
        <v>87811</v>
      </c>
      <c r="B6359" s="93" t="s">
        <v>6653</v>
      </c>
      <c r="C6359" s="93" t="s">
        <v>136</v>
      </c>
      <c r="D6359" s="93" t="s">
        <v>299</v>
      </c>
      <c r="E6359" s="94">
        <v>76.680000000000007</v>
      </c>
    </row>
    <row r="6360" spans="1:5" ht="13.5" customHeight="1" x14ac:dyDescent="0.25">
      <c r="A6360" s="96">
        <v>87812</v>
      </c>
      <c r="B6360" s="93" t="s">
        <v>6654</v>
      </c>
      <c r="C6360" s="93" t="s">
        <v>136</v>
      </c>
      <c r="D6360" s="93" t="s">
        <v>299</v>
      </c>
      <c r="E6360" s="94">
        <v>97.42</v>
      </c>
    </row>
    <row r="6361" spans="1:5" ht="13.5" customHeight="1" x14ac:dyDescent="0.25">
      <c r="A6361" s="96">
        <v>87813</v>
      </c>
      <c r="B6361" s="93" t="s">
        <v>6655</v>
      </c>
      <c r="C6361" s="93" t="s">
        <v>136</v>
      </c>
      <c r="D6361" s="93" t="s">
        <v>299</v>
      </c>
      <c r="E6361" s="94">
        <v>88.19</v>
      </c>
    </row>
    <row r="6362" spans="1:5" ht="13.5" customHeight="1" x14ac:dyDescent="0.25">
      <c r="A6362" s="96">
        <v>87815</v>
      </c>
      <c r="B6362" s="93" t="s">
        <v>6656</v>
      </c>
      <c r="C6362" s="93" t="s">
        <v>136</v>
      </c>
      <c r="D6362" s="93" t="s">
        <v>299</v>
      </c>
      <c r="E6362" s="94">
        <v>92.3</v>
      </c>
    </row>
    <row r="6363" spans="1:5" ht="13.5" customHeight="1" x14ac:dyDescent="0.25">
      <c r="A6363" s="96">
        <v>87816</v>
      </c>
      <c r="B6363" s="93" t="s">
        <v>6657</v>
      </c>
      <c r="C6363" s="93" t="s">
        <v>136</v>
      </c>
      <c r="D6363" s="93" t="s">
        <v>299</v>
      </c>
      <c r="E6363" s="94">
        <v>121.08</v>
      </c>
    </row>
    <row r="6364" spans="1:5" ht="13.5" customHeight="1" x14ac:dyDescent="0.25">
      <c r="A6364" s="96">
        <v>87817</v>
      </c>
      <c r="B6364" s="93" t="s">
        <v>6658</v>
      </c>
      <c r="C6364" s="93" t="s">
        <v>136</v>
      </c>
      <c r="D6364" s="93" t="s">
        <v>299</v>
      </c>
      <c r="E6364" s="94">
        <v>93.73</v>
      </c>
    </row>
    <row r="6365" spans="1:5" ht="13.5" customHeight="1" x14ac:dyDescent="0.25">
      <c r="A6365" s="96">
        <v>87819</v>
      </c>
      <c r="B6365" s="93" t="s">
        <v>6659</v>
      </c>
      <c r="C6365" s="93" t="s">
        <v>136</v>
      </c>
      <c r="D6365" s="93" t="s">
        <v>299</v>
      </c>
      <c r="E6365" s="94">
        <v>98.88</v>
      </c>
    </row>
    <row r="6366" spans="1:5" ht="13.5" customHeight="1" x14ac:dyDescent="0.25">
      <c r="A6366" s="96">
        <v>87820</v>
      </c>
      <c r="B6366" s="93" t="s">
        <v>6660</v>
      </c>
      <c r="C6366" s="93" t="s">
        <v>136</v>
      </c>
      <c r="D6366" s="93" t="s">
        <v>299</v>
      </c>
      <c r="E6366" s="94">
        <v>136.53</v>
      </c>
    </row>
    <row r="6367" spans="1:5" ht="13.5" customHeight="1" x14ac:dyDescent="0.25">
      <c r="A6367" s="96">
        <v>87821</v>
      </c>
      <c r="B6367" s="93" t="s">
        <v>6661</v>
      </c>
      <c r="C6367" s="93" t="s">
        <v>136</v>
      </c>
      <c r="D6367" s="93" t="s">
        <v>299</v>
      </c>
      <c r="E6367" s="94">
        <v>121.85</v>
      </c>
    </row>
    <row r="6368" spans="1:5" ht="13.5" customHeight="1" x14ac:dyDescent="0.25">
      <c r="A6368" s="96">
        <v>87823</v>
      </c>
      <c r="B6368" s="93" t="s">
        <v>6662</v>
      </c>
      <c r="C6368" s="93" t="s">
        <v>136</v>
      </c>
      <c r="D6368" s="93" t="s">
        <v>299</v>
      </c>
      <c r="E6368" s="94">
        <v>127.53</v>
      </c>
    </row>
    <row r="6369" spans="1:5" ht="13.5" customHeight="1" x14ac:dyDescent="0.25">
      <c r="A6369" s="96">
        <v>87824</v>
      </c>
      <c r="B6369" s="93" t="s">
        <v>6663</v>
      </c>
      <c r="C6369" s="93" t="s">
        <v>136</v>
      </c>
      <c r="D6369" s="93" t="s">
        <v>299</v>
      </c>
      <c r="E6369" s="94">
        <v>158.32</v>
      </c>
    </row>
    <row r="6370" spans="1:5" ht="13.5" customHeight="1" x14ac:dyDescent="0.25">
      <c r="A6370" s="96">
        <v>87825</v>
      </c>
      <c r="B6370" s="93" t="s">
        <v>6664</v>
      </c>
      <c r="C6370" s="93" t="s">
        <v>136</v>
      </c>
      <c r="D6370" s="93" t="s">
        <v>299</v>
      </c>
      <c r="E6370" s="94">
        <v>68.83</v>
      </c>
    </row>
    <row r="6371" spans="1:5" ht="13.5" customHeight="1" x14ac:dyDescent="0.25">
      <c r="A6371" s="96">
        <v>87827</v>
      </c>
      <c r="B6371" s="93" t="s">
        <v>6665</v>
      </c>
      <c r="C6371" s="93" t="s">
        <v>136</v>
      </c>
      <c r="D6371" s="93" t="s">
        <v>299</v>
      </c>
      <c r="E6371" s="94">
        <v>72.59</v>
      </c>
    </row>
    <row r="6372" spans="1:5" ht="13.5" customHeight="1" x14ac:dyDescent="0.25">
      <c r="A6372" s="96">
        <v>87828</v>
      </c>
      <c r="B6372" s="93" t="s">
        <v>6666</v>
      </c>
      <c r="C6372" s="93" t="s">
        <v>136</v>
      </c>
      <c r="D6372" s="93" t="s">
        <v>299</v>
      </c>
      <c r="E6372" s="94">
        <v>100.02</v>
      </c>
    </row>
    <row r="6373" spans="1:5" ht="13.5" customHeight="1" x14ac:dyDescent="0.25">
      <c r="A6373" s="96">
        <v>87829</v>
      </c>
      <c r="B6373" s="93" t="s">
        <v>6667</v>
      </c>
      <c r="C6373" s="93" t="s">
        <v>136</v>
      </c>
      <c r="D6373" s="93" t="s">
        <v>299</v>
      </c>
      <c r="E6373" s="94">
        <v>83.29</v>
      </c>
    </row>
    <row r="6374" spans="1:5" ht="13.5" customHeight="1" x14ac:dyDescent="0.25">
      <c r="A6374" s="96">
        <v>87831</v>
      </c>
      <c r="B6374" s="93" t="s">
        <v>6668</v>
      </c>
      <c r="C6374" s="93" t="s">
        <v>136</v>
      </c>
      <c r="D6374" s="93" t="s">
        <v>299</v>
      </c>
      <c r="E6374" s="94">
        <v>88.32</v>
      </c>
    </row>
    <row r="6375" spans="1:5" ht="13.5" customHeight="1" x14ac:dyDescent="0.25">
      <c r="A6375" s="96">
        <v>87832</v>
      </c>
      <c r="B6375" s="93" t="s">
        <v>6669</v>
      </c>
      <c r="C6375" s="93" t="s">
        <v>136</v>
      </c>
      <c r="D6375" s="93" t="s">
        <v>299</v>
      </c>
      <c r="E6375" s="94">
        <v>125.84</v>
      </c>
    </row>
    <row r="6376" spans="1:5" ht="13.5" customHeight="1" x14ac:dyDescent="0.25">
      <c r="A6376" s="96">
        <v>87834</v>
      </c>
      <c r="B6376" s="93" t="s">
        <v>6670</v>
      </c>
      <c r="C6376" s="93" t="s">
        <v>136</v>
      </c>
      <c r="D6376" s="93" t="s">
        <v>299</v>
      </c>
      <c r="E6376" s="94">
        <v>172.92</v>
      </c>
    </row>
    <row r="6377" spans="1:5" ht="13.5" customHeight="1" x14ac:dyDescent="0.25">
      <c r="A6377" s="96">
        <v>87835</v>
      </c>
      <c r="B6377" s="93" t="s">
        <v>6671</v>
      </c>
      <c r="C6377" s="93" t="s">
        <v>136</v>
      </c>
      <c r="D6377" s="93" t="s">
        <v>299</v>
      </c>
      <c r="E6377" s="94">
        <v>119.89</v>
      </c>
    </row>
    <row r="6378" spans="1:5" ht="13.5" customHeight="1" x14ac:dyDescent="0.25">
      <c r="A6378" s="96">
        <v>87836</v>
      </c>
      <c r="B6378" s="93" t="s">
        <v>6672</v>
      </c>
      <c r="C6378" s="93" t="s">
        <v>136</v>
      </c>
      <c r="D6378" s="93" t="s">
        <v>299</v>
      </c>
      <c r="E6378" s="94">
        <v>165.71</v>
      </c>
    </row>
    <row r="6379" spans="1:5" ht="13.5" customHeight="1" x14ac:dyDescent="0.25">
      <c r="A6379" s="96">
        <v>87837</v>
      </c>
      <c r="B6379" s="93" t="s">
        <v>6673</v>
      </c>
      <c r="C6379" s="93" t="s">
        <v>136</v>
      </c>
      <c r="D6379" s="93" t="s">
        <v>299</v>
      </c>
      <c r="E6379" s="94">
        <v>113.35</v>
      </c>
    </row>
    <row r="6380" spans="1:5" ht="13.5" customHeight="1" x14ac:dyDescent="0.25">
      <c r="A6380" s="96">
        <v>87838</v>
      </c>
      <c r="B6380" s="93" t="s">
        <v>6674</v>
      </c>
      <c r="C6380" s="93" t="s">
        <v>136</v>
      </c>
      <c r="D6380" s="93" t="s">
        <v>299</v>
      </c>
      <c r="E6380" s="94">
        <v>180.49</v>
      </c>
    </row>
    <row r="6381" spans="1:5" ht="13.5" customHeight="1" x14ac:dyDescent="0.25">
      <c r="A6381" s="96">
        <v>87839</v>
      </c>
      <c r="B6381" s="93" t="s">
        <v>6675</v>
      </c>
      <c r="C6381" s="93" t="s">
        <v>136</v>
      </c>
      <c r="D6381" s="93" t="s">
        <v>299</v>
      </c>
      <c r="E6381" s="94">
        <v>125.64</v>
      </c>
    </row>
    <row r="6382" spans="1:5" ht="13.5" customHeight="1" x14ac:dyDescent="0.25">
      <c r="A6382" s="96">
        <v>87840</v>
      </c>
      <c r="B6382" s="93" t="s">
        <v>6676</v>
      </c>
      <c r="C6382" s="93" t="s">
        <v>136</v>
      </c>
      <c r="D6382" s="93" t="s">
        <v>299</v>
      </c>
      <c r="E6382" s="94">
        <v>171.46</v>
      </c>
    </row>
    <row r="6383" spans="1:5" ht="13.5" customHeight="1" x14ac:dyDescent="0.25">
      <c r="A6383" s="96">
        <v>87841</v>
      </c>
      <c r="B6383" s="93" t="s">
        <v>6677</v>
      </c>
      <c r="C6383" s="93" t="s">
        <v>136</v>
      </c>
      <c r="D6383" s="93" t="s">
        <v>299</v>
      </c>
      <c r="E6383" s="94">
        <v>117.27</v>
      </c>
    </row>
    <row r="6384" spans="1:5" ht="13.5" customHeight="1" x14ac:dyDescent="0.25">
      <c r="A6384" s="96">
        <v>87842</v>
      </c>
      <c r="B6384" s="93" t="s">
        <v>6678</v>
      </c>
      <c r="C6384" s="93" t="s">
        <v>136</v>
      </c>
      <c r="D6384" s="93" t="s">
        <v>299</v>
      </c>
      <c r="E6384" s="94">
        <v>183.6</v>
      </c>
    </row>
    <row r="6385" spans="1:5" ht="13.5" customHeight="1" x14ac:dyDescent="0.25">
      <c r="A6385" s="96">
        <v>87843</v>
      </c>
      <c r="B6385" s="93" t="s">
        <v>6679</v>
      </c>
      <c r="C6385" s="93" t="s">
        <v>136</v>
      </c>
      <c r="D6385" s="93" t="s">
        <v>299</v>
      </c>
      <c r="E6385" s="94">
        <v>136.43</v>
      </c>
    </row>
    <row r="6386" spans="1:5" ht="13.5" customHeight="1" x14ac:dyDescent="0.25">
      <c r="A6386" s="96">
        <v>87844</v>
      </c>
      <c r="B6386" s="93" t="s">
        <v>6680</v>
      </c>
      <c r="C6386" s="93" t="s">
        <v>136</v>
      </c>
      <c r="D6386" s="93" t="s">
        <v>299</v>
      </c>
      <c r="E6386" s="94">
        <v>169.76</v>
      </c>
    </row>
    <row r="6387" spans="1:5" ht="13.5" customHeight="1" x14ac:dyDescent="0.25">
      <c r="A6387" s="96">
        <v>87845</v>
      </c>
      <c r="B6387" s="93" t="s">
        <v>6681</v>
      </c>
      <c r="C6387" s="93" t="s">
        <v>136</v>
      </c>
      <c r="D6387" s="93" t="s">
        <v>299</v>
      </c>
      <c r="E6387" s="94">
        <v>123.3</v>
      </c>
    </row>
    <row r="6388" spans="1:5" ht="13.5" customHeight="1" x14ac:dyDescent="0.25">
      <c r="A6388" s="96">
        <v>87846</v>
      </c>
      <c r="B6388" s="93" t="s">
        <v>6682</v>
      </c>
      <c r="C6388" s="93" t="s">
        <v>136</v>
      </c>
      <c r="D6388" s="93" t="s">
        <v>299</v>
      </c>
      <c r="E6388" s="94">
        <v>187.88</v>
      </c>
    </row>
    <row r="6389" spans="1:5" ht="13.5" customHeight="1" x14ac:dyDescent="0.25">
      <c r="A6389" s="96">
        <v>87847</v>
      </c>
      <c r="B6389" s="93" t="s">
        <v>6683</v>
      </c>
      <c r="C6389" s="93" t="s">
        <v>136</v>
      </c>
      <c r="D6389" s="93" t="s">
        <v>299</v>
      </c>
      <c r="E6389" s="94">
        <v>134.85</v>
      </c>
    </row>
    <row r="6390" spans="1:5" ht="13.5" customHeight="1" x14ac:dyDescent="0.25">
      <c r="A6390" s="96">
        <v>87848</v>
      </c>
      <c r="B6390" s="93" t="s">
        <v>6684</v>
      </c>
      <c r="C6390" s="93" t="s">
        <v>136</v>
      </c>
      <c r="D6390" s="93" t="s">
        <v>299</v>
      </c>
      <c r="E6390" s="94">
        <v>179.37</v>
      </c>
    </row>
    <row r="6391" spans="1:5" ht="13.5" customHeight="1" x14ac:dyDescent="0.25">
      <c r="A6391" s="96">
        <v>87849</v>
      </c>
      <c r="B6391" s="93" t="s">
        <v>6685</v>
      </c>
      <c r="C6391" s="93" t="s">
        <v>136</v>
      </c>
      <c r="D6391" s="93" t="s">
        <v>299</v>
      </c>
      <c r="E6391" s="94">
        <v>127.01</v>
      </c>
    </row>
    <row r="6392" spans="1:5" ht="13.5" customHeight="1" x14ac:dyDescent="0.25">
      <c r="A6392" s="96">
        <v>87850</v>
      </c>
      <c r="B6392" s="93" t="s">
        <v>6686</v>
      </c>
      <c r="C6392" s="93" t="s">
        <v>136</v>
      </c>
      <c r="D6392" s="93" t="s">
        <v>299</v>
      </c>
      <c r="E6392" s="94">
        <v>195.47</v>
      </c>
    </row>
    <row r="6393" spans="1:5" ht="13.5" customHeight="1" x14ac:dyDescent="0.25">
      <c r="A6393" s="96">
        <v>87851</v>
      </c>
      <c r="B6393" s="93" t="s">
        <v>6687</v>
      </c>
      <c r="C6393" s="93" t="s">
        <v>136</v>
      </c>
      <c r="D6393" s="93" t="s">
        <v>299</v>
      </c>
      <c r="E6393" s="94">
        <v>140.63</v>
      </c>
    </row>
    <row r="6394" spans="1:5" ht="13.5" customHeight="1" x14ac:dyDescent="0.25">
      <c r="A6394" s="96">
        <v>87852</v>
      </c>
      <c r="B6394" s="93" t="s">
        <v>6688</v>
      </c>
      <c r="C6394" s="93" t="s">
        <v>136</v>
      </c>
      <c r="D6394" s="93" t="s">
        <v>299</v>
      </c>
      <c r="E6394" s="94">
        <v>185.1</v>
      </c>
    </row>
    <row r="6395" spans="1:5" ht="13.5" customHeight="1" x14ac:dyDescent="0.25">
      <c r="A6395" s="96">
        <v>87853</v>
      </c>
      <c r="B6395" s="93" t="s">
        <v>6689</v>
      </c>
      <c r="C6395" s="93" t="s">
        <v>136</v>
      </c>
      <c r="D6395" s="93" t="s">
        <v>299</v>
      </c>
      <c r="E6395" s="94">
        <v>130.9</v>
      </c>
    </row>
    <row r="6396" spans="1:5" ht="13.5" customHeight="1" x14ac:dyDescent="0.25">
      <c r="A6396" s="96">
        <v>87854</v>
      </c>
      <c r="B6396" s="93" t="s">
        <v>6690</v>
      </c>
      <c r="C6396" s="93" t="s">
        <v>136</v>
      </c>
      <c r="D6396" s="93" t="s">
        <v>299</v>
      </c>
      <c r="E6396" s="94">
        <v>198.55</v>
      </c>
    </row>
    <row r="6397" spans="1:5" ht="13.5" customHeight="1" x14ac:dyDescent="0.25">
      <c r="A6397" s="96">
        <v>87855</v>
      </c>
      <c r="B6397" s="93" t="s">
        <v>6691</v>
      </c>
      <c r="C6397" s="93" t="s">
        <v>136</v>
      </c>
      <c r="D6397" s="93" t="s">
        <v>299</v>
      </c>
      <c r="E6397" s="94">
        <v>151.41999999999999</v>
      </c>
    </row>
    <row r="6398" spans="1:5" ht="13.5" customHeight="1" x14ac:dyDescent="0.25">
      <c r="A6398" s="96">
        <v>87856</v>
      </c>
      <c r="B6398" s="93" t="s">
        <v>6692</v>
      </c>
      <c r="C6398" s="93" t="s">
        <v>136</v>
      </c>
      <c r="D6398" s="93" t="s">
        <v>299</v>
      </c>
      <c r="E6398" s="94">
        <v>183.43</v>
      </c>
    </row>
    <row r="6399" spans="1:5" ht="13.5" customHeight="1" x14ac:dyDescent="0.25">
      <c r="A6399" s="96">
        <v>87857</v>
      </c>
      <c r="B6399" s="93" t="s">
        <v>6693</v>
      </c>
      <c r="C6399" s="93" t="s">
        <v>136</v>
      </c>
      <c r="D6399" s="93" t="s">
        <v>299</v>
      </c>
      <c r="E6399" s="94">
        <v>136.93</v>
      </c>
    </row>
    <row r="6400" spans="1:5" ht="13.5" customHeight="1" x14ac:dyDescent="0.25">
      <c r="A6400" s="96">
        <v>87858</v>
      </c>
      <c r="B6400" s="93" t="s">
        <v>6694</v>
      </c>
      <c r="C6400" s="93" t="s">
        <v>136</v>
      </c>
      <c r="D6400" s="93" t="s">
        <v>299</v>
      </c>
      <c r="E6400" s="94">
        <v>130.65</v>
      </c>
    </row>
    <row r="6401" spans="1:5" ht="13.5" customHeight="1" x14ac:dyDescent="0.25">
      <c r="A6401" s="96">
        <v>87859</v>
      </c>
      <c r="B6401" s="93" t="s">
        <v>6695</v>
      </c>
      <c r="C6401" s="93" t="s">
        <v>136</v>
      </c>
      <c r="D6401" s="93" t="s">
        <v>299</v>
      </c>
      <c r="E6401" s="94">
        <v>151.82</v>
      </c>
    </row>
    <row r="6402" spans="1:5" ht="13.5" customHeight="1" x14ac:dyDescent="0.25">
      <c r="A6402" s="96">
        <v>89048</v>
      </c>
      <c r="B6402" s="93" t="s">
        <v>6696</v>
      </c>
      <c r="C6402" s="93" t="s">
        <v>136</v>
      </c>
      <c r="D6402" s="93" t="s">
        <v>299</v>
      </c>
      <c r="E6402" s="94">
        <v>37.92</v>
      </c>
    </row>
    <row r="6403" spans="1:5" ht="13.5" customHeight="1" x14ac:dyDescent="0.25">
      <c r="A6403" s="96">
        <v>89049</v>
      </c>
      <c r="B6403" s="93" t="s">
        <v>6697</v>
      </c>
      <c r="C6403" s="93" t="s">
        <v>136</v>
      </c>
      <c r="D6403" s="93" t="s">
        <v>299</v>
      </c>
      <c r="E6403" s="94">
        <v>23.96</v>
      </c>
    </row>
    <row r="6404" spans="1:5" ht="13.5" customHeight="1" x14ac:dyDescent="0.25">
      <c r="A6404" s="96">
        <v>89173</v>
      </c>
      <c r="B6404" s="93" t="s">
        <v>6698</v>
      </c>
      <c r="C6404" s="93" t="s">
        <v>136</v>
      </c>
      <c r="D6404" s="93" t="s">
        <v>299</v>
      </c>
      <c r="E6404" s="94">
        <v>37.299999999999997</v>
      </c>
    </row>
    <row r="6405" spans="1:5" ht="13.5" customHeight="1" x14ac:dyDescent="0.25">
      <c r="A6405" s="96">
        <v>90406</v>
      </c>
      <c r="B6405" s="93" t="s">
        <v>6699</v>
      </c>
      <c r="C6405" s="93" t="s">
        <v>136</v>
      </c>
      <c r="D6405" s="93" t="s">
        <v>299</v>
      </c>
      <c r="E6405" s="94">
        <v>48.22</v>
      </c>
    </row>
    <row r="6406" spans="1:5" ht="13.5" customHeight="1" x14ac:dyDescent="0.25">
      <c r="A6406" s="96">
        <v>90407</v>
      </c>
      <c r="B6406" s="93" t="s">
        <v>6700</v>
      </c>
      <c r="C6406" s="93" t="s">
        <v>136</v>
      </c>
      <c r="D6406" s="93" t="s">
        <v>299</v>
      </c>
      <c r="E6406" s="94">
        <v>52.15</v>
      </c>
    </row>
    <row r="6407" spans="1:5" ht="13.5" customHeight="1" x14ac:dyDescent="0.25">
      <c r="A6407" s="96">
        <v>90408</v>
      </c>
      <c r="B6407" s="93" t="s">
        <v>6701</v>
      </c>
      <c r="C6407" s="93" t="s">
        <v>136</v>
      </c>
      <c r="D6407" s="93" t="s">
        <v>299</v>
      </c>
      <c r="E6407" s="94">
        <v>34.71</v>
      </c>
    </row>
    <row r="6408" spans="1:5" ht="13.5" customHeight="1" x14ac:dyDescent="0.25">
      <c r="A6408" s="96">
        <v>90409</v>
      </c>
      <c r="B6408" s="93" t="s">
        <v>6702</v>
      </c>
      <c r="C6408" s="93" t="s">
        <v>136</v>
      </c>
      <c r="D6408" s="93" t="s">
        <v>299</v>
      </c>
      <c r="E6408" s="94">
        <v>36.93</v>
      </c>
    </row>
    <row r="6409" spans="1:5" ht="13.5" customHeight="1" x14ac:dyDescent="0.25">
      <c r="A6409" s="96">
        <v>104203</v>
      </c>
      <c r="B6409" s="93" t="s">
        <v>6703</v>
      </c>
      <c r="C6409" s="93" t="s">
        <v>136</v>
      </c>
      <c r="D6409" s="93" t="s">
        <v>365</v>
      </c>
      <c r="E6409" s="94">
        <v>55.14</v>
      </c>
    </row>
    <row r="6410" spans="1:5" ht="13.5" customHeight="1" x14ac:dyDescent="0.25">
      <c r="A6410" s="96">
        <v>104204</v>
      </c>
      <c r="B6410" s="93" t="s">
        <v>6704</v>
      </c>
      <c r="C6410" s="93" t="s">
        <v>136</v>
      </c>
      <c r="D6410" s="93" t="s">
        <v>365</v>
      </c>
      <c r="E6410" s="94">
        <v>71.12</v>
      </c>
    </row>
    <row r="6411" spans="1:5" ht="13.5" customHeight="1" x14ac:dyDescent="0.25">
      <c r="A6411" s="96">
        <v>104205</v>
      </c>
      <c r="B6411" s="93" t="s">
        <v>6705</v>
      </c>
      <c r="C6411" s="93" t="s">
        <v>136</v>
      </c>
      <c r="D6411" s="93" t="s">
        <v>365</v>
      </c>
      <c r="E6411" s="94">
        <v>77.61</v>
      </c>
    </row>
    <row r="6412" spans="1:5" ht="13.5" customHeight="1" x14ac:dyDescent="0.25">
      <c r="A6412" s="96">
        <v>104206</v>
      </c>
      <c r="B6412" s="93" t="s">
        <v>6706</v>
      </c>
      <c r="C6412" s="93" t="s">
        <v>136</v>
      </c>
      <c r="D6412" s="93" t="s">
        <v>365</v>
      </c>
      <c r="E6412" s="94">
        <v>85.66</v>
      </c>
    </row>
    <row r="6413" spans="1:5" ht="13.5" customHeight="1" x14ac:dyDescent="0.25">
      <c r="A6413" s="96">
        <v>104207</v>
      </c>
      <c r="B6413" s="93" t="s">
        <v>6707</v>
      </c>
      <c r="C6413" s="93" t="s">
        <v>136</v>
      </c>
      <c r="D6413" s="93" t="s">
        <v>365</v>
      </c>
      <c r="E6413" s="94">
        <v>41.03</v>
      </c>
    </row>
    <row r="6414" spans="1:5" ht="13.5" customHeight="1" x14ac:dyDescent="0.25">
      <c r="A6414" s="96">
        <v>104208</v>
      </c>
      <c r="B6414" s="93" t="s">
        <v>6708</v>
      </c>
      <c r="C6414" s="93" t="s">
        <v>136</v>
      </c>
      <c r="D6414" s="93" t="s">
        <v>365</v>
      </c>
      <c r="E6414" s="94">
        <v>56.55</v>
      </c>
    </row>
    <row r="6415" spans="1:5" ht="13.5" customHeight="1" x14ac:dyDescent="0.25">
      <c r="A6415" s="96">
        <v>104209</v>
      </c>
      <c r="B6415" s="93" t="s">
        <v>6709</v>
      </c>
      <c r="C6415" s="93" t="s">
        <v>136</v>
      </c>
      <c r="D6415" s="93" t="s">
        <v>365</v>
      </c>
      <c r="E6415" s="94">
        <v>62.65</v>
      </c>
    </row>
    <row r="6416" spans="1:5" ht="13.5" customHeight="1" x14ac:dyDescent="0.25">
      <c r="A6416" s="96">
        <v>104210</v>
      </c>
      <c r="B6416" s="93" t="s">
        <v>6710</v>
      </c>
      <c r="C6416" s="93" t="s">
        <v>136</v>
      </c>
      <c r="D6416" s="93" t="s">
        <v>365</v>
      </c>
      <c r="E6416" s="94">
        <v>64.95</v>
      </c>
    </row>
    <row r="6417" spans="1:5" ht="13.5" customHeight="1" x14ac:dyDescent="0.25">
      <c r="A6417" s="96">
        <v>104211</v>
      </c>
      <c r="B6417" s="93" t="s">
        <v>6711</v>
      </c>
      <c r="C6417" s="93" t="s">
        <v>136</v>
      </c>
      <c r="D6417" s="93" t="s">
        <v>365</v>
      </c>
      <c r="E6417" s="94">
        <v>77.819999999999993</v>
      </c>
    </row>
    <row r="6418" spans="1:5" ht="13.5" customHeight="1" x14ac:dyDescent="0.25">
      <c r="A6418" s="96">
        <v>104212</v>
      </c>
      <c r="B6418" s="93" t="s">
        <v>6712</v>
      </c>
      <c r="C6418" s="93" t="s">
        <v>136</v>
      </c>
      <c r="D6418" s="93" t="s">
        <v>365</v>
      </c>
      <c r="E6418" s="94">
        <v>93.41</v>
      </c>
    </row>
    <row r="6419" spans="1:5" ht="13.5" customHeight="1" x14ac:dyDescent="0.25">
      <c r="A6419" s="96">
        <v>104213</v>
      </c>
      <c r="B6419" s="93" t="s">
        <v>6713</v>
      </c>
      <c r="C6419" s="93" t="s">
        <v>136</v>
      </c>
      <c r="D6419" s="93" t="s">
        <v>365</v>
      </c>
      <c r="E6419" s="94">
        <v>99.51</v>
      </c>
    </row>
    <row r="6420" spans="1:5" ht="13.5" customHeight="1" x14ac:dyDescent="0.25">
      <c r="A6420" s="96">
        <v>104214</v>
      </c>
      <c r="B6420" s="93" t="s">
        <v>6714</v>
      </c>
      <c r="C6420" s="93" t="s">
        <v>136</v>
      </c>
      <c r="D6420" s="93" t="s">
        <v>365</v>
      </c>
      <c r="E6420" s="94">
        <v>118.8</v>
      </c>
    </row>
    <row r="6421" spans="1:5" ht="13.5" customHeight="1" x14ac:dyDescent="0.25">
      <c r="A6421" s="96">
        <v>104215</v>
      </c>
      <c r="B6421" s="93" t="s">
        <v>6715</v>
      </c>
      <c r="C6421" s="93" t="s">
        <v>136</v>
      </c>
      <c r="D6421" s="93" t="s">
        <v>365</v>
      </c>
      <c r="E6421" s="94">
        <v>72.7</v>
      </c>
    </row>
    <row r="6422" spans="1:5" ht="13.5" customHeight="1" x14ac:dyDescent="0.25">
      <c r="A6422" s="96">
        <v>104216</v>
      </c>
      <c r="B6422" s="93" t="s">
        <v>6716</v>
      </c>
      <c r="C6422" s="93" t="s">
        <v>136</v>
      </c>
      <c r="D6422" s="93" t="s">
        <v>365</v>
      </c>
      <c r="E6422" s="94">
        <v>88.09</v>
      </c>
    </row>
    <row r="6423" spans="1:5" ht="13.5" customHeight="1" x14ac:dyDescent="0.25">
      <c r="A6423" s="96">
        <v>104217</v>
      </c>
      <c r="B6423" s="93" t="s">
        <v>6717</v>
      </c>
      <c r="C6423" s="93" t="s">
        <v>136</v>
      </c>
      <c r="D6423" s="93" t="s">
        <v>299</v>
      </c>
      <c r="E6423" s="94">
        <v>48.49</v>
      </c>
    </row>
    <row r="6424" spans="1:5" ht="13.5" customHeight="1" x14ac:dyDescent="0.25">
      <c r="A6424" s="96">
        <v>104218</v>
      </c>
      <c r="B6424" s="93" t="s">
        <v>6718</v>
      </c>
      <c r="C6424" s="93" t="s">
        <v>136</v>
      </c>
      <c r="D6424" s="93" t="s">
        <v>299</v>
      </c>
      <c r="E6424" s="94">
        <v>51.78</v>
      </c>
    </row>
    <row r="6425" spans="1:5" ht="13.5" customHeight="1" x14ac:dyDescent="0.25">
      <c r="A6425" s="96">
        <v>104219</v>
      </c>
      <c r="B6425" s="93" t="s">
        <v>6719</v>
      </c>
      <c r="C6425" s="93" t="s">
        <v>136</v>
      </c>
      <c r="D6425" s="93" t="s">
        <v>299</v>
      </c>
      <c r="E6425" s="94">
        <v>77.05</v>
      </c>
    </row>
    <row r="6426" spans="1:5" ht="13.5" customHeight="1" x14ac:dyDescent="0.25">
      <c r="A6426" s="96">
        <v>104220</v>
      </c>
      <c r="B6426" s="93" t="s">
        <v>6720</v>
      </c>
      <c r="C6426" s="93" t="s">
        <v>136</v>
      </c>
      <c r="D6426" s="93" t="s">
        <v>365</v>
      </c>
      <c r="E6426" s="94">
        <v>51.32</v>
      </c>
    </row>
    <row r="6427" spans="1:5" ht="13.5" customHeight="1" x14ac:dyDescent="0.25">
      <c r="A6427" s="96">
        <v>104221</v>
      </c>
      <c r="B6427" s="93" t="s">
        <v>6721</v>
      </c>
      <c r="C6427" s="93" t="s">
        <v>136</v>
      </c>
      <c r="D6427" s="93" t="s">
        <v>299</v>
      </c>
      <c r="E6427" s="94">
        <v>62.35</v>
      </c>
    </row>
    <row r="6428" spans="1:5" ht="13.5" customHeight="1" x14ac:dyDescent="0.25">
      <c r="A6428" s="96">
        <v>104222</v>
      </c>
      <c r="B6428" s="93" t="s">
        <v>6722</v>
      </c>
      <c r="C6428" s="93" t="s">
        <v>136</v>
      </c>
      <c r="D6428" s="93" t="s">
        <v>299</v>
      </c>
      <c r="E6428" s="94">
        <v>66.75</v>
      </c>
    </row>
    <row r="6429" spans="1:5" ht="13.5" customHeight="1" x14ac:dyDescent="0.25">
      <c r="A6429" s="96">
        <v>104223</v>
      </c>
      <c r="B6429" s="93" t="s">
        <v>6723</v>
      </c>
      <c r="C6429" s="93" t="s">
        <v>136</v>
      </c>
      <c r="D6429" s="93" t="s">
        <v>299</v>
      </c>
      <c r="E6429" s="94">
        <v>100.81</v>
      </c>
    </row>
    <row r="6430" spans="1:5" ht="13.5" customHeight="1" x14ac:dyDescent="0.25">
      <c r="A6430" s="96">
        <v>104224</v>
      </c>
      <c r="B6430" s="93" t="s">
        <v>6724</v>
      </c>
      <c r="C6430" s="93" t="s">
        <v>136</v>
      </c>
      <c r="D6430" s="93" t="s">
        <v>365</v>
      </c>
      <c r="E6430" s="94">
        <v>66.16</v>
      </c>
    </row>
    <row r="6431" spans="1:5" ht="13.5" customHeight="1" x14ac:dyDescent="0.25">
      <c r="A6431" s="96">
        <v>104225</v>
      </c>
      <c r="B6431" s="93" t="s">
        <v>6725</v>
      </c>
      <c r="C6431" s="93" t="s">
        <v>136</v>
      </c>
      <c r="D6431" s="93" t="s">
        <v>299</v>
      </c>
      <c r="E6431" s="94">
        <v>68.28</v>
      </c>
    </row>
    <row r="6432" spans="1:5" ht="13.5" customHeight="1" x14ac:dyDescent="0.25">
      <c r="A6432" s="96">
        <v>104226</v>
      </c>
      <c r="B6432" s="93" t="s">
        <v>6726</v>
      </c>
      <c r="C6432" s="93" t="s">
        <v>136</v>
      </c>
      <c r="D6432" s="93" t="s">
        <v>299</v>
      </c>
      <c r="E6432" s="94">
        <v>73.8</v>
      </c>
    </row>
    <row r="6433" spans="1:5" ht="13.5" customHeight="1" x14ac:dyDescent="0.25">
      <c r="A6433" s="96">
        <v>104227</v>
      </c>
      <c r="B6433" s="93" t="s">
        <v>6727</v>
      </c>
      <c r="C6433" s="93" t="s">
        <v>136</v>
      </c>
      <c r="D6433" s="93" t="s">
        <v>299</v>
      </c>
      <c r="E6433" s="94">
        <v>117.35</v>
      </c>
    </row>
    <row r="6434" spans="1:5" ht="13.5" customHeight="1" x14ac:dyDescent="0.25">
      <c r="A6434" s="96">
        <v>104228</v>
      </c>
      <c r="B6434" s="93" t="s">
        <v>6728</v>
      </c>
      <c r="C6434" s="93" t="s">
        <v>136</v>
      </c>
      <c r="D6434" s="93" t="s">
        <v>365</v>
      </c>
      <c r="E6434" s="94">
        <v>72.650000000000006</v>
      </c>
    </row>
    <row r="6435" spans="1:5" ht="13.5" customHeight="1" x14ac:dyDescent="0.25">
      <c r="A6435" s="96">
        <v>104229</v>
      </c>
      <c r="B6435" s="93" t="s">
        <v>6729</v>
      </c>
      <c r="C6435" s="93" t="s">
        <v>136</v>
      </c>
      <c r="D6435" s="93" t="s">
        <v>299</v>
      </c>
      <c r="E6435" s="94">
        <v>80.27</v>
      </c>
    </row>
    <row r="6436" spans="1:5" ht="13.5" customHeight="1" x14ac:dyDescent="0.25">
      <c r="A6436" s="96">
        <v>104230</v>
      </c>
      <c r="B6436" s="93" t="s">
        <v>6730</v>
      </c>
      <c r="C6436" s="93" t="s">
        <v>136</v>
      </c>
      <c r="D6436" s="93" t="s">
        <v>299</v>
      </c>
      <c r="E6436" s="94">
        <v>86.35</v>
      </c>
    </row>
    <row r="6437" spans="1:5" ht="13.5" customHeight="1" x14ac:dyDescent="0.25">
      <c r="A6437" s="96">
        <v>104231</v>
      </c>
      <c r="B6437" s="93" t="s">
        <v>6731</v>
      </c>
      <c r="C6437" s="93" t="s">
        <v>136</v>
      </c>
      <c r="D6437" s="93" t="s">
        <v>299</v>
      </c>
      <c r="E6437" s="94">
        <v>129.31</v>
      </c>
    </row>
    <row r="6438" spans="1:5" ht="13.5" customHeight="1" x14ac:dyDescent="0.25">
      <c r="A6438" s="96">
        <v>104232</v>
      </c>
      <c r="B6438" s="93" t="s">
        <v>6732</v>
      </c>
      <c r="C6438" s="93" t="s">
        <v>136</v>
      </c>
      <c r="D6438" s="93" t="s">
        <v>365</v>
      </c>
      <c r="E6438" s="94">
        <v>80.23</v>
      </c>
    </row>
    <row r="6439" spans="1:5" ht="13.5" customHeight="1" x14ac:dyDescent="0.25">
      <c r="A6439" s="96">
        <v>104233</v>
      </c>
      <c r="B6439" s="93" t="s">
        <v>6733</v>
      </c>
      <c r="C6439" s="93" t="s">
        <v>136</v>
      </c>
      <c r="D6439" s="93" t="s">
        <v>299</v>
      </c>
      <c r="E6439" s="94">
        <v>36.49</v>
      </c>
    </row>
    <row r="6440" spans="1:5" ht="13.5" customHeight="1" x14ac:dyDescent="0.25">
      <c r="A6440" s="96">
        <v>104234</v>
      </c>
      <c r="B6440" s="93" t="s">
        <v>6734</v>
      </c>
      <c r="C6440" s="93" t="s">
        <v>136</v>
      </c>
      <c r="D6440" s="93" t="s">
        <v>299</v>
      </c>
      <c r="E6440" s="94">
        <v>39.549999999999997</v>
      </c>
    </row>
    <row r="6441" spans="1:5" ht="13.5" customHeight="1" x14ac:dyDescent="0.25">
      <c r="A6441" s="96">
        <v>104235</v>
      </c>
      <c r="B6441" s="93" t="s">
        <v>6735</v>
      </c>
      <c r="C6441" s="93" t="s">
        <v>136</v>
      </c>
      <c r="D6441" s="93" t="s">
        <v>299</v>
      </c>
      <c r="E6441" s="94">
        <v>63.92</v>
      </c>
    </row>
    <row r="6442" spans="1:5" ht="13.5" customHeight="1" x14ac:dyDescent="0.25">
      <c r="A6442" s="96">
        <v>104236</v>
      </c>
      <c r="B6442" s="93" t="s">
        <v>6736</v>
      </c>
      <c r="C6442" s="93" t="s">
        <v>136</v>
      </c>
      <c r="D6442" s="93" t="s">
        <v>365</v>
      </c>
      <c r="E6442" s="94">
        <v>38.68</v>
      </c>
    </row>
    <row r="6443" spans="1:5" ht="13.5" customHeight="1" x14ac:dyDescent="0.25">
      <c r="A6443" s="96">
        <v>104237</v>
      </c>
      <c r="B6443" s="93" t="s">
        <v>6737</v>
      </c>
      <c r="C6443" s="93" t="s">
        <v>136</v>
      </c>
      <c r="D6443" s="93" t="s">
        <v>299</v>
      </c>
      <c r="E6443" s="94">
        <v>50.01</v>
      </c>
    </row>
    <row r="6444" spans="1:5" ht="13.5" customHeight="1" x14ac:dyDescent="0.25">
      <c r="A6444" s="96">
        <v>104238</v>
      </c>
      <c r="B6444" s="93" t="s">
        <v>6738</v>
      </c>
      <c r="C6444" s="93" t="s">
        <v>136</v>
      </c>
      <c r="D6444" s="93" t="s">
        <v>299</v>
      </c>
      <c r="E6444" s="94">
        <v>54.12</v>
      </c>
    </row>
    <row r="6445" spans="1:5" ht="13.5" customHeight="1" x14ac:dyDescent="0.25">
      <c r="A6445" s="96">
        <v>104239</v>
      </c>
      <c r="B6445" s="93" t="s">
        <v>6739</v>
      </c>
      <c r="C6445" s="93" t="s">
        <v>136</v>
      </c>
      <c r="D6445" s="93" t="s">
        <v>299</v>
      </c>
      <c r="E6445" s="94">
        <v>86.63</v>
      </c>
    </row>
    <row r="6446" spans="1:5" ht="13.5" customHeight="1" x14ac:dyDescent="0.25">
      <c r="A6446" s="96">
        <v>104240</v>
      </c>
      <c r="B6446" s="93" t="s">
        <v>6740</v>
      </c>
      <c r="C6446" s="93" t="s">
        <v>136</v>
      </c>
      <c r="D6446" s="93" t="s">
        <v>365</v>
      </c>
      <c r="E6446" s="94">
        <v>53.17</v>
      </c>
    </row>
    <row r="6447" spans="1:5" ht="13.5" customHeight="1" x14ac:dyDescent="0.25">
      <c r="A6447" s="96">
        <v>104241</v>
      </c>
      <c r="B6447" s="93" t="s">
        <v>6741</v>
      </c>
      <c r="C6447" s="93" t="s">
        <v>136</v>
      </c>
      <c r="D6447" s="93" t="s">
        <v>299</v>
      </c>
      <c r="E6447" s="94">
        <v>55.55</v>
      </c>
    </row>
    <row r="6448" spans="1:5" ht="13.5" customHeight="1" x14ac:dyDescent="0.25">
      <c r="A6448" s="96">
        <v>104242</v>
      </c>
      <c r="B6448" s="93" t="s">
        <v>6742</v>
      </c>
      <c r="C6448" s="93" t="s">
        <v>136</v>
      </c>
      <c r="D6448" s="93" t="s">
        <v>299</v>
      </c>
      <c r="E6448" s="94">
        <v>60.7</v>
      </c>
    </row>
    <row r="6449" spans="1:5" ht="13.5" customHeight="1" x14ac:dyDescent="0.25">
      <c r="A6449" s="96">
        <v>104243</v>
      </c>
      <c r="B6449" s="93" t="s">
        <v>6743</v>
      </c>
      <c r="C6449" s="93" t="s">
        <v>136</v>
      </c>
      <c r="D6449" s="93" t="s">
        <v>299</v>
      </c>
      <c r="E6449" s="94">
        <v>102.08</v>
      </c>
    </row>
    <row r="6450" spans="1:5" ht="13.5" customHeight="1" x14ac:dyDescent="0.25">
      <c r="A6450" s="96">
        <v>104244</v>
      </c>
      <c r="B6450" s="93" t="s">
        <v>6744</v>
      </c>
      <c r="C6450" s="93" t="s">
        <v>136</v>
      </c>
      <c r="D6450" s="93" t="s">
        <v>365</v>
      </c>
      <c r="E6450" s="94">
        <v>59.27</v>
      </c>
    </row>
    <row r="6451" spans="1:5" ht="13.5" customHeight="1" x14ac:dyDescent="0.25">
      <c r="A6451" s="96">
        <v>104245</v>
      </c>
      <c r="B6451" s="93" t="s">
        <v>6745</v>
      </c>
      <c r="C6451" s="93" t="s">
        <v>136</v>
      </c>
      <c r="D6451" s="93" t="s">
        <v>299</v>
      </c>
      <c r="E6451" s="94">
        <v>60.59</v>
      </c>
    </row>
    <row r="6452" spans="1:5" ht="13.5" customHeight="1" x14ac:dyDescent="0.25">
      <c r="A6452" s="96">
        <v>104246</v>
      </c>
      <c r="B6452" s="93" t="s">
        <v>6746</v>
      </c>
      <c r="C6452" s="93" t="s">
        <v>136</v>
      </c>
      <c r="D6452" s="93" t="s">
        <v>299</v>
      </c>
      <c r="E6452" s="94">
        <v>66.27</v>
      </c>
    </row>
    <row r="6453" spans="1:5" ht="13.5" customHeight="1" x14ac:dyDescent="0.25">
      <c r="A6453" s="96">
        <v>104247</v>
      </c>
      <c r="B6453" s="93" t="s">
        <v>6747</v>
      </c>
      <c r="C6453" s="93" t="s">
        <v>136</v>
      </c>
      <c r="D6453" s="93" t="s">
        <v>299</v>
      </c>
      <c r="E6453" s="94">
        <v>109.23</v>
      </c>
    </row>
    <row r="6454" spans="1:5" ht="13.5" customHeight="1" x14ac:dyDescent="0.25">
      <c r="A6454" s="96">
        <v>104248</v>
      </c>
      <c r="B6454" s="93" t="s">
        <v>6748</v>
      </c>
      <c r="C6454" s="93" t="s">
        <v>136</v>
      </c>
      <c r="D6454" s="93" t="s">
        <v>365</v>
      </c>
      <c r="E6454" s="94">
        <v>61.67</v>
      </c>
    </row>
    <row r="6455" spans="1:5" ht="13.5" customHeight="1" x14ac:dyDescent="0.25">
      <c r="A6455" s="96">
        <v>104249</v>
      </c>
      <c r="B6455" s="93" t="s">
        <v>6749</v>
      </c>
      <c r="C6455" s="93" t="s">
        <v>136</v>
      </c>
      <c r="D6455" s="93" t="s">
        <v>299</v>
      </c>
      <c r="E6455" s="94">
        <v>67.02</v>
      </c>
    </row>
    <row r="6456" spans="1:5" ht="13.5" customHeight="1" x14ac:dyDescent="0.25">
      <c r="A6456" s="96">
        <v>104250</v>
      </c>
      <c r="B6456" s="93" t="s">
        <v>6750</v>
      </c>
      <c r="C6456" s="93" t="s">
        <v>136</v>
      </c>
      <c r="D6456" s="93" t="s">
        <v>299</v>
      </c>
      <c r="E6456" s="94">
        <v>70.08</v>
      </c>
    </row>
    <row r="6457" spans="1:5" ht="13.5" customHeight="1" x14ac:dyDescent="0.25">
      <c r="A6457" s="96">
        <v>104251</v>
      </c>
      <c r="B6457" s="93" t="s">
        <v>6751</v>
      </c>
      <c r="C6457" s="93" t="s">
        <v>136</v>
      </c>
      <c r="D6457" s="93" t="s">
        <v>299</v>
      </c>
      <c r="E6457" s="94">
        <v>91.47</v>
      </c>
    </row>
    <row r="6458" spans="1:5" ht="13.5" customHeight="1" x14ac:dyDescent="0.25">
      <c r="A6458" s="96">
        <v>104252</v>
      </c>
      <c r="B6458" s="93" t="s">
        <v>6752</v>
      </c>
      <c r="C6458" s="93" t="s">
        <v>136</v>
      </c>
      <c r="D6458" s="93" t="s">
        <v>365</v>
      </c>
      <c r="E6458" s="94">
        <v>70.959999999999994</v>
      </c>
    </row>
    <row r="6459" spans="1:5" ht="13.5" customHeight="1" x14ac:dyDescent="0.25">
      <c r="A6459" s="96">
        <v>104253</v>
      </c>
      <c r="B6459" s="93" t="s">
        <v>6753</v>
      </c>
      <c r="C6459" s="93" t="s">
        <v>136</v>
      </c>
      <c r="D6459" s="93" t="s">
        <v>299</v>
      </c>
      <c r="E6459" s="94">
        <v>80.540000000000006</v>
      </c>
    </row>
    <row r="6460" spans="1:5" ht="13.5" customHeight="1" x14ac:dyDescent="0.25">
      <c r="A6460" s="96">
        <v>104254</v>
      </c>
      <c r="B6460" s="93" t="s">
        <v>6754</v>
      </c>
      <c r="C6460" s="93" t="s">
        <v>136</v>
      </c>
      <c r="D6460" s="93" t="s">
        <v>299</v>
      </c>
      <c r="E6460" s="94">
        <v>84.65</v>
      </c>
    </row>
    <row r="6461" spans="1:5" ht="13.5" customHeight="1" x14ac:dyDescent="0.25">
      <c r="A6461" s="96">
        <v>104255</v>
      </c>
      <c r="B6461" s="93" t="s">
        <v>6755</v>
      </c>
      <c r="C6461" s="93" t="s">
        <v>136</v>
      </c>
      <c r="D6461" s="93" t="s">
        <v>299</v>
      </c>
      <c r="E6461" s="94">
        <v>114.19</v>
      </c>
    </row>
    <row r="6462" spans="1:5" ht="13.5" customHeight="1" x14ac:dyDescent="0.25">
      <c r="A6462" s="96">
        <v>104256</v>
      </c>
      <c r="B6462" s="93" t="s">
        <v>6756</v>
      </c>
      <c r="C6462" s="93" t="s">
        <v>136</v>
      </c>
      <c r="D6462" s="93" t="s">
        <v>365</v>
      </c>
      <c r="E6462" s="94">
        <v>85.46</v>
      </c>
    </row>
    <row r="6463" spans="1:5" ht="13.5" customHeight="1" x14ac:dyDescent="0.25">
      <c r="A6463" s="96">
        <v>104257</v>
      </c>
      <c r="B6463" s="93" t="s">
        <v>6757</v>
      </c>
      <c r="C6463" s="93" t="s">
        <v>136</v>
      </c>
      <c r="D6463" s="93" t="s">
        <v>299</v>
      </c>
      <c r="E6463" s="94">
        <v>86.08</v>
      </c>
    </row>
    <row r="6464" spans="1:5" ht="13.5" customHeight="1" x14ac:dyDescent="0.25">
      <c r="A6464" s="96">
        <v>104258</v>
      </c>
      <c r="B6464" s="93" t="s">
        <v>6758</v>
      </c>
      <c r="C6464" s="93" t="s">
        <v>136</v>
      </c>
      <c r="D6464" s="93" t="s">
        <v>299</v>
      </c>
      <c r="E6464" s="94">
        <v>91.23</v>
      </c>
    </row>
    <row r="6465" spans="1:5" ht="13.5" customHeight="1" x14ac:dyDescent="0.25">
      <c r="A6465" s="96">
        <v>104259</v>
      </c>
      <c r="B6465" s="93" t="s">
        <v>6759</v>
      </c>
      <c r="C6465" s="93" t="s">
        <v>136</v>
      </c>
      <c r="D6465" s="93" t="s">
        <v>299</v>
      </c>
      <c r="E6465" s="94">
        <v>129.63999999999999</v>
      </c>
    </row>
    <row r="6466" spans="1:5" ht="13.5" customHeight="1" x14ac:dyDescent="0.25">
      <c r="A6466" s="96">
        <v>104260</v>
      </c>
      <c r="B6466" s="93" t="s">
        <v>6760</v>
      </c>
      <c r="C6466" s="93" t="s">
        <v>136</v>
      </c>
      <c r="D6466" s="93" t="s">
        <v>365</v>
      </c>
      <c r="E6466" s="94">
        <v>91.56</v>
      </c>
    </row>
    <row r="6467" spans="1:5" ht="13.5" customHeight="1" x14ac:dyDescent="0.25">
      <c r="A6467" s="96">
        <v>104261</v>
      </c>
      <c r="B6467" s="93" t="s">
        <v>6761</v>
      </c>
      <c r="C6467" s="93" t="s">
        <v>136</v>
      </c>
      <c r="D6467" s="93" t="s">
        <v>299</v>
      </c>
      <c r="E6467" s="94">
        <v>111.41</v>
      </c>
    </row>
    <row r="6468" spans="1:5" ht="13.5" customHeight="1" x14ac:dyDescent="0.25">
      <c r="A6468" s="96">
        <v>104262</v>
      </c>
      <c r="B6468" s="93" t="s">
        <v>6762</v>
      </c>
      <c r="C6468" s="93" t="s">
        <v>136</v>
      </c>
      <c r="D6468" s="93" t="s">
        <v>299</v>
      </c>
      <c r="E6468" s="94">
        <v>117.09</v>
      </c>
    </row>
    <row r="6469" spans="1:5" ht="13.5" customHeight="1" x14ac:dyDescent="0.25">
      <c r="A6469" s="96">
        <v>104263</v>
      </c>
      <c r="B6469" s="93" t="s">
        <v>6763</v>
      </c>
      <c r="C6469" s="93" t="s">
        <v>136</v>
      </c>
      <c r="D6469" s="93" t="s">
        <v>299</v>
      </c>
      <c r="E6469" s="94">
        <v>149.82</v>
      </c>
    </row>
    <row r="6470" spans="1:5" ht="13.5" customHeight="1" x14ac:dyDescent="0.25">
      <c r="A6470" s="96">
        <v>104264</v>
      </c>
      <c r="B6470" s="93" t="s">
        <v>6764</v>
      </c>
      <c r="C6470" s="93" t="s">
        <v>136</v>
      </c>
      <c r="D6470" s="93" t="s">
        <v>365</v>
      </c>
      <c r="E6470" s="94">
        <v>108.99</v>
      </c>
    </row>
    <row r="6471" spans="1:5" ht="13.5" customHeight="1" x14ac:dyDescent="0.25">
      <c r="A6471" s="96">
        <v>104627</v>
      </c>
      <c r="B6471" s="93" t="s">
        <v>6765</v>
      </c>
      <c r="C6471" s="93" t="s">
        <v>136</v>
      </c>
      <c r="D6471" s="93" t="s">
        <v>299</v>
      </c>
      <c r="E6471" s="94">
        <v>19.059999999999999</v>
      </c>
    </row>
    <row r="6472" spans="1:5" ht="13.5" customHeight="1" x14ac:dyDescent="0.25">
      <c r="A6472" s="96">
        <v>104628</v>
      </c>
      <c r="B6472" s="93" t="s">
        <v>6766</v>
      </c>
      <c r="C6472" s="93" t="s">
        <v>136</v>
      </c>
      <c r="D6472" s="93" t="s">
        <v>299</v>
      </c>
      <c r="E6472" s="94">
        <v>29.66</v>
      </c>
    </row>
    <row r="6473" spans="1:5" ht="13.5" customHeight="1" x14ac:dyDescent="0.25">
      <c r="A6473" s="96">
        <v>104629</v>
      </c>
      <c r="B6473" s="93" t="s">
        <v>6767</v>
      </c>
      <c r="C6473" s="93" t="s">
        <v>136</v>
      </c>
      <c r="D6473" s="93" t="s">
        <v>299</v>
      </c>
      <c r="E6473" s="94">
        <v>35.76</v>
      </c>
    </row>
    <row r="6474" spans="1:5" ht="13.5" customHeight="1" x14ac:dyDescent="0.25">
      <c r="A6474" s="96">
        <v>104630</v>
      </c>
      <c r="B6474" s="93" t="s">
        <v>6768</v>
      </c>
      <c r="C6474" s="93" t="s">
        <v>136</v>
      </c>
      <c r="D6474" s="93" t="s">
        <v>299</v>
      </c>
      <c r="E6474" s="94">
        <v>29.93</v>
      </c>
    </row>
    <row r="6475" spans="1:5" ht="13.5" customHeight="1" x14ac:dyDescent="0.25">
      <c r="A6475" s="96">
        <v>104631</v>
      </c>
      <c r="B6475" s="93" t="s">
        <v>6769</v>
      </c>
      <c r="C6475" s="93" t="s">
        <v>136</v>
      </c>
      <c r="D6475" s="93" t="s">
        <v>299</v>
      </c>
      <c r="E6475" s="94">
        <v>40.549999999999997</v>
      </c>
    </row>
    <row r="6476" spans="1:5" ht="13.5" customHeight="1" x14ac:dyDescent="0.25">
      <c r="A6476" s="96">
        <v>104632</v>
      </c>
      <c r="B6476" s="93" t="s">
        <v>6770</v>
      </c>
      <c r="C6476" s="93" t="s">
        <v>136</v>
      </c>
      <c r="D6476" s="93" t="s">
        <v>299</v>
      </c>
      <c r="E6476" s="94">
        <v>46.64</v>
      </c>
    </row>
    <row r="6477" spans="1:5" ht="13.5" customHeight="1" x14ac:dyDescent="0.25">
      <c r="A6477" s="96">
        <v>104633</v>
      </c>
      <c r="B6477" s="93" t="s">
        <v>6771</v>
      </c>
      <c r="C6477" s="93" t="s">
        <v>136</v>
      </c>
      <c r="D6477" s="93" t="s">
        <v>299</v>
      </c>
      <c r="E6477" s="94">
        <v>26.18</v>
      </c>
    </row>
    <row r="6478" spans="1:5" ht="13.5" customHeight="1" x14ac:dyDescent="0.25">
      <c r="A6478" s="96">
        <v>104634</v>
      </c>
      <c r="B6478" s="93" t="s">
        <v>6772</v>
      </c>
      <c r="C6478" s="93" t="s">
        <v>136</v>
      </c>
      <c r="D6478" s="93" t="s">
        <v>299</v>
      </c>
      <c r="E6478" s="94">
        <v>38.67</v>
      </c>
    </row>
    <row r="6479" spans="1:5" ht="13.5" customHeight="1" x14ac:dyDescent="0.25">
      <c r="A6479" s="96">
        <v>104635</v>
      </c>
      <c r="B6479" s="93" t="s">
        <v>6773</v>
      </c>
      <c r="C6479" s="93" t="s">
        <v>136</v>
      </c>
      <c r="D6479" s="93" t="s">
        <v>299</v>
      </c>
      <c r="E6479" s="94">
        <v>53.44</v>
      </c>
    </row>
    <row r="6480" spans="1:5" ht="13.5" customHeight="1" x14ac:dyDescent="0.25">
      <c r="A6480" s="96">
        <v>104636</v>
      </c>
      <c r="B6480" s="93" t="s">
        <v>6774</v>
      </c>
      <c r="C6480" s="93" t="s">
        <v>136</v>
      </c>
      <c r="D6480" s="93" t="s">
        <v>299</v>
      </c>
      <c r="E6480" s="94">
        <v>62.14</v>
      </c>
    </row>
    <row r="6481" spans="1:5" ht="13.5" customHeight="1" x14ac:dyDescent="0.25">
      <c r="A6481" s="96">
        <v>87244</v>
      </c>
      <c r="B6481" s="93" t="s">
        <v>6775</v>
      </c>
      <c r="C6481" s="93" t="s">
        <v>136</v>
      </c>
      <c r="D6481" s="93" t="s">
        <v>299</v>
      </c>
      <c r="E6481" s="94">
        <v>194.81</v>
      </c>
    </row>
    <row r="6482" spans="1:5" ht="13.5" customHeight="1" x14ac:dyDescent="0.25">
      <c r="A6482" s="96">
        <v>87245</v>
      </c>
      <c r="B6482" s="93" t="s">
        <v>6776</v>
      </c>
      <c r="C6482" s="93" t="s">
        <v>136</v>
      </c>
      <c r="D6482" s="93" t="s">
        <v>299</v>
      </c>
      <c r="E6482" s="94">
        <v>231.96</v>
      </c>
    </row>
    <row r="6483" spans="1:5" ht="13.5" customHeight="1" x14ac:dyDescent="0.25">
      <c r="A6483" s="96">
        <v>87265</v>
      </c>
      <c r="B6483" s="93" t="s">
        <v>6777</v>
      </c>
      <c r="C6483" s="93" t="s">
        <v>136</v>
      </c>
      <c r="D6483" s="93" t="s">
        <v>299</v>
      </c>
      <c r="E6483" s="94">
        <v>59.18</v>
      </c>
    </row>
    <row r="6484" spans="1:5" ht="13.5" customHeight="1" x14ac:dyDescent="0.25">
      <c r="A6484" s="96">
        <v>87267</v>
      </c>
      <c r="B6484" s="93" t="s">
        <v>6778</v>
      </c>
      <c r="C6484" s="93" t="s">
        <v>136</v>
      </c>
      <c r="D6484" s="93" t="s">
        <v>299</v>
      </c>
      <c r="E6484" s="94">
        <v>64.430000000000007</v>
      </c>
    </row>
    <row r="6485" spans="1:5" ht="13.5" customHeight="1" x14ac:dyDescent="0.25">
      <c r="A6485" s="96">
        <v>87269</v>
      </c>
      <c r="B6485" s="93" t="s">
        <v>6779</v>
      </c>
      <c r="C6485" s="93" t="s">
        <v>136</v>
      </c>
      <c r="D6485" s="93" t="s">
        <v>299</v>
      </c>
      <c r="E6485" s="94">
        <v>63.15</v>
      </c>
    </row>
    <row r="6486" spans="1:5" ht="13.5" customHeight="1" x14ac:dyDescent="0.25">
      <c r="A6486" s="96">
        <v>87271</v>
      </c>
      <c r="B6486" s="93" t="s">
        <v>6780</v>
      </c>
      <c r="C6486" s="93" t="s">
        <v>136</v>
      </c>
      <c r="D6486" s="93" t="s">
        <v>299</v>
      </c>
      <c r="E6486" s="94">
        <v>68.459999999999994</v>
      </c>
    </row>
    <row r="6487" spans="1:5" ht="13.5" customHeight="1" x14ac:dyDescent="0.25">
      <c r="A6487" s="96">
        <v>87273</v>
      </c>
      <c r="B6487" s="93" t="s">
        <v>6781</v>
      </c>
      <c r="C6487" s="93" t="s">
        <v>136</v>
      </c>
      <c r="D6487" s="93" t="s">
        <v>299</v>
      </c>
      <c r="E6487" s="94">
        <v>66.14</v>
      </c>
    </row>
    <row r="6488" spans="1:5" ht="13.5" customHeight="1" x14ac:dyDescent="0.25">
      <c r="A6488" s="96">
        <v>87275</v>
      </c>
      <c r="B6488" s="93" t="s">
        <v>6782</v>
      </c>
      <c r="C6488" s="93" t="s">
        <v>136</v>
      </c>
      <c r="D6488" s="93" t="s">
        <v>299</v>
      </c>
      <c r="E6488" s="94">
        <v>73.180000000000007</v>
      </c>
    </row>
    <row r="6489" spans="1:5" ht="13.5" customHeight="1" x14ac:dyDescent="0.25">
      <c r="A6489" s="96">
        <v>88788</v>
      </c>
      <c r="B6489" s="93" t="s">
        <v>6783</v>
      </c>
      <c r="C6489" s="93" t="s">
        <v>136</v>
      </c>
      <c r="D6489" s="93" t="s">
        <v>299</v>
      </c>
      <c r="E6489" s="94">
        <v>273.66000000000003</v>
      </c>
    </row>
    <row r="6490" spans="1:5" ht="13.5" customHeight="1" x14ac:dyDescent="0.25">
      <c r="A6490" s="96">
        <v>88789</v>
      </c>
      <c r="B6490" s="93" t="s">
        <v>6784</v>
      </c>
      <c r="C6490" s="93" t="s">
        <v>136</v>
      </c>
      <c r="D6490" s="93" t="s">
        <v>299</v>
      </c>
      <c r="E6490" s="94">
        <v>327.27999999999997</v>
      </c>
    </row>
    <row r="6491" spans="1:5" ht="13.5" customHeight="1" x14ac:dyDescent="0.25">
      <c r="A6491" s="96">
        <v>89045</v>
      </c>
      <c r="B6491" s="93" t="s">
        <v>6785</v>
      </c>
      <c r="C6491" s="93" t="s">
        <v>136</v>
      </c>
      <c r="D6491" s="93" t="s">
        <v>299</v>
      </c>
      <c r="E6491" s="94">
        <v>60.48</v>
      </c>
    </row>
    <row r="6492" spans="1:5" ht="13.5" customHeight="1" x14ac:dyDescent="0.25">
      <c r="A6492" s="96">
        <v>89170</v>
      </c>
      <c r="B6492" s="93" t="s">
        <v>6786</v>
      </c>
      <c r="C6492" s="93" t="s">
        <v>136</v>
      </c>
      <c r="D6492" s="93" t="s">
        <v>299</v>
      </c>
      <c r="E6492" s="94">
        <v>60.48</v>
      </c>
    </row>
    <row r="6493" spans="1:5" ht="13.5" customHeight="1" x14ac:dyDescent="0.25">
      <c r="A6493" s="96">
        <v>93393</v>
      </c>
      <c r="B6493" s="93" t="s">
        <v>6787</v>
      </c>
      <c r="C6493" s="93" t="s">
        <v>136</v>
      </c>
      <c r="D6493" s="93" t="s">
        <v>299</v>
      </c>
      <c r="E6493" s="94">
        <v>50.31</v>
      </c>
    </row>
    <row r="6494" spans="1:5" ht="13.5" customHeight="1" x14ac:dyDescent="0.25">
      <c r="A6494" s="96">
        <v>93395</v>
      </c>
      <c r="B6494" s="93" t="s">
        <v>6788</v>
      </c>
      <c r="C6494" s="93" t="s">
        <v>136</v>
      </c>
      <c r="D6494" s="93" t="s">
        <v>299</v>
      </c>
      <c r="E6494" s="94">
        <v>55.5</v>
      </c>
    </row>
    <row r="6495" spans="1:5" ht="13.5" customHeight="1" x14ac:dyDescent="0.25">
      <c r="A6495" s="96">
        <v>99195</v>
      </c>
      <c r="B6495" s="93" t="s">
        <v>6789</v>
      </c>
      <c r="C6495" s="93" t="s">
        <v>136</v>
      </c>
      <c r="D6495" s="93" t="s">
        <v>299</v>
      </c>
      <c r="E6495" s="94">
        <v>57.43</v>
      </c>
    </row>
    <row r="6496" spans="1:5" ht="13.5" customHeight="1" x14ac:dyDescent="0.25">
      <c r="A6496" s="96">
        <v>99198</v>
      </c>
      <c r="B6496" s="93" t="s">
        <v>6790</v>
      </c>
      <c r="C6496" s="93" t="s">
        <v>136</v>
      </c>
      <c r="D6496" s="93" t="s">
        <v>299</v>
      </c>
      <c r="E6496" s="94">
        <v>62.62</v>
      </c>
    </row>
    <row r="6497" spans="1:5" ht="13.5" customHeight="1" x14ac:dyDescent="0.25">
      <c r="A6497" s="96">
        <v>104611</v>
      </c>
      <c r="B6497" s="93" t="s">
        <v>6791</v>
      </c>
      <c r="C6497" s="93" t="s">
        <v>136</v>
      </c>
      <c r="D6497" s="93" t="s">
        <v>299</v>
      </c>
      <c r="E6497" s="94">
        <v>80.569999999999993</v>
      </c>
    </row>
    <row r="6498" spans="1:5" ht="13.5" customHeight="1" x14ac:dyDescent="0.25">
      <c r="A6498" s="96">
        <v>104612</v>
      </c>
      <c r="B6498" s="93" t="s">
        <v>6792</v>
      </c>
      <c r="C6498" s="93" t="s">
        <v>136</v>
      </c>
      <c r="D6498" s="93" t="s">
        <v>299</v>
      </c>
      <c r="E6498" s="94">
        <v>81.38</v>
      </c>
    </row>
    <row r="6499" spans="1:5" ht="13.5" customHeight="1" x14ac:dyDescent="0.25">
      <c r="A6499" s="96">
        <v>104613</v>
      </c>
      <c r="B6499" s="93" t="s">
        <v>6793</v>
      </c>
      <c r="C6499" s="93" t="s">
        <v>136</v>
      </c>
      <c r="D6499" s="93" t="s">
        <v>299</v>
      </c>
      <c r="E6499" s="94">
        <v>62.69</v>
      </c>
    </row>
    <row r="6500" spans="1:5" ht="13.5" customHeight="1" x14ac:dyDescent="0.25">
      <c r="A6500" s="96">
        <v>104614</v>
      </c>
      <c r="B6500" s="93" t="s">
        <v>6794</v>
      </c>
      <c r="C6500" s="93" t="s">
        <v>136</v>
      </c>
      <c r="D6500" s="93" t="s">
        <v>299</v>
      </c>
      <c r="E6500" s="94">
        <v>69.52</v>
      </c>
    </row>
    <row r="6501" spans="1:5" ht="13.5" customHeight="1" x14ac:dyDescent="0.25">
      <c r="A6501" s="96">
        <v>104615</v>
      </c>
      <c r="B6501" s="93" t="s">
        <v>6795</v>
      </c>
      <c r="C6501" s="93" t="s">
        <v>136</v>
      </c>
      <c r="D6501" s="93" t="s">
        <v>299</v>
      </c>
      <c r="E6501" s="94">
        <v>191.85</v>
      </c>
    </row>
    <row r="6502" spans="1:5" ht="13.5" customHeight="1" x14ac:dyDescent="0.25">
      <c r="A6502" s="96">
        <v>104616</v>
      </c>
      <c r="B6502" s="93" t="s">
        <v>6796</v>
      </c>
      <c r="C6502" s="93" t="s">
        <v>136</v>
      </c>
      <c r="D6502" s="93" t="s">
        <v>299</v>
      </c>
      <c r="E6502" s="94">
        <v>273.75</v>
      </c>
    </row>
    <row r="6503" spans="1:5" ht="13.5" customHeight="1" x14ac:dyDescent="0.25">
      <c r="A6503" s="96">
        <v>104617</v>
      </c>
      <c r="B6503" s="93" t="s">
        <v>6797</v>
      </c>
      <c r="C6503" s="93" t="s">
        <v>136</v>
      </c>
      <c r="D6503" s="93" t="s">
        <v>299</v>
      </c>
      <c r="E6503" s="94">
        <v>202.39</v>
      </c>
    </row>
    <row r="6504" spans="1:5" ht="13.5" customHeight="1" x14ac:dyDescent="0.25">
      <c r="A6504" s="96">
        <v>104618</v>
      </c>
      <c r="B6504" s="93" t="s">
        <v>6798</v>
      </c>
      <c r="C6504" s="93" t="s">
        <v>136</v>
      </c>
      <c r="D6504" s="93" t="s">
        <v>299</v>
      </c>
      <c r="E6504" s="94">
        <v>284.29000000000002</v>
      </c>
    </row>
    <row r="6505" spans="1:5" ht="13.5" customHeight="1" x14ac:dyDescent="0.25">
      <c r="A6505" s="96">
        <v>104619</v>
      </c>
      <c r="B6505" s="93" t="s">
        <v>6799</v>
      </c>
      <c r="C6505" s="93" t="s">
        <v>168</v>
      </c>
      <c r="D6505" s="93" t="s">
        <v>299</v>
      </c>
      <c r="E6505" s="94">
        <v>19.12</v>
      </c>
    </row>
    <row r="6506" spans="1:5" ht="13.5" customHeight="1" x14ac:dyDescent="0.25">
      <c r="A6506" s="96">
        <v>101965</v>
      </c>
      <c r="B6506" s="93" t="s">
        <v>6800</v>
      </c>
      <c r="C6506" s="93" t="s">
        <v>168</v>
      </c>
      <c r="D6506" s="93" t="s">
        <v>299</v>
      </c>
      <c r="E6506" s="94">
        <v>105.53</v>
      </c>
    </row>
    <row r="6507" spans="1:5" ht="13.5" customHeight="1" x14ac:dyDescent="0.25">
      <c r="A6507" s="96">
        <v>101966</v>
      </c>
      <c r="B6507" s="93" t="s">
        <v>6801</v>
      </c>
      <c r="C6507" s="93" t="s">
        <v>168</v>
      </c>
      <c r="D6507" s="93" t="s">
        <v>299</v>
      </c>
      <c r="E6507" s="94">
        <v>127.38</v>
      </c>
    </row>
    <row r="6508" spans="1:5" ht="13.5" customHeight="1" x14ac:dyDescent="0.25">
      <c r="A6508" s="96">
        <v>101979</v>
      </c>
      <c r="B6508" s="93" t="s">
        <v>6802</v>
      </c>
      <c r="C6508" s="93" t="s">
        <v>168</v>
      </c>
      <c r="D6508" s="93" t="s">
        <v>299</v>
      </c>
      <c r="E6508" s="94">
        <v>45.79</v>
      </c>
    </row>
    <row r="6509" spans="1:5" ht="13.5" customHeight="1" x14ac:dyDescent="0.25">
      <c r="A6509" s="96">
        <v>96112</v>
      </c>
      <c r="B6509" s="93" t="s">
        <v>6803</v>
      </c>
      <c r="C6509" s="93" t="s">
        <v>136</v>
      </c>
      <c r="D6509" s="93" t="s">
        <v>299</v>
      </c>
      <c r="E6509" s="94">
        <v>173.42</v>
      </c>
    </row>
    <row r="6510" spans="1:5" ht="13.5" customHeight="1" x14ac:dyDescent="0.25">
      <c r="A6510" s="96">
        <v>96117</v>
      </c>
      <c r="B6510" s="93" t="s">
        <v>6804</v>
      </c>
      <c r="C6510" s="93" t="s">
        <v>136</v>
      </c>
      <c r="D6510" s="93" t="s">
        <v>299</v>
      </c>
      <c r="E6510" s="94">
        <v>243.35</v>
      </c>
    </row>
    <row r="6511" spans="1:5" ht="13.5" customHeight="1" x14ac:dyDescent="0.25">
      <c r="A6511" s="96">
        <v>96122</v>
      </c>
      <c r="B6511" s="93" t="s">
        <v>6805</v>
      </c>
      <c r="C6511" s="93" t="s">
        <v>168</v>
      </c>
      <c r="D6511" s="93" t="s">
        <v>299</v>
      </c>
      <c r="E6511" s="94">
        <v>60.99</v>
      </c>
    </row>
    <row r="6512" spans="1:5" ht="13.5" customHeight="1" x14ac:dyDescent="0.25">
      <c r="A6512" s="96">
        <v>96109</v>
      </c>
      <c r="B6512" s="93" t="s">
        <v>6806</v>
      </c>
      <c r="C6512" s="93" t="s">
        <v>136</v>
      </c>
      <c r="D6512" s="93" t="s">
        <v>299</v>
      </c>
      <c r="E6512" s="94">
        <v>44.68</v>
      </c>
    </row>
    <row r="6513" spans="1:5" ht="13.5" customHeight="1" x14ac:dyDescent="0.25">
      <c r="A6513" s="96">
        <v>96110</v>
      </c>
      <c r="B6513" s="93" t="s">
        <v>6807</v>
      </c>
      <c r="C6513" s="93" t="s">
        <v>136</v>
      </c>
      <c r="D6513" s="93" t="s">
        <v>299</v>
      </c>
      <c r="E6513" s="94">
        <v>70.12</v>
      </c>
    </row>
    <row r="6514" spans="1:5" ht="13.5" customHeight="1" x14ac:dyDescent="0.25">
      <c r="A6514" s="96">
        <v>96113</v>
      </c>
      <c r="B6514" s="93" t="s">
        <v>6808</v>
      </c>
      <c r="C6514" s="93" t="s">
        <v>136</v>
      </c>
      <c r="D6514" s="93" t="s">
        <v>299</v>
      </c>
      <c r="E6514" s="94">
        <v>38.92</v>
      </c>
    </row>
    <row r="6515" spans="1:5" ht="13.5" customHeight="1" x14ac:dyDescent="0.25">
      <c r="A6515" s="96">
        <v>96114</v>
      </c>
      <c r="B6515" s="93" t="s">
        <v>6809</v>
      </c>
      <c r="C6515" s="93" t="s">
        <v>136</v>
      </c>
      <c r="D6515" s="93" t="s">
        <v>299</v>
      </c>
      <c r="E6515" s="94">
        <v>72.150000000000006</v>
      </c>
    </row>
    <row r="6516" spans="1:5" ht="13.5" customHeight="1" x14ac:dyDescent="0.25">
      <c r="A6516" s="96">
        <v>96120</v>
      </c>
      <c r="B6516" s="93" t="s">
        <v>6810</v>
      </c>
      <c r="C6516" s="93" t="s">
        <v>168</v>
      </c>
      <c r="D6516" s="93" t="s">
        <v>299</v>
      </c>
      <c r="E6516" s="94">
        <v>3.04</v>
      </c>
    </row>
    <row r="6517" spans="1:5" ht="13.5" customHeight="1" x14ac:dyDescent="0.25">
      <c r="A6517" s="96">
        <v>96123</v>
      </c>
      <c r="B6517" s="93" t="s">
        <v>6811</v>
      </c>
      <c r="C6517" s="93" t="s">
        <v>168</v>
      </c>
      <c r="D6517" s="93" t="s">
        <v>299</v>
      </c>
      <c r="E6517" s="94">
        <v>33.840000000000003</v>
      </c>
    </row>
    <row r="6518" spans="1:5" ht="13.5" customHeight="1" x14ac:dyDescent="0.25">
      <c r="A6518" s="96">
        <v>99054</v>
      </c>
      <c r="B6518" s="93" t="s">
        <v>6812</v>
      </c>
      <c r="C6518" s="93" t="s">
        <v>136</v>
      </c>
      <c r="D6518" s="93" t="s">
        <v>299</v>
      </c>
      <c r="E6518" s="94">
        <v>55.73</v>
      </c>
    </row>
    <row r="6519" spans="1:5" ht="13.5" customHeight="1" x14ac:dyDescent="0.25">
      <c r="A6519" s="96">
        <v>96111</v>
      </c>
      <c r="B6519" s="93" t="s">
        <v>6813</v>
      </c>
      <c r="C6519" s="93" t="s">
        <v>136</v>
      </c>
      <c r="D6519" s="93" t="s">
        <v>299</v>
      </c>
      <c r="E6519" s="94">
        <v>61.94</v>
      </c>
    </row>
    <row r="6520" spans="1:5" ht="13.5" customHeight="1" x14ac:dyDescent="0.25">
      <c r="A6520" s="96">
        <v>96116</v>
      </c>
      <c r="B6520" s="93" t="s">
        <v>6814</v>
      </c>
      <c r="C6520" s="93" t="s">
        <v>136</v>
      </c>
      <c r="D6520" s="93" t="s">
        <v>299</v>
      </c>
      <c r="E6520" s="94">
        <v>67.37</v>
      </c>
    </row>
    <row r="6521" spans="1:5" ht="13.5" customHeight="1" x14ac:dyDescent="0.25">
      <c r="A6521" s="96">
        <v>96121</v>
      </c>
      <c r="B6521" s="93" t="s">
        <v>6815</v>
      </c>
      <c r="C6521" s="93" t="s">
        <v>168</v>
      </c>
      <c r="D6521" s="93" t="s">
        <v>299</v>
      </c>
      <c r="E6521" s="94">
        <v>13.07</v>
      </c>
    </row>
    <row r="6522" spans="1:5" ht="13.5" customHeight="1" x14ac:dyDescent="0.25">
      <c r="A6522" s="96">
        <v>96485</v>
      </c>
      <c r="B6522" s="93" t="s">
        <v>6816</v>
      </c>
      <c r="C6522" s="93" t="s">
        <v>136</v>
      </c>
      <c r="D6522" s="93" t="s">
        <v>299</v>
      </c>
      <c r="E6522" s="94">
        <v>71.7</v>
      </c>
    </row>
    <row r="6523" spans="1:5" ht="13.5" customHeight="1" x14ac:dyDescent="0.25">
      <c r="A6523" s="96">
        <v>96486</v>
      </c>
      <c r="B6523" s="93" t="s">
        <v>6817</v>
      </c>
      <c r="C6523" s="93" t="s">
        <v>136</v>
      </c>
      <c r="D6523" s="93" t="s">
        <v>299</v>
      </c>
      <c r="E6523" s="94">
        <v>77.72</v>
      </c>
    </row>
    <row r="6524" spans="1:5" ht="13.5" customHeight="1" x14ac:dyDescent="0.25">
      <c r="A6524" s="96">
        <v>91515</v>
      </c>
      <c r="B6524" s="93" t="s">
        <v>6818</v>
      </c>
      <c r="C6524" s="93" t="s">
        <v>136</v>
      </c>
      <c r="D6524" s="93" t="s">
        <v>299</v>
      </c>
      <c r="E6524" s="94">
        <v>6.13</v>
      </c>
    </row>
    <row r="6525" spans="1:5" ht="13.5" customHeight="1" x14ac:dyDescent="0.25">
      <c r="A6525" s="96">
        <v>91519</v>
      </c>
      <c r="B6525" s="93" t="s">
        <v>6819</v>
      </c>
      <c r="C6525" s="93" t="s">
        <v>136</v>
      </c>
      <c r="D6525" s="93" t="s">
        <v>299</v>
      </c>
      <c r="E6525" s="94">
        <v>8.26</v>
      </c>
    </row>
    <row r="6526" spans="1:5" ht="13.5" customHeight="1" x14ac:dyDescent="0.25">
      <c r="A6526" s="96">
        <v>91520</v>
      </c>
      <c r="B6526" s="93" t="s">
        <v>6820</v>
      </c>
      <c r="C6526" s="93" t="s">
        <v>136</v>
      </c>
      <c r="D6526" s="93" t="s">
        <v>299</v>
      </c>
      <c r="E6526" s="94">
        <v>2.29</v>
      </c>
    </row>
    <row r="6527" spans="1:5" ht="13.5" customHeight="1" x14ac:dyDescent="0.25">
      <c r="A6527" s="96">
        <v>91522</v>
      </c>
      <c r="B6527" s="93" t="s">
        <v>6821</v>
      </c>
      <c r="C6527" s="93" t="s">
        <v>136</v>
      </c>
      <c r="D6527" s="93" t="s">
        <v>299</v>
      </c>
      <c r="E6527" s="94">
        <v>3.18</v>
      </c>
    </row>
    <row r="6528" spans="1:5" ht="13.5" customHeight="1" x14ac:dyDescent="0.25">
      <c r="A6528" s="96">
        <v>91525</v>
      </c>
      <c r="B6528" s="93" t="s">
        <v>6822</v>
      </c>
      <c r="C6528" s="93" t="s">
        <v>136</v>
      </c>
      <c r="D6528" s="93" t="s">
        <v>299</v>
      </c>
      <c r="E6528" s="94">
        <v>7.18</v>
      </c>
    </row>
    <row r="6529" spans="1:5" ht="13.5" customHeight="1" x14ac:dyDescent="0.25">
      <c r="A6529" s="96">
        <v>104412</v>
      </c>
      <c r="B6529" s="93" t="s">
        <v>6823</v>
      </c>
      <c r="C6529" s="93" t="s">
        <v>136</v>
      </c>
      <c r="D6529" s="93" t="s">
        <v>299</v>
      </c>
      <c r="E6529" s="94">
        <v>2.84</v>
      </c>
    </row>
    <row r="6530" spans="1:5" ht="13.5" customHeight="1" x14ac:dyDescent="0.25">
      <c r="A6530" s="96">
        <v>104413</v>
      </c>
      <c r="B6530" s="93" t="s">
        <v>6824</v>
      </c>
      <c r="C6530" s="93" t="s">
        <v>136</v>
      </c>
      <c r="D6530" s="93" t="s">
        <v>299</v>
      </c>
      <c r="E6530" s="94">
        <v>5.01</v>
      </c>
    </row>
    <row r="6531" spans="1:5" ht="13.5" customHeight="1" x14ac:dyDescent="0.25">
      <c r="A6531" s="96">
        <v>104414</v>
      </c>
      <c r="B6531" s="93" t="s">
        <v>6825</v>
      </c>
      <c r="C6531" s="93" t="s">
        <v>136</v>
      </c>
      <c r="D6531" s="93" t="s">
        <v>299</v>
      </c>
      <c r="E6531" s="94">
        <v>6.43</v>
      </c>
    </row>
    <row r="6532" spans="1:5" ht="13.5" customHeight="1" x14ac:dyDescent="0.25">
      <c r="A6532" s="96">
        <v>104415</v>
      </c>
      <c r="B6532" s="93" t="s">
        <v>6826</v>
      </c>
      <c r="C6532" s="93" t="s">
        <v>136</v>
      </c>
      <c r="D6532" s="93" t="s">
        <v>299</v>
      </c>
      <c r="E6532" s="94">
        <v>11.28</v>
      </c>
    </row>
    <row r="6533" spans="1:5" ht="13.5" customHeight="1" x14ac:dyDescent="0.25">
      <c r="A6533" s="96">
        <v>104416</v>
      </c>
      <c r="B6533" s="93" t="s">
        <v>6827</v>
      </c>
      <c r="C6533" s="93" t="s">
        <v>136</v>
      </c>
      <c r="D6533" s="93" t="s">
        <v>299</v>
      </c>
      <c r="E6533" s="94">
        <v>1.96</v>
      </c>
    </row>
    <row r="6534" spans="1:5" ht="13.5" customHeight="1" x14ac:dyDescent="0.25">
      <c r="A6534" s="96">
        <v>104417</v>
      </c>
      <c r="B6534" s="93" t="s">
        <v>6828</v>
      </c>
      <c r="C6534" s="93" t="s">
        <v>136</v>
      </c>
      <c r="D6534" s="93" t="s">
        <v>299</v>
      </c>
      <c r="E6534" s="94">
        <v>4.13</v>
      </c>
    </row>
    <row r="6535" spans="1:5" ht="13.5" customHeight="1" x14ac:dyDescent="0.25">
      <c r="A6535" s="96">
        <v>104418</v>
      </c>
      <c r="B6535" s="93" t="s">
        <v>6829</v>
      </c>
      <c r="C6535" s="93" t="s">
        <v>136</v>
      </c>
      <c r="D6535" s="93" t="s">
        <v>299</v>
      </c>
      <c r="E6535" s="94">
        <v>2.65</v>
      </c>
    </row>
    <row r="6536" spans="1:5" ht="13.5" customHeight="1" x14ac:dyDescent="0.25">
      <c r="A6536" s="96">
        <v>104419</v>
      </c>
      <c r="B6536" s="93" t="s">
        <v>6830</v>
      </c>
      <c r="C6536" s="93" t="s">
        <v>136</v>
      </c>
      <c r="D6536" s="93" t="s">
        <v>299</v>
      </c>
      <c r="E6536" s="94">
        <v>11.04</v>
      </c>
    </row>
    <row r="6537" spans="1:5" ht="13.5" customHeight="1" x14ac:dyDescent="0.25">
      <c r="A6537" s="96">
        <v>104420</v>
      </c>
      <c r="B6537" s="93" t="s">
        <v>6831</v>
      </c>
      <c r="C6537" s="93" t="s">
        <v>136</v>
      </c>
      <c r="D6537" s="93" t="s">
        <v>299</v>
      </c>
      <c r="E6537" s="94">
        <v>9.9600000000000009</v>
      </c>
    </row>
    <row r="6538" spans="1:5" ht="13.5" customHeight="1" x14ac:dyDescent="0.25">
      <c r="A6538" s="96">
        <v>104421</v>
      </c>
      <c r="B6538" s="93" t="s">
        <v>6832</v>
      </c>
      <c r="C6538" s="93" t="s">
        <v>136</v>
      </c>
      <c r="D6538" s="93" t="s">
        <v>299</v>
      </c>
      <c r="E6538" s="94">
        <v>13.77</v>
      </c>
    </row>
    <row r="6539" spans="1:5" ht="13.5" customHeight="1" x14ac:dyDescent="0.25">
      <c r="A6539" s="96">
        <v>104422</v>
      </c>
      <c r="B6539" s="93" t="s">
        <v>6833</v>
      </c>
      <c r="C6539" s="93" t="s">
        <v>136</v>
      </c>
      <c r="D6539" s="93" t="s">
        <v>299</v>
      </c>
      <c r="E6539" s="94">
        <v>7.94</v>
      </c>
    </row>
    <row r="6540" spans="1:5" ht="13.5" customHeight="1" x14ac:dyDescent="0.25">
      <c r="A6540" s="96">
        <v>104423</v>
      </c>
      <c r="B6540" s="93" t="s">
        <v>6834</v>
      </c>
      <c r="C6540" s="93" t="s">
        <v>136</v>
      </c>
      <c r="D6540" s="93" t="s">
        <v>299</v>
      </c>
      <c r="E6540" s="94">
        <v>22.04</v>
      </c>
    </row>
    <row r="6541" spans="1:5" ht="13.5" customHeight="1" x14ac:dyDescent="0.25">
      <c r="A6541" s="96">
        <v>104424</v>
      </c>
      <c r="B6541" s="93" t="s">
        <v>6835</v>
      </c>
      <c r="C6541" s="93" t="s">
        <v>136</v>
      </c>
      <c r="D6541" s="93" t="s">
        <v>299</v>
      </c>
      <c r="E6541" s="94">
        <v>20.27</v>
      </c>
    </row>
    <row r="6542" spans="1:5" ht="13.5" customHeight="1" x14ac:dyDescent="0.25">
      <c r="A6542" s="96">
        <v>104425</v>
      </c>
      <c r="B6542" s="93" t="s">
        <v>6836</v>
      </c>
      <c r="C6542" s="93" t="s">
        <v>136</v>
      </c>
      <c r="D6542" s="93" t="s">
        <v>299</v>
      </c>
      <c r="E6542" s="94">
        <v>17.36</v>
      </c>
    </row>
    <row r="6543" spans="1:5" ht="13.5" customHeight="1" x14ac:dyDescent="0.25">
      <c r="A6543" s="96">
        <v>87280</v>
      </c>
      <c r="B6543" s="93" t="s">
        <v>6837</v>
      </c>
      <c r="C6543" s="93" t="s">
        <v>56</v>
      </c>
      <c r="D6543" s="93" t="s">
        <v>299</v>
      </c>
      <c r="E6543" s="94">
        <v>434.4</v>
      </c>
    </row>
    <row r="6544" spans="1:5" ht="13.5" customHeight="1" x14ac:dyDescent="0.25">
      <c r="A6544" s="96">
        <v>87281</v>
      </c>
      <c r="B6544" s="93" t="s">
        <v>6838</v>
      </c>
      <c r="C6544" s="93" t="s">
        <v>56</v>
      </c>
      <c r="D6544" s="93" t="s">
        <v>299</v>
      </c>
      <c r="E6544" s="94">
        <v>425.24</v>
      </c>
    </row>
    <row r="6545" spans="1:5" ht="13.5" customHeight="1" x14ac:dyDescent="0.25">
      <c r="A6545" s="96">
        <v>87283</v>
      </c>
      <c r="B6545" s="93" t="s">
        <v>6839</v>
      </c>
      <c r="C6545" s="93" t="s">
        <v>56</v>
      </c>
      <c r="D6545" s="93" t="s">
        <v>299</v>
      </c>
      <c r="E6545" s="94">
        <v>450.3</v>
      </c>
    </row>
    <row r="6546" spans="1:5" ht="13.5" customHeight="1" x14ac:dyDescent="0.25">
      <c r="A6546" s="96">
        <v>87284</v>
      </c>
      <c r="B6546" s="93" t="s">
        <v>6840</v>
      </c>
      <c r="C6546" s="93" t="s">
        <v>56</v>
      </c>
      <c r="D6546" s="93" t="s">
        <v>299</v>
      </c>
      <c r="E6546" s="94">
        <v>440.14</v>
      </c>
    </row>
    <row r="6547" spans="1:5" ht="13.5" customHeight="1" x14ac:dyDescent="0.25">
      <c r="A6547" s="96">
        <v>87286</v>
      </c>
      <c r="B6547" s="93" t="s">
        <v>6841</v>
      </c>
      <c r="C6547" s="93" t="s">
        <v>56</v>
      </c>
      <c r="D6547" s="93" t="s">
        <v>299</v>
      </c>
      <c r="E6547" s="94">
        <v>564.48</v>
      </c>
    </row>
    <row r="6548" spans="1:5" ht="13.5" customHeight="1" x14ac:dyDescent="0.25">
      <c r="A6548" s="96">
        <v>87287</v>
      </c>
      <c r="B6548" s="93" t="s">
        <v>6842</v>
      </c>
      <c r="C6548" s="93" t="s">
        <v>56</v>
      </c>
      <c r="D6548" s="93" t="s">
        <v>299</v>
      </c>
      <c r="E6548" s="94">
        <v>543</v>
      </c>
    </row>
    <row r="6549" spans="1:5" ht="13.5" customHeight="1" x14ac:dyDescent="0.25">
      <c r="A6549" s="96">
        <v>87289</v>
      </c>
      <c r="B6549" s="93" t="s">
        <v>6843</v>
      </c>
      <c r="C6549" s="93" t="s">
        <v>56</v>
      </c>
      <c r="D6549" s="93" t="s">
        <v>299</v>
      </c>
      <c r="E6549" s="94">
        <v>542.71</v>
      </c>
    </row>
    <row r="6550" spans="1:5" ht="13.5" customHeight="1" x14ac:dyDescent="0.25">
      <c r="A6550" s="96">
        <v>87290</v>
      </c>
      <c r="B6550" s="93" t="s">
        <v>6844</v>
      </c>
      <c r="C6550" s="93" t="s">
        <v>56</v>
      </c>
      <c r="D6550" s="93" t="s">
        <v>299</v>
      </c>
      <c r="E6550" s="94">
        <v>530.48</v>
      </c>
    </row>
    <row r="6551" spans="1:5" ht="13.5" customHeight="1" x14ac:dyDescent="0.25">
      <c r="A6551" s="96">
        <v>87292</v>
      </c>
      <c r="B6551" s="93" t="s">
        <v>6845</v>
      </c>
      <c r="C6551" s="93" t="s">
        <v>56</v>
      </c>
      <c r="D6551" s="93" t="s">
        <v>299</v>
      </c>
      <c r="E6551" s="94">
        <v>554.03</v>
      </c>
    </row>
    <row r="6552" spans="1:5" ht="13.5" customHeight="1" x14ac:dyDescent="0.25">
      <c r="A6552" s="96">
        <v>87294</v>
      </c>
      <c r="B6552" s="93" t="s">
        <v>6846</v>
      </c>
      <c r="C6552" s="93" t="s">
        <v>56</v>
      </c>
      <c r="D6552" s="93" t="s">
        <v>299</v>
      </c>
      <c r="E6552" s="94">
        <v>526.11</v>
      </c>
    </row>
    <row r="6553" spans="1:5" ht="13.5" customHeight="1" x14ac:dyDescent="0.25">
      <c r="A6553" s="96">
        <v>87295</v>
      </c>
      <c r="B6553" s="93" t="s">
        <v>6847</v>
      </c>
      <c r="C6553" s="93" t="s">
        <v>56</v>
      </c>
      <c r="D6553" s="93" t="s">
        <v>299</v>
      </c>
      <c r="E6553" s="94">
        <v>540.61</v>
      </c>
    </row>
    <row r="6554" spans="1:5" ht="13.5" customHeight="1" x14ac:dyDescent="0.25">
      <c r="A6554" s="96">
        <v>87296</v>
      </c>
      <c r="B6554" s="93" t="s">
        <v>6848</v>
      </c>
      <c r="C6554" s="93" t="s">
        <v>56</v>
      </c>
      <c r="D6554" s="93" t="s">
        <v>299</v>
      </c>
      <c r="E6554" s="94">
        <v>508.67</v>
      </c>
    </row>
    <row r="6555" spans="1:5" ht="13.5" customHeight="1" x14ac:dyDescent="0.25">
      <c r="A6555" s="96">
        <v>87298</v>
      </c>
      <c r="B6555" s="93" t="s">
        <v>6849</v>
      </c>
      <c r="C6555" s="93" t="s">
        <v>56</v>
      </c>
      <c r="D6555" s="93" t="s">
        <v>299</v>
      </c>
      <c r="E6555" s="94">
        <v>676.42</v>
      </c>
    </row>
    <row r="6556" spans="1:5" ht="13.5" customHeight="1" x14ac:dyDescent="0.25">
      <c r="A6556" s="96">
        <v>87299</v>
      </c>
      <c r="B6556" s="93" t="s">
        <v>6850</v>
      </c>
      <c r="C6556" s="93" t="s">
        <v>56</v>
      </c>
      <c r="D6556" s="93" t="s">
        <v>299</v>
      </c>
      <c r="E6556" s="94">
        <v>437.31</v>
      </c>
    </row>
    <row r="6557" spans="1:5" ht="13.5" customHeight="1" x14ac:dyDescent="0.25">
      <c r="A6557" s="96">
        <v>87301</v>
      </c>
      <c r="B6557" s="93" t="s">
        <v>6851</v>
      </c>
      <c r="C6557" s="93" t="s">
        <v>56</v>
      </c>
      <c r="D6557" s="93" t="s">
        <v>299</v>
      </c>
      <c r="E6557" s="94">
        <v>606.71</v>
      </c>
    </row>
    <row r="6558" spans="1:5" ht="13.5" customHeight="1" x14ac:dyDescent="0.25">
      <c r="A6558" s="96">
        <v>87302</v>
      </c>
      <c r="B6558" s="93" t="s">
        <v>6852</v>
      </c>
      <c r="C6558" s="93" t="s">
        <v>56</v>
      </c>
      <c r="D6558" s="93" t="s">
        <v>299</v>
      </c>
      <c r="E6558" s="94">
        <v>594.41999999999996</v>
      </c>
    </row>
    <row r="6559" spans="1:5" ht="13.5" customHeight="1" x14ac:dyDescent="0.25">
      <c r="A6559" s="96">
        <v>87304</v>
      </c>
      <c r="B6559" s="93" t="s">
        <v>6853</v>
      </c>
      <c r="C6559" s="93" t="s">
        <v>56</v>
      </c>
      <c r="D6559" s="93" t="s">
        <v>299</v>
      </c>
      <c r="E6559" s="94">
        <v>546.15</v>
      </c>
    </row>
    <row r="6560" spans="1:5" ht="13.5" customHeight="1" x14ac:dyDescent="0.25">
      <c r="A6560" s="96">
        <v>87305</v>
      </c>
      <c r="B6560" s="93" t="s">
        <v>6854</v>
      </c>
      <c r="C6560" s="93" t="s">
        <v>56</v>
      </c>
      <c r="D6560" s="93" t="s">
        <v>299</v>
      </c>
      <c r="E6560" s="94">
        <v>546.14</v>
      </c>
    </row>
    <row r="6561" spans="1:5" ht="13.5" customHeight="1" x14ac:dyDescent="0.25">
      <c r="A6561" s="96">
        <v>87307</v>
      </c>
      <c r="B6561" s="93" t="s">
        <v>6855</v>
      </c>
      <c r="C6561" s="93" t="s">
        <v>56</v>
      </c>
      <c r="D6561" s="93" t="s">
        <v>299</v>
      </c>
      <c r="E6561" s="94">
        <v>518.99</v>
      </c>
    </row>
    <row r="6562" spans="1:5" ht="13.5" customHeight="1" x14ac:dyDescent="0.25">
      <c r="A6562" s="96">
        <v>87308</v>
      </c>
      <c r="B6562" s="93" t="s">
        <v>6856</v>
      </c>
      <c r="C6562" s="93" t="s">
        <v>56</v>
      </c>
      <c r="D6562" s="93" t="s">
        <v>299</v>
      </c>
      <c r="E6562" s="94">
        <v>506.29</v>
      </c>
    </row>
    <row r="6563" spans="1:5" ht="13.5" customHeight="1" x14ac:dyDescent="0.25">
      <c r="A6563" s="96">
        <v>87310</v>
      </c>
      <c r="B6563" s="93" t="s">
        <v>6857</v>
      </c>
      <c r="C6563" s="93" t="s">
        <v>56</v>
      </c>
      <c r="D6563" s="93" t="s">
        <v>299</v>
      </c>
      <c r="E6563" s="94">
        <v>433.69</v>
      </c>
    </row>
    <row r="6564" spans="1:5" ht="13.5" customHeight="1" x14ac:dyDescent="0.25">
      <c r="A6564" s="96">
        <v>87311</v>
      </c>
      <c r="B6564" s="93" t="s">
        <v>6858</v>
      </c>
      <c r="C6564" s="93" t="s">
        <v>56</v>
      </c>
      <c r="D6564" s="93" t="s">
        <v>299</v>
      </c>
      <c r="E6564" s="94">
        <v>421.14</v>
      </c>
    </row>
    <row r="6565" spans="1:5" ht="13.5" customHeight="1" x14ac:dyDescent="0.25">
      <c r="A6565" s="96">
        <v>87313</v>
      </c>
      <c r="B6565" s="93" t="s">
        <v>6859</v>
      </c>
      <c r="C6565" s="93" t="s">
        <v>56</v>
      </c>
      <c r="D6565" s="93" t="s">
        <v>299</v>
      </c>
      <c r="E6565" s="94">
        <v>529.30999999999995</v>
      </c>
    </row>
    <row r="6566" spans="1:5" ht="13.5" customHeight="1" x14ac:dyDescent="0.25">
      <c r="A6566" s="96">
        <v>87314</v>
      </c>
      <c r="B6566" s="93" t="s">
        <v>6860</v>
      </c>
      <c r="C6566" s="93" t="s">
        <v>56</v>
      </c>
      <c r="D6566" s="93" t="s">
        <v>299</v>
      </c>
      <c r="E6566" s="94">
        <v>518.61</v>
      </c>
    </row>
    <row r="6567" spans="1:5" ht="13.5" customHeight="1" x14ac:dyDescent="0.25">
      <c r="A6567" s="96">
        <v>87316</v>
      </c>
      <c r="B6567" s="93" t="s">
        <v>6861</v>
      </c>
      <c r="C6567" s="93" t="s">
        <v>56</v>
      </c>
      <c r="D6567" s="93" t="s">
        <v>299</v>
      </c>
      <c r="E6567" s="94">
        <v>479.11</v>
      </c>
    </row>
    <row r="6568" spans="1:5" ht="13.5" customHeight="1" x14ac:dyDescent="0.25">
      <c r="A6568" s="96">
        <v>87317</v>
      </c>
      <c r="B6568" s="93" t="s">
        <v>6862</v>
      </c>
      <c r="C6568" s="93" t="s">
        <v>56</v>
      </c>
      <c r="D6568" s="93" t="s">
        <v>299</v>
      </c>
      <c r="E6568" s="94">
        <v>461</v>
      </c>
    </row>
    <row r="6569" spans="1:5" ht="13.5" customHeight="1" x14ac:dyDescent="0.25">
      <c r="A6569" s="96">
        <v>87319</v>
      </c>
      <c r="B6569" s="93" t="s">
        <v>6863</v>
      </c>
      <c r="C6569" s="93" t="s">
        <v>56</v>
      </c>
      <c r="D6569" s="93" t="s">
        <v>299</v>
      </c>
      <c r="E6569" s="95">
        <v>3238.1</v>
      </c>
    </row>
    <row r="6570" spans="1:5" ht="13.5" customHeight="1" x14ac:dyDescent="0.25">
      <c r="A6570" s="96">
        <v>87320</v>
      </c>
      <c r="B6570" s="93" t="s">
        <v>6864</v>
      </c>
      <c r="C6570" s="93" t="s">
        <v>56</v>
      </c>
      <c r="D6570" s="93" t="s">
        <v>299</v>
      </c>
      <c r="E6570" s="95">
        <v>3239.9</v>
      </c>
    </row>
    <row r="6571" spans="1:5" ht="13.5" customHeight="1" x14ac:dyDescent="0.25">
      <c r="A6571" s="96">
        <v>87322</v>
      </c>
      <c r="B6571" s="93" t="s">
        <v>6865</v>
      </c>
      <c r="C6571" s="93" t="s">
        <v>56</v>
      </c>
      <c r="D6571" s="93" t="s">
        <v>299</v>
      </c>
      <c r="E6571" s="95">
        <v>3347.66</v>
      </c>
    </row>
    <row r="6572" spans="1:5" ht="13.5" customHeight="1" x14ac:dyDescent="0.25">
      <c r="A6572" s="96">
        <v>87323</v>
      </c>
      <c r="B6572" s="93" t="s">
        <v>6866</v>
      </c>
      <c r="C6572" s="93" t="s">
        <v>56</v>
      </c>
      <c r="D6572" s="93" t="s">
        <v>299</v>
      </c>
      <c r="E6572" s="95">
        <v>3342.24</v>
      </c>
    </row>
    <row r="6573" spans="1:5" ht="13.5" customHeight="1" x14ac:dyDescent="0.25">
      <c r="A6573" s="96">
        <v>87325</v>
      </c>
      <c r="B6573" s="93" t="s">
        <v>6867</v>
      </c>
      <c r="C6573" s="93" t="s">
        <v>56</v>
      </c>
      <c r="D6573" s="93" t="s">
        <v>299</v>
      </c>
      <c r="E6573" s="95">
        <v>3268.09</v>
      </c>
    </row>
    <row r="6574" spans="1:5" ht="13.5" customHeight="1" x14ac:dyDescent="0.25">
      <c r="A6574" s="96">
        <v>87326</v>
      </c>
      <c r="B6574" s="93" t="s">
        <v>6868</v>
      </c>
      <c r="C6574" s="93" t="s">
        <v>56</v>
      </c>
      <c r="D6574" s="93" t="s">
        <v>299</v>
      </c>
      <c r="E6574" s="95">
        <v>3270.91</v>
      </c>
    </row>
    <row r="6575" spans="1:5" ht="13.5" customHeight="1" x14ac:dyDescent="0.25">
      <c r="A6575" s="96">
        <v>87327</v>
      </c>
      <c r="B6575" s="93" t="s">
        <v>6869</v>
      </c>
      <c r="C6575" s="93" t="s">
        <v>56</v>
      </c>
      <c r="D6575" s="93" t="s">
        <v>299</v>
      </c>
      <c r="E6575" s="94">
        <v>458.81</v>
      </c>
    </row>
    <row r="6576" spans="1:5" ht="13.5" customHeight="1" x14ac:dyDescent="0.25">
      <c r="A6576" s="96">
        <v>87328</v>
      </c>
      <c r="B6576" s="93" t="s">
        <v>6870</v>
      </c>
      <c r="C6576" s="93" t="s">
        <v>56</v>
      </c>
      <c r="D6576" s="93" t="s">
        <v>299</v>
      </c>
      <c r="E6576" s="94">
        <v>395.38</v>
      </c>
    </row>
    <row r="6577" spans="1:5" ht="13.5" customHeight="1" x14ac:dyDescent="0.25">
      <c r="A6577" s="96">
        <v>87329</v>
      </c>
      <c r="B6577" s="93" t="s">
        <v>6871</v>
      </c>
      <c r="C6577" s="93" t="s">
        <v>56</v>
      </c>
      <c r="D6577" s="93" t="s">
        <v>299</v>
      </c>
      <c r="E6577" s="94">
        <v>494.01</v>
      </c>
    </row>
    <row r="6578" spans="1:5" ht="13.5" customHeight="1" x14ac:dyDescent="0.25">
      <c r="A6578" s="96">
        <v>87330</v>
      </c>
      <c r="B6578" s="93" t="s">
        <v>6872</v>
      </c>
      <c r="C6578" s="93" t="s">
        <v>56</v>
      </c>
      <c r="D6578" s="93" t="s">
        <v>299</v>
      </c>
      <c r="E6578" s="94">
        <v>422.36</v>
      </c>
    </row>
    <row r="6579" spans="1:5" ht="13.5" customHeight="1" x14ac:dyDescent="0.25">
      <c r="A6579" s="96">
        <v>87331</v>
      </c>
      <c r="B6579" s="93" t="s">
        <v>6873</v>
      </c>
      <c r="C6579" s="93" t="s">
        <v>56</v>
      </c>
      <c r="D6579" s="93" t="s">
        <v>299</v>
      </c>
      <c r="E6579" s="94">
        <v>587.85</v>
      </c>
    </row>
    <row r="6580" spans="1:5" ht="13.5" customHeight="1" x14ac:dyDescent="0.25">
      <c r="A6580" s="96">
        <v>87332</v>
      </c>
      <c r="B6580" s="93" t="s">
        <v>6874</v>
      </c>
      <c r="C6580" s="93" t="s">
        <v>56</v>
      </c>
      <c r="D6580" s="93" t="s">
        <v>299</v>
      </c>
      <c r="E6580" s="94">
        <v>521.86</v>
      </c>
    </row>
    <row r="6581" spans="1:5" ht="13.5" customHeight="1" x14ac:dyDescent="0.25">
      <c r="A6581" s="96">
        <v>87333</v>
      </c>
      <c r="B6581" s="93" t="s">
        <v>6875</v>
      </c>
      <c r="C6581" s="93" t="s">
        <v>56</v>
      </c>
      <c r="D6581" s="93" t="s">
        <v>299</v>
      </c>
      <c r="E6581" s="94">
        <v>548.14</v>
      </c>
    </row>
    <row r="6582" spans="1:5" ht="13.5" customHeight="1" x14ac:dyDescent="0.25">
      <c r="A6582" s="96">
        <v>87334</v>
      </c>
      <c r="B6582" s="93" t="s">
        <v>6876</v>
      </c>
      <c r="C6582" s="93" t="s">
        <v>56</v>
      </c>
      <c r="D6582" s="93" t="s">
        <v>299</v>
      </c>
      <c r="E6582" s="94">
        <v>507.23</v>
      </c>
    </row>
    <row r="6583" spans="1:5" ht="13.5" customHeight="1" x14ac:dyDescent="0.25">
      <c r="A6583" s="96">
        <v>87335</v>
      </c>
      <c r="B6583" s="93" t="s">
        <v>6877</v>
      </c>
      <c r="C6583" s="93" t="s">
        <v>56</v>
      </c>
      <c r="D6583" s="93" t="s">
        <v>299</v>
      </c>
      <c r="E6583" s="94">
        <v>540.38</v>
      </c>
    </row>
    <row r="6584" spans="1:5" ht="13.5" customHeight="1" x14ac:dyDescent="0.25">
      <c r="A6584" s="96">
        <v>87336</v>
      </c>
      <c r="B6584" s="93" t="s">
        <v>6878</v>
      </c>
      <c r="C6584" s="93" t="s">
        <v>56</v>
      </c>
      <c r="D6584" s="93" t="s">
        <v>299</v>
      </c>
      <c r="E6584" s="94">
        <v>523.45000000000005</v>
      </c>
    </row>
    <row r="6585" spans="1:5" ht="13.5" customHeight="1" x14ac:dyDescent="0.25">
      <c r="A6585" s="96">
        <v>87337</v>
      </c>
      <c r="B6585" s="93" t="s">
        <v>6879</v>
      </c>
      <c r="C6585" s="93" t="s">
        <v>56</v>
      </c>
      <c r="D6585" s="93" t="s">
        <v>299</v>
      </c>
      <c r="E6585" s="94">
        <v>531.41999999999996</v>
      </c>
    </row>
    <row r="6586" spans="1:5" ht="13.5" customHeight="1" x14ac:dyDescent="0.25">
      <c r="A6586" s="96">
        <v>87338</v>
      </c>
      <c r="B6586" s="93" t="s">
        <v>6880</v>
      </c>
      <c r="C6586" s="93" t="s">
        <v>56</v>
      </c>
      <c r="D6586" s="93" t="s">
        <v>299</v>
      </c>
      <c r="E6586" s="94">
        <v>507.63</v>
      </c>
    </row>
    <row r="6587" spans="1:5" ht="13.5" customHeight="1" x14ac:dyDescent="0.25">
      <c r="A6587" s="96">
        <v>87339</v>
      </c>
      <c r="B6587" s="93" t="s">
        <v>6881</v>
      </c>
      <c r="C6587" s="93" t="s">
        <v>56</v>
      </c>
      <c r="D6587" s="93" t="s">
        <v>299</v>
      </c>
      <c r="E6587" s="94">
        <v>804.58</v>
      </c>
    </row>
    <row r="6588" spans="1:5" ht="13.5" customHeight="1" x14ac:dyDescent="0.25">
      <c r="A6588" s="96">
        <v>87340</v>
      </c>
      <c r="B6588" s="93" t="s">
        <v>6882</v>
      </c>
      <c r="C6588" s="93" t="s">
        <v>56</v>
      </c>
      <c r="D6588" s="93" t="s">
        <v>299</v>
      </c>
      <c r="E6588" s="94">
        <v>674.77</v>
      </c>
    </row>
    <row r="6589" spans="1:5" ht="13.5" customHeight="1" x14ac:dyDescent="0.25">
      <c r="A6589" s="96">
        <v>87341</v>
      </c>
      <c r="B6589" s="93" t="s">
        <v>6883</v>
      </c>
      <c r="C6589" s="93" t="s">
        <v>56</v>
      </c>
      <c r="D6589" s="93" t="s">
        <v>299</v>
      </c>
      <c r="E6589" s="94">
        <v>640.54</v>
      </c>
    </row>
    <row r="6590" spans="1:5" ht="13.5" customHeight="1" x14ac:dyDescent="0.25">
      <c r="A6590" s="96">
        <v>87342</v>
      </c>
      <c r="B6590" s="93" t="s">
        <v>6884</v>
      </c>
      <c r="C6590" s="93" t="s">
        <v>56</v>
      </c>
      <c r="D6590" s="93" t="s">
        <v>299</v>
      </c>
      <c r="E6590" s="94">
        <v>681.77</v>
      </c>
    </row>
    <row r="6591" spans="1:5" ht="13.5" customHeight="1" x14ac:dyDescent="0.25">
      <c r="A6591" s="96">
        <v>87343</v>
      </c>
      <c r="B6591" s="93" t="s">
        <v>6885</v>
      </c>
      <c r="C6591" s="93" t="s">
        <v>56</v>
      </c>
      <c r="D6591" s="93" t="s">
        <v>299</v>
      </c>
      <c r="E6591" s="94">
        <v>608.24</v>
      </c>
    </row>
    <row r="6592" spans="1:5" ht="13.5" customHeight="1" x14ac:dyDescent="0.25">
      <c r="A6592" s="96">
        <v>87344</v>
      </c>
      <c r="B6592" s="93" t="s">
        <v>6886</v>
      </c>
      <c r="C6592" s="93" t="s">
        <v>56</v>
      </c>
      <c r="D6592" s="93" t="s">
        <v>299</v>
      </c>
      <c r="E6592" s="94">
        <v>565.91999999999996</v>
      </c>
    </row>
    <row r="6593" spans="1:5" ht="13.5" customHeight="1" x14ac:dyDescent="0.25">
      <c r="A6593" s="96">
        <v>87345</v>
      </c>
      <c r="B6593" s="93" t="s">
        <v>6887</v>
      </c>
      <c r="C6593" s="93" t="s">
        <v>56</v>
      </c>
      <c r="D6593" s="93" t="s">
        <v>299</v>
      </c>
      <c r="E6593" s="94">
        <v>609.42999999999995</v>
      </c>
    </row>
    <row r="6594" spans="1:5" ht="13.5" customHeight="1" x14ac:dyDescent="0.25">
      <c r="A6594" s="96">
        <v>87346</v>
      </c>
      <c r="B6594" s="93" t="s">
        <v>6888</v>
      </c>
      <c r="C6594" s="93" t="s">
        <v>56</v>
      </c>
      <c r="D6594" s="93" t="s">
        <v>299</v>
      </c>
      <c r="E6594" s="94">
        <v>548.77</v>
      </c>
    </row>
    <row r="6595" spans="1:5" ht="13.5" customHeight="1" x14ac:dyDescent="0.25">
      <c r="A6595" s="96">
        <v>87347</v>
      </c>
      <c r="B6595" s="93" t="s">
        <v>6889</v>
      </c>
      <c r="C6595" s="93" t="s">
        <v>56</v>
      </c>
      <c r="D6595" s="93" t="s">
        <v>299</v>
      </c>
      <c r="E6595" s="94">
        <v>514.71</v>
      </c>
    </row>
    <row r="6596" spans="1:5" ht="13.5" customHeight="1" x14ac:dyDescent="0.25">
      <c r="A6596" s="96">
        <v>87348</v>
      </c>
      <c r="B6596" s="93" t="s">
        <v>6890</v>
      </c>
      <c r="C6596" s="93" t="s">
        <v>56</v>
      </c>
      <c r="D6596" s="93" t="s">
        <v>299</v>
      </c>
      <c r="E6596" s="94">
        <v>555.4</v>
      </c>
    </row>
    <row r="6597" spans="1:5" ht="13.5" customHeight="1" x14ac:dyDescent="0.25">
      <c r="A6597" s="96">
        <v>87349</v>
      </c>
      <c r="B6597" s="93" t="s">
        <v>6891</v>
      </c>
      <c r="C6597" s="93" t="s">
        <v>56</v>
      </c>
      <c r="D6597" s="93" t="s">
        <v>299</v>
      </c>
      <c r="E6597" s="94">
        <v>474.16</v>
      </c>
    </row>
    <row r="6598" spans="1:5" ht="13.5" customHeight="1" x14ac:dyDescent="0.25">
      <c r="A6598" s="96">
        <v>87350</v>
      </c>
      <c r="B6598" s="93" t="s">
        <v>6892</v>
      </c>
      <c r="C6598" s="93" t="s">
        <v>56</v>
      </c>
      <c r="D6598" s="93" t="s">
        <v>299</v>
      </c>
      <c r="E6598" s="94">
        <v>481.82</v>
      </c>
    </row>
    <row r="6599" spans="1:5" ht="13.5" customHeight="1" x14ac:dyDescent="0.25">
      <c r="A6599" s="96">
        <v>87351</v>
      </c>
      <c r="B6599" s="93" t="s">
        <v>6893</v>
      </c>
      <c r="C6599" s="93" t="s">
        <v>56</v>
      </c>
      <c r="D6599" s="93" t="s">
        <v>299</v>
      </c>
      <c r="E6599" s="94">
        <v>405.07</v>
      </c>
    </row>
    <row r="6600" spans="1:5" ht="13.5" customHeight="1" x14ac:dyDescent="0.25">
      <c r="A6600" s="96">
        <v>87352</v>
      </c>
      <c r="B6600" s="93" t="s">
        <v>6894</v>
      </c>
      <c r="C6600" s="93" t="s">
        <v>56</v>
      </c>
      <c r="D6600" s="93" t="s">
        <v>299</v>
      </c>
      <c r="E6600" s="94">
        <v>614.54</v>
      </c>
    </row>
    <row r="6601" spans="1:5" ht="13.5" customHeight="1" x14ac:dyDescent="0.25">
      <c r="A6601" s="96">
        <v>87353</v>
      </c>
      <c r="B6601" s="93" t="s">
        <v>6895</v>
      </c>
      <c r="C6601" s="93" t="s">
        <v>56</v>
      </c>
      <c r="D6601" s="93" t="s">
        <v>299</v>
      </c>
      <c r="E6601" s="94">
        <v>534.25</v>
      </c>
    </row>
    <row r="6602" spans="1:5" ht="13.5" customHeight="1" x14ac:dyDescent="0.25">
      <c r="A6602" s="96">
        <v>87354</v>
      </c>
      <c r="B6602" s="93" t="s">
        <v>6896</v>
      </c>
      <c r="C6602" s="93" t="s">
        <v>56</v>
      </c>
      <c r="D6602" s="93" t="s">
        <v>299</v>
      </c>
      <c r="E6602" s="94">
        <v>496.65</v>
      </c>
    </row>
    <row r="6603" spans="1:5" ht="13.5" customHeight="1" x14ac:dyDescent="0.25">
      <c r="A6603" s="96">
        <v>87355</v>
      </c>
      <c r="B6603" s="93" t="s">
        <v>6897</v>
      </c>
      <c r="C6603" s="93" t="s">
        <v>56</v>
      </c>
      <c r="D6603" s="93" t="s">
        <v>299</v>
      </c>
      <c r="E6603" s="94">
        <v>519.62</v>
      </c>
    </row>
    <row r="6604" spans="1:5" ht="13.5" customHeight="1" x14ac:dyDescent="0.25">
      <c r="A6604" s="96">
        <v>87356</v>
      </c>
      <c r="B6604" s="93" t="s">
        <v>6898</v>
      </c>
      <c r="C6604" s="93" t="s">
        <v>56</v>
      </c>
      <c r="D6604" s="93" t="s">
        <v>299</v>
      </c>
      <c r="E6604" s="94">
        <v>465.34</v>
      </c>
    </row>
    <row r="6605" spans="1:5" ht="13.5" customHeight="1" x14ac:dyDescent="0.25">
      <c r="A6605" s="96">
        <v>87357</v>
      </c>
      <c r="B6605" s="93" t="s">
        <v>6899</v>
      </c>
      <c r="C6605" s="93" t="s">
        <v>56</v>
      </c>
      <c r="D6605" s="93" t="s">
        <v>299</v>
      </c>
      <c r="E6605" s="94">
        <v>437.56</v>
      </c>
    </row>
    <row r="6606" spans="1:5" ht="13.5" customHeight="1" x14ac:dyDescent="0.25">
      <c r="A6606" s="96">
        <v>87358</v>
      </c>
      <c r="B6606" s="93" t="s">
        <v>6900</v>
      </c>
      <c r="C6606" s="93" t="s">
        <v>56</v>
      </c>
      <c r="D6606" s="93" t="s">
        <v>299</v>
      </c>
      <c r="E6606" s="95">
        <v>3206.28</v>
      </c>
    </row>
    <row r="6607" spans="1:5" ht="13.5" customHeight="1" x14ac:dyDescent="0.25">
      <c r="A6607" s="96">
        <v>87359</v>
      </c>
      <c r="B6607" s="93" t="s">
        <v>6901</v>
      </c>
      <c r="C6607" s="93" t="s">
        <v>56</v>
      </c>
      <c r="D6607" s="93" t="s">
        <v>299</v>
      </c>
      <c r="E6607" s="95">
        <v>3173.48</v>
      </c>
    </row>
    <row r="6608" spans="1:5" ht="13.5" customHeight="1" x14ac:dyDescent="0.25">
      <c r="A6608" s="96">
        <v>87360</v>
      </c>
      <c r="B6608" s="93" t="s">
        <v>6902</v>
      </c>
      <c r="C6608" s="93" t="s">
        <v>56</v>
      </c>
      <c r="D6608" s="93" t="s">
        <v>299</v>
      </c>
      <c r="E6608" s="95">
        <v>3316.25</v>
      </c>
    </row>
    <row r="6609" spans="1:5" ht="13.5" customHeight="1" x14ac:dyDescent="0.25">
      <c r="A6609" s="96">
        <v>87361</v>
      </c>
      <c r="B6609" s="93" t="s">
        <v>6903</v>
      </c>
      <c r="C6609" s="93" t="s">
        <v>56</v>
      </c>
      <c r="D6609" s="93" t="s">
        <v>299</v>
      </c>
      <c r="E6609" s="95">
        <v>3268.09</v>
      </c>
    </row>
    <row r="6610" spans="1:5" ht="13.5" customHeight="1" x14ac:dyDescent="0.25">
      <c r="A6610" s="96">
        <v>87362</v>
      </c>
      <c r="B6610" s="93" t="s">
        <v>6904</v>
      </c>
      <c r="C6610" s="93" t="s">
        <v>56</v>
      </c>
      <c r="D6610" s="93" t="s">
        <v>299</v>
      </c>
      <c r="E6610" s="95">
        <v>3262.56</v>
      </c>
    </row>
    <row r="6611" spans="1:5" ht="13.5" customHeight="1" x14ac:dyDescent="0.25">
      <c r="A6611" s="96">
        <v>87363</v>
      </c>
      <c r="B6611" s="93" t="s">
        <v>6905</v>
      </c>
      <c r="C6611" s="93" t="s">
        <v>56</v>
      </c>
      <c r="D6611" s="93" t="s">
        <v>299</v>
      </c>
      <c r="E6611" s="95">
        <v>3245.27</v>
      </c>
    </row>
    <row r="6612" spans="1:5" ht="13.5" customHeight="1" x14ac:dyDescent="0.25">
      <c r="A6612" s="96">
        <v>87364</v>
      </c>
      <c r="B6612" s="93" t="s">
        <v>6906</v>
      </c>
      <c r="C6612" s="93" t="s">
        <v>56</v>
      </c>
      <c r="D6612" s="93" t="s">
        <v>299</v>
      </c>
      <c r="E6612" s="95">
        <v>3210.41</v>
      </c>
    </row>
    <row r="6613" spans="1:5" ht="13.5" customHeight="1" x14ac:dyDescent="0.25">
      <c r="A6613" s="96">
        <v>87365</v>
      </c>
      <c r="B6613" s="93" t="s">
        <v>6907</v>
      </c>
      <c r="C6613" s="93" t="s">
        <v>56</v>
      </c>
      <c r="D6613" s="93" t="s">
        <v>299</v>
      </c>
      <c r="E6613" s="94">
        <v>530.84</v>
      </c>
    </row>
    <row r="6614" spans="1:5" ht="13.5" customHeight="1" x14ac:dyDescent="0.25">
      <c r="A6614" s="96">
        <v>87366</v>
      </c>
      <c r="B6614" s="93" t="s">
        <v>6908</v>
      </c>
      <c r="C6614" s="93" t="s">
        <v>56</v>
      </c>
      <c r="D6614" s="93" t="s">
        <v>299</v>
      </c>
      <c r="E6614" s="94">
        <v>561.49</v>
      </c>
    </row>
    <row r="6615" spans="1:5" ht="13.5" customHeight="1" x14ac:dyDescent="0.25">
      <c r="A6615" s="96">
        <v>87367</v>
      </c>
      <c r="B6615" s="93" t="s">
        <v>6909</v>
      </c>
      <c r="C6615" s="93" t="s">
        <v>56</v>
      </c>
      <c r="D6615" s="93" t="s">
        <v>299</v>
      </c>
      <c r="E6615" s="94">
        <v>660.32</v>
      </c>
    </row>
    <row r="6616" spans="1:5" ht="13.5" customHeight="1" x14ac:dyDescent="0.25">
      <c r="A6616" s="96">
        <v>87368</v>
      </c>
      <c r="B6616" s="93" t="s">
        <v>6910</v>
      </c>
      <c r="C6616" s="93" t="s">
        <v>56</v>
      </c>
      <c r="D6616" s="93" t="s">
        <v>299</v>
      </c>
      <c r="E6616" s="94">
        <v>643.23</v>
      </c>
    </row>
    <row r="6617" spans="1:5" ht="13.5" customHeight="1" x14ac:dyDescent="0.25">
      <c r="A6617" s="96">
        <v>87369</v>
      </c>
      <c r="B6617" s="93" t="s">
        <v>6911</v>
      </c>
      <c r="C6617" s="93" t="s">
        <v>56</v>
      </c>
      <c r="D6617" s="93" t="s">
        <v>299</v>
      </c>
      <c r="E6617" s="94">
        <v>658.61</v>
      </c>
    </row>
    <row r="6618" spans="1:5" ht="13.5" customHeight="1" x14ac:dyDescent="0.25">
      <c r="A6618" s="96">
        <v>87370</v>
      </c>
      <c r="B6618" s="93" t="s">
        <v>6912</v>
      </c>
      <c r="C6618" s="93" t="s">
        <v>56</v>
      </c>
      <c r="D6618" s="93" t="s">
        <v>299</v>
      </c>
      <c r="E6618" s="94">
        <v>633.63</v>
      </c>
    </row>
    <row r="6619" spans="1:5" ht="13.5" customHeight="1" x14ac:dyDescent="0.25">
      <c r="A6619" s="96">
        <v>87371</v>
      </c>
      <c r="B6619" s="93" t="s">
        <v>6913</v>
      </c>
      <c r="C6619" s="93" t="s">
        <v>56</v>
      </c>
      <c r="D6619" s="93" t="s">
        <v>299</v>
      </c>
      <c r="E6619" s="94">
        <v>620.11</v>
      </c>
    </row>
    <row r="6620" spans="1:5" ht="13.5" customHeight="1" x14ac:dyDescent="0.25">
      <c r="A6620" s="96">
        <v>87372</v>
      </c>
      <c r="B6620" s="93" t="s">
        <v>6914</v>
      </c>
      <c r="C6620" s="93" t="s">
        <v>56</v>
      </c>
      <c r="D6620" s="93" t="s">
        <v>299</v>
      </c>
      <c r="E6620" s="94">
        <v>791.67</v>
      </c>
    </row>
    <row r="6621" spans="1:5" ht="13.5" customHeight="1" x14ac:dyDescent="0.25">
      <c r="A6621" s="96">
        <v>87373</v>
      </c>
      <c r="B6621" s="93" t="s">
        <v>6915</v>
      </c>
      <c r="C6621" s="93" t="s">
        <v>56</v>
      </c>
      <c r="D6621" s="93" t="s">
        <v>299</v>
      </c>
      <c r="E6621" s="94">
        <v>703.94</v>
      </c>
    </row>
    <row r="6622" spans="1:5" ht="13.5" customHeight="1" x14ac:dyDescent="0.25">
      <c r="A6622" s="96">
        <v>87374</v>
      </c>
      <c r="B6622" s="93" t="s">
        <v>6916</v>
      </c>
      <c r="C6622" s="93" t="s">
        <v>56</v>
      </c>
      <c r="D6622" s="93" t="s">
        <v>299</v>
      </c>
      <c r="E6622" s="94">
        <v>653.9</v>
      </c>
    </row>
    <row r="6623" spans="1:5" ht="13.5" customHeight="1" x14ac:dyDescent="0.25">
      <c r="A6623" s="96">
        <v>87375</v>
      </c>
      <c r="B6623" s="93" t="s">
        <v>6917</v>
      </c>
      <c r="C6623" s="93" t="s">
        <v>56</v>
      </c>
      <c r="D6623" s="93" t="s">
        <v>299</v>
      </c>
      <c r="E6623" s="94">
        <v>621.49</v>
      </c>
    </row>
    <row r="6624" spans="1:5" ht="13.5" customHeight="1" x14ac:dyDescent="0.25">
      <c r="A6624" s="96">
        <v>87376</v>
      </c>
      <c r="B6624" s="93" t="s">
        <v>6918</v>
      </c>
      <c r="C6624" s="93" t="s">
        <v>56</v>
      </c>
      <c r="D6624" s="93" t="s">
        <v>299</v>
      </c>
      <c r="E6624" s="94">
        <v>540.36</v>
      </c>
    </row>
    <row r="6625" spans="1:5" ht="13.5" customHeight="1" x14ac:dyDescent="0.25">
      <c r="A6625" s="96">
        <v>87377</v>
      </c>
      <c r="B6625" s="93" t="s">
        <v>6919</v>
      </c>
      <c r="C6625" s="93" t="s">
        <v>56</v>
      </c>
      <c r="D6625" s="93" t="s">
        <v>299</v>
      </c>
      <c r="E6625" s="94">
        <v>640.24</v>
      </c>
    </row>
    <row r="6626" spans="1:5" ht="13.5" customHeight="1" x14ac:dyDescent="0.25">
      <c r="A6626" s="96">
        <v>87378</v>
      </c>
      <c r="B6626" s="93" t="s">
        <v>6920</v>
      </c>
      <c r="C6626" s="93" t="s">
        <v>56</v>
      </c>
      <c r="D6626" s="93" t="s">
        <v>299</v>
      </c>
      <c r="E6626" s="94">
        <v>575.9</v>
      </c>
    </row>
    <row r="6627" spans="1:5" ht="13.5" customHeight="1" x14ac:dyDescent="0.25">
      <c r="A6627" s="96">
        <v>87379</v>
      </c>
      <c r="B6627" s="93" t="s">
        <v>6921</v>
      </c>
      <c r="C6627" s="93" t="s">
        <v>56</v>
      </c>
      <c r="D6627" s="93" t="s">
        <v>299</v>
      </c>
      <c r="E6627" s="95">
        <v>3325.45</v>
      </c>
    </row>
    <row r="6628" spans="1:5" ht="13.5" customHeight="1" x14ac:dyDescent="0.25">
      <c r="A6628" s="96">
        <v>87380</v>
      </c>
      <c r="B6628" s="93" t="s">
        <v>6922</v>
      </c>
      <c r="C6628" s="93" t="s">
        <v>56</v>
      </c>
      <c r="D6628" s="93" t="s">
        <v>299</v>
      </c>
      <c r="E6628" s="95">
        <v>3420.41</v>
      </c>
    </row>
    <row r="6629" spans="1:5" ht="13.5" customHeight="1" x14ac:dyDescent="0.25">
      <c r="A6629" s="96">
        <v>87381</v>
      </c>
      <c r="B6629" s="93" t="s">
        <v>6923</v>
      </c>
      <c r="C6629" s="93" t="s">
        <v>56</v>
      </c>
      <c r="D6629" s="93" t="s">
        <v>299</v>
      </c>
      <c r="E6629" s="95">
        <v>3358.79</v>
      </c>
    </row>
    <row r="6630" spans="1:5" ht="13.5" customHeight="1" x14ac:dyDescent="0.25">
      <c r="A6630" s="96">
        <v>87382</v>
      </c>
      <c r="B6630" s="93" t="s">
        <v>6924</v>
      </c>
      <c r="C6630" s="93" t="s">
        <v>56</v>
      </c>
      <c r="D6630" s="93" t="s">
        <v>299</v>
      </c>
      <c r="E6630" s="95">
        <v>1508.32</v>
      </c>
    </row>
    <row r="6631" spans="1:5" ht="13.5" customHeight="1" x14ac:dyDescent="0.25">
      <c r="A6631" s="96">
        <v>87383</v>
      </c>
      <c r="B6631" s="93" t="s">
        <v>6925</v>
      </c>
      <c r="C6631" s="93" t="s">
        <v>56</v>
      </c>
      <c r="D6631" s="93" t="s">
        <v>299</v>
      </c>
      <c r="E6631" s="95">
        <v>1499.92</v>
      </c>
    </row>
    <row r="6632" spans="1:5" ht="13.5" customHeight="1" x14ac:dyDescent="0.25">
      <c r="A6632" s="96">
        <v>87384</v>
      </c>
      <c r="B6632" s="93" t="s">
        <v>6926</v>
      </c>
      <c r="C6632" s="93" t="s">
        <v>56</v>
      </c>
      <c r="D6632" s="93" t="s">
        <v>299</v>
      </c>
      <c r="E6632" s="95">
        <v>1487.23</v>
      </c>
    </row>
    <row r="6633" spans="1:5" ht="13.5" customHeight="1" x14ac:dyDescent="0.25">
      <c r="A6633" s="96">
        <v>87385</v>
      </c>
      <c r="B6633" s="93" t="s">
        <v>6927</v>
      </c>
      <c r="C6633" s="93" t="s">
        <v>56</v>
      </c>
      <c r="D6633" s="93" t="s">
        <v>299</v>
      </c>
      <c r="E6633" s="95">
        <v>1753.76</v>
      </c>
    </row>
    <row r="6634" spans="1:5" ht="13.5" customHeight="1" x14ac:dyDescent="0.25">
      <c r="A6634" s="96">
        <v>87386</v>
      </c>
      <c r="B6634" s="93" t="s">
        <v>6928</v>
      </c>
      <c r="C6634" s="93" t="s">
        <v>56</v>
      </c>
      <c r="D6634" s="93" t="s">
        <v>299</v>
      </c>
      <c r="E6634" s="95">
        <v>1739.34</v>
      </c>
    </row>
    <row r="6635" spans="1:5" ht="13.5" customHeight="1" x14ac:dyDescent="0.25">
      <c r="A6635" s="96">
        <v>87387</v>
      </c>
      <c r="B6635" s="93" t="s">
        <v>6929</v>
      </c>
      <c r="C6635" s="93" t="s">
        <v>56</v>
      </c>
      <c r="D6635" s="93" t="s">
        <v>299</v>
      </c>
      <c r="E6635" s="95">
        <v>1727.78</v>
      </c>
    </row>
    <row r="6636" spans="1:5" ht="13.5" customHeight="1" x14ac:dyDescent="0.25">
      <c r="A6636" s="96">
        <v>87388</v>
      </c>
      <c r="B6636" s="93" t="s">
        <v>6930</v>
      </c>
      <c r="C6636" s="93" t="s">
        <v>56</v>
      </c>
      <c r="D6636" s="93" t="s">
        <v>299</v>
      </c>
      <c r="E6636" s="95">
        <v>4159.18</v>
      </c>
    </row>
    <row r="6637" spans="1:5" ht="13.5" customHeight="1" x14ac:dyDescent="0.25">
      <c r="A6637" s="96">
        <v>87389</v>
      </c>
      <c r="B6637" s="93" t="s">
        <v>6931</v>
      </c>
      <c r="C6637" s="93" t="s">
        <v>56</v>
      </c>
      <c r="D6637" s="93" t="s">
        <v>299</v>
      </c>
      <c r="E6637" s="95">
        <v>4169.2700000000004</v>
      </c>
    </row>
    <row r="6638" spans="1:5" ht="13.5" customHeight="1" x14ac:dyDescent="0.25">
      <c r="A6638" s="96">
        <v>87390</v>
      </c>
      <c r="B6638" s="93" t="s">
        <v>6932</v>
      </c>
      <c r="C6638" s="93" t="s">
        <v>56</v>
      </c>
      <c r="D6638" s="93" t="s">
        <v>299</v>
      </c>
      <c r="E6638" s="95">
        <v>4184.1400000000003</v>
      </c>
    </row>
    <row r="6639" spans="1:5" ht="13.5" customHeight="1" x14ac:dyDescent="0.25">
      <c r="A6639" s="96">
        <v>87391</v>
      </c>
      <c r="B6639" s="93" t="s">
        <v>6933</v>
      </c>
      <c r="C6639" s="93" t="s">
        <v>56</v>
      </c>
      <c r="D6639" s="93" t="s">
        <v>299</v>
      </c>
      <c r="E6639" s="95">
        <v>4640.25</v>
      </c>
    </row>
    <row r="6640" spans="1:5" ht="13.5" customHeight="1" x14ac:dyDescent="0.25">
      <c r="A6640" s="96">
        <v>87393</v>
      </c>
      <c r="B6640" s="93" t="s">
        <v>6934</v>
      </c>
      <c r="C6640" s="93" t="s">
        <v>56</v>
      </c>
      <c r="D6640" s="93" t="s">
        <v>299</v>
      </c>
      <c r="E6640" s="95">
        <v>4674.95</v>
      </c>
    </row>
    <row r="6641" spans="1:5" ht="13.5" customHeight="1" x14ac:dyDescent="0.25">
      <c r="A6641" s="96">
        <v>87394</v>
      </c>
      <c r="B6641" s="93" t="s">
        <v>6935</v>
      </c>
      <c r="C6641" s="93" t="s">
        <v>56</v>
      </c>
      <c r="D6641" s="93" t="s">
        <v>299</v>
      </c>
      <c r="E6641" s="95">
        <v>4708.04</v>
      </c>
    </row>
    <row r="6642" spans="1:5" ht="13.5" customHeight="1" x14ac:dyDescent="0.25">
      <c r="A6642" s="96">
        <v>87395</v>
      </c>
      <c r="B6642" s="93" t="s">
        <v>6936</v>
      </c>
      <c r="C6642" s="93" t="s">
        <v>56</v>
      </c>
      <c r="D6642" s="93" t="s">
        <v>299</v>
      </c>
      <c r="E6642" s="95">
        <v>2939.42</v>
      </c>
    </row>
    <row r="6643" spans="1:5" ht="13.5" customHeight="1" x14ac:dyDescent="0.25">
      <c r="A6643" s="96">
        <v>87396</v>
      </c>
      <c r="B6643" s="93" t="s">
        <v>6937</v>
      </c>
      <c r="C6643" s="93" t="s">
        <v>56</v>
      </c>
      <c r="D6643" s="93" t="s">
        <v>299</v>
      </c>
      <c r="E6643" s="95">
        <v>2951.28</v>
      </c>
    </row>
    <row r="6644" spans="1:5" ht="13.5" customHeight="1" x14ac:dyDescent="0.25">
      <c r="A6644" s="96">
        <v>87397</v>
      </c>
      <c r="B6644" s="93" t="s">
        <v>6938</v>
      </c>
      <c r="C6644" s="93" t="s">
        <v>56</v>
      </c>
      <c r="D6644" s="93" t="s">
        <v>299</v>
      </c>
      <c r="E6644" s="95">
        <v>2962.55</v>
      </c>
    </row>
    <row r="6645" spans="1:5" ht="13.5" customHeight="1" x14ac:dyDescent="0.25">
      <c r="A6645" s="96">
        <v>87398</v>
      </c>
      <c r="B6645" s="93" t="s">
        <v>6939</v>
      </c>
      <c r="C6645" s="93" t="s">
        <v>56</v>
      </c>
      <c r="D6645" s="93" t="s">
        <v>299</v>
      </c>
      <c r="E6645" s="95">
        <v>1685.17</v>
      </c>
    </row>
    <row r="6646" spans="1:5" ht="13.5" customHeight="1" x14ac:dyDescent="0.25">
      <c r="A6646" s="96">
        <v>87399</v>
      </c>
      <c r="B6646" s="93" t="s">
        <v>6940</v>
      </c>
      <c r="C6646" s="93" t="s">
        <v>56</v>
      </c>
      <c r="D6646" s="93" t="s">
        <v>299</v>
      </c>
      <c r="E6646" s="95">
        <v>1930.55</v>
      </c>
    </row>
    <row r="6647" spans="1:5" ht="13.5" customHeight="1" x14ac:dyDescent="0.25">
      <c r="A6647" s="96">
        <v>87401</v>
      </c>
      <c r="B6647" s="93" t="s">
        <v>6941</v>
      </c>
      <c r="C6647" s="93" t="s">
        <v>56</v>
      </c>
      <c r="D6647" s="93" t="s">
        <v>299</v>
      </c>
      <c r="E6647" s="95">
        <v>4900.3100000000004</v>
      </c>
    </row>
    <row r="6648" spans="1:5" ht="13.5" customHeight="1" x14ac:dyDescent="0.25">
      <c r="A6648" s="96">
        <v>87402</v>
      </c>
      <c r="B6648" s="93" t="s">
        <v>6942</v>
      </c>
      <c r="C6648" s="93" t="s">
        <v>56</v>
      </c>
      <c r="D6648" s="93" t="s">
        <v>299</v>
      </c>
      <c r="E6648" s="95">
        <v>3164.66</v>
      </c>
    </row>
    <row r="6649" spans="1:5" ht="13.5" customHeight="1" x14ac:dyDescent="0.25">
      <c r="A6649" s="96">
        <v>87404</v>
      </c>
      <c r="B6649" s="93" t="s">
        <v>6943</v>
      </c>
      <c r="C6649" s="93" t="s">
        <v>56</v>
      </c>
      <c r="D6649" s="93" t="s">
        <v>299</v>
      </c>
      <c r="E6649" s="95">
        <v>4342.2700000000004</v>
      </c>
    </row>
    <row r="6650" spans="1:5" ht="13.5" customHeight="1" x14ac:dyDescent="0.25">
      <c r="A6650" s="96">
        <v>87405</v>
      </c>
      <c r="B6650" s="93" t="s">
        <v>6944</v>
      </c>
      <c r="C6650" s="93" t="s">
        <v>56</v>
      </c>
      <c r="D6650" s="93" t="s">
        <v>299</v>
      </c>
      <c r="E6650" s="95">
        <v>4343.6000000000004</v>
      </c>
    </row>
    <row r="6651" spans="1:5" ht="13.5" customHeight="1" x14ac:dyDescent="0.25">
      <c r="A6651" s="96">
        <v>87407</v>
      </c>
      <c r="B6651" s="93" t="s">
        <v>6945</v>
      </c>
      <c r="C6651" s="93" t="s">
        <v>56</v>
      </c>
      <c r="D6651" s="93" t="s">
        <v>299</v>
      </c>
      <c r="E6651" s="95">
        <v>1544.89</v>
      </c>
    </row>
    <row r="6652" spans="1:5" ht="13.5" customHeight="1" x14ac:dyDescent="0.25">
      <c r="A6652" s="96">
        <v>87408</v>
      </c>
      <c r="B6652" s="93" t="s">
        <v>6946</v>
      </c>
      <c r="C6652" s="93" t="s">
        <v>56</v>
      </c>
      <c r="D6652" s="93" t="s">
        <v>299</v>
      </c>
      <c r="E6652" s="95">
        <v>1528.92</v>
      </c>
    </row>
    <row r="6653" spans="1:5" ht="13.5" customHeight="1" x14ac:dyDescent="0.25">
      <c r="A6653" s="96">
        <v>87410</v>
      </c>
      <c r="B6653" s="93" t="s">
        <v>6947</v>
      </c>
      <c r="C6653" s="93" t="s">
        <v>56</v>
      </c>
      <c r="D6653" s="93" t="s">
        <v>299</v>
      </c>
      <c r="E6653" s="94">
        <v>873.38</v>
      </c>
    </row>
    <row r="6654" spans="1:5" ht="13.5" customHeight="1" x14ac:dyDescent="0.25">
      <c r="A6654" s="96">
        <v>88626</v>
      </c>
      <c r="B6654" s="93" t="s">
        <v>6948</v>
      </c>
      <c r="C6654" s="93" t="s">
        <v>56</v>
      </c>
      <c r="D6654" s="93" t="s">
        <v>299</v>
      </c>
      <c r="E6654" s="94">
        <v>545.87</v>
      </c>
    </row>
    <row r="6655" spans="1:5" ht="13.5" customHeight="1" x14ac:dyDescent="0.25">
      <c r="A6655" s="96">
        <v>88627</v>
      </c>
      <c r="B6655" s="93" t="s">
        <v>6949</v>
      </c>
      <c r="C6655" s="93" t="s">
        <v>56</v>
      </c>
      <c r="D6655" s="93" t="s">
        <v>299</v>
      </c>
      <c r="E6655" s="94">
        <v>627.04</v>
      </c>
    </row>
    <row r="6656" spans="1:5" ht="13.5" customHeight="1" x14ac:dyDescent="0.25">
      <c r="A6656" s="96">
        <v>88628</v>
      </c>
      <c r="B6656" s="93" t="s">
        <v>6950</v>
      </c>
      <c r="C6656" s="93" t="s">
        <v>56</v>
      </c>
      <c r="D6656" s="93" t="s">
        <v>299</v>
      </c>
      <c r="E6656" s="94">
        <v>563</v>
      </c>
    </row>
    <row r="6657" spans="1:5" ht="13.5" customHeight="1" x14ac:dyDescent="0.25">
      <c r="A6657" s="96">
        <v>88629</v>
      </c>
      <c r="B6657" s="93" t="s">
        <v>6951</v>
      </c>
      <c r="C6657" s="93" t="s">
        <v>56</v>
      </c>
      <c r="D6657" s="93" t="s">
        <v>299</v>
      </c>
      <c r="E6657" s="94">
        <v>650.36</v>
      </c>
    </row>
    <row r="6658" spans="1:5" ht="13.5" customHeight="1" x14ac:dyDescent="0.25">
      <c r="A6658" s="96">
        <v>88630</v>
      </c>
      <c r="B6658" s="93" t="s">
        <v>6952</v>
      </c>
      <c r="C6658" s="93" t="s">
        <v>56</v>
      </c>
      <c r="D6658" s="93" t="s">
        <v>299</v>
      </c>
      <c r="E6658" s="94">
        <v>476.81</v>
      </c>
    </row>
    <row r="6659" spans="1:5" ht="13.5" customHeight="1" x14ac:dyDescent="0.25">
      <c r="A6659" s="96">
        <v>88631</v>
      </c>
      <c r="B6659" s="93" t="s">
        <v>6953</v>
      </c>
      <c r="C6659" s="93" t="s">
        <v>56</v>
      </c>
      <c r="D6659" s="93" t="s">
        <v>299</v>
      </c>
      <c r="E6659" s="94">
        <v>579.77</v>
      </c>
    </row>
    <row r="6660" spans="1:5" ht="13.5" customHeight="1" x14ac:dyDescent="0.25">
      <c r="A6660" s="96">
        <v>88715</v>
      </c>
      <c r="B6660" s="93" t="s">
        <v>6954</v>
      </c>
      <c r="C6660" s="93" t="s">
        <v>56</v>
      </c>
      <c r="D6660" s="93" t="s">
        <v>299</v>
      </c>
      <c r="E6660" s="94">
        <v>522.17999999999995</v>
      </c>
    </row>
    <row r="6661" spans="1:5" ht="13.5" customHeight="1" x14ac:dyDescent="0.25">
      <c r="A6661" s="96">
        <v>95563</v>
      </c>
      <c r="B6661" s="93" t="s">
        <v>6955</v>
      </c>
      <c r="C6661" s="93" t="s">
        <v>56</v>
      </c>
      <c r="D6661" s="93" t="s">
        <v>299</v>
      </c>
      <c r="E6661" s="94">
        <v>822.09</v>
      </c>
    </row>
    <row r="6662" spans="1:5" ht="13.5" customHeight="1" x14ac:dyDescent="0.25">
      <c r="A6662" s="96">
        <v>100464</v>
      </c>
      <c r="B6662" s="93" t="s">
        <v>6956</v>
      </c>
      <c r="C6662" s="93" t="s">
        <v>56</v>
      </c>
      <c r="D6662" s="93" t="s">
        <v>299</v>
      </c>
      <c r="E6662" s="94">
        <v>573.21</v>
      </c>
    </row>
    <row r="6663" spans="1:5" ht="13.5" customHeight="1" x14ac:dyDescent="0.25">
      <c r="A6663" s="96">
        <v>100465</v>
      </c>
      <c r="B6663" s="93" t="s">
        <v>6957</v>
      </c>
      <c r="C6663" s="93" t="s">
        <v>56</v>
      </c>
      <c r="D6663" s="93" t="s">
        <v>299</v>
      </c>
      <c r="E6663" s="94">
        <v>532.96</v>
      </c>
    </row>
    <row r="6664" spans="1:5" ht="13.5" customHeight="1" x14ac:dyDescent="0.25">
      <c r="A6664" s="96">
        <v>100466</v>
      </c>
      <c r="B6664" s="93" t="s">
        <v>6958</v>
      </c>
      <c r="C6664" s="93" t="s">
        <v>56</v>
      </c>
      <c r="D6664" s="93" t="s">
        <v>299</v>
      </c>
      <c r="E6664" s="94">
        <v>511.37</v>
      </c>
    </row>
    <row r="6665" spans="1:5" ht="13.5" customHeight="1" x14ac:dyDescent="0.25">
      <c r="A6665" s="96">
        <v>100468</v>
      </c>
      <c r="B6665" s="93" t="s">
        <v>6959</v>
      </c>
      <c r="C6665" s="93" t="s">
        <v>56</v>
      </c>
      <c r="D6665" s="93" t="s">
        <v>299</v>
      </c>
      <c r="E6665" s="94">
        <v>685.01</v>
      </c>
    </row>
    <row r="6666" spans="1:5" ht="13.5" customHeight="1" x14ac:dyDescent="0.25">
      <c r="A6666" s="96">
        <v>100469</v>
      </c>
      <c r="B6666" s="93" t="s">
        <v>6960</v>
      </c>
      <c r="C6666" s="93" t="s">
        <v>56</v>
      </c>
      <c r="D6666" s="93" t="s">
        <v>299</v>
      </c>
      <c r="E6666" s="94">
        <v>553.04999999999995</v>
      </c>
    </row>
    <row r="6667" spans="1:5" ht="13.5" customHeight="1" x14ac:dyDescent="0.25">
      <c r="A6667" s="96">
        <v>100470</v>
      </c>
      <c r="B6667" s="93" t="s">
        <v>6961</v>
      </c>
      <c r="C6667" s="93" t="s">
        <v>56</v>
      </c>
      <c r="D6667" s="93" t="s">
        <v>299</v>
      </c>
      <c r="E6667" s="94">
        <v>498.76</v>
      </c>
    </row>
    <row r="6668" spans="1:5" ht="13.5" customHeight="1" x14ac:dyDescent="0.25">
      <c r="A6668" s="96">
        <v>100472</v>
      </c>
      <c r="B6668" s="93" t="s">
        <v>6962</v>
      </c>
      <c r="C6668" s="93" t="s">
        <v>56</v>
      </c>
      <c r="D6668" s="93" t="s">
        <v>299</v>
      </c>
      <c r="E6668" s="94">
        <v>546.63</v>
      </c>
    </row>
    <row r="6669" spans="1:5" ht="13.5" customHeight="1" x14ac:dyDescent="0.25">
      <c r="A6669" s="96">
        <v>100473</v>
      </c>
      <c r="B6669" s="93" t="s">
        <v>6963</v>
      </c>
      <c r="C6669" s="93" t="s">
        <v>56</v>
      </c>
      <c r="D6669" s="93" t="s">
        <v>299</v>
      </c>
      <c r="E6669" s="94">
        <v>495.54</v>
      </c>
    </row>
    <row r="6670" spans="1:5" ht="13.5" customHeight="1" x14ac:dyDescent="0.25">
      <c r="A6670" s="96">
        <v>100474</v>
      </c>
      <c r="B6670" s="93" t="s">
        <v>6964</v>
      </c>
      <c r="C6670" s="93" t="s">
        <v>56</v>
      </c>
      <c r="D6670" s="93" t="s">
        <v>299</v>
      </c>
      <c r="E6670" s="94">
        <v>471.64</v>
      </c>
    </row>
    <row r="6671" spans="1:5" ht="13.5" customHeight="1" x14ac:dyDescent="0.25">
      <c r="A6671" s="96">
        <v>100475</v>
      </c>
      <c r="B6671" s="93" t="s">
        <v>6965</v>
      </c>
      <c r="C6671" s="93" t="s">
        <v>56</v>
      </c>
      <c r="D6671" s="93" t="s">
        <v>299</v>
      </c>
      <c r="E6671" s="94">
        <v>693.37</v>
      </c>
    </row>
    <row r="6672" spans="1:5" ht="13.5" customHeight="1" x14ac:dyDescent="0.25">
      <c r="A6672" s="96">
        <v>100477</v>
      </c>
      <c r="B6672" s="93" t="s">
        <v>6966</v>
      </c>
      <c r="C6672" s="93" t="s">
        <v>56</v>
      </c>
      <c r="D6672" s="93" t="s">
        <v>299</v>
      </c>
      <c r="E6672" s="94">
        <v>759.56</v>
      </c>
    </row>
    <row r="6673" spans="1:5" ht="13.5" customHeight="1" x14ac:dyDescent="0.25">
      <c r="A6673" s="96">
        <v>100478</v>
      </c>
      <c r="B6673" s="93" t="s">
        <v>6967</v>
      </c>
      <c r="C6673" s="93" t="s">
        <v>56</v>
      </c>
      <c r="D6673" s="93" t="s">
        <v>299</v>
      </c>
      <c r="E6673" s="94">
        <v>680.3</v>
      </c>
    </row>
    <row r="6674" spans="1:5" ht="13.5" customHeight="1" x14ac:dyDescent="0.25">
      <c r="A6674" s="96">
        <v>100479</v>
      </c>
      <c r="B6674" s="93" t="s">
        <v>6968</v>
      </c>
      <c r="C6674" s="93" t="s">
        <v>56</v>
      </c>
      <c r="D6674" s="93" t="s">
        <v>299</v>
      </c>
      <c r="E6674" s="94">
        <v>661.57</v>
      </c>
    </row>
    <row r="6675" spans="1:5" ht="13.5" customHeight="1" x14ac:dyDescent="0.25">
      <c r="A6675" s="96">
        <v>100480</v>
      </c>
      <c r="B6675" s="93" t="s">
        <v>6969</v>
      </c>
      <c r="C6675" s="93" t="s">
        <v>56</v>
      </c>
      <c r="D6675" s="93" t="s">
        <v>299</v>
      </c>
      <c r="E6675" s="94">
        <v>778.64</v>
      </c>
    </row>
    <row r="6676" spans="1:5" ht="13.5" customHeight="1" x14ac:dyDescent="0.25">
      <c r="A6676" s="96">
        <v>100481</v>
      </c>
      <c r="B6676" s="93" t="s">
        <v>6970</v>
      </c>
      <c r="C6676" s="93" t="s">
        <v>56</v>
      </c>
      <c r="D6676" s="93" t="s">
        <v>299</v>
      </c>
      <c r="E6676" s="94">
        <v>597.42999999999995</v>
      </c>
    </row>
    <row r="6677" spans="1:5" ht="13.5" customHeight="1" x14ac:dyDescent="0.25">
      <c r="A6677" s="96">
        <v>100483</v>
      </c>
      <c r="B6677" s="93" t="s">
        <v>6971</v>
      </c>
      <c r="C6677" s="93" t="s">
        <v>56</v>
      </c>
      <c r="D6677" s="93" t="s">
        <v>299</v>
      </c>
      <c r="E6677" s="94">
        <v>647.03</v>
      </c>
    </row>
    <row r="6678" spans="1:5" ht="13.5" customHeight="1" x14ac:dyDescent="0.25">
      <c r="A6678" s="96">
        <v>100484</v>
      </c>
      <c r="B6678" s="93" t="s">
        <v>6972</v>
      </c>
      <c r="C6678" s="93" t="s">
        <v>56</v>
      </c>
      <c r="D6678" s="93" t="s">
        <v>299</v>
      </c>
      <c r="E6678" s="94">
        <v>596.89</v>
      </c>
    </row>
    <row r="6679" spans="1:5" ht="13.5" customHeight="1" x14ac:dyDescent="0.25">
      <c r="A6679" s="96">
        <v>100485</v>
      </c>
      <c r="B6679" s="93" t="s">
        <v>6973</v>
      </c>
      <c r="C6679" s="93" t="s">
        <v>56</v>
      </c>
      <c r="D6679" s="93" t="s">
        <v>299</v>
      </c>
      <c r="E6679" s="94">
        <v>574.58000000000004</v>
      </c>
    </row>
    <row r="6680" spans="1:5" ht="13.5" customHeight="1" x14ac:dyDescent="0.25">
      <c r="A6680" s="96">
        <v>100486</v>
      </c>
      <c r="B6680" s="93" t="s">
        <v>6974</v>
      </c>
      <c r="C6680" s="93" t="s">
        <v>56</v>
      </c>
      <c r="D6680" s="93" t="s">
        <v>299</v>
      </c>
      <c r="E6680" s="94">
        <v>688.17</v>
      </c>
    </row>
    <row r="6681" spans="1:5" ht="13.5" customHeight="1" x14ac:dyDescent="0.25">
      <c r="A6681" s="96">
        <v>100487</v>
      </c>
      <c r="B6681" s="93" t="s">
        <v>6975</v>
      </c>
      <c r="C6681" s="93" t="s">
        <v>56</v>
      </c>
      <c r="D6681" s="93" t="s">
        <v>299</v>
      </c>
      <c r="E6681" s="94">
        <v>494.57</v>
      </c>
    </row>
    <row r="6682" spans="1:5" ht="13.5" customHeight="1" x14ac:dyDescent="0.25">
      <c r="A6682" s="96">
        <v>100488</v>
      </c>
      <c r="B6682" s="93" t="s">
        <v>6976</v>
      </c>
      <c r="C6682" s="93" t="s">
        <v>56</v>
      </c>
      <c r="D6682" s="93" t="s">
        <v>299</v>
      </c>
      <c r="E6682" s="94">
        <v>534.59</v>
      </c>
    </row>
    <row r="6683" spans="1:5" ht="13.5" customHeight="1" x14ac:dyDescent="0.25">
      <c r="A6683" s="96">
        <v>100489</v>
      </c>
      <c r="B6683" s="93" t="s">
        <v>6977</v>
      </c>
      <c r="C6683" s="93" t="s">
        <v>56</v>
      </c>
      <c r="D6683" s="93" t="s">
        <v>299</v>
      </c>
      <c r="E6683" s="94">
        <v>558.99</v>
      </c>
    </row>
    <row r="6684" spans="1:5" ht="13.5" customHeight="1" x14ac:dyDescent="0.25">
      <c r="A6684" s="96">
        <v>100490</v>
      </c>
      <c r="B6684" s="93" t="s">
        <v>6978</v>
      </c>
      <c r="C6684" s="93" t="s">
        <v>56</v>
      </c>
      <c r="D6684" s="93" t="s">
        <v>299</v>
      </c>
      <c r="E6684" s="94">
        <v>490.41</v>
      </c>
    </row>
    <row r="6685" spans="1:5" ht="13.5" customHeight="1" x14ac:dyDescent="0.25">
      <c r="A6685" s="96">
        <v>100491</v>
      </c>
      <c r="B6685" s="93" t="s">
        <v>6979</v>
      </c>
      <c r="C6685" s="93" t="s">
        <v>56</v>
      </c>
      <c r="D6685" s="93" t="s">
        <v>299</v>
      </c>
      <c r="E6685" s="94">
        <v>690.19</v>
      </c>
    </row>
    <row r="6686" spans="1:5" ht="13.5" customHeight="1" x14ac:dyDescent="0.25">
      <c r="A6686" s="96">
        <v>100492</v>
      </c>
      <c r="B6686" s="93" t="s">
        <v>6980</v>
      </c>
      <c r="C6686" s="93" t="s">
        <v>56</v>
      </c>
      <c r="D6686" s="93" t="s">
        <v>299</v>
      </c>
      <c r="E6686" s="94">
        <v>594.91999999999996</v>
      </c>
    </row>
    <row r="6687" spans="1:5" ht="13.5" customHeight="1" x14ac:dyDescent="0.25">
      <c r="A6687" s="96">
        <v>92121</v>
      </c>
      <c r="B6687" s="93" t="s">
        <v>6981</v>
      </c>
      <c r="C6687" s="93" t="s">
        <v>56</v>
      </c>
      <c r="D6687" s="93" t="s">
        <v>299</v>
      </c>
      <c r="E6687" s="94">
        <v>28.75</v>
      </c>
    </row>
    <row r="6688" spans="1:5" ht="13.5" customHeight="1" x14ac:dyDescent="0.25">
      <c r="A6688" s="96">
        <v>92122</v>
      </c>
      <c r="B6688" s="93" t="s">
        <v>6982</v>
      </c>
      <c r="C6688" s="93" t="s">
        <v>56</v>
      </c>
      <c r="D6688" s="93" t="s">
        <v>667</v>
      </c>
      <c r="E6688" s="94">
        <v>47.38</v>
      </c>
    </row>
    <row r="6689" spans="1:5" ht="13.5" customHeight="1" x14ac:dyDescent="0.25">
      <c r="A6689" s="96">
        <v>92123</v>
      </c>
      <c r="B6689" s="93" t="s">
        <v>6983</v>
      </c>
      <c r="C6689" s="93" t="s">
        <v>56</v>
      </c>
      <c r="D6689" s="93" t="s">
        <v>299</v>
      </c>
      <c r="E6689" s="94">
        <v>45.43</v>
      </c>
    </row>
    <row r="6690" spans="1:5" ht="13.5" customHeight="1" x14ac:dyDescent="0.25">
      <c r="A6690" s="96">
        <v>100195</v>
      </c>
      <c r="B6690" s="93" t="s">
        <v>6984</v>
      </c>
      <c r="C6690" s="93" t="s">
        <v>6985</v>
      </c>
      <c r="D6690" s="93" t="s">
        <v>667</v>
      </c>
      <c r="E6690" s="94">
        <v>0.72</v>
      </c>
    </row>
    <row r="6691" spans="1:5" ht="13.5" customHeight="1" x14ac:dyDescent="0.25">
      <c r="A6691" s="96">
        <v>100196</v>
      </c>
      <c r="B6691" s="93" t="s">
        <v>6986</v>
      </c>
      <c r="C6691" s="93" t="s">
        <v>6985</v>
      </c>
      <c r="D6691" s="93" t="s">
        <v>667</v>
      </c>
      <c r="E6691" s="94">
        <v>1.2</v>
      </c>
    </row>
    <row r="6692" spans="1:5" ht="13.5" customHeight="1" x14ac:dyDescent="0.25">
      <c r="A6692" s="96">
        <v>100197</v>
      </c>
      <c r="B6692" s="93" t="s">
        <v>6987</v>
      </c>
      <c r="C6692" s="93" t="s">
        <v>6985</v>
      </c>
      <c r="D6692" s="93" t="s">
        <v>667</v>
      </c>
      <c r="E6692" s="94">
        <v>1.81</v>
      </c>
    </row>
    <row r="6693" spans="1:5" ht="13.5" customHeight="1" x14ac:dyDescent="0.25">
      <c r="A6693" s="96">
        <v>100198</v>
      </c>
      <c r="B6693" s="93" t="s">
        <v>6988</v>
      </c>
      <c r="C6693" s="93" t="s">
        <v>6985</v>
      </c>
      <c r="D6693" s="93" t="s">
        <v>667</v>
      </c>
      <c r="E6693" s="94">
        <v>0.25</v>
      </c>
    </row>
    <row r="6694" spans="1:5" ht="13.5" customHeight="1" x14ac:dyDescent="0.25">
      <c r="A6694" s="96">
        <v>100199</v>
      </c>
      <c r="B6694" s="93" t="s">
        <v>6989</v>
      </c>
      <c r="C6694" s="93" t="s">
        <v>6985</v>
      </c>
      <c r="D6694" s="93" t="s">
        <v>667</v>
      </c>
      <c r="E6694" s="94">
        <v>0.3</v>
      </c>
    </row>
    <row r="6695" spans="1:5" ht="13.5" customHeight="1" x14ac:dyDescent="0.25">
      <c r="A6695" s="96">
        <v>100200</v>
      </c>
      <c r="B6695" s="93" t="s">
        <v>6990</v>
      </c>
      <c r="C6695" s="93" t="s">
        <v>6985</v>
      </c>
      <c r="D6695" s="93" t="s">
        <v>667</v>
      </c>
      <c r="E6695" s="94">
        <v>0.37</v>
      </c>
    </row>
    <row r="6696" spans="1:5" ht="13.5" customHeight="1" x14ac:dyDescent="0.25">
      <c r="A6696" s="96">
        <v>100201</v>
      </c>
      <c r="B6696" s="93" t="s">
        <v>6991</v>
      </c>
      <c r="C6696" s="93" t="s">
        <v>6985</v>
      </c>
      <c r="D6696" s="93" t="s">
        <v>667</v>
      </c>
      <c r="E6696" s="94">
        <v>0.73</v>
      </c>
    </row>
    <row r="6697" spans="1:5" ht="13.5" customHeight="1" x14ac:dyDescent="0.25">
      <c r="A6697" s="96">
        <v>100202</v>
      </c>
      <c r="B6697" s="93" t="s">
        <v>6992</v>
      </c>
      <c r="C6697" s="93" t="s">
        <v>6985</v>
      </c>
      <c r="D6697" s="93" t="s">
        <v>667</v>
      </c>
      <c r="E6697" s="94">
        <v>0.86</v>
      </c>
    </row>
    <row r="6698" spans="1:5" ht="13.5" customHeight="1" x14ac:dyDescent="0.25">
      <c r="A6698" s="96">
        <v>100203</v>
      </c>
      <c r="B6698" s="93" t="s">
        <v>6993</v>
      </c>
      <c r="C6698" s="93" t="s">
        <v>6985</v>
      </c>
      <c r="D6698" s="93" t="s">
        <v>667</v>
      </c>
      <c r="E6698" s="94">
        <v>1.01</v>
      </c>
    </row>
    <row r="6699" spans="1:5" ht="13.5" customHeight="1" x14ac:dyDescent="0.25">
      <c r="A6699" s="96">
        <v>100204</v>
      </c>
      <c r="B6699" s="93" t="s">
        <v>6994</v>
      </c>
      <c r="C6699" s="93" t="s">
        <v>6985</v>
      </c>
      <c r="D6699" s="93" t="s">
        <v>365</v>
      </c>
      <c r="E6699" s="94">
        <v>0.1</v>
      </c>
    </row>
    <row r="6700" spans="1:5" ht="13.5" customHeight="1" x14ac:dyDescent="0.25">
      <c r="A6700" s="96">
        <v>100205</v>
      </c>
      <c r="B6700" s="93" t="s">
        <v>6995</v>
      </c>
      <c r="C6700" s="93" t="s">
        <v>6996</v>
      </c>
      <c r="D6700" s="93" t="s">
        <v>667</v>
      </c>
      <c r="E6700" s="95">
        <v>1349.73</v>
      </c>
    </row>
    <row r="6701" spans="1:5" ht="13.5" customHeight="1" x14ac:dyDescent="0.25">
      <c r="A6701" s="96">
        <v>100206</v>
      </c>
      <c r="B6701" s="93" t="s">
        <v>6997</v>
      </c>
      <c r="C6701" s="93" t="s">
        <v>6996</v>
      </c>
      <c r="D6701" s="93" t="s">
        <v>667</v>
      </c>
      <c r="E6701" s="94">
        <v>975.63</v>
      </c>
    </row>
    <row r="6702" spans="1:5" ht="13.5" customHeight="1" x14ac:dyDescent="0.25">
      <c r="A6702" s="96">
        <v>100207</v>
      </c>
      <c r="B6702" s="93" t="s">
        <v>6998</v>
      </c>
      <c r="C6702" s="93" t="s">
        <v>6996</v>
      </c>
      <c r="D6702" s="93" t="s">
        <v>365</v>
      </c>
      <c r="E6702" s="94">
        <v>441.56</v>
      </c>
    </row>
    <row r="6703" spans="1:5" ht="13.5" customHeight="1" x14ac:dyDescent="0.25">
      <c r="A6703" s="96">
        <v>100208</v>
      </c>
      <c r="B6703" s="93" t="s">
        <v>6999</v>
      </c>
      <c r="C6703" s="93" t="s">
        <v>7000</v>
      </c>
      <c r="D6703" s="93" t="s">
        <v>667</v>
      </c>
      <c r="E6703" s="94">
        <v>17.850000000000001</v>
      </c>
    </row>
    <row r="6704" spans="1:5" ht="13.5" customHeight="1" x14ac:dyDescent="0.25">
      <c r="A6704" s="96">
        <v>100209</v>
      </c>
      <c r="B6704" s="93" t="s">
        <v>7001</v>
      </c>
      <c r="C6704" s="93" t="s">
        <v>7000</v>
      </c>
      <c r="D6704" s="93" t="s">
        <v>667</v>
      </c>
      <c r="E6704" s="94">
        <v>8.92</v>
      </c>
    </row>
    <row r="6705" spans="1:5" ht="13.5" customHeight="1" x14ac:dyDescent="0.25">
      <c r="A6705" s="96">
        <v>100210</v>
      </c>
      <c r="B6705" s="93" t="s">
        <v>7002</v>
      </c>
      <c r="C6705" s="93" t="s">
        <v>7000</v>
      </c>
      <c r="D6705" s="93" t="s">
        <v>667</v>
      </c>
      <c r="E6705" s="94">
        <v>16.45</v>
      </c>
    </row>
    <row r="6706" spans="1:5" ht="13.5" customHeight="1" x14ac:dyDescent="0.25">
      <c r="A6706" s="96">
        <v>100211</v>
      </c>
      <c r="B6706" s="93" t="s">
        <v>7003</v>
      </c>
      <c r="C6706" s="93" t="s">
        <v>7000</v>
      </c>
      <c r="D6706" s="93" t="s">
        <v>667</v>
      </c>
      <c r="E6706" s="94">
        <v>6.34</v>
      </c>
    </row>
    <row r="6707" spans="1:5" ht="13.5" customHeight="1" x14ac:dyDescent="0.25">
      <c r="A6707" s="96">
        <v>100212</v>
      </c>
      <c r="B6707" s="93" t="s">
        <v>7004</v>
      </c>
      <c r="C6707" s="93" t="s">
        <v>7000</v>
      </c>
      <c r="D6707" s="93" t="s">
        <v>667</v>
      </c>
      <c r="E6707" s="94">
        <v>7.01</v>
      </c>
    </row>
    <row r="6708" spans="1:5" ht="13.5" customHeight="1" x14ac:dyDescent="0.25">
      <c r="A6708" s="96">
        <v>100213</v>
      </c>
      <c r="B6708" s="93" t="s">
        <v>7005</v>
      </c>
      <c r="C6708" s="93" t="s">
        <v>7000</v>
      </c>
      <c r="D6708" s="93" t="s">
        <v>667</v>
      </c>
      <c r="E6708" s="94">
        <v>2.5099999999999998</v>
      </c>
    </row>
    <row r="6709" spans="1:5" ht="13.5" customHeight="1" x14ac:dyDescent="0.25">
      <c r="A6709" s="96">
        <v>100214</v>
      </c>
      <c r="B6709" s="93" t="s">
        <v>7006</v>
      </c>
      <c r="C6709" s="93" t="s">
        <v>7000</v>
      </c>
      <c r="D6709" s="93" t="s">
        <v>667</v>
      </c>
      <c r="E6709" s="94">
        <v>3.86</v>
      </c>
    </row>
    <row r="6710" spans="1:5" ht="13.5" customHeight="1" x14ac:dyDescent="0.25">
      <c r="A6710" s="96">
        <v>100215</v>
      </c>
      <c r="B6710" s="93" t="s">
        <v>7007</v>
      </c>
      <c r="C6710" s="93" t="s">
        <v>7000</v>
      </c>
      <c r="D6710" s="93" t="s">
        <v>667</v>
      </c>
      <c r="E6710" s="94">
        <v>3.31</v>
      </c>
    </row>
    <row r="6711" spans="1:5" ht="13.5" customHeight="1" x14ac:dyDescent="0.25">
      <c r="A6711" s="96">
        <v>100216</v>
      </c>
      <c r="B6711" s="93" t="s">
        <v>7008</v>
      </c>
      <c r="C6711" s="93" t="s">
        <v>7000</v>
      </c>
      <c r="D6711" s="93" t="s">
        <v>667</v>
      </c>
      <c r="E6711" s="94">
        <v>0.89</v>
      </c>
    </row>
    <row r="6712" spans="1:5" ht="13.5" customHeight="1" x14ac:dyDescent="0.25">
      <c r="A6712" s="96">
        <v>100217</v>
      </c>
      <c r="B6712" s="93" t="s">
        <v>7009</v>
      </c>
      <c r="C6712" s="93" t="s">
        <v>7000</v>
      </c>
      <c r="D6712" s="93" t="s">
        <v>365</v>
      </c>
      <c r="E6712" s="94">
        <v>2.95</v>
      </c>
    </row>
    <row r="6713" spans="1:5" ht="13.5" customHeight="1" x14ac:dyDescent="0.25">
      <c r="A6713" s="96">
        <v>100218</v>
      </c>
      <c r="B6713" s="93" t="s">
        <v>7010</v>
      </c>
      <c r="C6713" s="93" t="s">
        <v>7000</v>
      </c>
      <c r="D6713" s="93" t="s">
        <v>365</v>
      </c>
      <c r="E6713" s="94">
        <v>2.0099999999999998</v>
      </c>
    </row>
    <row r="6714" spans="1:5" ht="13.5" customHeight="1" x14ac:dyDescent="0.25">
      <c r="A6714" s="96">
        <v>100219</v>
      </c>
      <c r="B6714" s="93" t="s">
        <v>7011</v>
      </c>
      <c r="C6714" s="93" t="s">
        <v>7000</v>
      </c>
      <c r="D6714" s="93" t="s">
        <v>365</v>
      </c>
      <c r="E6714" s="94">
        <v>0.44</v>
      </c>
    </row>
    <row r="6715" spans="1:5" ht="13.5" customHeight="1" x14ac:dyDescent="0.25">
      <c r="A6715" s="96">
        <v>100220</v>
      </c>
      <c r="B6715" s="93" t="s">
        <v>7012</v>
      </c>
      <c r="C6715" s="93" t="s">
        <v>7013</v>
      </c>
      <c r="D6715" s="93" t="s">
        <v>667</v>
      </c>
      <c r="E6715" s="94">
        <v>25.65</v>
      </c>
    </row>
    <row r="6716" spans="1:5" ht="13.5" customHeight="1" x14ac:dyDescent="0.25">
      <c r="A6716" s="96">
        <v>100221</v>
      </c>
      <c r="B6716" s="93" t="s">
        <v>7014</v>
      </c>
      <c r="C6716" s="93" t="s">
        <v>7013</v>
      </c>
      <c r="D6716" s="93" t="s">
        <v>667</v>
      </c>
      <c r="E6716" s="94">
        <v>29.07</v>
      </c>
    </row>
    <row r="6717" spans="1:5" ht="13.5" customHeight="1" x14ac:dyDescent="0.25">
      <c r="A6717" s="96">
        <v>100222</v>
      </c>
      <c r="B6717" s="93" t="s">
        <v>7015</v>
      </c>
      <c r="C6717" s="93" t="s">
        <v>7013</v>
      </c>
      <c r="D6717" s="93" t="s">
        <v>667</v>
      </c>
      <c r="E6717" s="94">
        <v>11.01</v>
      </c>
    </row>
    <row r="6718" spans="1:5" ht="13.5" customHeight="1" x14ac:dyDescent="0.25">
      <c r="A6718" s="96">
        <v>100223</v>
      </c>
      <c r="B6718" s="93" t="s">
        <v>7016</v>
      </c>
      <c r="C6718" s="93" t="s">
        <v>7013</v>
      </c>
      <c r="D6718" s="93" t="s">
        <v>667</v>
      </c>
      <c r="E6718" s="94">
        <v>5.15</v>
      </c>
    </row>
    <row r="6719" spans="1:5" ht="13.5" customHeight="1" x14ac:dyDescent="0.25">
      <c r="A6719" s="96">
        <v>100224</v>
      </c>
      <c r="B6719" s="93" t="s">
        <v>7017</v>
      </c>
      <c r="C6719" s="93" t="s">
        <v>7013</v>
      </c>
      <c r="D6719" s="93" t="s">
        <v>365</v>
      </c>
      <c r="E6719" s="94">
        <v>2.95</v>
      </c>
    </row>
    <row r="6720" spans="1:5" ht="13.5" customHeight="1" x14ac:dyDescent="0.25">
      <c r="A6720" s="96">
        <v>100225</v>
      </c>
      <c r="B6720" s="93" t="s">
        <v>7018</v>
      </c>
      <c r="C6720" s="93" t="s">
        <v>7019</v>
      </c>
      <c r="D6720" s="93" t="s">
        <v>667</v>
      </c>
      <c r="E6720" s="94">
        <v>2.0099999999999998</v>
      </c>
    </row>
    <row r="6721" spans="1:5" ht="13.5" customHeight="1" x14ac:dyDescent="0.25">
      <c r="A6721" s="96">
        <v>100226</v>
      </c>
      <c r="B6721" s="93" t="s">
        <v>7020</v>
      </c>
      <c r="C6721" s="93" t="s">
        <v>7019</v>
      </c>
      <c r="D6721" s="93" t="s">
        <v>667</v>
      </c>
      <c r="E6721" s="94">
        <v>0.63</v>
      </c>
    </row>
    <row r="6722" spans="1:5" ht="13.5" customHeight="1" x14ac:dyDescent="0.25">
      <c r="A6722" s="96">
        <v>100227</v>
      </c>
      <c r="B6722" s="93" t="s">
        <v>7021</v>
      </c>
      <c r="C6722" s="93" t="s">
        <v>7019</v>
      </c>
      <c r="D6722" s="93" t="s">
        <v>667</v>
      </c>
      <c r="E6722" s="94">
        <v>0.93</v>
      </c>
    </row>
    <row r="6723" spans="1:5" ht="13.5" customHeight="1" x14ac:dyDescent="0.25">
      <c r="A6723" s="96">
        <v>100228</v>
      </c>
      <c r="B6723" s="93" t="s">
        <v>7022</v>
      </c>
      <c r="C6723" s="93" t="s">
        <v>7019</v>
      </c>
      <c r="D6723" s="93" t="s">
        <v>365</v>
      </c>
      <c r="E6723" s="94">
        <v>0.28000000000000003</v>
      </c>
    </row>
    <row r="6724" spans="1:5" ht="13.5" customHeight="1" x14ac:dyDescent="0.25">
      <c r="A6724" s="96">
        <v>100229</v>
      </c>
      <c r="B6724" s="93" t="s">
        <v>7023</v>
      </c>
      <c r="C6724" s="93" t="s">
        <v>48</v>
      </c>
      <c r="D6724" s="93" t="s">
        <v>667</v>
      </c>
      <c r="E6724" s="94">
        <v>0.01</v>
      </c>
    </row>
    <row r="6725" spans="1:5" ht="13.5" customHeight="1" x14ac:dyDescent="0.25">
      <c r="A6725" s="96">
        <v>100230</v>
      </c>
      <c r="B6725" s="93" t="s">
        <v>7024</v>
      </c>
      <c r="C6725" s="93" t="s">
        <v>48</v>
      </c>
      <c r="D6725" s="93" t="s">
        <v>667</v>
      </c>
      <c r="E6725" s="94">
        <v>0.02</v>
      </c>
    </row>
    <row r="6726" spans="1:5" ht="13.5" customHeight="1" x14ac:dyDescent="0.25">
      <c r="A6726" s="96">
        <v>100231</v>
      </c>
      <c r="B6726" s="93" t="s">
        <v>7025</v>
      </c>
      <c r="C6726" s="93" t="s">
        <v>48</v>
      </c>
      <c r="D6726" s="93" t="s">
        <v>667</v>
      </c>
      <c r="E6726" s="94">
        <v>0.03</v>
      </c>
    </row>
    <row r="6727" spans="1:5" ht="13.5" customHeight="1" x14ac:dyDescent="0.25">
      <c r="A6727" s="96">
        <v>100232</v>
      </c>
      <c r="B6727" s="93" t="s">
        <v>7026</v>
      </c>
      <c r="C6727" s="93" t="s">
        <v>199</v>
      </c>
      <c r="D6727" s="93" t="s">
        <v>667</v>
      </c>
      <c r="E6727" s="94">
        <v>0.33</v>
      </c>
    </row>
    <row r="6728" spans="1:5" ht="13.5" customHeight="1" x14ac:dyDescent="0.25">
      <c r="A6728" s="96">
        <v>100233</v>
      </c>
      <c r="B6728" s="93" t="s">
        <v>7027</v>
      </c>
      <c r="C6728" s="93" t="s">
        <v>199</v>
      </c>
      <c r="D6728" s="93" t="s">
        <v>667</v>
      </c>
      <c r="E6728" s="94">
        <v>0.16</v>
      </c>
    </row>
    <row r="6729" spans="1:5" ht="13.5" customHeight="1" x14ac:dyDescent="0.25">
      <c r="A6729" s="96">
        <v>100234</v>
      </c>
      <c r="B6729" s="93" t="s">
        <v>7028</v>
      </c>
      <c r="C6729" s="93" t="s">
        <v>136</v>
      </c>
      <c r="D6729" s="93" t="s">
        <v>667</v>
      </c>
      <c r="E6729" s="94">
        <v>0.5</v>
      </c>
    </row>
    <row r="6730" spans="1:5" ht="13.5" customHeight="1" x14ac:dyDescent="0.25">
      <c r="A6730" s="96">
        <v>100235</v>
      </c>
      <c r="B6730" s="93" t="s">
        <v>7029</v>
      </c>
      <c r="C6730" s="93" t="s">
        <v>7030</v>
      </c>
      <c r="D6730" s="93" t="s">
        <v>667</v>
      </c>
      <c r="E6730" s="94">
        <v>0.03</v>
      </c>
    </row>
    <row r="6731" spans="1:5" ht="13.5" customHeight="1" x14ac:dyDescent="0.25">
      <c r="A6731" s="96">
        <v>100236</v>
      </c>
      <c r="B6731" s="93" t="s">
        <v>7031</v>
      </c>
      <c r="C6731" s="93" t="s">
        <v>7032</v>
      </c>
      <c r="D6731" s="93" t="s">
        <v>667</v>
      </c>
      <c r="E6731" s="94">
        <v>2.5499999999999998</v>
      </c>
    </row>
    <row r="6732" spans="1:5" ht="13.5" customHeight="1" x14ac:dyDescent="0.25">
      <c r="A6732" s="96">
        <v>100237</v>
      </c>
      <c r="B6732" s="93" t="s">
        <v>7033</v>
      </c>
      <c r="C6732" s="93" t="s">
        <v>7032</v>
      </c>
      <c r="D6732" s="93" t="s">
        <v>667</v>
      </c>
      <c r="E6732" s="94">
        <v>3.06</v>
      </c>
    </row>
    <row r="6733" spans="1:5" ht="13.5" customHeight="1" x14ac:dyDescent="0.25">
      <c r="A6733" s="96">
        <v>100238</v>
      </c>
      <c r="B6733" s="93" t="s">
        <v>7034</v>
      </c>
      <c r="C6733" s="93" t="s">
        <v>7032</v>
      </c>
      <c r="D6733" s="93" t="s">
        <v>667</v>
      </c>
      <c r="E6733" s="94">
        <v>4.91</v>
      </c>
    </row>
    <row r="6734" spans="1:5" ht="13.5" customHeight="1" x14ac:dyDescent="0.25">
      <c r="A6734" s="96">
        <v>100239</v>
      </c>
      <c r="B6734" s="93" t="s">
        <v>7035</v>
      </c>
      <c r="C6734" s="93" t="s">
        <v>7032</v>
      </c>
      <c r="D6734" s="93" t="s">
        <v>667</v>
      </c>
      <c r="E6734" s="94">
        <v>6.13</v>
      </c>
    </row>
    <row r="6735" spans="1:5" ht="13.5" customHeight="1" x14ac:dyDescent="0.25">
      <c r="A6735" s="96">
        <v>100240</v>
      </c>
      <c r="B6735" s="93" t="s">
        <v>7036</v>
      </c>
      <c r="C6735" s="93" t="s">
        <v>7032</v>
      </c>
      <c r="D6735" s="93" t="s">
        <v>667</v>
      </c>
      <c r="E6735" s="94">
        <v>3.68</v>
      </c>
    </row>
    <row r="6736" spans="1:5" ht="13.5" customHeight="1" x14ac:dyDescent="0.25">
      <c r="A6736" s="96">
        <v>100241</v>
      </c>
      <c r="B6736" s="93" t="s">
        <v>7037</v>
      </c>
      <c r="C6736" s="93" t="s">
        <v>7032</v>
      </c>
      <c r="D6736" s="93" t="s">
        <v>667</v>
      </c>
      <c r="E6736" s="94">
        <v>6.13</v>
      </c>
    </row>
    <row r="6737" spans="1:5" ht="13.5" customHeight="1" x14ac:dyDescent="0.25">
      <c r="A6737" s="96">
        <v>100242</v>
      </c>
      <c r="B6737" s="93" t="s">
        <v>7038</v>
      </c>
      <c r="C6737" s="93" t="s">
        <v>7032</v>
      </c>
      <c r="D6737" s="93" t="s">
        <v>667</v>
      </c>
      <c r="E6737" s="94">
        <v>18.13</v>
      </c>
    </row>
    <row r="6738" spans="1:5" ht="13.5" customHeight="1" x14ac:dyDescent="0.25">
      <c r="A6738" s="96">
        <v>100243</v>
      </c>
      <c r="B6738" s="93" t="s">
        <v>7039</v>
      </c>
      <c r="C6738" s="93" t="s">
        <v>7032</v>
      </c>
      <c r="D6738" s="93" t="s">
        <v>667</v>
      </c>
      <c r="E6738" s="94">
        <v>2.94</v>
      </c>
    </row>
    <row r="6739" spans="1:5" ht="13.5" customHeight="1" x14ac:dyDescent="0.25">
      <c r="A6739" s="96">
        <v>100244</v>
      </c>
      <c r="B6739" s="93" t="s">
        <v>7040</v>
      </c>
      <c r="C6739" s="93" t="s">
        <v>7032</v>
      </c>
      <c r="D6739" s="93" t="s">
        <v>667</v>
      </c>
      <c r="E6739" s="94">
        <v>3.68</v>
      </c>
    </row>
    <row r="6740" spans="1:5" ht="13.5" customHeight="1" x14ac:dyDescent="0.25">
      <c r="A6740" s="96">
        <v>100245</v>
      </c>
      <c r="B6740" s="93" t="s">
        <v>7041</v>
      </c>
      <c r="C6740" s="93" t="s">
        <v>7032</v>
      </c>
      <c r="D6740" s="93" t="s">
        <v>667</v>
      </c>
      <c r="E6740" s="94">
        <v>7.36</v>
      </c>
    </row>
    <row r="6741" spans="1:5" ht="13.5" customHeight="1" x14ac:dyDescent="0.25">
      <c r="A6741" s="96">
        <v>100246</v>
      </c>
      <c r="B6741" s="93" t="s">
        <v>7042</v>
      </c>
      <c r="C6741" s="93" t="s">
        <v>7032</v>
      </c>
      <c r="D6741" s="93" t="s">
        <v>667</v>
      </c>
      <c r="E6741" s="94">
        <v>2.4500000000000002</v>
      </c>
    </row>
    <row r="6742" spans="1:5" ht="13.5" customHeight="1" x14ac:dyDescent="0.25">
      <c r="A6742" s="96">
        <v>100247</v>
      </c>
      <c r="B6742" s="93" t="s">
        <v>7043</v>
      </c>
      <c r="C6742" s="93" t="s">
        <v>7032</v>
      </c>
      <c r="D6742" s="93" t="s">
        <v>667</v>
      </c>
      <c r="E6742" s="94">
        <v>3.06</v>
      </c>
    </row>
    <row r="6743" spans="1:5" ht="13.5" customHeight="1" x14ac:dyDescent="0.25">
      <c r="A6743" s="96">
        <v>100248</v>
      </c>
      <c r="B6743" s="93" t="s">
        <v>7044</v>
      </c>
      <c r="C6743" s="93" t="s">
        <v>7032</v>
      </c>
      <c r="D6743" s="93" t="s">
        <v>667</v>
      </c>
      <c r="E6743" s="94">
        <v>12.08</v>
      </c>
    </row>
    <row r="6744" spans="1:5" ht="13.5" customHeight="1" x14ac:dyDescent="0.25">
      <c r="A6744" s="96">
        <v>100249</v>
      </c>
      <c r="B6744" s="93" t="s">
        <v>7045</v>
      </c>
      <c r="C6744" s="93" t="s">
        <v>7032</v>
      </c>
      <c r="D6744" s="93" t="s">
        <v>667</v>
      </c>
      <c r="E6744" s="94">
        <v>2.4500000000000002</v>
      </c>
    </row>
    <row r="6745" spans="1:5" ht="13.5" customHeight="1" x14ac:dyDescent="0.25">
      <c r="A6745" s="96">
        <v>100250</v>
      </c>
      <c r="B6745" s="93" t="s">
        <v>7046</v>
      </c>
      <c r="C6745" s="93" t="s">
        <v>7032</v>
      </c>
      <c r="D6745" s="93" t="s">
        <v>667</v>
      </c>
      <c r="E6745" s="94">
        <v>4.09</v>
      </c>
    </row>
    <row r="6746" spans="1:5" ht="13.5" customHeight="1" x14ac:dyDescent="0.25">
      <c r="A6746" s="96">
        <v>100251</v>
      </c>
      <c r="B6746" s="93" t="s">
        <v>7047</v>
      </c>
      <c r="C6746" s="93" t="s">
        <v>7032</v>
      </c>
      <c r="D6746" s="93" t="s">
        <v>667</v>
      </c>
      <c r="E6746" s="94">
        <v>12.08</v>
      </c>
    </row>
    <row r="6747" spans="1:5" ht="13.5" customHeight="1" x14ac:dyDescent="0.25">
      <c r="A6747" s="96">
        <v>100252</v>
      </c>
      <c r="B6747" s="93" t="s">
        <v>7048</v>
      </c>
      <c r="C6747" s="93" t="s">
        <v>7032</v>
      </c>
      <c r="D6747" s="93" t="s">
        <v>667</v>
      </c>
      <c r="E6747" s="94">
        <v>18.13</v>
      </c>
    </row>
    <row r="6748" spans="1:5" ht="13.5" customHeight="1" x14ac:dyDescent="0.25">
      <c r="A6748" s="96">
        <v>100253</v>
      </c>
      <c r="B6748" s="93" t="s">
        <v>7049</v>
      </c>
      <c r="C6748" s="93" t="s">
        <v>7032</v>
      </c>
      <c r="D6748" s="93" t="s">
        <v>667</v>
      </c>
      <c r="E6748" s="94">
        <v>24.17</v>
      </c>
    </row>
    <row r="6749" spans="1:5" ht="13.5" customHeight="1" x14ac:dyDescent="0.25">
      <c r="A6749" s="96">
        <v>100254</v>
      </c>
      <c r="B6749" s="93" t="s">
        <v>7050</v>
      </c>
      <c r="C6749" s="93" t="s">
        <v>7032</v>
      </c>
      <c r="D6749" s="93" t="s">
        <v>667</v>
      </c>
      <c r="E6749" s="94">
        <v>36.26</v>
      </c>
    </row>
    <row r="6750" spans="1:5" ht="13.5" customHeight="1" x14ac:dyDescent="0.25">
      <c r="A6750" s="96">
        <v>100255</v>
      </c>
      <c r="B6750" s="93" t="s">
        <v>7051</v>
      </c>
      <c r="C6750" s="93" t="s">
        <v>7032</v>
      </c>
      <c r="D6750" s="93" t="s">
        <v>667</v>
      </c>
      <c r="E6750" s="94">
        <v>12.27</v>
      </c>
    </row>
    <row r="6751" spans="1:5" ht="13.5" customHeight="1" x14ac:dyDescent="0.25">
      <c r="A6751" s="96">
        <v>100256</v>
      </c>
      <c r="B6751" s="93" t="s">
        <v>7052</v>
      </c>
      <c r="C6751" s="93" t="s">
        <v>7032</v>
      </c>
      <c r="D6751" s="93" t="s">
        <v>667</v>
      </c>
      <c r="E6751" s="94">
        <v>8.18</v>
      </c>
    </row>
    <row r="6752" spans="1:5" ht="13.5" customHeight="1" x14ac:dyDescent="0.25">
      <c r="A6752" s="96">
        <v>100257</v>
      </c>
      <c r="B6752" s="93" t="s">
        <v>7053</v>
      </c>
      <c r="C6752" s="93" t="s">
        <v>7032</v>
      </c>
      <c r="D6752" s="93" t="s">
        <v>667</v>
      </c>
      <c r="E6752" s="94">
        <v>4.91</v>
      </c>
    </row>
    <row r="6753" spans="1:5" ht="13.5" customHeight="1" x14ac:dyDescent="0.25">
      <c r="A6753" s="96">
        <v>100258</v>
      </c>
      <c r="B6753" s="93" t="s">
        <v>7054</v>
      </c>
      <c r="C6753" s="93" t="s">
        <v>7032</v>
      </c>
      <c r="D6753" s="93" t="s">
        <v>667</v>
      </c>
      <c r="E6753" s="94">
        <v>12.27</v>
      </c>
    </row>
    <row r="6754" spans="1:5" ht="13.5" customHeight="1" x14ac:dyDescent="0.25">
      <c r="A6754" s="96">
        <v>100259</v>
      </c>
      <c r="B6754" s="93" t="s">
        <v>7055</v>
      </c>
      <c r="C6754" s="93" t="s">
        <v>7032</v>
      </c>
      <c r="D6754" s="93" t="s">
        <v>667</v>
      </c>
      <c r="E6754" s="94">
        <v>24.17</v>
      </c>
    </row>
    <row r="6755" spans="1:5" ht="13.5" customHeight="1" x14ac:dyDescent="0.25">
      <c r="A6755" s="96">
        <v>100260</v>
      </c>
      <c r="B6755" s="93" t="s">
        <v>7056</v>
      </c>
      <c r="C6755" s="93" t="s">
        <v>6985</v>
      </c>
      <c r="D6755" s="93" t="s">
        <v>667</v>
      </c>
      <c r="E6755" s="94">
        <v>7.96</v>
      </c>
    </row>
    <row r="6756" spans="1:5" ht="13.5" customHeight="1" x14ac:dyDescent="0.25">
      <c r="A6756" s="96">
        <v>100261</v>
      </c>
      <c r="B6756" s="93" t="s">
        <v>7057</v>
      </c>
      <c r="C6756" s="93" t="s">
        <v>6985</v>
      </c>
      <c r="D6756" s="93" t="s">
        <v>667</v>
      </c>
      <c r="E6756" s="94">
        <v>5</v>
      </c>
    </row>
    <row r="6757" spans="1:5" ht="13.5" customHeight="1" x14ac:dyDescent="0.25">
      <c r="A6757" s="96">
        <v>100262</v>
      </c>
      <c r="B6757" s="93" t="s">
        <v>7058</v>
      </c>
      <c r="C6757" s="93" t="s">
        <v>6985</v>
      </c>
      <c r="D6757" s="93" t="s">
        <v>667</v>
      </c>
      <c r="E6757" s="94">
        <v>3.1</v>
      </c>
    </row>
    <row r="6758" spans="1:5" ht="13.5" customHeight="1" x14ac:dyDescent="0.25">
      <c r="A6758" s="96">
        <v>100263</v>
      </c>
      <c r="B6758" s="93" t="s">
        <v>7059</v>
      </c>
      <c r="C6758" s="93" t="s">
        <v>6985</v>
      </c>
      <c r="D6758" s="93" t="s">
        <v>667</v>
      </c>
      <c r="E6758" s="94">
        <v>1.98</v>
      </c>
    </row>
    <row r="6759" spans="1:5" ht="13.5" customHeight="1" x14ac:dyDescent="0.25">
      <c r="A6759" s="96">
        <v>100264</v>
      </c>
      <c r="B6759" s="93" t="s">
        <v>7060</v>
      </c>
      <c r="C6759" s="93" t="s">
        <v>7013</v>
      </c>
      <c r="D6759" s="93" t="s">
        <v>667</v>
      </c>
      <c r="E6759" s="94">
        <v>36.21</v>
      </c>
    </row>
    <row r="6760" spans="1:5" ht="13.5" customHeight="1" x14ac:dyDescent="0.25">
      <c r="A6760" s="96">
        <v>100265</v>
      </c>
      <c r="B6760" s="93" t="s">
        <v>7061</v>
      </c>
      <c r="C6760" s="93" t="s">
        <v>136</v>
      </c>
      <c r="D6760" s="93" t="s">
        <v>667</v>
      </c>
      <c r="E6760" s="94">
        <v>0.76</v>
      </c>
    </row>
    <row r="6761" spans="1:5" ht="13.5" customHeight="1" x14ac:dyDescent="0.25">
      <c r="A6761" s="96">
        <v>100266</v>
      </c>
      <c r="B6761" s="93" t="s">
        <v>7062</v>
      </c>
      <c r="C6761" s="93" t="s">
        <v>7000</v>
      </c>
      <c r="D6761" s="93" t="s">
        <v>667</v>
      </c>
      <c r="E6761" s="94">
        <v>76.95</v>
      </c>
    </row>
    <row r="6762" spans="1:5" ht="13.5" customHeight="1" x14ac:dyDescent="0.25">
      <c r="A6762" s="96">
        <v>100267</v>
      </c>
      <c r="B6762" s="93" t="s">
        <v>7063</v>
      </c>
      <c r="C6762" s="93" t="s">
        <v>199</v>
      </c>
      <c r="D6762" s="93" t="s">
        <v>667</v>
      </c>
      <c r="E6762" s="94">
        <v>1.52</v>
      </c>
    </row>
    <row r="6763" spans="1:5" ht="13.5" customHeight="1" x14ac:dyDescent="0.25">
      <c r="A6763" s="96">
        <v>100268</v>
      </c>
      <c r="B6763" s="93" t="s">
        <v>7064</v>
      </c>
      <c r="C6763" s="93" t="s">
        <v>7000</v>
      </c>
      <c r="D6763" s="93" t="s">
        <v>667</v>
      </c>
      <c r="E6763" s="94">
        <v>76.95</v>
      </c>
    </row>
    <row r="6764" spans="1:5" ht="13.5" customHeight="1" x14ac:dyDescent="0.25">
      <c r="A6764" s="96">
        <v>100269</v>
      </c>
      <c r="B6764" s="93" t="s">
        <v>7065</v>
      </c>
      <c r="C6764" s="93" t="s">
        <v>199</v>
      </c>
      <c r="D6764" s="93" t="s">
        <v>667</v>
      </c>
      <c r="E6764" s="94">
        <v>1.52</v>
      </c>
    </row>
    <row r="6765" spans="1:5" ht="13.5" customHeight="1" x14ac:dyDescent="0.25">
      <c r="A6765" s="96">
        <v>100270</v>
      </c>
      <c r="B6765" s="93" t="s">
        <v>7066</v>
      </c>
      <c r="C6765" s="93" t="s">
        <v>7000</v>
      </c>
      <c r="D6765" s="93" t="s">
        <v>667</v>
      </c>
      <c r="E6765" s="94">
        <v>57.68</v>
      </c>
    </row>
    <row r="6766" spans="1:5" ht="13.5" customHeight="1" x14ac:dyDescent="0.25">
      <c r="A6766" s="96">
        <v>100271</v>
      </c>
      <c r="B6766" s="93" t="s">
        <v>7067</v>
      </c>
      <c r="C6766" s="93" t="s">
        <v>7013</v>
      </c>
      <c r="D6766" s="93" t="s">
        <v>667</v>
      </c>
      <c r="E6766" s="94">
        <v>57.71</v>
      </c>
    </row>
    <row r="6767" spans="1:5" ht="13.5" customHeight="1" x14ac:dyDescent="0.25">
      <c r="A6767" s="96">
        <v>100272</v>
      </c>
      <c r="B6767" s="93" t="s">
        <v>7068</v>
      </c>
      <c r="C6767" s="93" t="s">
        <v>136</v>
      </c>
      <c r="D6767" s="93" t="s">
        <v>667</v>
      </c>
      <c r="E6767" s="94">
        <v>1.1399999999999999</v>
      </c>
    </row>
    <row r="6768" spans="1:5" ht="13.5" customHeight="1" x14ac:dyDescent="0.25">
      <c r="A6768" s="96">
        <v>100273</v>
      </c>
      <c r="B6768" s="93" t="s">
        <v>7069</v>
      </c>
      <c r="C6768" s="93" t="s">
        <v>6985</v>
      </c>
      <c r="D6768" s="93" t="s">
        <v>667</v>
      </c>
      <c r="E6768" s="94">
        <v>3.01</v>
      </c>
    </row>
    <row r="6769" spans="1:5" ht="13.5" customHeight="1" x14ac:dyDescent="0.25">
      <c r="A6769" s="96">
        <v>100274</v>
      </c>
      <c r="B6769" s="93" t="s">
        <v>7070</v>
      </c>
      <c r="C6769" s="93" t="s">
        <v>7013</v>
      </c>
      <c r="D6769" s="93" t="s">
        <v>667</v>
      </c>
      <c r="E6769" s="94">
        <v>25.66</v>
      </c>
    </row>
    <row r="6770" spans="1:5" ht="13.5" customHeight="1" x14ac:dyDescent="0.25">
      <c r="A6770" s="96">
        <v>100275</v>
      </c>
      <c r="B6770" s="93" t="s">
        <v>7071</v>
      </c>
      <c r="C6770" s="93" t="s">
        <v>7013</v>
      </c>
      <c r="D6770" s="93" t="s">
        <v>667</v>
      </c>
      <c r="E6770" s="94">
        <v>16.59</v>
      </c>
    </row>
    <row r="6771" spans="1:5" ht="13.5" customHeight="1" x14ac:dyDescent="0.25">
      <c r="A6771" s="96">
        <v>100276</v>
      </c>
      <c r="B6771" s="93" t="s">
        <v>7072</v>
      </c>
      <c r="C6771" s="93" t="s">
        <v>7013</v>
      </c>
      <c r="D6771" s="93" t="s">
        <v>667</v>
      </c>
      <c r="E6771" s="94">
        <v>30.28</v>
      </c>
    </row>
    <row r="6772" spans="1:5" ht="13.5" customHeight="1" x14ac:dyDescent="0.25">
      <c r="A6772" s="96">
        <v>100277</v>
      </c>
      <c r="B6772" s="93" t="s">
        <v>7073</v>
      </c>
      <c r="C6772" s="93" t="s">
        <v>7013</v>
      </c>
      <c r="D6772" s="93" t="s">
        <v>365</v>
      </c>
      <c r="E6772" s="94">
        <v>1.88</v>
      </c>
    </row>
    <row r="6773" spans="1:5" ht="13.5" customHeight="1" x14ac:dyDescent="0.25">
      <c r="A6773" s="96">
        <v>100278</v>
      </c>
      <c r="B6773" s="93" t="s">
        <v>7074</v>
      </c>
      <c r="C6773" s="93" t="s">
        <v>7000</v>
      </c>
      <c r="D6773" s="93" t="s">
        <v>667</v>
      </c>
      <c r="E6773" s="94">
        <v>36.82</v>
      </c>
    </row>
    <row r="6774" spans="1:5" ht="13.5" customHeight="1" x14ac:dyDescent="0.25">
      <c r="A6774" s="96">
        <v>100279</v>
      </c>
      <c r="B6774" s="93" t="s">
        <v>7075</v>
      </c>
      <c r="C6774" s="93" t="s">
        <v>199</v>
      </c>
      <c r="D6774" s="93" t="s">
        <v>667</v>
      </c>
      <c r="E6774" s="94">
        <v>0.71</v>
      </c>
    </row>
    <row r="6775" spans="1:5" ht="13.5" customHeight="1" x14ac:dyDescent="0.25">
      <c r="A6775" s="96">
        <v>100280</v>
      </c>
      <c r="B6775" s="93" t="s">
        <v>7076</v>
      </c>
      <c r="C6775" s="93" t="s">
        <v>7000</v>
      </c>
      <c r="D6775" s="93" t="s">
        <v>667</v>
      </c>
      <c r="E6775" s="94">
        <v>16.899999999999999</v>
      </c>
    </row>
    <row r="6776" spans="1:5" ht="13.5" customHeight="1" x14ac:dyDescent="0.25">
      <c r="A6776" s="96">
        <v>100281</v>
      </c>
      <c r="B6776" s="93" t="s">
        <v>7077</v>
      </c>
      <c r="C6776" s="93" t="s">
        <v>7000</v>
      </c>
      <c r="D6776" s="93" t="s">
        <v>365</v>
      </c>
      <c r="E6776" s="94">
        <v>3.6</v>
      </c>
    </row>
    <row r="6777" spans="1:5" ht="13.5" customHeight="1" x14ac:dyDescent="0.25">
      <c r="A6777" s="96">
        <v>100282</v>
      </c>
      <c r="B6777" s="93" t="s">
        <v>7078</v>
      </c>
      <c r="C6777" s="93" t="s">
        <v>7013</v>
      </c>
      <c r="D6777" s="93" t="s">
        <v>667</v>
      </c>
      <c r="E6777" s="94">
        <v>144.18</v>
      </c>
    </row>
    <row r="6778" spans="1:5" ht="13.5" customHeight="1" x14ac:dyDescent="0.25">
      <c r="A6778" s="96">
        <v>100283</v>
      </c>
      <c r="B6778" s="93" t="s">
        <v>7079</v>
      </c>
      <c r="C6778" s="93" t="s">
        <v>7013</v>
      </c>
      <c r="D6778" s="93" t="s">
        <v>667</v>
      </c>
      <c r="E6778" s="94">
        <v>23.29</v>
      </c>
    </row>
    <row r="6779" spans="1:5" ht="13.5" customHeight="1" x14ac:dyDescent="0.25">
      <c r="A6779" s="96">
        <v>100284</v>
      </c>
      <c r="B6779" s="93" t="s">
        <v>7080</v>
      </c>
      <c r="C6779" s="93" t="s">
        <v>7013</v>
      </c>
      <c r="D6779" s="93" t="s">
        <v>365</v>
      </c>
      <c r="E6779" s="94">
        <v>10.54</v>
      </c>
    </row>
    <row r="6780" spans="1:5" ht="13.5" customHeight="1" x14ac:dyDescent="0.25">
      <c r="A6780" s="96">
        <v>100285</v>
      </c>
      <c r="B6780" s="93" t="s">
        <v>7081</v>
      </c>
      <c r="C6780" s="93" t="s">
        <v>7032</v>
      </c>
      <c r="D6780" s="93" t="s">
        <v>667</v>
      </c>
      <c r="E6780" s="94">
        <v>38.729999999999997</v>
      </c>
    </row>
    <row r="6781" spans="1:5" ht="13.5" customHeight="1" x14ac:dyDescent="0.25">
      <c r="A6781" s="96">
        <v>100286</v>
      </c>
      <c r="B6781" s="93" t="s">
        <v>7082</v>
      </c>
      <c r="C6781" s="93" t="s">
        <v>7032</v>
      </c>
      <c r="D6781" s="93" t="s">
        <v>667</v>
      </c>
      <c r="E6781" s="94">
        <v>12.62</v>
      </c>
    </row>
    <row r="6782" spans="1:5" ht="13.5" customHeight="1" x14ac:dyDescent="0.25">
      <c r="A6782" s="96">
        <v>100287</v>
      </c>
      <c r="B6782" s="93" t="s">
        <v>7083</v>
      </c>
      <c r="C6782" s="93" t="s">
        <v>7032</v>
      </c>
      <c r="D6782" s="93" t="s">
        <v>667</v>
      </c>
      <c r="E6782" s="94">
        <v>12.08</v>
      </c>
    </row>
    <row r="6783" spans="1:5" ht="13.5" customHeight="1" x14ac:dyDescent="0.25">
      <c r="A6783" s="96">
        <v>99802</v>
      </c>
      <c r="B6783" s="93" t="s">
        <v>7084</v>
      </c>
      <c r="C6783" s="93" t="s">
        <v>136</v>
      </c>
      <c r="D6783" s="93" t="s">
        <v>667</v>
      </c>
      <c r="E6783" s="94">
        <v>0.49</v>
      </c>
    </row>
    <row r="6784" spans="1:5" ht="13.5" customHeight="1" x14ac:dyDescent="0.25">
      <c r="A6784" s="96">
        <v>99803</v>
      </c>
      <c r="B6784" s="93" t="s">
        <v>7085</v>
      </c>
      <c r="C6784" s="93" t="s">
        <v>136</v>
      </c>
      <c r="D6784" s="93" t="s">
        <v>667</v>
      </c>
      <c r="E6784" s="94">
        <v>1.91</v>
      </c>
    </row>
    <row r="6785" spans="1:5" ht="13.5" customHeight="1" x14ac:dyDescent="0.25">
      <c r="A6785" s="96">
        <v>99804</v>
      </c>
      <c r="B6785" s="93" t="s">
        <v>7086</v>
      </c>
      <c r="C6785" s="93" t="s">
        <v>136</v>
      </c>
      <c r="D6785" s="93" t="s">
        <v>299</v>
      </c>
      <c r="E6785" s="94">
        <v>4.99</v>
      </c>
    </row>
    <row r="6786" spans="1:5" ht="13.5" customHeight="1" x14ac:dyDescent="0.25">
      <c r="A6786" s="96">
        <v>99805</v>
      </c>
      <c r="B6786" s="93" t="s">
        <v>7087</v>
      </c>
      <c r="C6786" s="93" t="s">
        <v>136</v>
      </c>
      <c r="D6786" s="93" t="s">
        <v>299</v>
      </c>
      <c r="E6786" s="94">
        <v>10.63</v>
      </c>
    </row>
    <row r="6787" spans="1:5" ht="13.5" customHeight="1" x14ac:dyDescent="0.25">
      <c r="A6787" s="96">
        <v>99806</v>
      </c>
      <c r="B6787" s="93" t="s">
        <v>7088</v>
      </c>
      <c r="C6787" s="93" t="s">
        <v>136</v>
      </c>
      <c r="D6787" s="93" t="s">
        <v>667</v>
      </c>
      <c r="E6787" s="94">
        <v>0.79</v>
      </c>
    </row>
    <row r="6788" spans="1:5" ht="13.5" customHeight="1" x14ac:dyDescent="0.25">
      <c r="A6788" s="96">
        <v>99807</v>
      </c>
      <c r="B6788" s="93" t="s">
        <v>7089</v>
      </c>
      <c r="C6788" s="93" t="s">
        <v>136</v>
      </c>
      <c r="D6788" s="93" t="s">
        <v>299</v>
      </c>
      <c r="E6788" s="94">
        <v>1.53</v>
      </c>
    </row>
    <row r="6789" spans="1:5" ht="13.5" customHeight="1" x14ac:dyDescent="0.25">
      <c r="A6789" s="96">
        <v>99808</v>
      </c>
      <c r="B6789" s="93" t="s">
        <v>7090</v>
      </c>
      <c r="C6789" s="93" t="s">
        <v>136</v>
      </c>
      <c r="D6789" s="93" t="s">
        <v>299</v>
      </c>
      <c r="E6789" s="94">
        <v>3.91</v>
      </c>
    </row>
    <row r="6790" spans="1:5" ht="13.5" customHeight="1" x14ac:dyDescent="0.25">
      <c r="A6790" s="96">
        <v>99809</v>
      </c>
      <c r="B6790" s="93" t="s">
        <v>7091</v>
      </c>
      <c r="C6790" s="93" t="s">
        <v>136</v>
      </c>
      <c r="D6790" s="93" t="s">
        <v>667</v>
      </c>
      <c r="E6790" s="94">
        <v>5.45</v>
      </c>
    </row>
    <row r="6791" spans="1:5" ht="13.5" customHeight="1" x14ac:dyDescent="0.25">
      <c r="A6791" s="96">
        <v>99810</v>
      </c>
      <c r="B6791" s="93" t="s">
        <v>7092</v>
      </c>
      <c r="C6791" s="93" t="s">
        <v>136</v>
      </c>
      <c r="D6791" s="93" t="s">
        <v>299</v>
      </c>
      <c r="E6791" s="94">
        <v>6.8</v>
      </c>
    </row>
    <row r="6792" spans="1:5" ht="13.5" customHeight="1" x14ac:dyDescent="0.25">
      <c r="A6792" s="96">
        <v>99811</v>
      </c>
      <c r="B6792" s="93" t="s">
        <v>7093</v>
      </c>
      <c r="C6792" s="93" t="s">
        <v>136</v>
      </c>
      <c r="D6792" s="93" t="s">
        <v>667</v>
      </c>
      <c r="E6792" s="94">
        <v>3.26</v>
      </c>
    </row>
    <row r="6793" spans="1:5" ht="13.5" customHeight="1" x14ac:dyDescent="0.25">
      <c r="A6793" s="96">
        <v>99812</v>
      </c>
      <c r="B6793" s="93" t="s">
        <v>7094</v>
      </c>
      <c r="C6793" s="93" t="s">
        <v>136</v>
      </c>
      <c r="D6793" s="93" t="s">
        <v>667</v>
      </c>
      <c r="E6793" s="94">
        <v>1.04</v>
      </c>
    </row>
    <row r="6794" spans="1:5" ht="13.5" customHeight="1" x14ac:dyDescent="0.25">
      <c r="A6794" s="96">
        <v>99813</v>
      </c>
      <c r="B6794" s="93" t="s">
        <v>7095</v>
      </c>
      <c r="C6794" s="93" t="s">
        <v>136</v>
      </c>
      <c r="D6794" s="93" t="s">
        <v>299</v>
      </c>
      <c r="E6794" s="94">
        <v>0.91</v>
      </c>
    </row>
    <row r="6795" spans="1:5" ht="13.5" customHeight="1" x14ac:dyDescent="0.25">
      <c r="A6795" s="96">
        <v>99814</v>
      </c>
      <c r="B6795" s="93" t="s">
        <v>7096</v>
      </c>
      <c r="C6795" s="93" t="s">
        <v>136</v>
      </c>
      <c r="D6795" s="93" t="s">
        <v>299</v>
      </c>
      <c r="E6795" s="94">
        <v>1.77</v>
      </c>
    </row>
    <row r="6796" spans="1:5" ht="13.5" customHeight="1" x14ac:dyDescent="0.25">
      <c r="A6796" s="96">
        <v>99815</v>
      </c>
      <c r="B6796" s="93" t="s">
        <v>7097</v>
      </c>
      <c r="C6796" s="93" t="s">
        <v>199</v>
      </c>
      <c r="D6796" s="93" t="s">
        <v>299</v>
      </c>
      <c r="E6796" s="94">
        <v>9.14</v>
      </c>
    </row>
    <row r="6797" spans="1:5" ht="13.5" customHeight="1" x14ac:dyDescent="0.25">
      <c r="A6797" s="96">
        <v>99816</v>
      </c>
      <c r="B6797" s="93" t="s">
        <v>7098</v>
      </c>
      <c r="C6797" s="93" t="s">
        <v>199</v>
      </c>
      <c r="D6797" s="93" t="s">
        <v>299</v>
      </c>
      <c r="E6797" s="94">
        <v>9.6300000000000008</v>
      </c>
    </row>
    <row r="6798" spans="1:5" ht="13.5" customHeight="1" x14ac:dyDescent="0.25">
      <c r="A6798" s="96">
        <v>99817</v>
      </c>
      <c r="B6798" s="93" t="s">
        <v>7099</v>
      </c>
      <c r="C6798" s="93" t="s">
        <v>199</v>
      </c>
      <c r="D6798" s="93" t="s">
        <v>299</v>
      </c>
      <c r="E6798" s="94">
        <v>6.2</v>
      </c>
    </row>
    <row r="6799" spans="1:5" ht="13.5" customHeight="1" x14ac:dyDescent="0.25">
      <c r="A6799" s="96">
        <v>99818</v>
      </c>
      <c r="B6799" s="93" t="s">
        <v>7100</v>
      </c>
      <c r="C6799" s="93" t="s">
        <v>199</v>
      </c>
      <c r="D6799" s="93" t="s">
        <v>299</v>
      </c>
      <c r="E6799" s="94">
        <v>6.2</v>
      </c>
    </row>
    <row r="6800" spans="1:5" ht="13.5" customHeight="1" x14ac:dyDescent="0.25">
      <c r="A6800" s="96">
        <v>99819</v>
      </c>
      <c r="B6800" s="93" t="s">
        <v>7101</v>
      </c>
      <c r="C6800" s="93" t="s">
        <v>136</v>
      </c>
      <c r="D6800" s="93" t="s">
        <v>299</v>
      </c>
      <c r="E6800" s="94">
        <v>15.6</v>
      </c>
    </row>
    <row r="6801" spans="1:5" ht="13.5" customHeight="1" x14ac:dyDescent="0.25">
      <c r="A6801" s="96">
        <v>99820</v>
      </c>
      <c r="B6801" s="93" t="s">
        <v>7102</v>
      </c>
      <c r="C6801" s="93" t="s">
        <v>136</v>
      </c>
      <c r="D6801" s="93" t="s">
        <v>299</v>
      </c>
      <c r="E6801" s="94">
        <v>2.0499999999999998</v>
      </c>
    </row>
    <row r="6802" spans="1:5" ht="13.5" customHeight="1" x14ac:dyDescent="0.25">
      <c r="A6802" s="96">
        <v>99821</v>
      </c>
      <c r="B6802" s="93" t="s">
        <v>7103</v>
      </c>
      <c r="C6802" s="93" t="s">
        <v>136</v>
      </c>
      <c r="D6802" s="93" t="s">
        <v>299</v>
      </c>
      <c r="E6802" s="94">
        <v>3.23</v>
      </c>
    </row>
    <row r="6803" spans="1:5" ht="13.5" customHeight="1" x14ac:dyDescent="0.25">
      <c r="A6803" s="96">
        <v>99822</v>
      </c>
      <c r="B6803" s="93" t="s">
        <v>7104</v>
      </c>
      <c r="C6803" s="93" t="s">
        <v>136</v>
      </c>
      <c r="D6803" s="93" t="s">
        <v>667</v>
      </c>
      <c r="E6803" s="94">
        <v>0.92</v>
      </c>
    </row>
    <row r="6804" spans="1:5" ht="13.5" customHeight="1" x14ac:dyDescent="0.25">
      <c r="A6804" s="96">
        <v>99823</v>
      </c>
      <c r="B6804" s="93" t="s">
        <v>7105</v>
      </c>
      <c r="C6804" s="93" t="s">
        <v>136</v>
      </c>
      <c r="D6804" s="93" t="s">
        <v>299</v>
      </c>
      <c r="E6804" s="94">
        <v>2.37</v>
      </c>
    </row>
    <row r="6805" spans="1:5" ht="13.5" customHeight="1" x14ac:dyDescent="0.25">
      <c r="A6805" s="96">
        <v>99824</v>
      </c>
      <c r="B6805" s="93" t="s">
        <v>7106</v>
      </c>
      <c r="C6805" s="93" t="s">
        <v>136</v>
      </c>
      <c r="D6805" s="93" t="s">
        <v>299</v>
      </c>
      <c r="E6805" s="94">
        <v>2.5299999999999998</v>
      </c>
    </row>
    <row r="6806" spans="1:5" ht="13.5" customHeight="1" x14ac:dyDescent="0.25">
      <c r="A6806" s="96">
        <v>99825</v>
      </c>
      <c r="B6806" s="93" t="s">
        <v>7107</v>
      </c>
      <c r="C6806" s="93" t="s">
        <v>136</v>
      </c>
      <c r="D6806" s="93" t="s">
        <v>299</v>
      </c>
      <c r="E6806" s="94">
        <v>3.71</v>
      </c>
    </row>
    <row r="6807" spans="1:5" ht="13.5" customHeight="1" x14ac:dyDescent="0.25">
      <c r="A6807" s="96">
        <v>99826</v>
      </c>
      <c r="B6807" s="93" t="s">
        <v>7108</v>
      </c>
      <c r="C6807" s="93" t="s">
        <v>136</v>
      </c>
      <c r="D6807" s="93" t="s">
        <v>667</v>
      </c>
      <c r="E6807" s="94">
        <v>1.42</v>
      </c>
    </row>
    <row r="6808" spans="1:5" ht="13.5" customHeight="1" x14ac:dyDescent="0.25">
      <c r="A6808" s="96">
        <v>97010</v>
      </c>
      <c r="B6808" s="93" t="s">
        <v>7109</v>
      </c>
      <c r="C6808" s="93" t="s">
        <v>168</v>
      </c>
      <c r="D6808" s="93" t="s">
        <v>299</v>
      </c>
      <c r="E6808" s="94">
        <v>96.81</v>
      </c>
    </row>
    <row r="6809" spans="1:5" ht="13.5" customHeight="1" x14ac:dyDescent="0.25">
      <c r="A6809" s="96">
        <v>97011</v>
      </c>
      <c r="B6809" s="93" t="s">
        <v>7110</v>
      </c>
      <c r="C6809" s="93" t="s">
        <v>168</v>
      </c>
      <c r="D6809" s="93" t="s">
        <v>299</v>
      </c>
      <c r="E6809" s="94">
        <v>71.650000000000006</v>
      </c>
    </row>
    <row r="6810" spans="1:5" ht="13.5" customHeight="1" x14ac:dyDescent="0.25">
      <c r="A6810" s="96">
        <v>97012</v>
      </c>
      <c r="B6810" s="93" t="s">
        <v>7111</v>
      </c>
      <c r="C6810" s="93" t="s">
        <v>168</v>
      </c>
      <c r="D6810" s="93" t="s">
        <v>299</v>
      </c>
      <c r="E6810" s="94">
        <v>59.07</v>
      </c>
    </row>
    <row r="6811" spans="1:5" ht="13.5" customHeight="1" x14ac:dyDescent="0.25">
      <c r="A6811" s="96">
        <v>97013</v>
      </c>
      <c r="B6811" s="93" t="s">
        <v>7112</v>
      </c>
      <c r="C6811" s="93" t="s">
        <v>168</v>
      </c>
      <c r="D6811" s="93" t="s">
        <v>299</v>
      </c>
      <c r="E6811" s="94">
        <v>113.06</v>
      </c>
    </row>
    <row r="6812" spans="1:5" ht="13.5" customHeight="1" x14ac:dyDescent="0.25">
      <c r="A6812" s="96">
        <v>97014</v>
      </c>
      <c r="B6812" s="93" t="s">
        <v>7113</v>
      </c>
      <c r="C6812" s="93" t="s">
        <v>168</v>
      </c>
      <c r="D6812" s="93" t="s">
        <v>299</v>
      </c>
      <c r="E6812" s="94">
        <v>82.73</v>
      </c>
    </row>
    <row r="6813" spans="1:5" ht="13.5" customHeight="1" x14ac:dyDescent="0.25">
      <c r="A6813" s="96">
        <v>97015</v>
      </c>
      <c r="B6813" s="93" t="s">
        <v>7114</v>
      </c>
      <c r="C6813" s="93" t="s">
        <v>168</v>
      </c>
      <c r="D6813" s="93" t="s">
        <v>299</v>
      </c>
      <c r="E6813" s="94">
        <v>67.349999999999994</v>
      </c>
    </row>
    <row r="6814" spans="1:5" ht="13.5" customHeight="1" x14ac:dyDescent="0.25">
      <c r="A6814" s="96">
        <v>97016</v>
      </c>
      <c r="B6814" s="93" t="s">
        <v>7115</v>
      </c>
      <c r="C6814" s="93" t="s">
        <v>168</v>
      </c>
      <c r="D6814" s="93" t="s">
        <v>299</v>
      </c>
      <c r="E6814" s="94">
        <v>88.54</v>
      </c>
    </row>
    <row r="6815" spans="1:5" ht="13.5" customHeight="1" x14ac:dyDescent="0.25">
      <c r="A6815" s="96">
        <v>97017</v>
      </c>
      <c r="B6815" s="93" t="s">
        <v>7116</v>
      </c>
      <c r="C6815" s="93" t="s">
        <v>168</v>
      </c>
      <c r="D6815" s="93" t="s">
        <v>299</v>
      </c>
      <c r="E6815" s="94">
        <v>64.56</v>
      </c>
    </row>
    <row r="6816" spans="1:5" ht="13.5" customHeight="1" x14ac:dyDescent="0.25">
      <c r="A6816" s="96">
        <v>97018</v>
      </c>
      <c r="B6816" s="93" t="s">
        <v>7117</v>
      </c>
      <c r="C6816" s="93" t="s">
        <v>168</v>
      </c>
      <c r="D6816" s="93" t="s">
        <v>299</v>
      </c>
      <c r="E6816" s="94">
        <v>52.13</v>
      </c>
    </row>
    <row r="6817" spans="1:5" ht="13.5" customHeight="1" x14ac:dyDescent="0.25">
      <c r="A6817" s="96">
        <v>97031</v>
      </c>
      <c r="B6817" s="93" t="s">
        <v>7118</v>
      </c>
      <c r="C6817" s="93" t="s">
        <v>168</v>
      </c>
      <c r="D6817" s="93" t="s">
        <v>299</v>
      </c>
      <c r="E6817" s="94">
        <v>130.69999999999999</v>
      </c>
    </row>
    <row r="6818" spans="1:5" ht="13.5" customHeight="1" x14ac:dyDescent="0.25">
      <c r="A6818" s="96">
        <v>97032</v>
      </c>
      <c r="B6818" s="93" t="s">
        <v>7119</v>
      </c>
      <c r="C6818" s="93" t="s">
        <v>168</v>
      </c>
      <c r="D6818" s="93" t="s">
        <v>299</v>
      </c>
      <c r="E6818" s="94">
        <v>76.84</v>
      </c>
    </row>
    <row r="6819" spans="1:5" ht="13.5" customHeight="1" x14ac:dyDescent="0.25">
      <c r="A6819" s="96">
        <v>97033</v>
      </c>
      <c r="B6819" s="93" t="s">
        <v>7120</v>
      </c>
      <c r="C6819" s="93" t="s">
        <v>168</v>
      </c>
      <c r="D6819" s="93" t="s">
        <v>299</v>
      </c>
      <c r="E6819" s="94">
        <v>158.29</v>
      </c>
    </row>
    <row r="6820" spans="1:5" ht="13.5" customHeight="1" x14ac:dyDescent="0.25">
      <c r="A6820" s="96">
        <v>97034</v>
      </c>
      <c r="B6820" s="93" t="s">
        <v>7121</v>
      </c>
      <c r="C6820" s="93" t="s">
        <v>168</v>
      </c>
      <c r="D6820" s="93" t="s">
        <v>299</v>
      </c>
      <c r="E6820" s="94">
        <v>89.46</v>
      </c>
    </row>
    <row r="6821" spans="1:5" ht="13.5" customHeight="1" x14ac:dyDescent="0.25">
      <c r="A6821" s="96">
        <v>97039</v>
      </c>
      <c r="B6821" s="93" t="s">
        <v>7122</v>
      </c>
      <c r="C6821" s="93" t="s">
        <v>136</v>
      </c>
      <c r="D6821" s="93" t="s">
        <v>299</v>
      </c>
      <c r="E6821" s="94">
        <v>46.74</v>
      </c>
    </row>
    <row r="6822" spans="1:5" ht="13.5" customHeight="1" x14ac:dyDescent="0.25">
      <c r="A6822" s="96">
        <v>97040</v>
      </c>
      <c r="B6822" s="93" t="s">
        <v>7123</v>
      </c>
      <c r="C6822" s="93" t="s">
        <v>136</v>
      </c>
      <c r="D6822" s="93" t="s">
        <v>299</v>
      </c>
      <c r="E6822" s="94">
        <v>17.32</v>
      </c>
    </row>
    <row r="6823" spans="1:5" ht="13.5" customHeight="1" x14ac:dyDescent="0.25">
      <c r="A6823" s="96">
        <v>97041</v>
      </c>
      <c r="B6823" s="93" t="s">
        <v>7124</v>
      </c>
      <c r="C6823" s="93" t="s">
        <v>136</v>
      </c>
      <c r="D6823" s="93" t="s">
        <v>299</v>
      </c>
      <c r="E6823" s="94">
        <v>409.13</v>
      </c>
    </row>
    <row r="6824" spans="1:5" ht="13.5" customHeight="1" x14ac:dyDescent="0.25">
      <c r="A6824" s="96">
        <v>97046</v>
      </c>
      <c r="B6824" s="93" t="s">
        <v>7125</v>
      </c>
      <c r="C6824" s="93" t="s">
        <v>136</v>
      </c>
      <c r="D6824" s="93" t="s">
        <v>299</v>
      </c>
      <c r="E6824" s="94">
        <v>0.34</v>
      </c>
    </row>
    <row r="6825" spans="1:5" ht="13.5" customHeight="1" x14ac:dyDescent="0.25">
      <c r="A6825" s="96">
        <v>97047</v>
      </c>
      <c r="B6825" s="93" t="s">
        <v>7126</v>
      </c>
      <c r="C6825" s="93" t="s">
        <v>136</v>
      </c>
      <c r="D6825" s="93" t="s">
        <v>299</v>
      </c>
      <c r="E6825" s="94">
        <v>0.13</v>
      </c>
    </row>
    <row r="6826" spans="1:5" ht="13.5" customHeight="1" x14ac:dyDescent="0.25">
      <c r="A6826" s="96">
        <v>97048</v>
      </c>
      <c r="B6826" s="93" t="s">
        <v>7127</v>
      </c>
      <c r="C6826" s="93" t="s">
        <v>136</v>
      </c>
      <c r="D6826" s="93" t="s">
        <v>299</v>
      </c>
      <c r="E6826" s="94">
        <v>0.09</v>
      </c>
    </row>
    <row r="6827" spans="1:5" ht="13.5" customHeight="1" x14ac:dyDescent="0.25">
      <c r="A6827" s="96">
        <v>97054</v>
      </c>
      <c r="B6827" s="93" t="s">
        <v>7128</v>
      </c>
      <c r="C6827" s="93" t="s">
        <v>199</v>
      </c>
      <c r="D6827" s="93" t="s">
        <v>365</v>
      </c>
      <c r="E6827" s="94">
        <v>26.32</v>
      </c>
    </row>
    <row r="6828" spans="1:5" ht="13.5" customHeight="1" x14ac:dyDescent="0.25">
      <c r="A6828" s="96">
        <v>97062</v>
      </c>
      <c r="B6828" s="93" t="s">
        <v>7129</v>
      </c>
      <c r="C6828" s="93" t="s">
        <v>136</v>
      </c>
      <c r="D6828" s="93" t="s">
        <v>299</v>
      </c>
      <c r="E6828" s="94">
        <v>7.13</v>
      </c>
    </row>
    <row r="6829" spans="1:5" ht="13.5" customHeight="1" x14ac:dyDescent="0.25">
      <c r="A6829" s="96">
        <v>97063</v>
      </c>
      <c r="B6829" s="93" t="s">
        <v>7130</v>
      </c>
      <c r="C6829" s="93" t="s">
        <v>136</v>
      </c>
      <c r="D6829" s="93" t="s">
        <v>299</v>
      </c>
      <c r="E6829" s="94">
        <v>10.69</v>
      </c>
    </row>
    <row r="6830" spans="1:5" ht="13.5" customHeight="1" x14ac:dyDescent="0.25">
      <c r="A6830" s="96">
        <v>97064</v>
      </c>
      <c r="B6830" s="93" t="s">
        <v>7131</v>
      </c>
      <c r="C6830" s="93" t="s">
        <v>168</v>
      </c>
      <c r="D6830" s="93" t="s">
        <v>299</v>
      </c>
      <c r="E6830" s="94">
        <v>19.55</v>
      </c>
    </row>
    <row r="6831" spans="1:5" ht="13.5" customHeight="1" x14ac:dyDescent="0.25">
      <c r="A6831" s="96">
        <v>97065</v>
      </c>
      <c r="B6831" s="93" t="s">
        <v>7132</v>
      </c>
      <c r="C6831" s="93" t="s">
        <v>56</v>
      </c>
      <c r="D6831" s="93" t="s">
        <v>299</v>
      </c>
      <c r="E6831" s="94">
        <v>6.64</v>
      </c>
    </row>
    <row r="6832" spans="1:5" ht="13.5" customHeight="1" x14ac:dyDescent="0.25">
      <c r="A6832" s="96">
        <v>97066</v>
      </c>
      <c r="B6832" s="93" t="s">
        <v>7133</v>
      </c>
      <c r="C6832" s="93" t="s">
        <v>136</v>
      </c>
      <c r="D6832" s="93" t="s">
        <v>299</v>
      </c>
      <c r="E6832" s="94">
        <v>95.77</v>
      </c>
    </row>
    <row r="6833" spans="1:5" ht="13.5" customHeight="1" x14ac:dyDescent="0.25">
      <c r="A6833" s="96">
        <v>97067</v>
      </c>
      <c r="B6833" s="93" t="s">
        <v>7134</v>
      </c>
      <c r="C6833" s="93" t="s">
        <v>168</v>
      </c>
      <c r="D6833" s="93" t="s">
        <v>299</v>
      </c>
      <c r="E6833" s="94">
        <v>999.28</v>
      </c>
    </row>
    <row r="6834" spans="1:5" ht="13.5" customHeight="1" x14ac:dyDescent="0.25">
      <c r="A6834" s="96">
        <v>97621</v>
      </c>
      <c r="B6834" s="93" t="s">
        <v>7135</v>
      </c>
      <c r="C6834" s="93" t="s">
        <v>56</v>
      </c>
      <c r="D6834" s="93" t="s">
        <v>667</v>
      </c>
      <c r="E6834" s="94">
        <v>106.91</v>
      </c>
    </row>
    <row r="6835" spans="1:5" ht="13.5" customHeight="1" x14ac:dyDescent="0.25">
      <c r="A6835" s="96">
        <v>97622</v>
      </c>
      <c r="B6835" s="93" t="s">
        <v>7136</v>
      </c>
      <c r="C6835" s="93" t="s">
        <v>56</v>
      </c>
      <c r="D6835" s="93" t="s">
        <v>667</v>
      </c>
      <c r="E6835" s="94">
        <v>52.1</v>
      </c>
    </row>
    <row r="6836" spans="1:5" ht="13.5" customHeight="1" x14ac:dyDescent="0.25">
      <c r="A6836" s="96">
        <v>97623</v>
      </c>
      <c r="B6836" s="93" t="s">
        <v>7137</v>
      </c>
      <c r="C6836" s="93" t="s">
        <v>56</v>
      </c>
      <c r="D6836" s="93" t="s">
        <v>667</v>
      </c>
      <c r="E6836" s="94">
        <v>159.62</v>
      </c>
    </row>
    <row r="6837" spans="1:5" ht="13.5" customHeight="1" x14ac:dyDescent="0.25">
      <c r="A6837" s="96">
        <v>97624</v>
      </c>
      <c r="B6837" s="93" t="s">
        <v>7138</v>
      </c>
      <c r="C6837" s="93" t="s">
        <v>56</v>
      </c>
      <c r="D6837" s="93" t="s">
        <v>667</v>
      </c>
      <c r="E6837" s="94">
        <v>97.97</v>
      </c>
    </row>
    <row r="6838" spans="1:5" ht="13.5" customHeight="1" x14ac:dyDescent="0.25">
      <c r="A6838" s="96">
        <v>97625</v>
      </c>
      <c r="B6838" s="93" t="s">
        <v>7139</v>
      </c>
      <c r="C6838" s="93" t="s">
        <v>56</v>
      </c>
      <c r="D6838" s="93" t="s">
        <v>299</v>
      </c>
      <c r="E6838" s="94">
        <v>60.41</v>
      </c>
    </row>
    <row r="6839" spans="1:5" ht="13.5" customHeight="1" x14ac:dyDescent="0.25">
      <c r="A6839" s="96">
        <v>97626</v>
      </c>
      <c r="B6839" s="93" t="s">
        <v>7140</v>
      </c>
      <c r="C6839" s="93" t="s">
        <v>56</v>
      </c>
      <c r="D6839" s="93" t="s">
        <v>299</v>
      </c>
      <c r="E6839" s="94">
        <v>560.07000000000005</v>
      </c>
    </row>
    <row r="6840" spans="1:5" ht="13.5" customHeight="1" x14ac:dyDescent="0.25">
      <c r="A6840" s="96">
        <v>97627</v>
      </c>
      <c r="B6840" s="93" t="s">
        <v>7141</v>
      </c>
      <c r="C6840" s="93" t="s">
        <v>56</v>
      </c>
      <c r="D6840" s="93" t="s">
        <v>299</v>
      </c>
      <c r="E6840" s="94">
        <v>279.68</v>
      </c>
    </row>
    <row r="6841" spans="1:5" ht="13.5" customHeight="1" x14ac:dyDescent="0.25">
      <c r="A6841" s="96">
        <v>97628</v>
      </c>
      <c r="B6841" s="93" t="s">
        <v>7142</v>
      </c>
      <c r="C6841" s="93" t="s">
        <v>56</v>
      </c>
      <c r="D6841" s="93" t="s">
        <v>667</v>
      </c>
      <c r="E6841" s="94">
        <v>257.51</v>
      </c>
    </row>
    <row r="6842" spans="1:5" ht="13.5" customHeight="1" x14ac:dyDescent="0.25">
      <c r="A6842" s="96">
        <v>97629</v>
      </c>
      <c r="B6842" s="93" t="s">
        <v>7143</v>
      </c>
      <c r="C6842" s="93" t="s">
        <v>56</v>
      </c>
      <c r="D6842" s="93" t="s">
        <v>299</v>
      </c>
      <c r="E6842" s="94">
        <v>123.13</v>
      </c>
    </row>
    <row r="6843" spans="1:5" ht="13.5" customHeight="1" x14ac:dyDescent="0.25">
      <c r="A6843" s="96">
        <v>97631</v>
      </c>
      <c r="B6843" s="93" t="s">
        <v>7144</v>
      </c>
      <c r="C6843" s="93" t="s">
        <v>136</v>
      </c>
      <c r="D6843" s="93" t="s">
        <v>667</v>
      </c>
      <c r="E6843" s="94">
        <v>3.1</v>
      </c>
    </row>
    <row r="6844" spans="1:5" ht="13.5" customHeight="1" x14ac:dyDescent="0.25">
      <c r="A6844" s="96">
        <v>97632</v>
      </c>
      <c r="B6844" s="93" t="s">
        <v>7145</v>
      </c>
      <c r="C6844" s="93" t="s">
        <v>168</v>
      </c>
      <c r="D6844" s="93" t="s">
        <v>299</v>
      </c>
      <c r="E6844" s="94">
        <v>2.48</v>
      </c>
    </row>
    <row r="6845" spans="1:5" ht="13.5" customHeight="1" x14ac:dyDescent="0.25">
      <c r="A6845" s="96">
        <v>97633</v>
      </c>
      <c r="B6845" s="93" t="s">
        <v>7146</v>
      </c>
      <c r="C6845" s="93" t="s">
        <v>136</v>
      </c>
      <c r="D6845" s="93" t="s">
        <v>299</v>
      </c>
      <c r="E6845" s="94">
        <v>21.64</v>
      </c>
    </row>
    <row r="6846" spans="1:5" ht="13.5" customHeight="1" x14ac:dyDescent="0.25">
      <c r="A6846" s="96">
        <v>97634</v>
      </c>
      <c r="B6846" s="93" t="s">
        <v>7147</v>
      </c>
      <c r="C6846" s="93" t="s">
        <v>136</v>
      </c>
      <c r="D6846" s="93" t="s">
        <v>299</v>
      </c>
      <c r="E6846" s="94">
        <v>11.98</v>
      </c>
    </row>
    <row r="6847" spans="1:5" ht="13.5" customHeight="1" x14ac:dyDescent="0.25">
      <c r="A6847" s="96">
        <v>97635</v>
      </c>
      <c r="B6847" s="93" t="s">
        <v>7148</v>
      </c>
      <c r="C6847" s="93" t="s">
        <v>136</v>
      </c>
      <c r="D6847" s="93" t="s">
        <v>299</v>
      </c>
      <c r="E6847" s="94">
        <v>12.78</v>
      </c>
    </row>
    <row r="6848" spans="1:5" ht="13.5" customHeight="1" x14ac:dyDescent="0.25">
      <c r="A6848" s="96">
        <v>97636</v>
      </c>
      <c r="B6848" s="93" t="s">
        <v>7149</v>
      </c>
      <c r="C6848" s="93" t="s">
        <v>136</v>
      </c>
      <c r="D6848" s="93" t="s">
        <v>299</v>
      </c>
      <c r="E6848" s="94">
        <v>18.239999999999998</v>
      </c>
    </row>
    <row r="6849" spans="1:5" ht="13.5" customHeight="1" x14ac:dyDescent="0.25">
      <c r="A6849" s="96">
        <v>97637</v>
      </c>
      <c r="B6849" s="93" t="s">
        <v>7150</v>
      </c>
      <c r="C6849" s="93" t="s">
        <v>136</v>
      </c>
      <c r="D6849" s="93" t="s">
        <v>299</v>
      </c>
      <c r="E6849" s="94">
        <v>2.61</v>
      </c>
    </row>
    <row r="6850" spans="1:5" ht="13.5" customHeight="1" x14ac:dyDescent="0.25">
      <c r="A6850" s="96">
        <v>97638</v>
      </c>
      <c r="B6850" s="93" t="s">
        <v>7151</v>
      </c>
      <c r="C6850" s="93" t="s">
        <v>136</v>
      </c>
      <c r="D6850" s="93" t="s">
        <v>299</v>
      </c>
      <c r="E6850" s="94">
        <v>7.62</v>
      </c>
    </row>
    <row r="6851" spans="1:5" ht="13.5" customHeight="1" x14ac:dyDescent="0.25">
      <c r="A6851" s="96">
        <v>97639</v>
      </c>
      <c r="B6851" s="93" t="s">
        <v>7152</v>
      </c>
      <c r="C6851" s="93" t="s">
        <v>136</v>
      </c>
      <c r="D6851" s="93" t="s">
        <v>667</v>
      </c>
      <c r="E6851" s="94">
        <v>18.829999999999998</v>
      </c>
    </row>
    <row r="6852" spans="1:5" ht="13.5" customHeight="1" x14ac:dyDescent="0.25">
      <c r="A6852" s="96">
        <v>97640</v>
      </c>
      <c r="B6852" s="93" t="s">
        <v>7153</v>
      </c>
      <c r="C6852" s="93" t="s">
        <v>136</v>
      </c>
      <c r="D6852" s="93" t="s">
        <v>299</v>
      </c>
      <c r="E6852" s="94">
        <v>1.65</v>
      </c>
    </row>
    <row r="6853" spans="1:5" ht="13.5" customHeight="1" x14ac:dyDescent="0.25">
      <c r="A6853" s="96">
        <v>97641</v>
      </c>
      <c r="B6853" s="93" t="s">
        <v>7154</v>
      </c>
      <c r="C6853" s="93" t="s">
        <v>136</v>
      </c>
      <c r="D6853" s="93" t="s">
        <v>299</v>
      </c>
      <c r="E6853" s="94">
        <v>4.74</v>
      </c>
    </row>
    <row r="6854" spans="1:5" ht="13.5" customHeight="1" x14ac:dyDescent="0.25">
      <c r="A6854" s="96">
        <v>97642</v>
      </c>
      <c r="B6854" s="93" t="s">
        <v>7155</v>
      </c>
      <c r="C6854" s="93" t="s">
        <v>136</v>
      </c>
      <c r="D6854" s="93" t="s">
        <v>299</v>
      </c>
      <c r="E6854" s="94">
        <v>2.95</v>
      </c>
    </row>
    <row r="6855" spans="1:5" ht="13.5" customHeight="1" x14ac:dyDescent="0.25">
      <c r="A6855" s="96">
        <v>97643</v>
      </c>
      <c r="B6855" s="93" t="s">
        <v>7156</v>
      </c>
      <c r="C6855" s="93" t="s">
        <v>136</v>
      </c>
      <c r="D6855" s="93" t="s">
        <v>667</v>
      </c>
      <c r="E6855" s="94">
        <v>23.06</v>
      </c>
    </row>
    <row r="6856" spans="1:5" ht="13.5" customHeight="1" x14ac:dyDescent="0.25">
      <c r="A6856" s="96">
        <v>97644</v>
      </c>
      <c r="B6856" s="93" t="s">
        <v>7157</v>
      </c>
      <c r="C6856" s="93" t="s">
        <v>136</v>
      </c>
      <c r="D6856" s="93" t="s">
        <v>667</v>
      </c>
      <c r="E6856" s="94">
        <v>8.6999999999999993</v>
      </c>
    </row>
    <row r="6857" spans="1:5" ht="13.5" customHeight="1" x14ac:dyDescent="0.25">
      <c r="A6857" s="96">
        <v>97645</v>
      </c>
      <c r="B6857" s="93" t="s">
        <v>7158</v>
      </c>
      <c r="C6857" s="93" t="s">
        <v>136</v>
      </c>
      <c r="D6857" s="93" t="s">
        <v>299</v>
      </c>
      <c r="E6857" s="94">
        <v>32.04</v>
      </c>
    </row>
    <row r="6858" spans="1:5" ht="13.5" customHeight="1" x14ac:dyDescent="0.25">
      <c r="A6858" s="96">
        <v>97647</v>
      </c>
      <c r="B6858" s="93" t="s">
        <v>7159</v>
      </c>
      <c r="C6858" s="93" t="s">
        <v>136</v>
      </c>
      <c r="D6858" s="93" t="s">
        <v>299</v>
      </c>
      <c r="E6858" s="94">
        <v>3.23</v>
      </c>
    </row>
    <row r="6859" spans="1:5" ht="13.5" customHeight="1" x14ac:dyDescent="0.25">
      <c r="A6859" s="96">
        <v>97648</v>
      </c>
      <c r="B6859" s="93" t="s">
        <v>7160</v>
      </c>
      <c r="C6859" s="93" t="s">
        <v>136</v>
      </c>
      <c r="D6859" s="93" t="s">
        <v>299</v>
      </c>
      <c r="E6859" s="94">
        <v>1.86</v>
      </c>
    </row>
    <row r="6860" spans="1:5" ht="13.5" customHeight="1" x14ac:dyDescent="0.25">
      <c r="A6860" s="96">
        <v>97649</v>
      </c>
      <c r="B6860" s="93" t="s">
        <v>7161</v>
      </c>
      <c r="C6860" s="93" t="s">
        <v>136</v>
      </c>
      <c r="D6860" s="93" t="s">
        <v>365</v>
      </c>
      <c r="E6860" s="94">
        <v>4.09</v>
      </c>
    </row>
    <row r="6861" spans="1:5" ht="13.5" customHeight="1" x14ac:dyDescent="0.25">
      <c r="A6861" s="96">
        <v>97650</v>
      </c>
      <c r="B6861" s="93" t="s">
        <v>7162</v>
      </c>
      <c r="C6861" s="93" t="s">
        <v>136</v>
      </c>
      <c r="D6861" s="93" t="s">
        <v>299</v>
      </c>
      <c r="E6861" s="94">
        <v>6.96</v>
      </c>
    </row>
    <row r="6862" spans="1:5" ht="13.5" customHeight="1" x14ac:dyDescent="0.25">
      <c r="A6862" s="96">
        <v>97651</v>
      </c>
      <c r="B6862" s="93" t="s">
        <v>7163</v>
      </c>
      <c r="C6862" s="93" t="s">
        <v>199</v>
      </c>
      <c r="D6862" s="93" t="s">
        <v>299</v>
      </c>
      <c r="E6862" s="94">
        <v>77.040000000000006</v>
      </c>
    </row>
    <row r="6863" spans="1:5" ht="13.5" customHeight="1" x14ac:dyDescent="0.25">
      <c r="A6863" s="96">
        <v>97652</v>
      </c>
      <c r="B6863" s="93" t="s">
        <v>7164</v>
      </c>
      <c r="C6863" s="93" t="s">
        <v>199</v>
      </c>
      <c r="D6863" s="93" t="s">
        <v>299</v>
      </c>
      <c r="E6863" s="94">
        <v>174.66</v>
      </c>
    </row>
    <row r="6864" spans="1:5" ht="13.5" customHeight="1" x14ac:dyDescent="0.25">
      <c r="A6864" s="96">
        <v>97653</v>
      </c>
      <c r="B6864" s="93" t="s">
        <v>7165</v>
      </c>
      <c r="C6864" s="93" t="s">
        <v>199</v>
      </c>
      <c r="D6864" s="93" t="s">
        <v>365</v>
      </c>
      <c r="E6864" s="94">
        <v>121.48</v>
      </c>
    </row>
    <row r="6865" spans="1:5" ht="13.5" customHeight="1" x14ac:dyDescent="0.25">
      <c r="A6865" s="96">
        <v>97654</v>
      </c>
      <c r="B6865" s="93" t="s">
        <v>7166</v>
      </c>
      <c r="C6865" s="93" t="s">
        <v>199</v>
      </c>
      <c r="D6865" s="93" t="s">
        <v>365</v>
      </c>
      <c r="E6865" s="94">
        <v>148.19999999999999</v>
      </c>
    </row>
    <row r="6866" spans="1:5" ht="13.5" customHeight="1" x14ac:dyDescent="0.25">
      <c r="A6866" s="96">
        <v>97655</v>
      </c>
      <c r="B6866" s="93" t="s">
        <v>7167</v>
      </c>
      <c r="C6866" s="93" t="s">
        <v>136</v>
      </c>
      <c r="D6866" s="93" t="s">
        <v>299</v>
      </c>
      <c r="E6866" s="94">
        <v>34.590000000000003</v>
      </c>
    </row>
    <row r="6867" spans="1:5" ht="13.5" customHeight="1" x14ac:dyDescent="0.25">
      <c r="A6867" s="96">
        <v>97656</v>
      </c>
      <c r="B6867" s="93" t="s">
        <v>7168</v>
      </c>
      <c r="C6867" s="93" t="s">
        <v>199</v>
      </c>
      <c r="D6867" s="93" t="s">
        <v>299</v>
      </c>
      <c r="E6867" s="94">
        <v>315.02999999999997</v>
      </c>
    </row>
    <row r="6868" spans="1:5" ht="13.5" customHeight="1" x14ac:dyDescent="0.25">
      <c r="A6868" s="96">
        <v>97657</v>
      </c>
      <c r="B6868" s="93" t="s">
        <v>7169</v>
      </c>
      <c r="C6868" s="93" t="s">
        <v>199</v>
      </c>
      <c r="D6868" s="93" t="s">
        <v>299</v>
      </c>
      <c r="E6868" s="94">
        <v>624.41</v>
      </c>
    </row>
    <row r="6869" spans="1:5" ht="13.5" customHeight="1" x14ac:dyDescent="0.25">
      <c r="A6869" s="96">
        <v>97658</v>
      </c>
      <c r="B6869" s="93" t="s">
        <v>7170</v>
      </c>
      <c r="C6869" s="93" t="s">
        <v>199</v>
      </c>
      <c r="D6869" s="93" t="s">
        <v>365</v>
      </c>
      <c r="E6869" s="94">
        <v>198.89</v>
      </c>
    </row>
    <row r="6870" spans="1:5" ht="13.5" customHeight="1" x14ac:dyDescent="0.25">
      <c r="A6870" s="96">
        <v>97659</v>
      </c>
      <c r="B6870" s="93" t="s">
        <v>7171</v>
      </c>
      <c r="C6870" s="93" t="s">
        <v>199</v>
      </c>
      <c r="D6870" s="93" t="s">
        <v>365</v>
      </c>
      <c r="E6870" s="94">
        <v>278.81</v>
      </c>
    </row>
    <row r="6871" spans="1:5" ht="13.5" customHeight="1" x14ac:dyDescent="0.25">
      <c r="A6871" s="96">
        <v>97660</v>
      </c>
      <c r="B6871" s="93" t="s">
        <v>7172</v>
      </c>
      <c r="C6871" s="93" t="s">
        <v>199</v>
      </c>
      <c r="D6871" s="93" t="s">
        <v>667</v>
      </c>
      <c r="E6871" s="94">
        <v>0.62</v>
      </c>
    </row>
    <row r="6872" spans="1:5" ht="13.5" customHeight="1" x14ac:dyDescent="0.25">
      <c r="A6872" s="96">
        <v>97661</v>
      </c>
      <c r="B6872" s="93" t="s">
        <v>7173</v>
      </c>
      <c r="C6872" s="93" t="s">
        <v>168</v>
      </c>
      <c r="D6872" s="93" t="s">
        <v>667</v>
      </c>
      <c r="E6872" s="94">
        <v>0.63</v>
      </c>
    </row>
    <row r="6873" spans="1:5" ht="13.5" customHeight="1" x14ac:dyDescent="0.25">
      <c r="A6873" s="96">
        <v>97662</v>
      </c>
      <c r="B6873" s="93" t="s">
        <v>7174</v>
      </c>
      <c r="C6873" s="93" t="s">
        <v>168</v>
      </c>
      <c r="D6873" s="93" t="s">
        <v>667</v>
      </c>
      <c r="E6873" s="94">
        <v>0.45</v>
      </c>
    </row>
    <row r="6874" spans="1:5" ht="13.5" customHeight="1" x14ac:dyDescent="0.25">
      <c r="A6874" s="96">
        <v>97663</v>
      </c>
      <c r="B6874" s="93" t="s">
        <v>7175</v>
      </c>
      <c r="C6874" s="93" t="s">
        <v>199</v>
      </c>
      <c r="D6874" s="93" t="s">
        <v>667</v>
      </c>
      <c r="E6874" s="94">
        <v>11.49</v>
      </c>
    </row>
    <row r="6875" spans="1:5" ht="13.5" customHeight="1" x14ac:dyDescent="0.25">
      <c r="A6875" s="96">
        <v>97664</v>
      </c>
      <c r="B6875" s="93" t="s">
        <v>7176</v>
      </c>
      <c r="C6875" s="93" t="s">
        <v>199</v>
      </c>
      <c r="D6875" s="93" t="s">
        <v>667</v>
      </c>
      <c r="E6875" s="94">
        <v>1.43</v>
      </c>
    </row>
    <row r="6876" spans="1:5" ht="13.5" customHeight="1" x14ac:dyDescent="0.25">
      <c r="A6876" s="96">
        <v>97665</v>
      </c>
      <c r="B6876" s="93" t="s">
        <v>7177</v>
      </c>
      <c r="C6876" s="93" t="s">
        <v>199</v>
      </c>
      <c r="D6876" s="93" t="s">
        <v>667</v>
      </c>
      <c r="E6876" s="94">
        <v>1.2</v>
      </c>
    </row>
    <row r="6877" spans="1:5" ht="13.5" customHeight="1" x14ac:dyDescent="0.25">
      <c r="A6877" s="96">
        <v>97666</v>
      </c>
      <c r="B6877" s="93" t="s">
        <v>7178</v>
      </c>
      <c r="C6877" s="93" t="s">
        <v>199</v>
      </c>
      <c r="D6877" s="93" t="s">
        <v>667</v>
      </c>
      <c r="E6877" s="94">
        <v>8.3699999999999992</v>
      </c>
    </row>
    <row r="6878" spans="1:5" ht="13.5" customHeight="1" x14ac:dyDescent="0.25">
      <c r="A6878" s="96">
        <v>95967</v>
      </c>
      <c r="B6878" s="93" t="s">
        <v>7179</v>
      </c>
      <c r="C6878" s="93" t="s">
        <v>31</v>
      </c>
      <c r="D6878" s="93" t="s">
        <v>299</v>
      </c>
      <c r="E6878" s="94">
        <v>187.33</v>
      </c>
    </row>
    <row r="6879" spans="1:5" ht="13.5" customHeight="1" x14ac:dyDescent="0.25">
      <c r="A6879" s="96">
        <v>99058</v>
      </c>
      <c r="B6879" s="93" t="s">
        <v>7180</v>
      </c>
      <c r="C6879" s="93" t="s">
        <v>199</v>
      </c>
      <c r="D6879" s="93" t="s">
        <v>299</v>
      </c>
      <c r="E6879" s="94">
        <v>13.37</v>
      </c>
    </row>
    <row r="6880" spans="1:5" ht="13.5" customHeight="1" x14ac:dyDescent="0.25">
      <c r="A6880" s="96">
        <v>99059</v>
      </c>
      <c r="B6880" s="93" t="s">
        <v>7181</v>
      </c>
      <c r="C6880" s="93" t="s">
        <v>168</v>
      </c>
      <c r="D6880" s="93" t="s">
        <v>299</v>
      </c>
      <c r="E6880" s="94">
        <v>68.3</v>
      </c>
    </row>
    <row r="6881" spans="1:5" ht="13.5" customHeight="1" x14ac:dyDescent="0.25">
      <c r="A6881" s="96">
        <v>99060</v>
      </c>
      <c r="B6881" s="93" t="s">
        <v>7182</v>
      </c>
      <c r="C6881" s="93" t="s">
        <v>199</v>
      </c>
      <c r="D6881" s="93" t="s">
        <v>299</v>
      </c>
      <c r="E6881" s="94">
        <v>189.67</v>
      </c>
    </row>
    <row r="6882" spans="1:5" ht="13.5" customHeight="1" x14ac:dyDescent="0.25">
      <c r="A6882" s="96">
        <v>99061</v>
      </c>
      <c r="B6882" s="93" t="s">
        <v>7183</v>
      </c>
      <c r="C6882" s="93" t="s">
        <v>199</v>
      </c>
      <c r="D6882" s="93" t="s">
        <v>299</v>
      </c>
      <c r="E6882" s="94">
        <v>121.92</v>
      </c>
    </row>
    <row r="6883" spans="1:5" ht="13.5" customHeight="1" x14ac:dyDescent="0.25">
      <c r="A6883" s="96">
        <v>99062</v>
      </c>
      <c r="B6883" s="93" t="s">
        <v>7184</v>
      </c>
      <c r="C6883" s="93" t="s">
        <v>199</v>
      </c>
      <c r="D6883" s="93" t="s">
        <v>299</v>
      </c>
      <c r="E6883" s="94">
        <v>2.5</v>
      </c>
    </row>
    <row r="6884" spans="1:5" ht="13.5" customHeight="1" x14ac:dyDescent="0.25">
      <c r="A6884" s="96">
        <v>99063</v>
      </c>
      <c r="B6884" s="93" t="s">
        <v>7185</v>
      </c>
      <c r="C6884" s="93" t="s">
        <v>168</v>
      </c>
      <c r="D6884" s="93" t="s">
        <v>299</v>
      </c>
      <c r="E6884" s="94">
        <v>6.09</v>
      </c>
    </row>
    <row r="6885" spans="1:5" ht="13.5" customHeight="1" x14ac:dyDescent="0.25">
      <c r="A6885" s="96">
        <v>99064</v>
      </c>
      <c r="B6885" s="93" t="s">
        <v>7186</v>
      </c>
      <c r="C6885" s="93" t="s">
        <v>168</v>
      </c>
      <c r="D6885" s="93" t="s">
        <v>299</v>
      </c>
      <c r="E6885" s="94">
        <v>0.66</v>
      </c>
    </row>
    <row r="6886" spans="1:5" ht="13.5" customHeight="1" x14ac:dyDescent="0.25">
      <c r="A6886" s="96">
        <v>93588</v>
      </c>
      <c r="B6886" s="93" t="s">
        <v>7187</v>
      </c>
      <c r="C6886" s="93" t="s">
        <v>6996</v>
      </c>
      <c r="D6886" s="93" t="s">
        <v>299</v>
      </c>
      <c r="E6886" s="94">
        <v>2.71</v>
      </c>
    </row>
    <row r="6887" spans="1:5" ht="13.5" customHeight="1" x14ac:dyDescent="0.25">
      <c r="A6887" s="96">
        <v>93589</v>
      </c>
      <c r="B6887" s="93" t="s">
        <v>7188</v>
      </c>
      <c r="C6887" s="93" t="s">
        <v>6996</v>
      </c>
      <c r="D6887" s="93" t="s">
        <v>299</v>
      </c>
      <c r="E6887" s="94">
        <v>2.3199999999999998</v>
      </c>
    </row>
    <row r="6888" spans="1:5" ht="13.5" customHeight="1" x14ac:dyDescent="0.25">
      <c r="A6888" s="96">
        <v>93590</v>
      </c>
      <c r="B6888" s="93" t="s">
        <v>7189</v>
      </c>
      <c r="C6888" s="93" t="s">
        <v>6996</v>
      </c>
      <c r="D6888" s="93" t="s">
        <v>299</v>
      </c>
      <c r="E6888" s="94">
        <v>0.84</v>
      </c>
    </row>
    <row r="6889" spans="1:5" ht="13.5" customHeight="1" x14ac:dyDescent="0.25">
      <c r="A6889" s="96">
        <v>93591</v>
      </c>
      <c r="B6889" s="93" t="s">
        <v>7190</v>
      </c>
      <c r="C6889" s="93" t="s">
        <v>6996</v>
      </c>
      <c r="D6889" s="93" t="s">
        <v>299</v>
      </c>
      <c r="E6889" s="94">
        <v>2.41</v>
      </c>
    </row>
    <row r="6890" spans="1:5" ht="13.5" customHeight="1" x14ac:dyDescent="0.25">
      <c r="A6890" s="96">
        <v>93592</v>
      </c>
      <c r="B6890" s="93" t="s">
        <v>7191</v>
      </c>
      <c r="C6890" s="93" t="s">
        <v>6996</v>
      </c>
      <c r="D6890" s="93" t="s">
        <v>299</v>
      </c>
      <c r="E6890" s="94">
        <v>2.09</v>
      </c>
    </row>
    <row r="6891" spans="1:5" ht="13.5" customHeight="1" x14ac:dyDescent="0.25">
      <c r="A6891" s="96">
        <v>93593</v>
      </c>
      <c r="B6891" s="93" t="s">
        <v>7192</v>
      </c>
      <c r="C6891" s="93" t="s">
        <v>6996</v>
      </c>
      <c r="D6891" s="93" t="s">
        <v>299</v>
      </c>
      <c r="E6891" s="94">
        <v>0.76</v>
      </c>
    </row>
    <row r="6892" spans="1:5" ht="13.5" customHeight="1" x14ac:dyDescent="0.25">
      <c r="A6892" s="96">
        <v>93594</v>
      </c>
      <c r="B6892" s="93" t="s">
        <v>7193</v>
      </c>
      <c r="C6892" s="93" t="s">
        <v>6032</v>
      </c>
      <c r="D6892" s="93" t="s">
        <v>299</v>
      </c>
      <c r="E6892" s="94">
        <v>1.8</v>
      </c>
    </row>
    <row r="6893" spans="1:5" ht="13.5" customHeight="1" x14ac:dyDescent="0.25">
      <c r="A6893" s="96">
        <v>93595</v>
      </c>
      <c r="B6893" s="93" t="s">
        <v>7194</v>
      </c>
      <c r="C6893" s="93" t="s">
        <v>6032</v>
      </c>
      <c r="D6893" s="93" t="s">
        <v>299</v>
      </c>
      <c r="E6893" s="94">
        <v>1.57</v>
      </c>
    </row>
    <row r="6894" spans="1:5" ht="13.5" customHeight="1" x14ac:dyDescent="0.25">
      <c r="A6894" s="96">
        <v>93596</v>
      </c>
      <c r="B6894" s="93" t="s">
        <v>7195</v>
      </c>
      <c r="C6894" s="93" t="s">
        <v>6032</v>
      </c>
      <c r="D6894" s="93" t="s">
        <v>299</v>
      </c>
      <c r="E6894" s="94">
        <v>0.56000000000000005</v>
      </c>
    </row>
    <row r="6895" spans="1:5" ht="13.5" customHeight="1" x14ac:dyDescent="0.25">
      <c r="A6895" s="96">
        <v>93597</v>
      </c>
      <c r="B6895" s="93" t="s">
        <v>7196</v>
      </c>
      <c r="C6895" s="93" t="s">
        <v>6032</v>
      </c>
      <c r="D6895" s="93" t="s">
        <v>299</v>
      </c>
      <c r="E6895" s="94">
        <v>1.6</v>
      </c>
    </row>
    <row r="6896" spans="1:5" ht="13.5" customHeight="1" x14ac:dyDescent="0.25">
      <c r="A6896" s="96">
        <v>93598</v>
      </c>
      <c r="B6896" s="93" t="s">
        <v>7197</v>
      </c>
      <c r="C6896" s="93" t="s">
        <v>6032</v>
      </c>
      <c r="D6896" s="93" t="s">
        <v>299</v>
      </c>
      <c r="E6896" s="94">
        <v>1.38</v>
      </c>
    </row>
    <row r="6897" spans="1:5" ht="13.5" customHeight="1" x14ac:dyDescent="0.25">
      <c r="A6897" s="96">
        <v>93599</v>
      </c>
      <c r="B6897" s="93" t="s">
        <v>7198</v>
      </c>
      <c r="C6897" s="93" t="s">
        <v>6032</v>
      </c>
      <c r="D6897" s="93" t="s">
        <v>299</v>
      </c>
      <c r="E6897" s="94">
        <v>0.5</v>
      </c>
    </row>
    <row r="6898" spans="1:5" ht="13.5" customHeight="1" x14ac:dyDescent="0.25">
      <c r="A6898" s="96">
        <v>95425</v>
      </c>
      <c r="B6898" s="93" t="s">
        <v>7199</v>
      </c>
      <c r="C6898" s="93" t="s">
        <v>6996</v>
      </c>
      <c r="D6898" s="93" t="s">
        <v>299</v>
      </c>
      <c r="E6898" s="94">
        <v>2.04</v>
      </c>
    </row>
    <row r="6899" spans="1:5" ht="13.5" customHeight="1" x14ac:dyDescent="0.25">
      <c r="A6899" s="96">
        <v>95426</v>
      </c>
      <c r="B6899" s="93" t="s">
        <v>7200</v>
      </c>
      <c r="C6899" s="93" t="s">
        <v>6996</v>
      </c>
      <c r="D6899" s="93" t="s">
        <v>299</v>
      </c>
      <c r="E6899" s="94">
        <v>1.76</v>
      </c>
    </row>
    <row r="6900" spans="1:5" ht="13.5" customHeight="1" x14ac:dyDescent="0.25">
      <c r="A6900" s="96">
        <v>95427</v>
      </c>
      <c r="B6900" s="93" t="s">
        <v>7201</v>
      </c>
      <c r="C6900" s="93" t="s">
        <v>6996</v>
      </c>
      <c r="D6900" s="93" t="s">
        <v>299</v>
      </c>
      <c r="E6900" s="94">
        <v>0.66</v>
      </c>
    </row>
    <row r="6901" spans="1:5" ht="13.5" customHeight="1" x14ac:dyDescent="0.25">
      <c r="A6901" s="96">
        <v>95428</v>
      </c>
      <c r="B6901" s="93" t="s">
        <v>7202</v>
      </c>
      <c r="C6901" s="93" t="s">
        <v>6032</v>
      </c>
      <c r="D6901" s="93" t="s">
        <v>299</v>
      </c>
      <c r="E6901" s="94">
        <v>1.37</v>
      </c>
    </row>
    <row r="6902" spans="1:5" ht="13.5" customHeight="1" x14ac:dyDescent="0.25">
      <c r="A6902" s="96">
        <v>95429</v>
      </c>
      <c r="B6902" s="93" t="s">
        <v>7203</v>
      </c>
      <c r="C6902" s="93" t="s">
        <v>6032</v>
      </c>
      <c r="D6902" s="93" t="s">
        <v>299</v>
      </c>
      <c r="E6902" s="94">
        <v>1.19</v>
      </c>
    </row>
    <row r="6903" spans="1:5" ht="13.5" customHeight="1" x14ac:dyDescent="0.25">
      <c r="A6903" s="96">
        <v>95430</v>
      </c>
      <c r="B6903" s="93" t="s">
        <v>7204</v>
      </c>
      <c r="C6903" s="93" t="s">
        <v>6032</v>
      </c>
      <c r="D6903" s="93" t="s">
        <v>299</v>
      </c>
      <c r="E6903" s="94">
        <v>0.41</v>
      </c>
    </row>
    <row r="6904" spans="1:5" ht="13.5" customHeight="1" x14ac:dyDescent="0.25">
      <c r="A6904" s="96">
        <v>95875</v>
      </c>
      <c r="B6904" s="93" t="s">
        <v>7205</v>
      </c>
      <c r="C6904" s="93" t="s">
        <v>6996</v>
      </c>
      <c r="D6904" s="93" t="s">
        <v>299</v>
      </c>
      <c r="E6904" s="94">
        <v>2.14</v>
      </c>
    </row>
    <row r="6905" spans="1:5" ht="13.5" customHeight="1" x14ac:dyDescent="0.25">
      <c r="A6905" s="96">
        <v>95876</v>
      </c>
      <c r="B6905" s="93" t="s">
        <v>7206</v>
      </c>
      <c r="C6905" s="93" t="s">
        <v>6996</v>
      </c>
      <c r="D6905" s="93" t="s">
        <v>299</v>
      </c>
      <c r="E6905" s="94">
        <v>1.89</v>
      </c>
    </row>
    <row r="6906" spans="1:5" ht="13.5" customHeight="1" x14ac:dyDescent="0.25">
      <c r="A6906" s="96">
        <v>95877</v>
      </c>
      <c r="B6906" s="93" t="s">
        <v>7207</v>
      </c>
      <c r="C6906" s="93" t="s">
        <v>6996</v>
      </c>
      <c r="D6906" s="93" t="s">
        <v>299</v>
      </c>
      <c r="E6906" s="94">
        <v>1.62</v>
      </c>
    </row>
    <row r="6907" spans="1:5" ht="13.5" customHeight="1" x14ac:dyDescent="0.25">
      <c r="A6907" s="96">
        <v>95878</v>
      </c>
      <c r="B6907" s="93" t="s">
        <v>7208</v>
      </c>
      <c r="C6907" s="93" t="s">
        <v>6032</v>
      </c>
      <c r="D6907" s="93" t="s">
        <v>299</v>
      </c>
      <c r="E6907" s="94">
        <v>1.44</v>
      </c>
    </row>
    <row r="6908" spans="1:5" ht="13.5" customHeight="1" x14ac:dyDescent="0.25">
      <c r="A6908" s="96">
        <v>95879</v>
      </c>
      <c r="B6908" s="93" t="s">
        <v>7209</v>
      </c>
      <c r="C6908" s="93" t="s">
        <v>6032</v>
      </c>
      <c r="D6908" s="93" t="s">
        <v>299</v>
      </c>
      <c r="E6908" s="94">
        <v>1.28</v>
      </c>
    </row>
    <row r="6909" spans="1:5" ht="13.5" customHeight="1" x14ac:dyDescent="0.25">
      <c r="A6909" s="96">
        <v>95880</v>
      </c>
      <c r="B6909" s="93" t="s">
        <v>7210</v>
      </c>
      <c r="C6909" s="93" t="s">
        <v>6032</v>
      </c>
      <c r="D6909" s="93" t="s">
        <v>299</v>
      </c>
      <c r="E6909" s="94">
        <v>1.08</v>
      </c>
    </row>
    <row r="6910" spans="1:5" ht="13.5" customHeight="1" x14ac:dyDescent="0.25">
      <c r="A6910" s="96">
        <v>97912</v>
      </c>
      <c r="B6910" s="93" t="s">
        <v>7211</v>
      </c>
      <c r="C6910" s="93" t="s">
        <v>6996</v>
      </c>
      <c r="D6910" s="93" t="s">
        <v>299</v>
      </c>
      <c r="E6910" s="94">
        <v>3.31</v>
      </c>
    </row>
    <row r="6911" spans="1:5" ht="13.5" customHeight="1" x14ac:dyDescent="0.25">
      <c r="A6911" s="96">
        <v>97913</v>
      </c>
      <c r="B6911" s="93" t="s">
        <v>7212</v>
      </c>
      <c r="C6911" s="93" t="s">
        <v>6996</v>
      </c>
      <c r="D6911" s="93" t="s">
        <v>299</v>
      </c>
      <c r="E6911" s="94">
        <v>2.87</v>
      </c>
    </row>
    <row r="6912" spans="1:5" ht="13.5" customHeight="1" x14ac:dyDescent="0.25">
      <c r="A6912" s="96">
        <v>97914</v>
      </c>
      <c r="B6912" s="93" t="s">
        <v>7213</v>
      </c>
      <c r="C6912" s="93" t="s">
        <v>6996</v>
      </c>
      <c r="D6912" s="93" t="s">
        <v>299</v>
      </c>
      <c r="E6912" s="94">
        <v>2.63</v>
      </c>
    </row>
    <row r="6913" spans="1:5" ht="13.5" customHeight="1" x14ac:dyDescent="0.25">
      <c r="A6913" s="96">
        <v>97915</v>
      </c>
      <c r="B6913" s="93" t="s">
        <v>7214</v>
      </c>
      <c r="C6913" s="93" t="s">
        <v>6996</v>
      </c>
      <c r="D6913" s="93" t="s">
        <v>299</v>
      </c>
      <c r="E6913" s="94">
        <v>1.05</v>
      </c>
    </row>
    <row r="6914" spans="1:5" ht="13.5" customHeight="1" x14ac:dyDescent="0.25">
      <c r="A6914" s="96">
        <v>100937</v>
      </c>
      <c r="B6914" s="93" t="s">
        <v>7215</v>
      </c>
      <c r="C6914" s="93" t="s">
        <v>6996</v>
      </c>
      <c r="D6914" s="93" t="s">
        <v>299</v>
      </c>
      <c r="E6914" s="94">
        <v>7.89</v>
      </c>
    </row>
    <row r="6915" spans="1:5" ht="13.5" customHeight="1" x14ac:dyDescent="0.25">
      <c r="A6915" s="96">
        <v>100938</v>
      </c>
      <c r="B6915" s="93" t="s">
        <v>7216</v>
      </c>
      <c r="C6915" s="93" t="s">
        <v>6996</v>
      </c>
      <c r="D6915" s="93" t="s">
        <v>299</v>
      </c>
      <c r="E6915" s="94">
        <v>6.46</v>
      </c>
    </row>
    <row r="6916" spans="1:5" ht="13.5" customHeight="1" x14ac:dyDescent="0.25">
      <c r="A6916" s="96">
        <v>100939</v>
      </c>
      <c r="B6916" s="93" t="s">
        <v>7217</v>
      </c>
      <c r="C6916" s="93" t="s">
        <v>6996</v>
      </c>
      <c r="D6916" s="93" t="s">
        <v>299</v>
      </c>
      <c r="E6916" s="94">
        <v>5.77</v>
      </c>
    </row>
    <row r="6917" spans="1:5" ht="13.5" customHeight="1" x14ac:dyDescent="0.25">
      <c r="A6917" s="96">
        <v>100940</v>
      </c>
      <c r="B6917" s="93" t="s">
        <v>7218</v>
      </c>
      <c r="C6917" s="93" t="s">
        <v>6996</v>
      </c>
      <c r="D6917" s="93" t="s">
        <v>299</v>
      </c>
      <c r="E6917" s="94">
        <v>4.9000000000000004</v>
      </c>
    </row>
    <row r="6918" spans="1:5" ht="13.5" customHeight="1" x14ac:dyDescent="0.25">
      <c r="A6918" s="96">
        <v>100941</v>
      </c>
      <c r="B6918" s="93" t="s">
        <v>7219</v>
      </c>
      <c r="C6918" s="93" t="s">
        <v>6032</v>
      </c>
      <c r="D6918" s="93" t="s">
        <v>299</v>
      </c>
      <c r="E6918" s="94">
        <v>5.26</v>
      </c>
    </row>
    <row r="6919" spans="1:5" ht="13.5" customHeight="1" x14ac:dyDescent="0.25">
      <c r="A6919" s="96">
        <v>100942</v>
      </c>
      <c r="B6919" s="93" t="s">
        <v>7220</v>
      </c>
      <c r="C6919" s="93" t="s">
        <v>6032</v>
      </c>
      <c r="D6919" s="93" t="s">
        <v>299</v>
      </c>
      <c r="E6919" s="94">
        <v>4.3099999999999996</v>
      </c>
    </row>
    <row r="6920" spans="1:5" ht="13.5" customHeight="1" x14ac:dyDescent="0.25">
      <c r="A6920" s="96">
        <v>100943</v>
      </c>
      <c r="B6920" s="93" t="s">
        <v>7221</v>
      </c>
      <c r="C6920" s="93" t="s">
        <v>6032</v>
      </c>
      <c r="D6920" s="93" t="s">
        <v>299</v>
      </c>
      <c r="E6920" s="94">
        <v>3.84</v>
      </c>
    </row>
    <row r="6921" spans="1:5" ht="13.5" customHeight="1" x14ac:dyDescent="0.25">
      <c r="A6921" s="96">
        <v>100944</v>
      </c>
      <c r="B6921" s="93" t="s">
        <v>7222</v>
      </c>
      <c r="C6921" s="93" t="s">
        <v>6032</v>
      </c>
      <c r="D6921" s="93" t="s">
        <v>299</v>
      </c>
      <c r="E6921" s="94">
        <v>3.27</v>
      </c>
    </row>
    <row r="6922" spans="1:5" ht="13.5" customHeight="1" x14ac:dyDescent="0.25">
      <c r="A6922" s="96">
        <v>100945</v>
      </c>
      <c r="B6922" s="93" t="s">
        <v>7223</v>
      </c>
      <c r="C6922" s="93" t="s">
        <v>6032</v>
      </c>
      <c r="D6922" s="93" t="s">
        <v>299</v>
      </c>
      <c r="E6922" s="94">
        <v>2.44</v>
      </c>
    </row>
    <row r="6923" spans="1:5" ht="13.5" customHeight="1" x14ac:dyDescent="0.25">
      <c r="A6923" s="96">
        <v>100946</v>
      </c>
      <c r="B6923" s="93" t="s">
        <v>7224</v>
      </c>
      <c r="C6923" s="93" t="s">
        <v>6032</v>
      </c>
      <c r="D6923" s="93" t="s">
        <v>299</v>
      </c>
      <c r="E6923" s="94">
        <v>2.1</v>
      </c>
    </row>
    <row r="6924" spans="1:5" ht="13.5" customHeight="1" x14ac:dyDescent="0.25">
      <c r="A6924" s="96">
        <v>100947</v>
      </c>
      <c r="B6924" s="93" t="s">
        <v>7225</v>
      </c>
      <c r="C6924" s="93" t="s">
        <v>6032</v>
      </c>
      <c r="D6924" s="93" t="s">
        <v>299</v>
      </c>
      <c r="E6924" s="94">
        <v>1.93</v>
      </c>
    </row>
    <row r="6925" spans="1:5" ht="13.5" customHeight="1" x14ac:dyDescent="0.25">
      <c r="A6925" s="96">
        <v>100948</v>
      </c>
      <c r="B6925" s="93" t="s">
        <v>7226</v>
      </c>
      <c r="C6925" s="93" t="s">
        <v>6032</v>
      </c>
      <c r="D6925" s="93" t="s">
        <v>299</v>
      </c>
      <c r="E6925" s="94">
        <v>0.77</v>
      </c>
    </row>
    <row r="6926" spans="1:5" ht="13.5" customHeight="1" x14ac:dyDescent="0.25">
      <c r="A6926" s="96">
        <v>100949</v>
      </c>
      <c r="B6926" s="93" t="s">
        <v>7227</v>
      </c>
      <c r="C6926" s="93" t="s">
        <v>6032</v>
      </c>
      <c r="D6926" s="93" t="s">
        <v>299</v>
      </c>
      <c r="E6926" s="94">
        <v>5.8</v>
      </c>
    </row>
    <row r="6927" spans="1:5" ht="13.5" customHeight="1" x14ac:dyDescent="0.25">
      <c r="A6927" s="96">
        <v>100950</v>
      </c>
      <c r="B6927" s="93" t="s">
        <v>7228</v>
      </c>
      <c r="C6927" s="93" t="s">
        <v>6032</v>
      </c>
      <c r="D6927" s="93" t="s">
        <v>365</v>
      </c>
      <c r="E6927" s="94">
        <v>3.07</v>
      </c>
    </row>
    <row r="6928" spans="1:5" ht="13.5" customHeight="1" x14ac:dyDescent="0.25">
      <c r="A6928" s="96">
        <v>100951</v>
      </c>
      <c r="B6928" s="93" t="s">
        <v>7229</v>
      </c>
      <c r="C6928" s="93" t="s">
        <v>6032</v>
      </c>
      <c r="D6928" s="93" t="s">
        <v>365</v>
      </c>
      <c r="E6928" s="94">
        <v>2.66</v>
      </c>
    </row>
    <row r="6929" spans="1:5" ht="13.5" customHeight="1" x14ac:dyDescent="0.25">
      <c r="A6929" s="96">
        <v>100952</v>
      </c>
      <c r="B6929" s="93" t="s">
        <v>7230</v>
      </c>
      <c r="C6929" s="93" t="s">
        <v>6032</v>
      </c>
      <c r="D6929" s="93" t="s">
        <v>365</v>
      </c>
      <c r="E6929" s="94">
        <v>2.4500000000000002</v>
      </c>
    </row>
    <row r="6930" spans="1:5" ht="13.5" customHeight="1" x14ac:dyDescent="0.25">
      <c r="A6930" s="96">
        <v>100953</v>
      </c>
      <c r="B6930" s="93" t="s">
        <v>7231</v>
      </c>
      <c r="C6930" s="93" t="s">
        <v>6032</v>
      </c>
      <c r="D6930" s="93" t="s">
        <v>365</v>
      </c>
      <c r="E6930" s="94">
        <v>0.96</v>
      </c>
    </row>
    <row r="6931" spans="1:5" ht="13.5" customHeight="1" x14ac:dyDescent="0.25">
      <c r="A6931" s="96">
        <v>100954</v>
      </c>
      <c r="B6931" s="93" t="s">
        <v>7232</v>
      </c>
      <c r="C6931" s="93" t="s">
        <v>6032</v>
      </c>
      <c r="D6931" s="93" t="s">
        <v>365</v>
      </c>
      <c r="E6931" s="94">
        <v>7.32</v>
      </c>
    </row>
    <row r="6932" spans="1:5" ht="13.5" customHeight="1" x14ac:dyDescent="0.25">
      <c r="A6932" s="96">
        <v>100955</v>
      </c>
      <c r="B6932" s="93" t="s">
        <v>7233</v>
      </c>
      <c r="C6932" s="93" t="s">
        <v>6996</v>
      </c>
      <c r="D6932" s="93" t="s">
        <v>365</v>
      </c>
      <c r="E6932" s="94">
        <v>4.1900000000000004</v>
      </c>
    </row>
    <row r="6933" spans="1:5" ht="13.5" customHeight="1" x14ac:dyDescent="0.25">
      <c r="A6933" s="96">
        <v>100956</v>
      </c>
      <c r="B6933" s="93" t="s">
        <v>7234</v>
      </c>
      <c r="C6933" s="93" t="s">
        <v>6996</v>
      </c>
      <c r="D6933" s="93" t="s">
        <v>365</v>
      </c>
      <c r="E6933" s="94">
        <v>3.63</v>
      </c>
    </row>
    <row r="6934" spans="1:5" ht="13.5" customHeight="1" x14ac:dyDescent="0.25">
      <c r="A6934" s="96">
        <v>100957</v>
      </c>
      <c r="B6934" s="93" t="s">
        <v>7235</v>
      </c>
      <c r="C6934" s="93" t="s">
        <v>6996</v>
      </c>
      <c r="D6934" s="93" t="s">
        <v>365</v>
      </c>
      <c r="E6934" s="94">
        <v>3.33</v>
      </c>
    </row>
    <row r="6935" spans="1:5" ht="13.5" customHeight="1" x14ac:dyDescent="0.25">
      <c r="A6935" s="96">
        <v>100958</v>
      </c>
      <c r="B6935" s="93" t="s">
        <v>7236</v>
      </c>
      <c r="C6935" s="93" t="s">
        <v>6996</v>
      </c>
      <c r="D6935" s="93" t="s">
        <v>365</v>
      </c>
      <c r="E6935" s="94">
        <v>1.33</v>
      </c>
    </row>
    <row r="6936" spans="1:5" ht="13.5" customHeight="1" x14ac:dyDescent="0.25">
      <c r="A6936" s="96">
        <v>100959</v>
      </c>
      <c r="B6936" s="93" t="s">
        <v>7237</v>
      </c>
      <c r="C6936" s="93" t="s">
        <v>6996</v>
      </c>
      <c r="D6936" s="93" t="s">
        <v>365</v>
      </c>
      <c r="E6936" s="94">
        <v>10</v>
      </c>
    </row>
    <row r="6937" spans="1:5" ht="13.5" customHeight="1" x14ac:dyDescent="0.25">
      <c r="A6937" s="96">
        <v>100960</v>
      </c>
      <c r="B6937" s="93" t="s">
        <v>7238</v>
      </c>
      <c r="C6937" s="93" t="s">
        <v>6996</v>
      </c>
      <c r="D6937" s="93" t="s">
        <v>365</v>
      </c>
      <c r="E6937" s="94">
        <v>3.11</v>
      </c>
    </row>
    <row r="6938" spans="1:5" ht="13.5" customHeight="1" x14ac:dyDescent="0.25">
      <c r="A6938" s="96">
        <v>100961</v>
      </c>
      <c r="B6938" s="93" t="s">
        <v>7239</v>
      </c>
      <c r="C6938" s="93" t="s">
        <v>6996</v>
      </c>
      <c r="D6938" s="93" t="s">
        <v>365</v>
      </c>
      <c r="E6938" s="94">
        <v>2.69</v>
      </c>
    </row>
    <row r="6939" spans="1:5" ht="13.5" customHeight="1" x14ac:dyDescent="0.25">
      <c r="A6939" s="96">
        <v>100962</v>
      </c>
      <c r="B6939" s="93" t="s">
        <v>7240</v>
      </c>
      <c r="C6939" s="93" t="s">
        <v>6996</v>
      </c>
      <c r="D6939" s="93" t="s">
        <v>365</v>
      </c>
      <c r="E6939" s="94">
        <v>2.46</v>
      </c>
    </row>
    <row r="6940" spans="1:5" ht="13.5" customHeight="1" x14ac:dyDescent="0.25">
      <c r="A6940" s="96">
        <v>100963</v>
      </c>
      <c r="B6940" s="93" t="s">
        <v>7241</v>
      </c>
      <c r="C6940" s="93" t="s">
        <v>6996</v>
      </c>
      <c r="D6940" s="93" t="s">
        <v>365</v>
      </c>
      <c r="E6940" s="94">
        <v>0.97</v>
      </c>
    </row>
    <row r="6941" spans="1:5" ht="13.5" customHeight="1" x14ac:dyDescent="0.25">
      <c r="A6941" s="96">
        <v>100964</v>
      </c>
      <c r="B6941" s="93" t="s">
        <v>7242</v>
      </c>
      <c r="C6941" s="93" t="s">
        <v>6996</v>
      </c>
      <c r="D6941" s="93" t="s">
        <v>365</v>
      </c>
      <c r="E6941" s="94">
        <v>7.46</v>
      </c>
    </row>
    <row r="6942" spans="1:5" ht="13.5" customHeight="1" x14ac:dyDescent="0.25">
      <c r="A6942" s="96">
        <v>100973</v>
      </c>
      <c r="B6942" s="93" t="s">
        <v>7243</v>
      </c>
      <c r="C6942" s="93" t="s">
        <v>56</v>
      </c>
      <c r="D6942" s="93" t="s">
        <v>299</v>
      </c>
      <c r="E6942" s="94">
        <v>8.5299999999999994</v>
      </c>
    </row>
    <row r="6943" spans="1:5" ht="13.5" customHeight="1" x14ac:dyDescent="0.25">
      <c r="A6943" s="96">
        <v>100974</v>
      </c>
      <c r="B6943" s="93" t="s">
        <v>7244</v>
      </c>
      <c r="C6943" s="93" t="s">
        <v>56</v>
      </c>
      <c r="D6943" s="93" t="s">
        <v>299</v>
      </c>
      <c r="E6943" s="94">
        <v>8.0299999999999994</v>
      </c>
    </row>
    <row r="6944" spans="1:5" ht="13.5" customHeight="1" x14ac:dyDescent="0.25">
      <c r="A6944" s="96">
        <v>100975</v>
      </c>
      <c r="B6944" s="93" t="s">
        <v>7245</v>
      </c>
      <c r="C6944" s="93" t="s">
        <v>56</v>
      </c>
      <c r="D6944" s="93" t="s">
        <v>299</v>
      </c>
      <c r="E6944" s="94">
        <v>8.14</v>
      </c>
    </row>
    <row r="6945" spans="1:5" ht="13.5" customHeight="1" x14ac:dyDescent="0.25">
      <c r="A6945" s="96">
        <v>100965</v>
      </c>
      <c r="B6945" s="93" t="s">
        <v>7246</v>
      </c>
      <c r="C6945" s="93" t="s">
        <v>6032</v>
      </c>
      <c r="D6945" s="93" t="s">
        <v>365</v>
      </c>
      <c r="E6945" s="94">
        <v>1.52</v>
      </c>
    </row>
    <row r="6946" spans="1:5" ht="13.5" customHeight="1" x14ac:dyDescent="0.25">
      <c r="A6946" s="96">
        <v>100966</v>
      </c>
      <c r="B6946" s="93" t="s">
        <v>7247</v>
      </c>
      <c r="C6946" s="93" t="s">
        <v>6032</v>
      </c>
      <c r="D6946" s="93" t="s">
        <v>365</v>
      </c>
      <c r="E6946" s="94">
        <v>1.3</v>
      </c>
    </row>
    <row r="6947" spans="1:5" ht="13.5" customHeight="1" x14ac:dyDescent="0.25">
      <c r="A6947" s="96">
        <v>100969</v>
      </c>
      <c r="B6947" s="93" t="s">
        <v>7248</v>
      </c>
      <c r="C6947" s="93" t="s">
        <v>6032</v>
      </c>
      <c r="D6947" s="93" t="s">
        <v>365</v>
      </c>
      <c r="E6947" s="94">
        <v>1.99</v>
      </c>
    </row>
    <row r="6948" spans="1:5" ht="13.5" customHeight="1" x14ac:dyDescent="0.25">
      <c r="A6948" s="96">
        <v>100970</v>
      </c>
      <c r="B6948" s="93" t="s">
        <v>7249</v>
      </c>
      <c r="C6948" s="93" t="s">
        <v>6032</v>
      </c>
      <c r="D6948" s="93" t="s">
        <v>365</v>
      </c>
      <c r="E6948" s="94">
        <v>1.68</v>
      </c>
    </row>
    <row r="6949" spans="1:5" ht="13.5" customHeight="1" x14ac:dyDescent="0.25">
      <c r="A6949" s="96">
        <v>102330</v>
      </c>
      <c r="B6949" s="93" t="s">
        <v>7250</v>
      </c>
      <c r="C6949" s="93" t="s">
        <v>6032</v>
      </c>
      <c r="D6949" s="93" t="s">
        <v>365</v>
      </c>
      <c r="E6949" s="94">
        <v>1.21</v>
      </c>
    </row>
    <row r="6950" spans="1:5" ht="13.5" customHeight="1" x14ac:dyDescent="0.25">
      <c r="A6950" s="96">
        <v>102331</v>
      </c>
      <c r="B6950" s="93" t="s">
        <v>7251</v>
      </c>
      <c r="C6950" s="93" t="s">
        <v>6032</v>
      </c>
      <c r="D6950" s="93" t="s">
        <v>365</v>
      </c>
      <c r="E6950" s="94">
        <v>0.47</v>
      </c>
    </row>
    <row r="6951" spans="1:5" ht="13.5" customHeight="1" x14ac:dyDescent="0.25">
      <c r="A6951" s="96">
        <v>102332</v>
      </c>
      <c r="B6951" s="93" t="s">
        <v>7252</v>
      </c>
      <c r="C6951" s="93" t="s">
        <v>6032</v>
      </c>
      <c r="D6951" s="93" t="s">
        <v>365</v>
      </c>
      <c r="E6951" s="94">
        <v>1.57</v>
      </c>
    </row>
    <row r="6952" spans="1:5" ht="13.5" customHeight="1" x14ac:dyDescent="0.25">
      <c r="A6952" s="96">
        <v>102333</v>
      </c>
      <c r="B6952" s="93" t="s">
        <v>7253</v>
      </c>
      <c r="C6952" s="93" t="s">
        <v>6032</v>
      </c>
      <c r="D6952" s="93" t="s">
        <v>365</v>
      </c>
      <c r="E6952" s="94">
        <v>0.63</v>
      </c>
    </row>
    <row r="6953" spans="1:5" ht="13.5" customHeight="1" x14ac:dyDescent="0.25">
      <c r="A6953" s="96">
        <v>101019</v>
      </c>
      <c r="B6953" s="93" t="s">
        <v>7254</v>
      </c>
      <c r="C6953" s="93" t="s">
        <v>7255</v>
      </c>
      <c r="D6953" s="93" t="s">
        <v>299</v>
      </c>
      <c r="E6953" s="94">
        <v>504.07</v>
      </c>
    </row>
    <row r="6954" spans="1:5" ht="13.5" customHeight="1" x14ac:dyDescent="0.25">
      <c r="A6954" s="96">
        <v>101479</v>
      </c>
      <c r="B6954" s="93" t="s">
        <v>7256</v>
      </c>
      <c r="C6954" s="93" t="s">
        <v>7255</v>
      </c>
      <c r="D6954" s="93" t="s">
        <v>299</v>
      </c>
      <c r="E6954" s="94">
        <v>146.86000000000001</v>
      </c>
    </row>
    <row r="6955" spans="1:5" ht="13.5" customHeight="1" x14ac:dyDescent="0.25">
      <c r="A6955" s="96">
        <v>102568</v>
      </c>
      <c r="B6955" s="93" t="s">
        <v>7257</v>
      </c>
      <c r="C6955" s="93" t="s">
        <v>7255</v>
      </c>
      <c r="D6955" s="93" t="s">
        <v>299</v>
      </c>
      <c r="E6955" s="94">
        <v>250.19</v>
      </c>
    </row>
    <row r="6956" spans="1:5" ht="13.5" customHeight="1" x14ac:dyDescent="0.25">
      <c r="A6956" s="96">
        <v>100976</v>
      </c>
      <c r="B6956" s="93" t="s">
        <v>7258</v>
      </c>
      <c r="C6956" s="93" t="s">
        <v>56</v>
      </c>
      <c r="D6956" s="93" t="s">
        <v>299</v>
      </c>
      <c r="E6956" s="94">
        <v>7.93</v>
      </c>
    </row>
    <row r="6957" spans="1:5" ht="13.5" customHeight="1" x14ac:dyDescent="0.25">
      <c r="A6957" s="96">
        <v>100977</v>
      </c>
      <c r="B6957" s="93" t="s">
        <v>7259</v>
      </c>
      <c r="C6957" s="93" t="s">
        <v>56</v>
      </c>
      <c r="D6957" s="93" t="s">
        <v>299</v>
      </c>
      <c r="E6957" s="94">
        <v>6.97</v>
      </c>
    </row>
    <row r="6958" spans="1:5" ht="13.5" customHeight="1" x14ac:dyDescent="0.25">
      <c r="A6958" s="96">
        <v>100978</v>
      </c>
      <c r="B6958" s="93" t="s">
        <v>7260</v>
      </c>
      <c r="C6958" s="93" t="s">
        <v>56</v>
      </c>
      <c r="D6958" s="93" t="s">
        <v>299</v>
      </c>
      <c r="E6958" s="94">
        <v>6.18</v>
      </c>
    </row>
    <row r="6959" spans="1:5" ht="13.5" customHeight="1" x14ac:dyDescent="0.25">
      <c r="A6959" s="96">
        <v>100979</v>
      </c>
      <c r="B6959" s="93" t="s">
        <v>7261</v>
      </c>
      <c r="C6959" s="93" t="s">
        <v>56</v>
      </c>
      <c r="D6959" s="93" t="s">
        <v>299</v>
      </c>
      <c r="E6959" s="94">
        <v>5.98</v>
      </c>
    </row>
    <row r="6960" spans="1:5" ht="13.5" customHeight="1" x14ac:dyDescent="0.25">
      <c r="A6960" s="96">
        <v>100980</v>
      </c>
      <c r="B6960" s="93" t="s">
        <v>7262</v>
      </c>
      <c r="C6960" s="93" t="s">
        <v>56</v>
      </c>
      <c r="D6960" s="93" t="s">
        <v>299</v>
      </c>
      <c r="E6960" s="94">
        <v>5.63</v>
      </c>
    </row>
    <row r="6961" spans="1:5" ht="13.5" customHeight="1" x14ac:dyDescent="0.25">
      <c r="A6961" s="96">
        <v>100981</v>
      </c>
      <c r="B6961" s="93" t="s">
        <v>7263</v>
      </c>
      <c r="C6961" s="93" t="s">
        <v>56</v>
      </c>
      <c r="D6961" s="93" t="s">
        <v>299</v>
      </c>
      <c r="E6961" s="94">
        <v>8.51</v>
      </c>
    </row>
    <row r="6962" spans="1:5" ht="13.5" customHeight="1" x14ac:dyDescent="0.25">
      <c r="A6962" s="96">
        <v>100982</v>
      </c>
      <c r="B6962" s="93" t="s">
        <v>7264</v>
      </c>
      <c r="C6962" s="93" t="s">
        <v>56</v>
      </c>
      <c r="D6962" s="93" t="s">
        <v>299</v>
      </c>
      <c r="E6962" s="94">
        <v>8.01</v>
      </c>
    </row>
    <row r="6963" spans="1:5" ht="13.5" customHeight="1" x14ac:dyDescent="0.25">
      <c r="A6963" s="96">
        <v>100983</v>
      </c>
      <c r="B6963" s="93" t="s">
        <v>7265</v>
      </c>
      <c r="C6963" s="93" t="s">
        <v>56</v>
      </c>
      <c r="D6963" s="93" t="s">
        <v>299</v>
      </c>
      <c r="E6963" s="94">
        <v>8.1</v>
      </c>
    </row>
    <row r="6964" spans="1:5" ht="13.5" customHeight="1" x14ac:dyDescent="0.25">
      <c r="A6964" s="96">
        <v>100984</v>
      </c>
      <c r="B6964" s="93" t="s">
        <v>7266</v>
      </c>
      <c r="C6964" s="93" t="s">
        <v>56</v>
      </c>
      <c r="D6964" s="93" t="s">
        <v>299</v>
      </c>
      <c r="E6964" s="94">
        <v>7.9</v>
      </c>
    </row>
    <row r="6965" spans="1:5" ht="13.5" customHeight="1" x14ac:dyDescent="0.25">
      <c r="A6965" s="96">
        <v>100985</v>
      </c>
      <c r="B6965" s="93" t="s">
        <v>7267</v>
      </c>
      <c r="C6965" s="93" t="s">
        <v>56</v>
      </c>
      <c r="D6965" s="93" t="s">
        <v>299</v>
      </c>
      <c r="E6965" s="94">
        <v>6.69</v>
      </c>
    </row>
    <row r="6966" spans="1:5" ht="13.5" customHeight="1" x14ac:dyDescent="0.25">
      <c r="A6966" s="96">
        <v>100986</v>
      </c>
      <c r="B6966" s="93" t="s">
        <v>7268</v>
      </c>
      <c r="C6966" s="93" t="s">
        <v>56</v>
      </c>
      <c r="D6966" s="93" t="s">
        <v>299</v>
      </c>
      <c r="E6966" s="94">
        <v>7.85</v>
      </c>
    </row>
    <row r="6967" spans="1:5" ht="13.5" customHeight="1" x14ac:dyDescent="0.25">
      <c r="A6967" s="96">
        <v>100987</v>
      </c>
      <c r="B6967" s="93" t="s">
        <v>7269</v>
      </c>
      <c r="C6967" s="93" t="s">
        <v>56</v>
      </c>
      <c r="D6967" s="93" t="s">
        <v>299</v>
      </c>
      <c r="E6967" s="94">
        <v>9.18</v>
      </c>
    </row>
    <row r="6968" spans="1:5" ht="13.5" customHeight="1" x14ac:dyDescent="0.25">
      <c r="A6968" s="96">
        <v>100988</v>
      </c>
      <c r="B6968" s="93" t="s">
        <v>7270</v>
      </c>
      <c r="C6968" s="93" t="s">
        <v>56</v>
      </c>
      <c r="D6968" s="93" t="s">
        <v>299</v>
      </c>
      <c r="E6968" s="94">
        <v>9.66</v>
      </c>
    </row>
    <row r="6969" spans="1:5" ht="13.5" customHeight="1" x14ac:dyDescent="0.25">
      <c r="A6969" s="96">
        <v>100989</v>
      </c>
      <c r="B6969" s="93" t="s">
        <v>7271</v>
      </c>
      <c r="C6969" s="93" t="s">
        <v>7255</v>
      </c>
      <c r="D6969" s="93" t="s">
        <v>299</v>
      </c>
      <c r="E6969" s="94">
        <v>5.68</v>
      </c>
    </row>
    <row r="6970" spans="1:5" ht="13.5" customHeight="1" x14ac:dyDescent="0.25">
      <c r="A6970" s="96">
        <v>100990</v>
      </c>
      <c r="B6970" s="93" t="s">
        <v>7272</v>
      </c>
      <c r="C6970" s="93" t="s">
        <v>7255</v>
      </c>
      <c r="D6970" s="93" t="s">
        <v>299</v>
      </c>
      <c r="E6970" s="94">
        <v>5.36</v>
      </c>
    </row>
    <row r="6971" spans="1:5" ht="13.5" customHeight="1" x14ac:dyDescent="0.25">
      <c r="A6971" s="96">
        <v>100991</v>
      </c>
      <c r="B6971" s="93" t="s">
        <v>7273</v>
      </c>
      <c r="C6971" s="93" t="s">
        <v>7255</v>
      </c>
      <c r="D6971" s="93" t="s">
        <v>299</v>
      </c>
      <c r="E6971" s="94">
        <v>5.45</v>
      </c>
    </row>
    <row r="6972" spans="1:5" ht="13.5" customHeight="1" x14ac:dyDescent="0.25">
      <c r="A6972" s="96">
        <v>100992</v>
      </c>
      <c r="B6972" s="93" t="s">
        <v>7274</v>
      </c>
      <c r="C6972" s="93" t="s">
        <v>7255</v>
      </c>
      <c r="D6972" s="93" t="s">
        <v>299</v>
      </c>
      <c r="E6972" s="94">
        <v>5.3</v>
      </c>
    </row>
    <row r="6973" spans="1:5" ht="13.5" customHeight="1" x14ac:dyDescent="0.25">
      <c r="A6973" s="96">
        <v>100993</v>
      </c>
      <c r="B6973" s="93" t="s">
        <v>7275</v>
      </c>
      <c r="C6973" s="93" t="s">
        <v>7255</v>
      </c>
      <c r="D6973" s="93" t="s">
        <v>299</v>
      </c>
      <c r="E6973" s="94">
        <v>4.63</v>
      </c>
    </row>
    <row r="6974" spans="1:5" ht="13.5" customHeight="1" x14ac:dyDescent="0.25">
      <c r="A6974" s="96">
        <v>100994</v>
      </c>
      <c r="B6974" s="93" t="s">
        <v>7276</v>
      </c>
      <c r="C6974" s="93" t="s">
        <v>7255</v>
      </c>
      <c r="D6974" s="93" t="s">
        <v>299</v>
      </c>
      <c r="E6974" s="94">
        <v>4.09</v>
      </c>
    </row>
    <row r="6975" spans="1:5" ht="13.5" customHeight="1" x14ac:dyDescent="0.25">
      <c r="A6975" s="96">
        <v>100995</v>
      </c>
      <c r="B6975" s="93" t="s">
        <v>7277</v>
      </c>
      <c r="C6975" s="93" t="s">
        <v>7255</v>
      </c>
      <c r="D6975" s="93" t="s">
        <v>299</v>
      </c>
      <c r="E6975" s="94">
        <v>4</v>
      </c>
    </row>
    <row r="6976" spans="1:5" ht="13.5" customHeight="1" x14ac:dyDescent="0.25">
      <c r="A6976" s="96">
        <v>100996</v>
      </c>
      <c r="B6976" s="93" t="s">
        <v>7278</v>
      </c>
      <c r="C6976" s="93" t="s">
        <v>7255</v>
      </c>
      <c r="D6976" s="93" t="s">
        <v>299</v>
      </c>
      <c r="E6976" s="94">
        <v>3.74</v>
      </c>
    </row>
    <row r="6977" spans="1:5" ht="13.5" customHeight="1" x14ac:dyDescent="0.25">
      <c r="A6977" s="96">
        <v>100997</v>
      </c>
      <c r="B6977" s="93" t="s">
        <v>7279</v>
      </c>
      <c r="C6977" s="93" t="s">
        <v>7255</v>
      </c>
      <c r="D6977" s="93" t="s">
        <v>299</v>
      </c>
      <c r="E6977" s="94">
        <v>5.68</v>
      </c>
    </row>
    <row r="6978" spans="1:5" ht="13.5" customHeight="1" x14ac:dyDescent="0.25">
      <c r="A6978" s="96">
        <v>100998</v>
      </c>
      <c r="B6978" s="93" t="s">
        <v>7280</v>
      </c>
      <c r="C6978" s="93" t="s">
        <v>7255</v>
      </c>
      <c r="D6978" s="93" t="s">
        <v>299</v>
      </c>
      <c r="E6978" s="94">
        <v>5.35</v>
      </c>
    </row>
    <row r="6979" spans="1:5" ht="13.5" customHeight="1" x14ac:dyDescent="0.25">
      <c r="A6979" s="96">
        <v>100999</v>
      </c>
      <c r="B6979" s="93" t="s">
        <v>7281</v>
      </c>
      <c r="C6979" s="93" t="s">
        <v>7255</v>
      </c>
      <c r="D6979" s="93" t="s">
        <v>299</v>
      </c>
      <c r="E6979" s="94">
        <v>5.43</v>
      </c>
    </row>
    <row r="6980" spans="1:5" ht="13.5" customHeight="1" x14ac:dyDescent="0.25">
      <c r="A6980" s="96">
        <v>101000</v>
      </c>
      <c r="B6980" s="93" t="s">
        <v>7282</v>
      </c>
      <c r="C6980" s="93" t="s">
        <v>7255</v>
      </c>
      <c r="D6980" s="93" t="s">
        <v>299</v>
      </c>
      <c r="E6980" s="94">
        <v>5.28</v>
      </c>
    </row>
    <row r="6981" spans="1:5" ht="13.5" customHeight="1" x14ac:dyDescent="0.25">
      <c r="A6981" s="96">
        <v>101001</v>
      </c>
      <c r="B6981" s="93" t="s">
        <v>7283</v>
      </c>
      <c r="C6981" s="93" t="s">
        <v>7255</v>
      </c>
      <c r="D6981" s="93" t="s">
        <v>299</v>
      </c>
      <c r="E6981" s="94">
        <v>4.46</v>
      </c>
    </row>
    <row r="6982" spans="1:5" ht="13.5" customHeight="1" x14ac:dyDescent="0.25">
      <c r="A6982" s="96">
        <v>101002</v>
      </c>
      <c r="B6982" s="93" t="s">
        <v>7284</v>
      </c>
      <c r="C6982" s="93" t="s">
        <v>7255</v>
      </c>
      <c r="D6982" s="93" t="s">
        <v>299</v>
      </c>
      <c r="E6982" s="94">
        <v>5.23</v>
      </c>
    </row>
    <row r="6983" spans="1:5" ht="13.5" customHeight="1" x14ac:dyDescent="0.25">
      <c r="A6983" s="96">
        <v>101003</v>
      </c>
      <c r="B6983" s="93" t="s">
        <v>7285</v>
      </c>
      <c r="C6983" s="93" t="s">
        <v>7255</v>
      </c>
      <c r="D6983" s="93" t="s">
        <v>299</v>
      </c>
      <c r="E6983" s="94">
        <v>6.11</v>
      </c>
    </row>
    <row r="6984" spans="1:5" ht="13.5" customHeight="1" x14ac:dyDescent="0.25">
      <c r="A6984" s="96">
        <v>101004</v>
      </c>
      <c r="B6984" s="93" t="s">
        <v>7286</v>
      </c>
      <c r="C6984" s="93" t="s">
        <v>7255</v>
      </c>
      <c r="D6984" s="93" t="s">
        <v>299</v>
      </c>
      <c r="E6984" s="94">
        <v>6.44</v>
      </c>
    </row>
    <row r="6985" spans="1:5" ht="13.5" customHeight="1" x14ac:dyDescent="0.25">
      <c r="A6985" s="96">
        <v>101005</v>
      </c>
      <c r="B6985" s="93" t="s">
        <v>7287</v>
      </c>
      <c r="C6985" s="93" t="s">
        <v>56</v>
      </c>
      <c r="D6985" s="93" t="s">
        <v>365</v>
      </c>
      <c r="E6985" s="94">
        <v>15.96</v>
      </c>
    </row>
    <row r="6986" spans="1:5" ht="13.5" customHeight="1" x14ac:dyDescent="0.25">
      <c r="A6986" s="96">
        <v>101006</v>
      </c>
      <c r="B6986" s="93" t="s">
        <v>7288</v>
      </c>
      <c r="C6986" s="93" t="s">
        <v>56</v>
      </c>
      <c r="D6986" s="93" t="s">
        <v>365</v>
      </c>
      <c r="E6986" s="94">
        <v>17.7</v>
      </c>
    </row>
    <row r="6987" spans="1:5" ht="13.5" customHeight="1" x14ac:dyDescent="0.25">
      <c r="A6987" s="96">
        <v>101007</v>
      </c>
      <c r="B6987" s="93" t="s">
        <v>7289</v>
      </c>
      <c r="C6987" s="93" t="s">
        <v>56</v>
      </c>
      <c r="D6987" s="93" t="s">
        <v>365</v>
      </c>
      <c r="E6987" s="94">
        <v>4.63</v>
      </c>
    </row>
    <row r="6988" spans="1:5" ht="13.5" customHeight="1" x14ac:dyDescent="0.25">
      <c r="A6988" s="96">
        <v>101008</v>
      </c>
      <c r="B6988" s="93" t="s">
        <v>7290</v>
      </c>
      <c r="C6988" s="93" t="s">
        <v>56</v>
      </c>
      <c r="D6988" s="93" t="s">
        <v>365</v>
      </c>
      <c r="E6988" s="94">
        <v>4.68</v>
      </c>
    </row>
    <row r="6989" spans="1:5" ht="13.5" customHeight="1" x14ac:dyDescent="0.25">
      <c r="A6989" s="96">
        <v>101009</v>
      </c>
      <c r="B6989" s="93" t="s">
        <v>7291</v>
      </c>
      <c r="C6989" s="93" t="s">
        <v>7255</v>
      </c>
      <c r="D6989" s="93" t="s">
        <v>365</v>
      </c>
      <c r="E6989" s="94">
        <v>37.11</v>
      </c>
    </row>
    <row r="6990" spans="1:5" ht="13.5" customHeight="1" x14ac:dyDescent="0.25">
      <c r="A6990" s="96">
        <v>101010</v>
      </c>
      <c r="B6990" s="93" t="s">
        <v>7292</v>
      </c>
      <c r="C6990" s="93" t="s">
        <v>7255</v>
      </c>
      <c r="D6990" s="93" t="s">
        <v>365</v>
      </c>
      <c r="E6990" s="94">
        <v>23.37</v>
      </c>
    </row>
    <row r="6991" spans="1:5" ht="13.5" customHeight="1" x14ac:dyDescent="0.25">
      <c r="A6991" s="96">
        <v>101013</v>
      </c>
      <c r="B6991" s="93" t="s">
        <v>7293</v>
      </c>
      <c r="C6991" s="93" t="s">
        <v>7255</v>
      </c>
      <c r="D6991" s="93" t="s">
        <v>365</v>
      </c>
      <c r="E6991" s="94">
        <v>39.35</v>
      </c>
    </row>
    <row r="6992" spans="1:5" ht="13.5" customHeight="1" x14ac:dyDescent="0.25">
      <c r="A6992" s="96">
        <v>101014</v>
      </c>
      <c r="B6992" s="93" t="s">
        <v>7294</v>
      </c>
      <c r="C6992" s="93" t="s">
        <v>7255</v>
      </c>
      <c r="D6992" s="93" t="s">
        <v>365</v>
      </c>
      <c r="E6992" s="94">
        <v>36.049999999999997</v>
      </c>
    </row>
    <row r="6993" spans="1:5" ht="13.5" customHeight="1" x14ac:dyDescent="0.25">
      <c r="A6993" s="96">
        <v>101015</v>
      </c>
      <c r="B6993" s="93" t="s">
        <v>7295</v>
      </c>
      <c r="C6993" s="93" t="s">
        <v>7255</v>
      </c>
      <c r="D6993" s="93" t="s">
        <v>365</v>
      </c>
      <c r="E6993" s="94">
        <v>29.61</v>
      </c>
    </row>
    <row r="6994" spans="1:5" ht="13.5" customHeight="1" x14ac:dyDescent="0.25">
      <c r="A6994" s="96">
        <v>101016</v>
      </c>
      <c r="B6994" s="93" t="s">
        <v>7296</v>
      </c>
      <c r="C6994" s="93" t="s">
        <v>7255</v>
      </c>
      <c r="D6994" s="93" t="s">
        <v>365</v>
      </c>
      <c r="E6994" s="94">
        <v>34.28</v>
      </c>
    </row>
    <row r="6995" spans="1:5" ht="13.5" customHeight="1" x14ac:dyDescent="0.25">
      <c r="A6995" s="96">
        <v>101017</v>
      </c>
      <c r="B6995" s="93" t="s">
        <v>7297</v>
      </c>
      <c r="C6995" s="93" t="s">
        <v>7255</v>
      </c>
      <c r="D6995" s="93" t="s">
        <v>365</v>
      </c>
      <c r="E6995" s="94">
        <v>25.99</v>
      </c>
    </row>
    <row r="6996" spans="1:5" ht="13.5" customHeight="1" x14ac:dyDescent="0.25">
      <c r="A6996" s="96">
        <v>101018</v>
      </c>
      <c r="B6996" s="93" t="s">
        <v>7298</v>
      </c>
      <c r="C6996" s="93" t="s">
        <v>7255</v>
      </c>
      <c r="D6996" s="93" t="s">
        <v>365</v>
      </c>
      <c r="E6996" s="94">
        <v>21.35</v>
      </c>
    </row>
    <row r="6997" spans="1:5" ht="13.5" customHeight="1" x14ac:dyDescent="0.25">
      <c r="A6997" s="96">
        <v>101463</v>
      </c>
      <c r="B6997" s="93" t="s">
        <v>7299</v>
      </c>
      <c r="C6997" s="93" t="s">
        <v>7255</v>
      </c>
      <c r="D6997" s="93" t="s">
        <v>365</v>
      </c>
      <c r="E6997" s="94">
        <v>39.47</v>
      </c>
    </row>
    <row r="6998" spans="1:5" ht="13.5" customHeight="1" x14ac:dyDescent="0.25">
      <c r="A6998" s="96">
        <v>101464</v>
      </c>
      <c r="B6998" s="93" t="s">
        <v>7300</v>
      </c>
      <c r="C6998" s="93" t="s">
        <v>7255</v>
      </c>
      <c r="D6998" s="93" t="s">
        <v>365</v>
      </c>
      <c r="E6998" s="94">
        <v>30.32</v>
      </c>
    </row>
    <row r="6999" spans="1:5" ht="13.5" customHeight="1" x14ac:dyDescent="0.25">
      <c r="A6999" s="96">
        <v>101465</v>
      </c>
      <c r="B6999" s="93" t="s">
        <v>7301</v>
      </c>
      <c r="C6999" s="93" t="s">
        <v>7255</v>
      </c>
      <c r="D6999" s="93" t="s">
        <v>365</v>
      </c>
      <c r="E6999" s="94">
        <v>23.17</v>
      </c>
    </row>
    <row r="7000" spans="1:5" ht="13.5" customHeight="1" x14ac:dyDescent="0.25">
      <c r="A7000" s="96">
        <v>101466</v>
      </c>
      <c r="B7000" s="93" t="s">
        <v>7302</v>
      </c>
      <c r="C7000" s="93" t="s">
        <v>7255</v>
      </c>
      <c r="D7000" s="93" t="s">
        <v>365</v>
      </c>
      <c r="E7000" s="94">
        <v>18.850000000000001</v>
      </c>
    </row>
    <row r="7001" spans="1:5" ht="13.5" customHeight="1" x14ac:dyDescent="0.25">
      <c r="A7001" s="96">
        <v>101467</v>
      </c>
      <c r="B7001" s="93" t="s">
        <v>7303</v>
      </c>
      <c r="C7001" s="93" t="s">
        <v>7255</v>
      </c>
      <c r="D7001" s="93" t="s">
        <v>365</v>
      </c>
      <c r="E7001" s="94">
        <v>15.78</v>
      </c>
    </row>
    <row r="7002" spans="1:5" ht="13.5" customHeight="1" x14ac:dyDescent="0.25">
      <c r="A7002" s="96">
        <v>101468</v>
      </c>
      <c r="B7002" s="93" t="s">
        <v>7304</v>
      </c>
      <c r="C7002" s="93" t="s">
        <v>7255</v>
      </c>
      <c r="D7002" s="93" t="s">
        <v>365</v>
      </c>
      <c r="E7002" s="94">
        <v>14.43</v>
      </c>
    </row>
    <row r="7003" spans="1:5" ht="13.5" customHeight="1" x14ac:dyDescent="0.25">
      <c r="A7003" s="96">
        <v>101469</v>
      </c>
      <c r="B7003" s="93" t="s">
        <v>7305</v>
      </c>
      <c r="C7003" s="93" t="s">
        <v>7255</v>
      </c>
      <c r="D7003" s="93" t="s">
        <v>365</v>
      </c>
      <c r="E7003" s="94">
        <v>32.299999999999997</v>
      </c>
    </row>
    <row r="7004" spans="1:5" ht="13.5" customHeight="1" x14ac:dyDescent="0.25">
      <c r="A7004" s="96">
        <v>101470</v>
      </c>
      <c r="B7004" s="93" t="s">
        <v>7306</v>
      </c>
      <c r="C7004" s="93" t="s">
        <v>7255</v>
      </c>
      <c r="D7004" s="93" t="s">
        <v>365</v>
      </c>
      <c r="E7004" s="94">
        <v>25.64</v>
      </c>
    </row>
    <row r="7005" spans="1:5" ht="13.5" customHeight="1" x14ac:dyDescent="0.25">
      <c r="A7005" s="96">
        <v>101471</v>
      </c>
      <c r="B7005" s="93" t="s">
        <v>7307</v>
      </c>
      <c r="C7005" s="93" t="s">
        <v>7255</v>
      </c>
      <c r="D7005" s="93" t="s">
        <v>365</v>
      </c>
      <c r="E7005" s="94">
        <v>22</v>
      </c>
    </row>
    <row r="7006" spans="1:5" ht="13.5" customHeight="1" x14ac:dyDescent="0.25">
      <c r="A7006" s="96">
        <v>101472</v>
      </c>
      <c r="B7006" s="93" t="s">
        <v>7308</v>
      </c>
      <c r="C7006" s="93" t="s">
        <v>7255</v>
      </c>
      <c r="D7006" s="93" t="s">
        <v>365</v>
      </c>
      <c r="E7006" s="94">
        <v>17.12</v>
      </c>
    </row>
    <row r="7007" spans="1:5" ht="13.5" customHeight="1" x14ac:dyDescent="0.25">
      <c r="A7007" s="96">
        <v>101473</v>
      </c>
      <c r="B7007" s="93" t="s">
        <v>7309</v>
      </c>
      <c r="C7007" s="93" t="s">
        <v>7255</v>
      </c>
      <c r="D7007" s="93" t="s">
        <v>365</v>
      </c>
      <c r="E7007" s="94">
        <v>24.64</v>
      </c>
    </row>
    <row r="7008" spans="1:5" ht="13.5" customHeight="1" x14ac:dyDescent="0.25">
      <c r="A7008" s="96">
        <v>101474</v>
      </c>
      <c r="B7008" s="93" t="s">
        <v>7310</v>
      </c>
      <c r="C7008" s="93" t="s">
        <v>7255</v>
      </c>
      <c r="D7008" s="93" t="s">
        <v>365</v>
      </c>
      <c r="E7008" s="94">
        <v>17.64</v>
      </c>
    </row>
    <row r="7009" spans="1:5" ht="13.5" customHeight="1" x14ac:dyDescent="0.25">
      <c r="A7009" s="96">
        <v>101475</v>
      </c>
      <c r="B7009" s="93" t="s">
        <v>7311</v>
      </c>
      <c r="C7009" s="93" t="s">
        <v>7255</v>
      </c>
      <c r="D7009" s="93" t="s">
        <v>365</v>
      </c>
      <c r="E7009" s="94">
        <v>15.64</v>
      </c>
    </row>
    <row r="7010" spans="1:5" ht="13.5" customHeight="1" x14ac:dyDescent="0.25">
      <c r="A7010" s="96">
        <v>101476</v>
      </c>
      <c r="B7010" s="93" t="s">
        <v>7312</v>
      </c>
      <c r="C7010" s="93" t="s">
        <v>7255</v>
      </c>
      <c r="D7010" s="93" t="s">
        <v>365</v>
      </c>
      <c r="E7010" s="94">
        <v>13.96</v>
      </c>
    </row>
    <row r="7011" spans="1:5" ht="13.5" customHeight="1" x14ac:dyDescent="0.25">
      <c r="A7011" s="96">
        <v>101477</v>
      </c>
      <c r="B7011" s="93" t="s">
        <v>7313</v>
      </c>
      <c r="C7011" s="93" t="s">
        <v>7255</v>
      </c>
      <c r="D7011" s="93" t="s">
        <v>365</v>
      </c>
      <c r="E7011" s="94">
        <v>11.42</v>
      </c>
    </row>
    <row r="7012" spans="1:5" ht="13.5" customHeight="1" x14ac:dyDescent="0.25">
      <c r="A7012" s="96">
        <v>101478</v>
      </c>
      <c r="B7012" s="93" t="s">
        <v>7314</v>
      </c>
      <c r="C7012" s="93" t="s">
        <v>7255</v>
      </c>
      <c r="D7012" s="93" t="s">
        <v>365</v>
      </c>
      <c r="E7012" s="94">
        <v>9.7200000000000006</v>
      </c>
    </row>
    <row r="7013" spans="1:5" ht="13.5" customHeight="1" x14ac:dyDescent="0.25">
      <c r="A7013" s="96">
        <v>101480</v>
      </c>
      <c r="B7013" s="93" t="s">
        <v>7315</v>
      </c>
      <c r="C7013" s="93" t="s">
        <v>7255</v>
      </c>
      <c r="D7013" s="93" t="s">
        <v>365</v>
      </c>
      <c r="E7013" s="94">
        <v>57.76</v>
      </c>
    </row>
    <row r="7014" spans="1:5" ht="13.5" customHeight="1" x14ac:dyDescent="0.25">
      <c r="A7014" s="96">
        <v>101481</v>
      </c>
      <c r="B7014" s="93" t="s">
        <v>7316</v>
      </c>
      <c r="C7014" s="93" t="s">
        <v>7255</v>
      </c>
      <c r="D7014" s="93" t="s">
        <v>365</v>
      </c>
      <c r="E7014" s="94">
        <v>41.72</v>
      </c>
    </row>
    <row r="7015" spans="1:5" ht="13.5" customHeight="1" x14ac:dyDescent="0.25">
      <c r="A7015" s="96">
        <v>101482</v>
      </c>
      <c r="B7015" s="93" t="s">
        <v>7317</v>
      </c>
      <c r="C7015" s="93" t="s">
        <v>7255</v>
      </c>
      <c r="D7015" s="93" t="s">
        <v>365</v>
      </c>
      <c r="E7015" s="94">
        <v>31.19</v>
      </c>
    </row>
    <row r="7016" spans="1:5" ht="13.5" customHeight="1" x14ac:dyDescent="0.25">
      <c r="A7016" s="96">
        <v>101483</v>
      </c>
      <c r="B7016" s="93" t="s">
        <v>7318</v>
      </c>
      <c r="C7016" s="93" t="s">
        <v>7255</v>
      </c>
      <c r="D7016" s="93" t="s">
        <v>365</v>
      </c>
      <c r="E7016" s="94">
        <v>32.36</v>
      </c>
    </row>
    <row r="7017" spans="1:5" ht="13.5" customHeight="1" x14ac:dyDescent="0.25">
      <c r="A7017" s="96">
        <v>101484</v>
      </c>
      <c r="B7017" s="93" t="s">
        <v>7319</v>
      </c>
      <c r="C7017" s="93" t="s">
        <v>7255</v>
      </c>
      <c r="D7017" s="93" t="s">
        <v>365</v>
      </c>
      <c r="E7017" s="94">
        <v>167.75</v>
      </c>
    </row>
    <row r="7018" spans="1:5" ht="13.5" customHeight="1" x14ac:dyDescent="0.25">
      <c r="A7018" s="96">
        <v>101485</v>
      </c>
      <c r="B7018" s="93" t="s">
        <v>7320</v>
      </c>
      <c r="C7018" s="93" t="s">
        <v>7255</v>
      </c>
      <c r="D7018" s="93" t="s">
        <v>365</v>
      </c>
      <c r="E7018" s="94">
        <v>128.76</v>
      </c>
    </row>
    <row r="7019" spans="1:5" ht="13.5" customHeight="1" x14ac:dyDescent="0.25">
      <c r="A7019" s="96">
        <v>101486</v>
      </c>
      <c r="B7019" s="93" t="s">
        <v>7321</v>
      </c>
      <c r="C7019" s="93" t="s">
        <v>7255</v>
      </c>
      <c r="D7019" s="93" t="s">
        <v>365</v>
      </c>
      <c r="E7019" s="94">
        <v>115.98</v>
      </c>
    </row>
    <row r="7020" spans="1:5" ht="13.5" customHeight="1" x14ac:dyDescent="0.25">
      <c r="A7020" s="96">
        <v>101487</v>
      </c>
      <c r="B7020" s="93" t="s">
        <v>7322</v>
      </c>
      <c r="C7020" s="93" t="s">
        <v>7255</v>
      </c>
      <c r="D7020" s="93" t="s">
        <v>365</v>
      </c>
      <c r="E7020" s="94">
        <v>84.93</v>
      </c>
    </row>
    <row r="7021" spans="1:5" ht="13.5" customHeight="1" x14ac:dyDescent="0.25">
      <c r="A7021" s="96">
        <v>101488</v>
      </c>
      <c r="B7021" s="93" t="s">
        <v>7323</v>
      </c>
      <c r="C7021" s="93" t="s">
        <v>7255</v>
      </c>
      <c r="D7021" s="93" t="s">
        <v>365</v>
      </c>
      <c r="E7021" s="94">
        <v>73.48</v>
      </c>
    </row>
    <row r="7022" spans="1:5" ht="13.5" customHeight="1" x14ac:dyDescent="0.25">
      <c r="A7022" s="96">
        <v>101188</v>
      </c>
      <c r="B7022" s="93" t="s">
        <v>7324</v>
      </c>
      <c r="C7022" s="93" t="s">
        <v>168</v>
      </c>
      <c r="D7022" s="93" t="s">
        <v>299</v>
      </c>
      <c r="E7022" s="94">
        <v>6.09</v>
      </c>
    </row>
    <row r="7023" spans="1:5" ht="13.5" customHeight="1" x14ac:dyDescent="0.25">
      <c r="A7023" s="96">
        <v>101189</v>
      </c>
      <c r="B7023" s="93" t="s">
        <v>7325</v>
      </c>
      <c r="C7023" s="93" t="s">
        <v>168</v>
      </c>
      <c r="D7023" s="93" t="s">
        <v>299</v>
      </c>
      <c r="E7023" s="94">
        <v>82.58</v>
      </c>
    </row>
    <row r="7024" spans="1:5" ht="13.5" customHeight="1" x14ac:dyDescent="0.25">
      <c r="A7024" s="96">
        <v>101190</v>
      </c>
      <c r="B7024" s="93" t="s">
        <v>7326</v>
      </c>
      <c r="C7024" s="93" t="s">
        <v>168</v>
      </c>
      <c r="D7024" s="93" t="s">
        <v>299</v>
      </c>
      <c r="E7024" s="94">
        <v>81.790000000000006</v>
      </c>
    </row>
    <row r="7025" spans="1:5" ht="13.5" customHeight="1" x14ac:dyDescent="0.25">
      <c r="A7025" s="96">
        <v>101191</v>
      </c>
      <c r="B7025" s="93" t="s">
        <v>7327</v>
      </c>
      <c r="C7025" s="93" t="s">
        <v>168</v>
      </c>
      <c r="D7025" s="93" t="s">
        <v>299</v>
      </c>
      <c r="E7025" s="94">
        <v>82.18</v>
      </c>
    </row>
    <row r="7026" spans="1:5" ht="13.5" customHeight="1" x14ac:dyDescent="0.25">
      <c r="A7026" s="96">
        <v>101192</v>
      </c>
      <c r="B7026" s="93" t="s">
        <v>7328</v>
      </c>
      <c r="C7026" s="93" t="s">
        <v>168</v>
      </c>
      <c r="D7026" s="93" t="s">
        <v>299</v>
      </c>
      <c r="E7026" s="94">
        <v>80.599999999999994</v>
      </c>
    </row>
    <row r="7027" spans="1:5" ht="13.5" customHeight="1" x14ac:dyDescent="0.25">
      <c r="A7027" s="96">
        <v>101193</v>
      </c>
      <c r="B7027" s="93" t="s">
        <v>7329</v>
      </c>
      <c r="C7027" s="93" t="s">
        <v>168</v>
      </c>
      <c r="D7027" s="93" t="s">
        <v>299</v>
      </c>
      <c r="E7027" s="94">
        <v>73.25</v>
      </c>
    </row>
    <row r="7028" spans="1:5" ht="13.5" customHeight="1" x14ac:dyDescent="0.25">
      <c r="A7028" s="96">
        <v>101194</v>
      </c>
      <c r="B7028" s="93" t="s">
        <v>7330</v>
      </c>
      <c r="C7028" s="93" t="s">
        <v>168</v>
      </c>
      <c r="D7028" s="93" t="s">
        <v>299</v>
      </c>
      <c r="E7028" s="94">
        <v>73.64</v>
      </c>
    </row>
    <row r="7029" spans="1:5" ht="13.5" customHeight="1" x14ac:dyDescent="0.25">
      <c r="A7029" s="96">
        <v>101197</v>
      </c>
      <c r="B7029" s="93" t="s">
        <v>7331</v>
      </c>
      <c r="C7029" s="93" t="s">
        <v>168</v>
      </c>
      <c r="D7029" s="93" t="s">
        <v>299</v>
      </c>
      <c r="E7029" s="94">
        <v>140.56</v>
      </c>
    </row>
    <row r="7030" spans="1:5" ht="13.5" customHeight="1" x14ac:dyDescent="0.25">
      <c r="A7030" s="96">
        <v>101198</v>
      </c>
      <c r="B7030" s="93" t="s">
        <v>7332</v>
      </c>
      <c r="C7030" s="93" t="s">
        <v>168</v>
      </c>
      <c r="D7030" s="93" t="s">
        <v>299</v>
      </c>
      <c r="E7030" s="94">
        <v>106.7</v>
      </c>
    </row>
    <row r="7031" spans="1:5" ht="13.5" customHeight="1" x14ac:dyDescent="0.25">
      <c r="A7031" s="96">
        <v>101199</v>
      </c>
      <c r="B7031" s="93" t="s">
        <v>7333</v>
      </c>
      <c r="C7031" s="93" t="s">
        <v>168</v>
      </c>
      <c r="D7031" s="93" t="s">
        <v>299</v>
      </c>
      <c r="E7031" s="94">
        <v>107.68</v>
      </c>
    </row>
    <row r="7032" spans="1:5" ht="13.5" customHeight="1" x14ac:dyDescent="0.25">
      <c r="A7032" s="96">
        <v>101200</v>
      </c>
      <c r="B7032" s="93" t="s">
        <v>7334</v>
      </c>
      <c r="C7032" s="93" t="s">
        <v>168</v>
      </c>
      <c r="D7032" s="93" t="s">
        <v>299</v>
      </c>
      <c r="E7032" s="94">
        <v>73.510000000000005</v>
      </c>
    </row>
    <row r="7033" spans="1:5" ht="13.5" customHeight="1" x14ac:dyDescent="0.25">
      <c r="A7033" s="96">
        <v>101201</v>
      </c>
      <c r="B7033" s="93" t="s">
        <v>7335</v>
      </c>
      <c r="C7033" s="93" t="s">
        <v>168</v>
      </c>
      <c r="D7033" s="93" t="s">
        <v>299</v>
      </c>
      <c r="E7033" s="94">
        <v>87.1</v>
      </c>
    </row>
    <row r="7034" spans="1:5" ht="13.5" customHeight="1" x14ac:dyDescent="0.25">
      <c r="A7034" s="96">
        <v>101202</v>
      </c>
      <c r="B7034" s="93" t="s">
        <v>7336</v>
      </c>
      <c r="C7034" s="93" t="s">
        <v>168</v>
      </c>
      <c r="D7034" s="93" t="s">
        <v>299</v>
      </c>
      <c r="E7034" s="94">
        <v>40.85</v>
      </c>
    </row>
    <row r="7035" spans="1:5" ht="13.5" customHeight="1" x14ac:dyDescent="0.25">
      <c r="A7035" s="96">
        <v>101203</v>
      </c>
      <c r="B7035" s="93" t="s">
        <v>7337</v>
      </c>
      <c r="C7035" s="93" t="s">
        <v>168</v>
      </c>
      <c r="D7035" s="93" t="s">
        <v>299</v>
      </c>
      <c r="E7035" s="94">
        <v>39.869999999999997</v>
      </c>
    </row>
    <row r="7036" spans="1:5" ht="13.5" customHeight="1" x14ac:dyDescent="0.25">
      <c r="A7036" s="96">
        <v>101204</v>
      </c>
      <c r="B7036" s="93" t="s">
        <v>7338</v>
      </c>
      <c r="C7036" s="93" t="s">
        <v>168</v>
      </c>
      <c r="D7036" s="93" t="s">
        <v>299</v>
      </c>
      <c r="E7036" s="94">
        <v>40.26</v>
      </c>
    </row>
    <row r="7037" spans="1:5" ht="13.5" customHeight="1" x14ac:dyDescent="0.25">
      <c r="A7037" s="96">
        <v>101205</v>
      </c>
      <c r="B7037" s="93" t="s">
        <v>7339</v>
      </c>
      <c r="C7037" s="93" t="s">
        <v>168</v>
      </c>
      <c r="D7037" s="93" t="s">
        <v>299</v>
      </c>
      <c r="E7037" s="94">
        <v>40.85</v>
      </c>
    </row>
    <row r="7038" spans="1:5" ht="13.5" customHeight="1" x14ac:dyDescent="0.25">
      <c r="A7038" s="96">
        <v>102362</v>
      </c>
      <c r="B7038" s="93" t="s">
        <v>7340</v>
      </c>
      <c r="C7038" s="93" t="s">
        <v>136</v>
      </c>
      <c r="D7038" s="93" t="s">
        <v>299</v>
      </c>
      <c r="E7038" s="94">
        <v>172.1</v>
      </c>
    </row>
    <row r="7039" spans="1:5" ht="13.5" customHeight="1" x14ac:dyDescent="0.25">
      <c r="A7039" s="96">
        <v>102363</v>
      </c>
      <c r="B7039" s="93" t="s">
        <v>7341</v>
      </c>
      <c r="C7039" s="93" t="s">
        <v>136</v>
      </c>
      <c r="D7039" s="93" t="s">
        <v>299</v>
      </c>
      <c r="E7039" s="94">
        <v>184.36</v>
      </c>
    </row>
    <row r="7040" spans="1:5" ht="13.5" customHeight="1" x14ac:dyDescent="0.25">
      <c r="A7040" s="96">
        <v>102364</v>
      </c>
      <c r="B7040" s="93" t="s">
        <v>7342</v>
      </c>
      <c r="C7040" s="93" t="s">
        <v>136</v>
      </c>
      <c r="D7040" s="93" t="s">
        <v>299</v>
      </c>
      <c r="E7040" s="94">
        <v>206.73</v>
      </c>
    </row>
    <row r="7041" spans="1:5" ht="13.5" customHeight="1" x14ac:dyDescent="0.25">
      <c r="A7041" s="96">
        <v>98509</v>
      </c>
      <c r="B7041" s="93" t="s">
        <v>7343</v>
      </c>
      <c r="C7041" s="93" t="s">
        <v>199</v>
      </c>
      <c r="D7041" s="93" t="s">
        <v>299</v>
      </c>
      <c r="E7041" s="94">
        <v>60.52</v>
      </c>
    </row>
    <row r="7042" spans="1:5" ht="13.5" customHeight="1" x14ac:dyDescent="0.25">
      <c r="A7042" s="96">
        <v>98510</v>
      </c>
      <c r="B7042" s="93" t="s">
        <v>7344</v>
      </c>
      <c r="C7042" s="93" t="s">
        <v>199</v>
      </c>
      <c r="D7042" s="93" t="s">
        <v>299</v>
      </c>
      <c r="E7042" s="94">
        <v>87.86</v>
      </c>
    </row>
    <row r="7043" spans="1:5" ht="13.5" customHeight="1" x14ac:dyDescent="0.25">
      <c r="A7043" s="96">
        <v>98511</v>
      </c>
      <c r="B7043" s="93" t="s">
        <v>7345</v>
      </c>
      <c r="C7043" s="93" t="s">
        <v>199</v>
      </c>
      <c r="D7043" s="93" t="s">
        <v>299</v>
      </c>
      <c r="E7043" s="94">
        <v>168.8</v>
      </c>
    </row>
    <row r="7044" spans="1:5" ht="13.5" customHeight="1" x14ac:dyDescent="0.25">
      <c r="A7044" s="96">
        <v>98516</v>
      </c>
      <c r="B7044" s="93" t="s">
        <v>7346</v>
      </c>
      <c r="C7044" s="93" t="s">
        <v>199</v>
      </c>
      <c r="D7044" s="93" t="s">
        <v>365</v>
      </c>
      <c r="E7044" s="94">
        <v>386.41</v>
      </c>
    </row>
    <row r="7045" spans="1:5" ht="13.5" customHeight="1" x14ac:dyDescent="0.25">
      <c r="A7045" s="96">
        <v>98519</v>
      </c>
      <c r="B7045" s="93" t="s">
        <v>7347</v>
      </c>
      <c r="C7045" s="93" t="s">
        <v>136</v>
      </c>
      <c r="D7045" s="93" t="s">
        <v>299</v>
      </c>
      <c r="E7045" s="94">
        <v>1.95</v>
      </c>
    </row>
    <row r="7046" spans="1:5" ht="13.5" customHeight="1" x14ac:dyDescent="0.25">
      <c r="A7046" s="96">
        <v>98520</v>
      </c>
      <c r="B7046" s="93" t="s">
        <v>7348</v>
      </c>
      <c r="C7046" s="93" t="s">
        <v>136</v>
      </c>
      <c r="D7046" s="93" t="s">
        <v>299</v>
      </c>
      <c r="E7046" s="94">
        <v>6.65</v>
      </c>
    </row>
    <row r="7047" spans="1:5" ht="13.5" customHeight="1" x14ac:dyDescent="0.25">
      <c r="A7047" s="96">
        <v>98521</v>
      </c>
      <c r="B7047" s="93" t="s">
        <v>7349</v>
      </c>
      <c r="C7047" s="93" t="s">
        <v>136</v>
      </c>
      <c r="D7047" s="93" t="s">
        <v>299</v>
      </c>
      <c r="E7047" s="94">
        <v>0.35</v>
      </c>
    </row>
    <row r="7048" spans="1:5" ht="13.5" customHeight="1" x14ac:dyDescent="0.25">
      <c r="A7048" s="96">
        <v>98522</v>
      </c>
      <c r="B7048" s="93" t="s">
        <v>7350</v>
      </c>
      <c r="C7048" s="93" t="s">
        <v>168</v>
      </c>
      <c r="D7048" s="93" t="s">
        <v>299</v>
      </c>
      <c r="E7048" s="94">
        <v>185.48</v>
      </c>
    </row>
    <row r="7049" spans="1:5" ht="13.5" customHeight="1" x14ac:dyDescent="0.25">
      <c r="A7049" s="96">
        <v>98524</v>
      </c>
      <c r="B7049" s="93" t="s">
        <v>7351</v>
      </c>
      <c r="C7049" s="93" t="s">
        <v>136</v>
      </c>
      <c r="D7049" s="93" t="s">
        <v>299</v>
      </c>
      <c r="E7049" s="94">
        <v>3.15</v>
      </c>
    </row>
    <row r="7050" spans="1:5" ht="13.5" customHeight="1" x14ac:dyDescent="0.25">
      <c r="A7050" s="96">
        <v>98503</v>
      </c>
      <c r="B7050" s="93" t="s">
        <v>7352</v>
      </c>
      <c r="C7050" s="93" t="s">
        <v>136</v>
      </c>
      <c r="D7050" s="93" t="s">
        <v>299</v>
      </c>
      <c r="E7050" s="94">
        <v>25.1</v>
      </c>
    </row>
    <row r="7051" spans="1:5" ht="13.5" customHeight="1" x14ac:dyDescent="0.25">
      <c r="A7051" s="96">
        <v>98504</v>
      </c>
      <c r="B7051" s="93" t="s">
        <v>7353</v>
      </c>
      <c r="C7051" s="93" t="s">
        <v>136</v>
      </c>
      <c r="D7051" s="93" t="s">
        <v>299</v>
      </c>
      <c r="E7051" s="94">
        <v>14.74</v>
      </c>
    </row>
    <row r="7052" spans="1:5" ht="13.5" customHeight="1" x14ac:dyDescent="0.25">
      <c r="A7052" s="96">
        <v>98505</v>
      </c>
      <c r="B7052" s="93" t="s">
        <v>7354</v>
      </c>
      <c r="C7052" s="93" t="s">
        <v>136</v>
      </c>
      <c r="D7052" s="93" t="s">
        <v>299</v>
      </c>
      <c r="E7052" s="94">
        <v>86.68</v>
      </c>
    </row>
    <row r="7053" spans="1:5" ht="13.5" customHeight="1" x14ac:dyDescent="0.25">
      <c r="A7053" s="96">
        <v>103946</v>
      </c>
      <c r="B7053" s="93" t="s">
        <v>7355</v>
      </c>
      <c r="C7053" s="93" t="s">
        <v>136</v>
      </c>
      <c r="D7053" s="93" t="s">
        <v>299</v>
      </c>
      <c r="E7053" s="94">
        <v>19.03</v>
      </c>
    </row>
    <row r="7054" spans="1:5" ht="13.5" customHeight="1" x14ac:dyDescent="0.25">
      <c r="A7054" s="96">
        <v>103185</v>
      </c>
      <c r="B7054" s="93" t="s">
        <v>7356</v>
      </c>
      <c r="C7054" s="93" t="s">
        <v>199</v>
      </c>
      <c r="D7054" s="93" t="s">
        <v>365</v>
      </c>
      <c r="E7054" s="95">
        <v>6150.25</v>
      </c>
    </row>
    <row r="7055" spans="1:5" ht="13.5" customHeight="1" x14ac:dyDescent="0.25">
      <c r="A7055" s="96">
        <v>103186</v>
      </c>
      <c r="B7055" s="93" t="s">
        <v>7357</v>
      </c>
      <c r="C7055" s="93" t="s">
        <v>199</v>
      </c>
      <c r="D7055" s="93" t="s">
        <v>365</v>
      </c>
      <c r="E7055" s="95">
        <v>6485.49</v>
      </c>
    </row>
    <row r="7056" spans="1:5" ht="13.5" customHeight="1" x14ac:dyDescent="0.25">
      <c r="A7056" s="96">
        <v>103187</v>
      </c>
      <c r="B7056" s="93" t="s">
        <v>7358</v>
      </c>
      <c r="C7056" s="93" t="s">
        <v>199</v>
      </c>
      <c r="D7056" s="93" t="s">
        <v>365</v>
      </c>
      <c r="E7056" s="95">
        <v>4874.78</v>
      </c>
    </row>
    <row r="7057" spans="1:5" ht="13.5" customHeight="1" x14ac:dyDescent="0.25">
      <c r="A7057" s="96">
        <v>103188</v>
      </c>
      <c r="B7057" s="93" t="s">
        <v>7359</v>
      </c>
      <c r="C7057" s="93" t="s">
        <v>199</v>
      </c>
      <c r="D7057" s="93" t="s">
        <v>365</v>
      </c>
      <c r="E7057" s="95">
        <v>5241.2299999999996</v>
      </c>
    </row>
    <row r="7058" spans="1:5" ht="13.5" customHeight="1" x14ac:dyDescent="0.25">
      <c r="A7058" s="96">
        <v>103189</v>
      </c>
      <c r="B7058" s="93" t="s">
        <v>7360</v>
      </c>
      <c r="C7058" s="93" t="s">
        <v>199</v>
      </c>
      <c r="D7058" s="93" t="s">
        <v>365</v>
      </c>
      <c r="E7058" s="95">
        <v>2626.84</v>
      </c>
    </row>
    <row r="7059" spans="1:5" ht="13.5" customHeight="1" x14ac:dyDescent="0.25">
      <c r="A7059" s="96">
        <v>103190</v>
      </c>
      <c r="B7059" s="93" t="s">
        <v>7361</v>
      </c>
      <c r="C7059" s="93" t="s">
        <v>199</v>
      </c>
      <c r="D7059" s="93" t="s">
        <v>365</v>
      </c>
      <c r="E7059" s="95">
        <v>4082.11</v>
      </c>
    </row>
    <row r="7060" spans="1:5" ht="13.5" customHeight="1" x14ac:dyDescent="0.25">
      <c r="A7060" s="96">
        <v>103191</v>
      </c>
      <c r="B7060" s="93" t="s">
        <v>7362</v>
      </c>
      <c r="C7060" s="93" t="s">
        <v>199</v>
      </c>
      <c r="D7060" s="93" t="s">
        <v>365</v>
      </c>
      <c r="E7060" s="95">
        <v>2379.63</v>
      </c>
    </row>
    <row r="7061" spans="1:5" ht="13.5" customHeight="1" x14ac:dyDescent="0.25">
      <c r="A7061" s="96">
        <v>103192</v>
      </c>
      <c r="B7061" s="93" t="s">
        <v>7363</v>
      </c>
      <c r="C7061" s="93" t="s">
        <v>199</v>
      </c>
      <c r="D7061" s="93" t="s">
        <v>365</v>
      </c>
      <c r="E7061" s="95">
        <v>2533.27</v>
      </c>
    </row>
    <row r="7062" spans="1:5" ht="13.5" customHeight="1" x14ac:dyDescent="0.25">
      <c r="A7062" s="96">
        <v>103193</v>
      </c>
      <c r="B7062" s="93" t="s">
        <v>7364</v>
      </c>
      <c r="C7062" s="93" t="s">
        <v>199</v>
      </c>
      <c r="D7062" s="93" t="s">
        <v>365</v>
      </c>
      <c r="E7062" s="95">
        <v>1952</v>
      </c>
    </row>
    <row r="7063" spans="1:5" ht="13.5" customHeight="1" x14ac:dyDescent="0.25">
      <c r="A7063" s="96">
        <v>103194</v>
      </c>
      <c r="B7063" s="93" t="s">
        <v>7365</v>
      </c>
      <c r="C7063" s="93" t="s">
        <v>199</v>
      </c>
      <c r="D7063" s="93" t="s">
        <v>365</v>
      </c>
      <c r="E7063" s="95">
        <v>2809.97</v>
      </c>
    </row>
    <row r="7064" spans="1:5" ht="13.5" customHeight="1" x14ac:dyDescent="0.25">
      <c r="A7064" s="96">
        <v>103195</v>
      </c>
      <c r="B7064" s="93" t="s">
        <v>7366</v>
      </c>
      <c r="C7064" s="93" t="s">
        <v>199</v>
      </c>
      <c r="D7064" s="93" t="s">
        <v>365</v>
      </c>
      <c r="E7064" s="95">
        <v>2193.5500000000002</v>
      </c>
    </row>
    <row r="7065" spans="1:5" ht="13.5" customHeight="1" x14ac:dyDescent="0.25">
      <c r="A7065" s="96">
        <v>103205</v>
      </c>
      <c r="B7065" s="93" t="s">
        <v>7367</v>
      </c>
      <c r="C7065" s="93" t="s">
        <v>199</v>
      </c>
      <c r="D7065" s="93" t="s">
        <v>365</v>
      </c>
      <c r="E7065" s="95">
        <v>4094.81</v>
      </c>
    </row>
    <row r="7066" spans="1:5" ht="13.5" customHeight="1" x14ac:dyDescent="0.25">
      <c r="A7066" s="96">
        <v>103206</v>
      </c>
      <c r="B7066" s="93" t="s">
        <v>7368</v>
      </c>
      <c r="C7066" s="93" t="s">
        <v>199</v>
      </c>
      <c r="D7066" s="93" t="s">
        <v>365</v>
      </c>
      <c r="E7066" s="95">
        <v>2392.34</v>
      </c>
    </row>
    <row r="7067" spans="1:5" ht="13.5" customHeight="1" x14ac:dyDescent="0.25">
      <c r="A7067" s="96">
        <v>103207</v>
      </c>
      <c r="B7067" s="93" t="s">
        <v>7369</v>
      </c>
      <c r="C7067" s="93" t="s">
        <v>199</v>
      </c>
      <c r="D7067" s="93" t="s">
        <v>365</v>
      </c>
      <c r="E7067" s="95">
        <v>2545.98</v>
      </c>
    </row>
    <row r="7068" spans="1:5" ht="13.5" customHeight="1" x14ac:dyDescent="0.25">
      <c r="A7068" s="96">
        <v>103208</v>
      </c>
      <c r="B7068" s="93" t="s">
        <v>7370</v>
      </c>
      <c r="C7068" s="93" t="s">
        <v>199</v>
      </c>
      <c r="D7068" s="93" t="s">
        <v>365</v>
      </c>
      <c r="E7068" s="95">
        <v>1964.71</v>
      </c>
    </row>
    <row r="7069" spans="1:5" ht="13.5" customHeight="1" x14ac:dyDescent="0.25">
      <c r="A7069" s="96">
        <v>103209</v>
      </c>
      <c r="B7069" s="93" t="s">
        <v>7371</v>
      </c>
      <c r="C7069" s="93" t="s">
        <v>199</v>
      </c>
      <c r="D7069" s="93" t="s">
        <v>365</v>
      </c>
      <c r="E7069" s="95">
        <v>2822.68</v>
      </c>
    </row>
    <row r="7070" spans="1:5" ht="13.5" customHeight="1" x14ac:dyDescent="0.25">
      <c r="A7070" s="96">
        <v>103210</v>
      </c>
      <c r="B7070" s="93" t="s">
        <v>7372</v>
      </c>
      <c r="C7070" s="93" t="s">
        <v>199</v>
      </c>
      <c r="D7070" s="93" t="s">
        <v>365</v>
      </c>
      <c r="E7070" s="95">
        <v>2294.67</v>
      </c>
    </row>
    <row r="7071" spans="1:5" ht="13.5" customHeight="1" x14ac:dyDescent="0.25">
      <c r="A7071" s="96">
        <v>103304</v>
      </c>
      <c r="B7071" s="93" t="s">
        <v>7373</v>
      </c>
      <c r="C7071" s="93" t="s">
        <v>199</v>
      </c>
      <c r="D7071" s="93" t="s">
        <v>365</v>
      </c>
      <c r="E7071" s="95">
        <v>1247.22</v>
      </c>
    </row>
    <row r="7072" spans="1:5" ht="13.5" customHeight="1" x14ac:dyDescent="0.25">
      <c r="A7072" s="96">
        <v>103307</v>
      </c>
      <c r="B7072" s="93" t="s">
        <v>7374</v>
      </c>
      <c r="C7072" s="93" t="s">
        <v>199</v>
      </c>
      <c r="D7072" s="93" t="s">
        <v>365</v>
      </c>
      <c r="E7072" s="95">
        <v>1334.72</v>
      </c>
    </row>
    <row r="7073" spans="1:5" ht="13.5" customHeight="1" x14ac:dyDescent="0.25">
      <c r="A7073" s="96">
        <v>103310</v>
      </c>
      <c r="B7073" s="93" t="s">
        <v>7375</v>
      </c>
      <c r="C7073" s="93" t="s">
        <v>199</v>
      </c>
      <c r="D7073" s="93" t="s">
        <v>365</v>
      </c>
      <c r="E7073" s="95">
        <v>1285.48</v>
      </c>
    </row>
    <row r="7074" spans="1:5" ht="13.5" customHeight="1" x14ac:dyDescent="0.25">
      <c r="A7074" s="96">
        <v>103314</v>
      </c>
      <c r="B7074" s="93" t="s">
        <v>7376</v>
      </c>
      <c r="C7074" s="93" t="s">
        <v>136</v>
      </c>
      <c r="D7074" s="93" t="s">
        <v>299</v>
      </c>
      <c r="E7074" s="94">
        <v>406.56</v>
      </c>
    </row>
    <row r="7075" spans="1:5" ht="13.5" customHeight="1" x14ac:dyDescent="0.25">
      <c r="A7075" s="96">
        <v>103315</v>
      </c>
      <c r="B7075" s="93" t="s">
        <v>7377</v>
      </c>
      <c r="C7075" s="93" t="s">
        <v>136</v>
      </c>
      <c r="D7075" s="93" t="s">
        <v>299</v>
      </c>
      <c r="E7075" s="94">
        <v>398.27</v>
      </c>
    </row>
    <row r="7076" spans="1:5" ht="13.5" customHeight="1" x14ac:dyDescent="0.25">
      <c r="A7076" s="96">
        <v>103769</v>
      </c>
      <c r="B7076" s="93" t="s">
        <v>7378</v>
      </c>
      <c r="C7076" s="93" t="s">
        <v>199</v>
      </c>
      <c r="D7076" s="93" t="s">
        <v>299</v>
      </c>
      <c r="E7076" s="95">
        <v>3154.9</v>
      </c>
    </row>
    <row r="7077" spans="1:5" ht="13.5" customHeight="1" x14ac:dyDescent="0.25">
      <c r="A7077" s="96">
        <v>98525</v>
      </c>
      <c r="B7077" s="93" t="s">
        <v>7379</v>
      </c>
      <c r="C7077" s="93" t="s">
        <v>136</v>
      </c>
      <c r="D7077" s="93" t="s">
        <v>365</v>
      </c>
      <c r="E7077" s="94">
        <v>0.35</v>
      </c>
    </row>
    <row r="7078" spans="1:5" ht="13.5" customHeight="1" x14ac:dyDescent="0.25">
      <c r="A7078" s="96">
        <v>98526</v>
      </c>
      <c r="B7078" s="93" t="s">
        <v>7380</v>
      </c>
      <c r="C7078" s="93" t="s">
        <v>199</v>
      </c>
      <c r="D7078" s="93" t="s">
        <v>299</v>
      </c>
      <c r="E7078" s="94">
        <v>81.849999999999994</v>
      </c>
    </row>
    <row r="7079" spans="1:5" ht="13.5" customHeight="1" x14ac:dyDescent="0.25">
      <c r="A7079" s="96">
        <v>98527</v>
      </c>
      <c r="B7079" s="93" t="s">
        <v>7381</v>
      </c>
      <c r="C7079" s="93" t="s">
        <v>199</v>
      </c>
      <c r="D7079" s="93" t="s">
        <v>299</v>
      </c>
      <c r="E7079" s="94">
        <v>176.21</v>
      </c>
    </row>
    <row r="7080" spans="1:5" ht="13.5" customHeight="1" x14ac:dyDescent="0.25">
      <c r="A7080" s="96">
        <v>98528</v>
      </c>
      <c r="B7080" s="93" t="s">
        <v>7382</v>
      </c>
      <c r="C7080" s="93" t="s">
        <v>199</v>
      </c>
      <c r="D7080" s="93" t="s">
        <v>299</v>
      </c>
      <c r="E7080" s="94">
        <v>257.68</v>
      </c>
    </row>
    <row r="7081" spans="1:5" ht="13.5" customHeight="1" x14ac:dyDescent="0.25">
      <c r="A7081" s="96">
        <v>98529</v>
      </c>
      <c r="B7081" s="93" t="s">
        <v>7383</v>
      </c>
      <c r="C7081" s="93" t="s">
        <v>199</v>
      </c>
      <c r="D7081" s="93" t="s">
        <v>299</v>
      </c>
      <c r="E7081" s="94">
        <v>67.94</v>
      </c>
    </row>
    <row r="7082" spans="1:5" ht="13.5" customHeight="1" x14ac:dyDescent="0.25">
      <c r="A7082" s="96">
        <v>98530</v>
      </c>
      <c r="B7082" s="93" t="s">
        <v>7384</v>
      </c>
      <c r="C7082" s="93" t="s">
        <v>199</v>
      </c>
      <c r="D7082" s="93" t="s">
        <v>299</v>
      </c>
      <c r="E7082" s="94">
        <v>121.04</v>
      </c>
    </row>
    <row r="7083" spans="1:5" ht="13.5" customHeight="1" x14ac:dyDescent="0.25">
      <c r="A7083" s="96">
        <v>98531</v>
      </c>
      <c r="B7083" s="93" t="s">
        <v>7385</v>
      </c>
      <c r="C7083" s="93" t="s">
        <v>199</v>
      </c>
      <c r="D7083" s="93" t="s">
        <v>365</v>
      </c>
      <c r="E7083" s="94">
        <v>270.70999999999998</v>
      </c>
    </row>
    <row r="7084" spans="1:5" ht="13.5" customHeight="1" x14ac:dyDescent="0.25">
      <c r="A7084" s="96">
        <v>98532</v>
      </c>
      <c r="B7084" s="93" t="s">
        <v>7386</v>
      </c>
      <c r="C7084" s="93" t="s">
        <v>199</v>
      </c>
      <c r="D7084" s="93" t="s">
        <v>365</v>
      </c>
      <c r="E7084" s="94">
        <v>111.43</v>
      </c>
    </row>
    <row r="7085" spans="1:5" ht="13.5" customHeight="1" x14ac:dyDescent="0.25">
      <c r="A7085" s="96">
        <v>98533</v>
      </c>
      <c r="B7085" s="93" t="s">
        <v>7387</v>
      </c>
      <c r="C7085" s="93" t="s">
        <v>199</v>
      </c>
      <c r="D7085" s="93" t="s">
        <v>365</v>
      </c>
      <c r="E7085" s="94">
        <v>309.36</v>
      </c>
    </row>
    <row r="7086" spans="1:5" ht="13.5" customHeight="1" x14ac:dyDescent="0.25">
      <c r="A7086" s="96">
        <v>98534</v>
      </c>
      <c r="B7086" s="93" t="s">
        <v>7388</v>
      </c>
      <c r="C7086" s="93" t="s">
        <v>199</v>
      </c>
      <c r="D7086" s="93" t="s">
        <v>365</v>
      </c>
      <c r="E7086" s="94">
        <v>787.58</v>
      </c>
    </row>
    <row r="7087" spans="1:5" ht="13.5" customHeight="1" x14ac:dyDescent="0.25">
      <c r="A7087" s="96">
        <v>98535</v>
      </c>
      <c r="B7087" s="93" t="s">
        <v>7389</v>
      </c>
      <c r="C7087" s="93" t="s">
        <v>199</v>
      </c>
      <c r="D7087" s="93" t="s">
        <v>365</v>
      </c>
      <c r="E7087" s="95">
        <v>1255.04</v>
      </c>
    </row>
    <row r="7088" spans="1:5" ht="13.5" customHeight="1" x14ac:dyDescent="0.25">
      <c r="A7088" s="96">
        <v>88238</v>
      </c>
      <c r="B7088" s="93" t="s">
        <v>7390</v>
      </c>
      <c r="C7088" s="93" t="s">
        <v>31</v>
      </c>
      <c r="D7088" s="93" t="s">
        <v>299</v>
      </c>
      <c r="E7088" s="94">
        <v>20.18</v>
      </c>
    </row>
    <row r="7089" spans="1:5" ht="13.5" customHeight="1" x14ac:dyDescent="0.25">
      <c r="A7089" s="96">
        <v>88239</v>
      </c>
      <c r="B7089" s="93" t="s">
        <v>7391</v>
      </c>
      <c r="C7089" s="93" t="s">
        <v>31</v>
      </c>
      <c r="D7089" s="93" t="s">
        <v>299</v>
      </c>
      <c r="E7089" s="94">
        <v>21.78</v>
      </c>
    </row>
    <row r="7090" spans="1:5" ht="13.5" customHeight="1" x14ac:dyDescent="0.25">
      <c r="A7090" s="96">
        <v>88240</v>
      </c>
      <c r="B7090" s="93" t="s">
        <v>7392</v>
      </c>
      <c r="C7090" s="93" t="s">
        <v>31</v>
      </c>
      <c r="D7090" s="93" t="s">
        <v>299</v>
      </c>
      <c r="E7090" s="94">
        <v>20.010000000000002</v>
      </c>
    </row>
    <row r="7091" spans="1:5" ht="13.5" customHeight="1" x14ac:dyDescent="0.25">
      <c r="A7091" s="96">
        <v>88241</v>
      </c>
      <c r="B7091" s="93" t="s">
        <v>7393</v>
      </c>
      <c r="C7091" s="93" t="s">
        <v>31</v>
      </c>
      <c r="D7091" s="93" t="s">
        <v>299</v>
      </c>
      <c r="E7091" s="94">
        <v>21.91</v>
      </c>
    </row>
    <row r="7092" spans="1:5" ht="13.5" customHeight="1" x14ac:dyDescent="0.25">
      <c r="A7092" s="96">
        <v>88242</v>
      </c>
      <c r="B7092" s="93" t="s">
        <v>7394</v>
      </c>
      <c r="C7092" s="93" t="s">
        <v>31</v>
      </c>
      <c r="D7092" s="93" t="s">
        <v>299</v>
      </c>
      <c r="E7092" s="94">
        <v>20.23</v>
      </c>
    </row>
    <row r="7093" spans="1:5" ht="13.5" customHeight="1" x14ac:dyDescent="0.25">
      <c r="A7093" s="96">
        <v>88243</v>
      </c>
      <c r="B7093" s="93" t="s">
        <v>7395</v>
      </c>
      <c r="C7093" s="93" t="s">
        <v>31</v>
      </c>
      <c r="D7093" s="93" t="s">
        <v>299</v>
      </c>
      <c r="E7093" s="94">
        <v>21.76</v>
      </c>
    </row>
    <row r="7094" spans="1:5" ht="13.5" customHeight="1" x14ac:dyDescent="0.25">
      <c r="A7094" s="96">
        <v>88245</v>
      </c>
      <c r="B7094" s="93" t="s">
        <v>7396</v>
      </c>
      <c r="C7094" s="93" t="s">
        <v>31</v>
      </c>
      <c r="D7094" s="93" t="s">
        <v>299</v>
      </c>
      <c r="E7094" s="94">
        <v>27.23</v>
      </c>
    </row>
    <row r="7095" spans="1:5" ht="13.5" customHeight="1" x14ac:dyDescent="0.25">
      <c r="A7095" s="96">
        <v>88246</v>
      </c>
      <c r="B7095" s="93" t="s">
        <v>7397</v>
      </c>
      <c r="C7095" s="93" t="s">
        <v>31</v>
      </c>
      <c r="D7095" s="93" t="s">
        <v>299</v>
      </c>
      <c r="E7095" s="94">
        <v>25.54</v>
      </c>
    </row>
    <row r="7096" spans="1:5" ht="13.5" customHeight="1" x14ac:dyDescent="0.25">
      <c r="A7096" s="96">
        <v>88247</v>
      </c>
      <c r="B7096" s="93" t="s">
        <v>7398</v>
      </c>
      <c r="C7096" s="93" t="s">
        <v>31</v>
      </c>
      <c r="D7096" s="93" t="s">
        <v>299</v>
      </c>
      <c r="E7096" s="94">
        <v>22.34</v>
      </c>
    </row>
    <row r="7097" spans="1:5" ht="13.5" customHeight="1" x14ac:dyDescent="0.25">
      <c r="A7097" s="96">
        <v>88248</v>
      </c>
      <c r="B7097" s="93" t="s">
        <v>7399</v>
      </c>
      <c r="C7097" s="93" t="s">
        <v>31</v>
      </c>
      <c r="D7097" s="93" t="s">
        <v>299</v>
      </c>
      <c r="E7097" s="94">
        <v>21.34</v>
      </c>
    </row>
    <row r="7098" spans="1:5" ht="13.5" customHeight="1" x14ac:dyDescent="0.25">
      <c r="A7098" s="96">
        <v>88249</v>
      </c>
      <c r="B7098" s="93" t="s">
        <v>7400</v>
      </c>
      <c r="C7098" s="93" t="s">
        <v>31</v>
      </c>
      <c r="D7098" s="93" t="s">
        <v>299</v>
      </c>
      <c r="E7098" s="94">
        <v>36.08</v>
      </c>
    </row>
    <row r="7099" spans="1:5" ht="13.5" customHeight="1" x14ac:dyDescent="0.25">
      <c r="A7099" s="96">
        <v>88250</v>
      </c>
      <c r="B7099" s="93" t="s">
        <v>7401</v>
      </c>
      <c r="C7099" s="93" t="s">
        <v>31</v>
      </c>
      <c r="D7099" s="93" t="s">
        <v>299</v>
      </c>
      <c r="E7099" s="94">
        <v>21.33</v>
      </c>
    </row>
    <row r="7100" spans="1:5" ht="13.5" customHeight="1" x14ac:dyDescent="0.25">
      <c r="A7100" s="96">
        <v>88251</v>
      </c>
      <c r="B7100" s="93" t="s">
        <v>7402</v>
      </c>
      <c r="C7100" s="93" t="s">
        <v>31</v>
      </c>
      <c r="D7100" s="93" t="s">
        <v>299</v>
      </c>
      <c r="E7100" s="94">
        <v>21.91</v>
      </c>
    </row>
    <row r="7101" spans="1:5" ht="13.5" customHeight="1" x14ac:dyDescent="0.25">
      <c r="A7101" s="96">
        <v>88252</v>
      </c>
      <c r="B7101" s="93" t="s">
        <v>7403</v>
      </c>
      <c r="C7101" s="93" t="s">
        <v>31</v>
      </c>
      <c r="D7101" s="93" t="s">
        <v>299</v>
      </c>
      <c r="E7101" s="94">
        <v>19.61</v>
      </c>
    </row>
    <row r="7102" spans="1:5" ht="13.5" customHeight="1" x14ac:dyDescent="0.25">
      <c r="A7102" s="96">
        <v>88253</v>
      </c>
      <c r="B7102" s="93" t="s">
        <v>7404</v>
      </c>
      <c r="C7102" s="93" t="s">
        <v>31</v>
      </c>
      <c r="D7102" s="93" t="s">
        <v>299</v>
      </c>
      <c r="E7102" s="94">
        <v>20.32</v>
      </c>
    </row>
    <row r="7103" spans="1:5" ht="13.5" customHeight="1" x14ac:dyDescent="0.25">
      <c r="A7103" s="96">
        <v>88255</v>
      </c>
      <c r="B7103" s="93" t="s">
        <v>7405</v>
      </c>
      <c r="C7103" s="93" t="s">
        <v>31</v>
      </c>
      <c r="D7103" s="93" t="s">
        <v>299</v>
      </c>
      <c r="E7103" s="94">
        <v>36.18</v>
      </c>
    </row>
    <row r="7104" spans="1:5" ht="13.5" customHeight="1" x14ac:dyDescent="0.25">
      <c r="A7104" s="96">
        <v>88256</v>
      </c>
      <c r="B7104" s="93" t="s">
        <v>7406</v>
      </c>
      <c r="C7104" s="93" t="s">
        <v>31</v>
      </c>
      <c r="D7104" s="93" t="s">
        <v>299</v>
      </c>
      <c r="E7104" s="94">
        <v>29.13</v>
      </c>
    </row>
    <row r="7105" spans="1:5" ht="13.5" customHeight="1" x14ac:dyDescent="0.25">
      <c r="A7105" s="96">
        <v>88257</v>
      </c>
      <c r="B7105" s="93" t="s">
        <v>7407</v>
      </c>
      <c r="C7105" s="93" t="s">
        <v>31</v>
      </c>
      <c r="D7105" s="93" t="s">
        <v>299</v>
      </c>
      <c r="E7105" s="94">
        <v>21.75</v>
      </c>
    </row>
    <row r="7106" spans="1:5" ht="13.5" customHeight="1" x14ac:dyDescent="0.25">
      <c r="A7106" s="96">
        <v>88258</v>
      </c>
      <c r="B7106" s="93" t="s">
        <v>7408</v>
      </c>
      <c r="C7106" s="93" t="s">
        <v>31</v>
      </c>
      <c r="D7106" s="93" t="s">
        <v>299</v>
      </c>
      <c r="E7106" s="94">
        <v>26.54</v>
      </c>
    </row>
    <row r="7107" spans="1:5" ht="13.5" customHeight="1" x14ac:dyDescent="0.25">
      <c r="A7107" s="96">
        <v>88260</v>
      </c>
      <c r="B7107" s="93" t="s">
        <v>7409</v>
      </c>
      <c r="C7107" s="93" t="s">
        <v>31</v>
      </c>
      <c r="D7107" s="93" t="s">
        <v>299</v>
      </c>
      <c r="E7107" s="94">
        <v>21.06</v>
      </c>
    </row>
    <row r="7108" spans="1:5" ht="13.5" customHeight="1" x14ac:dyDescent="0.25">
      <c r="A7108" s="96">
        <v>88261</v>
      </c>
      <c r="B7108" s="93" t="s">
        <v>7410</v>
      </c>
      <c r="C7108" s="93" t="s">
        <v>31</v>
      </c>
      <c r="D7108" s="93" t="s">
        <v>299</v>
      </c>
      <c r="E7108" s="94">
        <v>30.59</v>
      </c>
    </row>
    <row r="7109" spans="1:5" ht="13.5" customHeight="1" x14ac:dyDescent="0.25">
      <c r="A7109" s="96">
        <v>88262</v>
      </c>
      <c r="B7109" s="93" t="s">
        <v>7411</v>
      </c>
      <c r="C7109" s="93" t="s">
        <v>31</v>
      </c>
      <c r="D7109" s="93" t="s">
        <v>667</v>
      </c>
      <c r="E7109" s="94">
        <v>27.05</v>
      </c>
    </row>
    <row r="7110" spans="1:5" ht="13.5" customHeight="1" x14ac:dyDescent="0.25">
      <c r="A7110" s="96">
        <v>88263</v>
      </c>
      <c r="B7110" s="93" t="s">
        <v>7412</v>
      </c>
      <c r="C7110" s="93" t="s">
        <v>31</v>
      </c>
      <c r="D7110" s="93" t="s">
        <v>299</v>
      </c>
      <c r="E7110" s="94">
        <v>20.51</v>
      </c>
    </row>
    <row r="7111" spans="1:5" ht="13.5" customHeight="1" x14ac:dyDescent="0.25">
      <c r="A7111" s="96">
        <v>88264</v>
      </c>
      <c r="B7111" s="93" t="s">
        <v>7413</v>
      </c>
      <c r="C7111" s="93" t="s">
        <v>31</v>
      </c>
      <c r="D7111" s="93" t="s">
        <v>667</v>
      </c>
      <c r="E7111" s="94">
        <v>27.8</v>
      </c>
    </row>
    <row r="7112" spans="1:5" ht="13.5" customHeight="1" x14ac:dyDescent="0.25">
      <c r="A7112" s="96">
        <v>88265</v>
      </c>
      <c r="B7112" s="93" t="s">
        <v>7414</v>
      </c>
      <c r="C7112" s="93" t="s">
        <v>31</v>
      </c>
      <c r="D7112" s="93" t="s">
        <v>299</v>
      </c>
      <c r="E7112" s="94">
        <v>28.26</v>
      </c>
    </row>
    <row r="7113" spans="1:5" ht="13.5" customHeight="1" x14ac:dyDescent="0.25">
      <c r="A7113" s="96">
        <v>88266</v>
      </c>
      <c r="B7113" s="93" t="s">
        <v>7415</v>
      </c>
      <c r="C7113" s="93" t="s">
        <v>31</v>
      </c>
      <c r="D7113" s="93" t="s">
        <v>299</v>
      </c>
      <c r="E7113" s="94">
        <v>40.06</v>
      </c>
    </row>
    <row r="7114" spans="1:5" ht="13.5" customHeight="1" x14ac:dyDescent="0.25">
      <c r="A7114" s="96">
        <v>88267</v>
      </c>
      <c r="B7114" s="93" t="s">
        <v>7416</v>
      </c>
      <c r="C7114" s="93" t="s">
        <v>31</v>
      </c>
      <c r="D7114" s="93" t="s">
        <v>667</v>
      </c>
      <c r="E7114" s="94">
        <v>26.7</v>
      </c>
    </row>
    <row r="7115" spans="1:5" ht="13.5" customHeight="1" x14ac:dyDescent="0.25">
      <c r="A7115" s="96">
        <v>88269</v>
      </c>
      <c r="B7115" s="93" t="s">
        <v>7417</v>
      </c>
      <c r="C7115" s="93" t="s">
        <v>31</v>
      </c>
      <c r="D7115" s="93" t="s">
        <v>299</v>
      </c>
      <c r="E7115" s="94">
        <v>27.87</v>
      </c>
    </row>
    <row r="7116" spans="1:5" ht="13.5" customHeight="1" x14ac:dyDescent="0.25">
      <c r="A7116" s="96">
        <v>88270</v>
      </c>
      <c r="B7116" s="93" t="s">
        <v>7418</v>
      </c>
      <c r="C7116" s="93" t="s">
        <v>31</v>
      </c>
      <c r="D7116" s="93" t="s">
        <v>299</v>
      </c>
      <c r="E7116" s="94">
        <v>27.45</v>
      </c>
    </row>
    <row r="7117" spans="1:5" ht="13.5" customHeight="1" x14ac:dyDescent="0.25">
      <c r="A7117" s="96">
        <v>88272</v>
      </c>
      <c r="B7117" s="93" t="s">
        <v>7419</v>
      </c>
      <c r="C7117" s="93" t="s">
        <v>31</v>
      </c>
      <c r="D7117" s="93" t="s">
        <v>299</v>
      </c>
      <c r="E7117" s="94">
        <v>25.95</v>
      </c>
    </row>
    <row r="7118" spans="1:5" ht="13.5" customHeight="1" x14ac:dyDescent="0.25">
      <c r="A7118" s="96">
        <v>88273</v>
      </c>
      <c r="B7118" s="93" t="s">
        <v>7420</v>
      </c>
      <c r="C7118" s="93" t="s">
        <v>31</v>
      </c>
      <c r="D7118" s="93" t="s">
        <v>299</v>
      </c>
      <c r="E7118" s="94">
        <v>27.16</v>
      </c>
    </row>
    <row r="7119" spans="1:5" ht="13.5" customHeight="1" x14ac:dyDescent="0.25">
      <c r="A7119" s="96">
        <v>88274</v>
      </c>
      <c r="B7119" s="93" t="s">
        <v>7421</v>
      </c>
      <c r="C7119" s="93" t="s">
        <v>31</v>
      </c>
      <c r="D7119" s="93" t="s">
        <v>299</v>
      </c>
      <c r="E7119" s="94">
        <v>28.59</v>
      </c>
    </row>
    <row r="7120" spans="1:5" ht="13.5" customHeight="1" x14ac:dyDescent="0.25">
      <c r="A7120" s="96">
        <v>88275</v>
      </c>
      <c r="B7120" s="93" t="s">
        <v>7422</v>
      </c>
      <c r="C7120" s="93" t="s">
        <v>31</v>
      </c>
      <c r="D7120" s="93" t="s">
        <v>299</v>
      </c>
      <c r="E7120" s="94">
        <v>33.880000000000003</v>
      </c>
    </row>
    <row r="7121" spans="1:5" ht="13.5" customHeight="1" x14ac:dyDescent="0.25">
      <c r="A7121" s="96">
        <v>88277</v>
      </c>
      <c r="B7121" s="93" t="s">
        <v>7423</v>
      </c>
      <c r="C7121" s="93" t="s">
        <v>31</v>
      </c>
      <c r="D7121" s="93" t="s">
        <v>299</v>
      </c>
      <c r="E7121" s="94">
        <v>27.97</v>
      </c>
    </row>
    <row r="7122" spans="1:5" ht="13.5" customHeight="1" x14ac:dyDescent="0.25">
      <c r="A7122" s="96">
        <v>88278</v>
      </c>
      <c r="B7122" s="93" t="s">
        <v>7424</v>
      </c>
      <c r="C7122" s="93" t="s">
        <v>31</v>
      </c>
      <c r="D7122" s="93" t="s">
        <v>299</v>
      </c>
      <c r="E7122" s="94">
        <v>25.47</v>
      </c>
    </row>
    <row r="7123" spans="1:5" ht="13.5" customHeight="1" x14ac:dyDescent="0.25">
      <c r="A7123" s="96">
        <v>88279</v>
      </c>
      <c r="B7123" s="93" t="s">
        <v>7425</v>
      </c>
      <c r="C7123" s="93" t="s">
        <v>31</v>
      </c>
      <c r="D7123" s="93" t="s">
        <v>299</v>
      </c>
      <c r="E7123" s="94">
        <v>31.08</v>
      </c>
    </row>
    <row r="7124" spans="1:5" ht="13.5" customHeight="1" x14ac:dyDescent="0.25">
      <c r="A7124" s="96">
        <v>88281</v>
      </c>
      <c r="B7124" s="93" t="s">
        <v>7426</v>
      </c>
      <c r="C7124" s="93" t="s">
        <v>31</v>
      </c>
      <c r="D7124" s="93" t="s">
        <v>299</v>
      </c>
      <c r="E7124" s="94">
        <v>29.7</v>
      </c>
    </row>
    <row r="7125" spans="1:5" ht="13.5" customHeight="1" x14ac:dyDescent="0.25">
      <c r="A7125" s="96">
        <v>88282</v>
      </c>
      <c r="B7125" s="93" t="s">
        <v>7427</v>
      </c>
      <c r="C7125" s="93" t="s">
        <v>31</v>
      </c>
      <c r="D7125" s="93" t="s">
        <v>667</v>
      </c>
      <c r="E7125" s="94">
        <v>28.76</v>
      </c>
    </row>
    <row r="7126" spans="1:5" ht="13.5" customHeight="1" x14ac:dyDescent="0.25">
      <c r="A7126" s="96">
        <v>88283</v>
      </c>
      <c r="B7126" s="93" t="s">
        <v>7428</v>
      </c>
      <c r="C7126" s="93" t="s">
        <v>31</v>
      </c>
      <c r="D7126" s="93" t="s">
        <v>299</v>
      </c>
      <c r="E7126" s="94">
        <v>34.69</v>
      </c>
    </row>
    <row r="7127" spans="1:5" ht="13.5" customHeight="1" x14ac:dyDescent="0.25">
      <c r="A7127" s="96">
        <v>88284</v>
      </c>
      <c r="B7127" s="93" t="s">
        <v>7429</v>
      </c>
      <c r="C7127" s="93" t="s">
        <v>31</v>
      </c>
      <c r="D7127" s="93" t="s">
        <v>299</v>
      </c>
      <c r="E7127" s="94">
        <v>25.78</v>
      </c>
    </row>
    <row r="7128" spans="1:5" ht="13.5" customHeight="1" x14ac:dyDescent="0.25">
      <c r="A7128" s="96">
        <v>88285</v>
      </c>
      <c r="B7128" s="93" t="s">
        <v>7430</v>
      </c>
      <c r="C7128" s="93" t="s">
        <v>31</v>
      </c>
      <c r="D7128" s="93" t="s">
        <v>299</v>
      </c>
      <c r="E7128" s="94">
        <v>28.07</v>
      </c>
    </row>
    <row r="7129" spans="1:5" ht="13.5" customHeight="1" x14ac:dyDescent="0.25">
      <c r="A7129" s="96">
        <v>88286</v>
      </c>
      <c r="B7129" s="93" t="s">
        <v>7431</v>
      </c>
      <c r="C7129" s="93" t="s">
        <v>31</v>
      </c>
      <c r="D7129" s="93" t="s">
        <v>299</v>
      </c>
      <c r="E7129" s="94">
        <v>32.03</v>
      </c>
    </row>
    <row r="7130" spans="1:5" ht="13.5" customHeight="1" x14ac:dyDescent="0.25">
      <c r="A7130" s="96">
        <v>88288</v>
      </c>
      <c r="B7130" s="93" t="s">
        <v>7432</v>
      </c>
      <c r="C7130" s="93" t="s">
        <v>31</v>
      </c>
      <c r="D7130" s="93" t="s">
        <v>299</v>
      </c>
      <c r="E7130" s="94">
        <v>25.4</v>
      </c>
    </row>
    <row r="7131" spans="1:5" ht="13.5" customHeight="1" x14ac:dyDescent="0.25">
      <c r="A7131" s="96">
        <v>88291</v>
      </c>
      <c r="B7131" s="93" t="s">
        <v>7433</v>
      </c>
      <c r="C7131" s="93" t="s">
        <v>31</v>
      </c>
      <c r="D7131" s="93" t="s">
        <v>299</v>
      </c>
      <c r="E7131" s="94">
        <v>23.69</v>
      </c>
    </row>
    <row r="7132" spans="1:5" ht="13.5" customHeight="1" x14ac:dyDescent="0.25">
      <c r="A7132" s="96">
        <v>88292</v>
      </c>
      <c r="B7132" s="93" t="s">
        <v>7434</v>
      </c>
      <c r="C7132" s="93" t="s">
        <v>31</v>
      </c>
      <c r="D7132" s="93" t="s">
        <v>299</v>
      </c>
      <c r="E7132" s="94">
        <v>25.02</v>
      </c>
    </row>
    <row r="7133" spans="1:5" ht="13.5" customHeight="1" x14ac:dyDescent="0.25">
      <c r="A7133" s="96">
        <v>88293</v>
      </c>
      <c r="B7133" s="93" t="s">
        <v>7435</v>
      </c>
      <c r="C7133" s="93" t="s">
        <v>31</v>
      </c>
      <c r="D7133" s="93" t="s">
        <v>299</v>
      </c>
      <c r="E7133" s="94">
        <v>28.15</v>
      </c>
    </row>
    <row r="7134" spans="1:5" ht="13.5" customHeight="1" x14ac:dyDescent="0.25">
      <c r="A7134" s="96">
        <v>88294</v>
      </c>
      <c r="B7134" s="93" t="s">
        <v>7436</v>
      </c>
      <c r="C7134" s="93" t="s">
        <v>31</v>
      </c>
      <c r="D7134" s="93" t="s">
        <v>667</v>
      </c>
      <c r="E7134" s="94">
        <v>30.51</v>
      </c>
    </row>
    <row r="7135" spans="1:5" ht="13.5" customHeight="1" x14ac:dyDescent="0.25">
      <c r="A7135" s="96">
        <v>88295</v>
      </c>
      <c r="B7135" s="93" t="s">
        <v>7437</v>
      </c>
      <c r="C7135" s="93" t="s">
        <v>31</v>
      </c>
      <c r="D7135" s="93" t="s">
        <v>299</v>
      </c>
      <c r="E7135" s="94">
        <v>25.57</v>
      </c>
    </row>
    <row r="7136" spans="1:5" ht="13.5" customHeight="1" x14ac:dyDescent="0.25">
      <c r="A7136" s="96">
        <v>88296</v>
      </c>
      <c r="B7136" s="93" t="s">
        <v>7438</v>
      </c>
      <c r="C7136" s="93" t="s">
        <v>31</v>
      </c>
      <c r="D7136" s="93" t="s">
        <v>299</v>
      </c>
      <c r="E7136" s="94">
        <v>24.16</v>
      </c>
    </row>
    <row r="7137" spans="1:5" ht="13.5" customHeight="1" x14ac:dyDescent="0.25">
      <c r="A7137" s="96">
        <v>88297</v>
      </c>
      <c r="B7137" s="93" t="s">
        <v>7439</v>
      </c>
      <c r="C7137" s="93" t="s">
        <v>31</v>
      </c>
      <c r="D7137" s="93" t="s">
        <v>299</v>
      </c>
      <c r="E7137" s="94">
        <v>26.67</v>
      </c>
    </row>
    <row r="7138" spans="1:5" ht="13.5" customHeight="1" x14ac:dyDescent="0.25">
      <c r="A7138" s="96">
        <v>88298</v>
      </c>
      <c r="B7138" s="93" t="s">
        <v>7440</v>
      </c>
      <c r="C7138" s="93" t="s">
        <v>31</v>
      </c>
      <c r="D7138" s="93" t="s">
        <v>299</v>
      </c>
      <c r="E7138" s="94">
        <v>22.84</v>
      </c>
    </row>
    <row r="7139" spans="1:5" ht="13.5" customHeight="1" x14ac:dyDescent="0.25">
      <c r="A7139" s="96">
        <v>88299</v>
      </c>
      <c r="B7139" s="93" t="s">
        <v>7441</v>
      </c>
      <c r="C7139" s="93" t="s">
        <v>31</v>
      </c>
      <c r="D7139" s="93" t="s">
        <v>299</v>
      </c>
      <c r="E7139" s="94">
        <v>28.54</v>
      </c>
    </row>
    <row r="7140" spans="1:5" ht="13.5" customHeight="1" x14ac:dyDescent="0.25">
      <c r="A7140" s="96">
        <v>88300</v>
      </c>
      <c r="B7140" s="93" t="s">
        <v>7442</v>
      </c>
      <c r="C7140" s="93" t="s">
        <v>31</v>
      </c>
      <c r="D7140" s="93" t="s">
        <v>299</v>
      </c>
      <c r="E7140" s="94">
        <v>34.03</v>
      </c>
    </row>
    <row r="7141" spans="1:5" ht="13.5" customHeight="1" x14ac:dyDescent="0.25">
      <c r="A7141" s="96">
        <v>88301</v>
      </c>
      <c r="B7141" s="93" t="s">
        <v>7443</v>
      </c>
      <c r="C7141" s="93" t="s">
        <v>31</v>
      </c>
      <c r="D7141" s="93" t="s">
        <v>299</v>
      </c>
      <c r="E7141" s="94">
        <v>30.31</v>
      </c>
    </row>
    <row r="7142" spans="1:5" ht="13.5" customHeight="1" x14ac:dyDescent="0.25">
      <c r="A7142" s="96">
        <v>88302</v>
      </c>
      <c r="B7142" s="93" t="s">
        <v>7444</v>
      </c>
      <c r="C7142" s="93" t="s">
        <v>31</v>
      </c>
      <c r="D7142" s="93" t="s">
        <v>299</v>
      </c>
      <c r="E7142" s="94">
        <v>29.33</v>
      </c>
    </row>
    <row r="7143" spans="1:5" ht="13.5" customHeight="1" x14ac:dyDescent="0.25">
      <c r="A7143" s="96">
        <v>88303</v>
      </c>
      <c r="B7143" s="93" t="s">
        <v>7445</v>
      </c>
      <c r="C7143" s="93" t="s">
        <v>31</v>
      </c>
      <c r="D7143" s="93" t="s">
        <v>299</v>
      </c>
      <c r="E7143" s="94">
        <v>23.58</v>
      </c>
    </row>
    <row r="7144" spans="1:5" ht="13.5" customHeight="1" x14ac:dyDescent="0.25">
      <c r="A7144" s="96">
        <v>88304</v>
      </c>
      <c r="B7144" s="93" t="s">
        <v>7446</v>
      </c>
      <c r="C7144" s="93" t="s">
        <v>31</v>
      </c>
      <c r="D7144" s="93" t="s">
        <v>299</v>
      </c>
      <c r="E7144" s="94">
        <v>25.81</v>
      </c>
    </row>
    <row r="7145" spans="1:5" ht="13.5" customHeight="1" x14ac:dyDescent="0.25">
      <c r="A7145" s="96">
        <v>88306</v>
      </c>
      <c r="B7145" s="93" t="s">
        <v>7447</v>
      </c>
      <c r="C7145" s="93" t="s">
        <v>31</v>
      </c>
      <c r="D7145" s="93" t="s">
        <v>299</v>
      </c>
      <c r="E7145" s="94">
        <v>27.76</v>
      </c>
    </row>
    <row r="7146" spans="1:5" ht="13.5" customHeight="1" x14ac:dyDescent="0.25">
      <c r="A7146" s="96">
        <v>88307</v>
      </c>
      <c r="B7146" s="93" t="s">
        <v>7448</v>
      </c>
      <c r="C7146" s="93" t="s">
        <v>31</v>
      </c>
      <c r="D7146" s="93" t="s">
        <v>299</v>
      </c>
      <c r="E7146" s="94">
        <v>30.92</v>
      </c>
    </row>
    <row r="7147" spans="1:5" ht="13.5" customHeight="1" x14ac:dyDescent="0.25">
      <c r="A7147" s="96">
        <v>88308</v>
      </c>
      <c r="B7147" s="93" t="s">
        <v>7449</v>
      </c>
      <c r="C7147" s="93" t="s">
        <v>31</v>
      </c>
      <c r="D7147" s="93" t="s">
        <v>299</v>
      </c>
      <c r="E7147" s="94">
        <v>27.31</v>
      </c>
    </row>
    <row r="7148" spans="1:5" ht="13.5" customHeight="1" x14ac:dyDescent="0.25">
      <c r="A7148" s="96">
        <v>88309</v>
      </c>
      <c r="B7148" s="93" t="s">
        <v>7450</v>
      </c>
      <c r="C7148" s="93" t="s">
        <v>31</v>
      </c>
      <c r="D7148" s="93" t="s">
        <v>667</v>
      </c>
      <c r="E7148" s="94">
        <v>27.45</v>
      </c>
    </row>
    <row r="7149" spans="1:5" ht="13.5" customHeight="1" x14ac:dyDescent="0.25">
      <c r="A7149" s="96">
        <v>88310</v>
      </c>
      <c r="B7149" s="93" t="s">
        <v>7451</v>
      </c>
      <c r="C7149" s="93" t="s">
        <v>31</v>
      </c>
      <c r="D7149" s="93" t="s">
        <v>667</v>
      </c>
      <c r="E7149" s="94">
        <v>28.66</v>
      </c>
    </row>
    <row r="7150" spans="1:5" ht="13.5" customHeight="1" x14ac:dyDescent="0.25">
      <c r="A7150" s="96">
        <v>88311</v>
      </c>
      <c r="B7150" s="93" t="s">
        <v>7452</v>
      </c>
      <c r="C7150" s="93" t="s">
        <v>31</v>
      </c>
      <c r="D7150" s="93" t="s">
        <v>299</v>
      </c>
      <c r="E7150" s="94">
        <v>28.03</v>
      </c>
    </row>
    <row r="7151" spans="1:5" ht="13.5" customHeight="1" x14ac:dyDescent="0.25">
      <c r="A7151" s="96">
        <v>88312</v>
      </c>
      <c r="B7151" s="93" t="s">
        <v>7453</v>
      </c>
      <c r="C7151" s="93" t="s">
        <v>31</v>
      </c>
      <c r="D7151" s="93" t="s">
        <v>299</v>
      </c>
      <c r="E7151" s="94">
        <v>28.66</v>
      </c>
    </row>
    <row r="7152" spans="1:5" ht="13.5" customHeight="1" x14ac:dyDescent="0.25">
      <c r="A7152" s="96">
        <v>88313</v>
      </c>
      <c r="B7152" s="93" t="s">
        <v>7454</v>
      </c>
      <c r="C7152" s="93" t="s">
        <v>31</v>
      </c>
      <c r="D7152" s="93" t="s">
        <v>299</v>
      </c>
      <c r="E7152" s="94">
        <v>24.26</v>
      </c>
    </row>
    <row r="7153" spans="1:5" ht="13.5" customHeight="1" x14ac:dyDescent="0.25">
      <c r="A7153" s="96">
        <v>88314</v>
      </c>
      <c r="B7153" s="93" t="s">
        <v>186</v>
      </c>
      <c r="C7153" s="93" t="s">
        <v>31</v>
      </c>
      <c r="D7153" s="93" t="s">
        <v>299</v>
      </c>
      <c r="E7153" s="94">
        <v>21.21</v>
      </c>
    </row>
    <row r="7154" spans="1:5" ht="13.5" customHeight="1" x14ac:dyDescent="0.25">
      <c r="A7154" s="96">
        <v>88315</v>
      </c>
      <c r="B7154" s="93" t="s">
        <v>7455</v>
      </c>
      <c r="C7154" s="93" t="s">
        <v>31</v>
      </c>
      <c r="D7154" s="93" t="s">
        <v>299</v>
      </c>
      <c r="E7154" s="94">
        <v>27.23</v>
      </c>
    </row>
    <row r="7155" spans="1:5" ht="13.5" customHeight="1" x14ac:dyDescent="0.25">
      <c r="A7155" s="96">
        <v>88316</v>
      </c>
      <c r="B7155" s="93" t="s">
        <v>7456</v>
      </c>
      <c r="C7155" s="93" t="s">
        <v>31</v>
      </c>
      <c r="D7155" s="93" t="s">
        <v>667</v>
      </c>
      <c r="E7155" s="94">
        <v>19.760000000000002</v>
      </c>
    </row>
    <row r="7156" spans="1:5" ht="13.5" customHeight="1" x14ac:dyDescent="0.25">
      <c r="A7156" s="96">
        <v>88317</v>
      </c>
      <c r="B7156" s="93" t="s">
        <v>7457</v>
      </c>
      <c r="C7156" s="93" t="s">
        <v>31</v>
      </c>
      <c r="D7156" s="93" t="s">
        <v>667</v>
      </c>
      <c r="E7156" s="94">
        <v>28.07</v>
      </c>
    </row>
    <row r="7157" spans="1:5" ht="13.5" customHeight="1" x14ac:dyDescent="0.25">
      <c r="A7157" s="96">
        <v>88318</v>
      </c>
      <c r="B7157" s="93" t="s">
        <v>7458</v>
      </c>
      <c r="C7157" s="93" t="s">
        <v>31</v>
      </c>
      <c r="D7157" s="93" t="s">
        <v>299</v>
      </c>
      <c r="E7157" s="94">
        <v>35.93</v>
      </c>
    </row>
    <row r="7158" spans="1:5" ht="13.5" customHeight="1" x14ac:dyDescent="0.25">
      <c r="A7158" s="96">
        <v>88320</v>
      </c>
      <c r="B7158" s="93" t="s">
        <v>7459</v>
      </c>
      <c r="C7158" s="93" t="s">
        <v>31</v>
      </c>
      <c r="D7158" s="93" t="s">
        <v>299</v>
      </c>
      <c r="E7158" s="94">
        <v>27.05</v>
      </c>
    </row>
    <row r="7159" spans="1:5" ht="13.5" customHeight="1" x14ac:dyDescent="0.25">
      <c r="A7159" s="96">
        <v>88321</v>
      </c>
      <c r="B7159" s="93" t="s">
        <v>7460</v>
      </c>
      <c r="C7159" s="93" t="s">
        <v>31</v>
      </c>
      <c r="D7159" s="93" t="s">
        <v>299</v>
      </c>
      <c r="E7159" s="94">
        <v>45.67</v>
      </c>
    </row>
    <row r="7160" spans="1:5" ht="13.5" customHeight="1" x14ac:dyDescent="0.25">
      <c r="A7160" s="96">
        <v>88322</v>
      </c>
      <c r="B7160" s="93" t="s">
        <v>7461</v>
      </c>
      <c r="C7160" s="93" t="s">
        <v>31</v>
      </c>
      <c r="D7160" s="93" t="s">
        <v>299</v>
      </c>
      <c r="E7160" s="94">
        <v>37.96</v>
      </c>
    </row>
    <row r="7161" spans="1:5" ht="13.5" customHeight="1" x14ac:dyDescent="0.25">
      <c r="A7161" s="96">
        <v>88323</v>
      </c>
      <c r="B7161" s="93" t="s">
        <v>7462</v>
      </c>
      <c r="C7161" s="93" t="s">
        <v>31</v>
      </c>
      <c r="D7161" s="93" t="s">
        <v>299</v>
      </c>
      <c r="E7161" s="94">
        <v>26.79</v>
      </c>
    </row>
    <row r="7162" spans="1:5" ht="13.5" customHeight="1" x14ac:dyDescent="0.25">
      <c r="A7162" s="96">
        <v>88324</v>
      </c>
      <c r="B7162" s="93" t="s">
        <v>7463</v>
      </c>
      <c r="C7162" s="93" t="s">
        <v>31</v>
      </c>
      <c r="D7162" s="93" t="s">
        <v>299</v>
      </c>
      <c r="E7162" s="94">
        <v>27.81</v>
      </c>
    </row>
    <row r="7163" spans="1:5" ht="13.5" customHeight="1" x14ac:dyDescent="0.25">
      <c r="A7163" s="96">
        <v>88325</v>
      </c>
      <c r="B7163" s="93" t="s">
        <v>7464</v>
      </c>
      <c r="C7163" s="93" t="s">
        <v>31</v>
      </c>
      <c r="D7163" s="93" t="s">
        <v>299</v>
      </c>
      <c r="E7163" s="94">
        <v>21.98</v>
      </c>
    </row>
    <row r="7164" spans="1:5" ht="13.5" customHeight="1" x14ac:dyDescent="0.25">
      <c r="A7164" s="96">
        <v>88326</v>
      </c>
      <c r="B7164" s="93" t="s">
        <v>7465</v>
      </c>
      <c r="C7164" s="93" t="s">
        <v>31</v>
      </c>
      <c r="D7164" s="93" t="s">
        <v>299</v>
      </c>
      <c r="E7164" s="94">
        <v>25.38</v>
      </c>
    </row>
    <row r="7165" spans="1:5" ht="13.5" customHeight="1" x14ac:dyDescent="0.25">
      <c r="A7165" s="96">
        <v>88377</v>
      </c>
      <c r="B7165" s="93" t="s">
        <v>7466</v>
      </c>
      <c r="C7165" s="93" t="s">
        <v>31</v>
      </c>
      <c r="D7165" s="93" t="s">
        <v>299</v>
      </c>
      <c r="E7165" s="94">
        <v>23.04</v>
      </c>
    </row>
    <row r="7166" spans="1:5" ht="13.5" customHeight="1" x14ac:dyDescent="0.25">
      <c r="A7166" s="96">
        <v>88441</v>
      </c>
      <c r="B7166" s="93" t="s">
        <v>7467</v>
      </c>
      <c r="C7166" s="93" t="s">
        <v>31</v>
      </c>
      <c r="D7166" s="93" t="s">
        <v>299</v>
      </c>
      <c r="E7166" s="94">
        <v>24.24</v>
      </c>
    </row>
    <row r="7167" spans="1:5" ht="13.5" customHeight="1" x14ac:dyDescent="0.25">
      <c r="A7167" s="96">
        <v>88597</v>
      </c>
      <c r="B7167" s="93" t="s">
        <v>7468</v>
      </c>
      <c r="C7167" s="93" t="s">
        <v>31</v>
      </c>
      <c r="D7167" s="93" t="s">
        <v>299</v>
      </c>
      <c r="E7167" s="94">
        <v>27.95</v>
      </c>
    </row>
    <row r="7168" spans="1:5" ht="13.5" customHeight="1" x14ac:dyDescent="0.25">
      <c r="A7168" s="96">
        <v>90766</v>
      </c>
      <c r="B7168" s="93" t="s">
        <v>7469</v>
      </c>
      <c r="C7168" s="93" t="s">
        <v>31</v>
      </c>
      <c r="D7168" s="93" t="s">
        <v>667</v>
      </c>
      <c r="E7168" s="94">
        <v>28.5</v>
      </c>
    </row>
    <row r="7169" spans="1:5" ht="13.5" customHeight="1" x14ac:dyDescent="0.25">
      <c r="A7169" s="96">
        <v>90767</v>
      </c>
      <c r="B7169" s="93" t="s">
        <v>7470</v>
      </c>
      <c r="C7169" s="93" t="s">
        <v>31</v>
      </c>
      <c r="D7169" s="93" t="s">
        <v>299</v>
      </c>
      <c r="E7169" s="94">
        <v>25.41</v>
      </c>
    </row>
    <row r="7170" spans="1:5" ht="13.5" customHeight="1" x14ac:dyDescent="0.25">
      <c r="A7170" s="96">
        <v>90768</v>
      </c>
      <c r="B7170" s="93" t="s">
        <v>7471</v>
      </c>
      <c r="C7170" s="93" t="s">
        <v>31</v>
      </c>
      <c r="D7170" s="93" t="s">
        <v>299</v>
      </c>
      <c r="E7170" s="94">
        <v>84.07</v>
      </c>
    </row>
    <row r="7171" spans="1:5" ht="13.5" customHeight="1" x14ac:dyDescent="0.25">
      <c r="A7171" s="96">
        <v>90769</v>
      </c>
      <c r="B7171" s="93" t="s">
        <v>7472</v>
      </c>
      <c r="C7171" s="93" t="s">
        <v>31</v>
      </c>
      <c r="D7171" s="93" t="s">
        <v>299</v>
      </c>
      <c r="E7171" s="94">
        <v>118.58</v>
      </c>
    </row>
    <row r="7172" spans="1:5" ht="13.5" customHeight="1" x14ac:dyDescent="0.25">
      <c r="A7172" s="96">
        <v>90770</v>
      </c>
      <c r="B7172" s="93" t="s">
        <v>7473</v>
      </c>
      <c r="C7172" s="93" t="s">
        <v>31</v>
      </c>
      <c r="D7172" s="93" t="s">
        <v>299</v>
      </c>
      <c r="E7172" s="94">
        <v>156.16999999999999</v>
      </c>
    </row>
    <row r="7173" spans="1:5" ht="13.5" customHeight="1" x14ac:dyDescent="0.25">
      <c r="A7173" s="96">
        <v>90771</v>
      </c>
      <c r="B7173" s="93" t="s">
        <v>7474</v>
      </c>
      <c r="C7173" s="93" t="s">
        <v>31</v>
      </c>
      <c r="D7173" s="93" t="s">
        <v>299</v>
      </c>
      <c r="E7173" s="94">
        <v>31.09</v>
      </c>
    </row>
    <row r="7174" spans="1:5" ht="13.5" customHeight="1" x14ac:dyDescent="0.25">
      <c r="A7174" s="96">
        <v>90772</v>
      </c>
      <c r="B7174" s="93" t="s">
        <v>7475</v>
      </c>
      <c r="C7174" s="93" t="s">
        <v>31</v>
      </c>
      <c r="D7174" s="93" t="s">
        <v>299</v>
      </c>
      <c r="E7174" s="94">
        <v>23.83</v>
      </c>
    </row>
    <row r="7175" spans="1:5" ht="13.5" customHeight="1" x14ac:dyDescent="0.25">
      <c r="A7175" s="96">
        <v>90773</v>
      </c>
      <c r="B7175" s="93" t="s">
        <v>7476</v>
      </c>
      <c r="C7175" s="93" t="s">
        <v>31</v>
      </c>
      <c r="D7175" s="93" t="s">
        <v>299</v>
      </c>
      <c r="E7175" s="94">
        <v>34.659999999999997</v>
      </c>
    </row>
    <row r="7176" spans="1:5" ht="13.5" customHeight="1" x14ac:dyDescent="0.25">
      <c r="A7176" s="96">
        <v>90775</v>
      </c>
      <c r="B7176" s="93" t="s">
        <v>7477</v>
      </c>
      <c r="C7176" s="93" t="s">
        <v>31</v>
      </c>
      <c r="D7176" s="93" t="s">
        <v>299</v>
      </c>
      <c r="E7176" s="94">
        <v>43.32</v>
      </c>
    </row>
    <row r="7177" spans="1:5" ht="13.5" customHeight="1" x14ac:dyDescent="0.25">
      <c r="A7177" s="96">
        <v>90776</v>
      </c>
      <c r="B7177" s="93" t="s">
        <v>7478</v>
      </c>
      <c r="C7177" s="93" t="s">
        <v>31</v>
      </c>
      <c r="D7177" s="93" t="s">
        <v>667</v>
      </c>
      <c r="E7177" s="94">
        <v>57.73</v>
      </c>
    </row>
    <row r="7178" spans="1:5" ht="13.5" customHeight="1" x14ac:dyDescent="0.25">
      <c r="A7178" s="96">
        <v>90777</v>
      </c>
      <c r="B7178" s="93" t="s">
        <v>30</v>
      </c>
      <c r="C7178" s="93" t="s">
        <v>31</v>
      </c>
      <c r="D7178" s="93" t="s">
        <v>667</v>
      </c>
      <c r="E7178" s="94">
        <v>114.12</v>
      </c>
    </row>
    <row r="7179" spans="1:5" ht="13.5" customHeight="1" x14ac:dyDescent="0.25">
      <c r="A7179" s="96">
        <v>90778</v>
      </c>
      <c r="B7179" s="93" t="s">
        <v>7479</v>
      </c>
      <c r="C7179" s="93" t="s">
        <v>31</v>
      </c>
      <c r="D7179" s="93" t="s">
        <v>299</v>
      </c>
      <c r="E7179" s="94">
        <v>129.6</v>
      </c>
    </row>
    <row r="7180" spans="1:5" ht="13.5" customHeight="1" x14ac:dyDescent="0.25">
      <c r="A7180" s="96">
        <v>90779</v>
      </c>
      <c r="B7180" s="93" t="s">
        <v>7480</v>
      </c>
      <c r="C7180" s="93" t="s">
        <v>31</v>
      </c>
      <c r="D7180" s="93" t="s">
        <v>299</v>
      </c>
      <c r="E7180" s="94">
        <v>176.48</v>
      </c>
    </row>
    <row r="7181" spans="1:5" ht="13.5" customHeight="1" x14ac:dyDescent="0.25">
      <c r="A7181" s="96">
        <v>90780</v>
      </c>
      <c r="B7181" s="93" t="s">
        <v>7481</v>
      </c>
      <c r="C7181" s="93" t="s">
        <v>31</v>
      </c>
      <c r="D7181" s="93" t="s">
        <v>299</v>
      </c>
      <c r="E7181" s="94">
        <v>92.59</v>
      </c>
    </row>
    <row r="7182" spans="1:5" ht="13.5" customHeight="1" x14ac:dyDescent="0.25">
      <c r="A7182" s="96">
        <v>90781</v>
      </c>
      <c r="B7182" s="93" t="s">
        <v>7482</v>
      </c>
      <c r="C7182" s="93" t="s">
        <v>31</v>
      </c>
      <c r="D7182" s="93" t="s">
        <v>667</v>
      </c>
      <c r="E7182" s="94">
        <v>42.81</v>
      </c>
    </row>
    <row r="7183" spans="1:5" ht="13.5" customHeight="1" x14ac:dyDescent="0.25">
      <c r="A7183" s="96">
        <v>91677</v>
      </c>
      <c r="B7183" s="93" t="s">
        <v>7483</v>
      </c>
      <c r="C7183" s="93" t="s">
        <v>31</v>
      </c>
      <c r="D7183" s="93" t="s">
        <v>299</v>
      </c>
      <c r="E7183" s="94">
        <v>116.49</v>
      </c>
    </row>
    <row r="7184" spans="1:5" ht="13.5" customHeight="1" x14ac:dyDescent="0.25">
      <c r="A7184" s="96">
        <v>91678</v>
      </c>
      <c r="B7184" s="93" t="s">
        <v>7484</v>
      </c>
      <c r="C7184" s="93" t="s">
        <v>31</v>
      </c>
      <c r="D7184" s="93" t="s">
        <v>299</v>
      </c>
      <c r="E7184" s="94">
        <v>88.93</v>
      </c>
    </row>
    <row r="7185" spans="1:5" ht="13.5" customHeight="1" x14ac:dyDescent="0.25">
      <c r="A7185" s="96">
        <v>93558</v>
      </c>
      <c r="B7185" s="93" t="s">
        <v>7485</v>
      </c>
      <c r="C7185" s="93" t="s">
        <v>7486</v>
      </c>
      <c r="D7185" s="93" t="s">
        <v>299</v>
      </c>
      <c r="E7185" s="95">
        <v>5122.72</v>
      </c>
    </row>
    <row r="7186" spans="1:5" ht="13.5" customHeight="1" x14ac:dyDescent="0.25">
      <c r="A7186" s="96">
        <v>93559</v>
      </c>
      <c r="B7186" s="93" t="s">
        <v>7468</v>
      </c>
      <c r="C7186" s="93" t="s">
        <v>7486</v>
      </c>
      <c r="D7186" s="93" t="s">
        <v>299</v>
      </c>
      <c r="E7186" s="95">
        <v>4951.6000000000004</v>
      </c>
    </row>
    <row r="7187" spans="1:5" ht="13.5" customHeight="1" x14ac:dyDescent="0.25">
      <c r="A7187" s="96">
        <v>93560</v>
      </c>
      <c r="B7187" s="93" t="s">
        <v>7476</v>
      </c>
      <c r="C7187" s="93" t="s">
        <v>7486</v>
      </c>
      <c r="D7187" s="93" t="s">
        <v>299</v>
      </c>
      <c r="E7187" s="95">
        <v>6134.04</v>
      </c>
    </row>
    <row r="7188" spans="1:5" ht="13.5" customHeight="1" x14ac:dyDescent="0.25">
      <c r="A7188" s="96">
        <v>93561</v>
      </c>
      <c r="B7188" s="93" t="s">
        <v>7477</v>
      </c>
      <c r="C7188" s="93" t="s">
        <v>7486</v>
      </c>
      <c r="D7188" s="93" t="s">
        <v>299</v>
      </c>
      <c r="E7188" s="95">
        <v>7661.02</v>
      </c>
    </row>
    <row r="7189" spans="1:5" ht="13.5" customHeight="1" x14ac:dyDescent="0.25">
      <c r="A7189" s="96">
        <v>93562</v>
      </c>
      <c r="B7189" s="93" t="s">
        <v>7474</v>
      </c>
      <c r="C7189" s="93" t="s">
        <v>7486</v>
      </c>
      <c r="D7189" s="93" t="s">
        <v>299</v>
      </c>
      <c r="E7189" s="95">
        <v>5505.36</v>
      </c>
    </row>
    <row r="7190" spans="1:5" ht="13.5" customHeight="1" x14ac:dyDescent="0.25">
      <c r="A7190" s="96">
        <v>93563</v>
      </c>
      <c r="B7190" s="93" t="s">
        <v>7469</v>
      </c>
      <c r="C7190" s="93" t="s">
        <v>7486</v>
      </c>
      <c r="D7190" s="93" t="s">
        <v>299</v>
      </c>
      <c r="E7190" s="95">
        <v>5044.6899999999996</v>
      </c>
    </row>
    <row r="7191" spans="1:5" ht="13.5" customHeight="1" x14ac:dyDescent="0.25">
      <c r="A7191" s="96">
        <v>93564</v>
      </c>
      <c r="B7191" s="93" t="s">
        <v>7470</v>
      </c>
      <c r="C7191" s="93" t="s">
        <v>7486</v>
      </c>
      <c r="D7191" s="93" t="s">
        <v>299</v>
      </c>
      <c r="E7191" s="95">
        <v>4486.37</v>
      </c>
    </row>
    <row r="7192" spans="1:5" ht="13.5" customHeight="1" x14ac:dyDescent="0.25">
      <c r="A7192" s="96">
        <v>93565</v>
      </c>
      <c r="B7192" s="93" t="s">
        <v>30</v>
      </c>
      <c r="C7192" s="93" t="s">
        <v>7486</v>
      </c>
      <c r="D7192" s="93" t="s">
        <v>299</v>
      </c>
      <c r="E7192" s="95">
        <v>20078.54</v>
      </c>
    </row>
    <row r="7193" spans="1:5" ht="13.5" customHeight="1" x14ac:dyDescent="0.25">
      <c r="A7193" s="96">
        <v>93566</v>
      </c>
      <c r="B7193" s="93" t="s">
        <v>7475</v>
      </c>
      <c r="C7193" s="93" t="s">
        <v>7486</v>
      </c>
      <c r="D7193" s="93" t="s">
        <v>299</v>
      </c>
      <c r="E7193" s="95">
        <v>4225.05</v>
      </c>
    </row>
    <row r="7194" spans="1:5" ht="13.5" customHeight="1" x14ac:dyDescent="0.25">
      <c r="A7194" s="96">
        <v>93567</v>
      </c>
      <c r="B7194" s="93" t="s">
        <v>7479</v>
      </c>
      <c r="C7194" s="93" t="s">
        <v>7486</v>
      </c>
      <c r="D7194" s="93" t="s">
        <v>299</v>
      </c>
      <c r="E7194" s="95">
        <v>22803.14</v>
      </c>
    </row>
    <row r="7195" spans="1:5" ht="13.5" customHeight="1" x14ac:dyDescent="0.25">
      <c r="A7195" s="96">
        <v>93568</v>
      </c>
      <c r="B7195" s="93" t="s">
        <v>7480</v>
      </c>
      <c r="C7195" s="93" t="s">
        <v>7486</v>
      </c>
      <c r="D7195" s="93" t="s">
        <v>299</v>
      </c>
      <c r="E7195" s="95">
        <v>31037.55</v>
      </c>
    </row>
    <row r="7196" spans="1:5" ht="13.5" customHeight="1" x14ac:dyDescent="0.25">
      <c r="A7196" s="96">
        <v>93569</v>
      </c>
      <c r="B7196" s="93" t="s">
        <v>7487</v>
      </c>
      <c r="C7196" s="93" t="s">
        <v>7486</v>
      </c>
      <c r="D7196" s="93" t="s">
        <v>299</v>
      </c>
      <c r="E7196" s="95">
        <v>14822.61</v>
      </c>
    </row>
    <row r="7197" spans="1:5" ht="13.5" customHeight="1" x14ac:dyDescent="0.25">
      <c r="A7197" s="96">
        <v>93570</v>
      </c>
      <c r="B7197" s="93" t="s">
        <v>7488</v>
      </c>
      <c r="C7197" s="93" t="s">
        <v>7486</v>
      </c>
      <c r="D7197" s="93" t="s">
        <v>299</v>
      </c>
      <c r="E7197" s="95">
        <v>20901.05</v>
      </c>
    </row>
    <row r="7198" spans="1:5" ht="13.5" customHeight="1" x14ac:dyDescent="0.25">
      <c r="A7198" s="96">
        <v>93571</v>
      </c>
      <c r="B7198" s="93" t="s">
        <v>7489</v>
      </c>
      <c r="C7198" s="93" t="s">
        <v>7486</v>
      </c>
      <c r="D7198" s="93" t="s">
        <v>299</v>
      </c>
      <c r="E7198" s="95">
        <v>27515.66</v>
      </c>
    </row>
    <row r="7199" spans="1:5" ht="13.5" customHeight="1" x14ac:dyDescent="0.25">
      <c r="A7199" s="96">
        <v>93572</v>
      </c>
      <c r="B7199" s="93" t="s">
        <v>7490</v>
      </c>
      <c r="C7199" s="93" t="s">
        <v>7486</v>
      </c>
      <c r="D7199" s="93" t="s">
        <v>299</v>
      </c>
      <c r="E7199" s="95">
        <v>10164.42</v>
      </c>
    </row>
    <row r="7200" spans="1:5" ht="13.5" customHeight="1" x14ac:dyDescent="0.25">
      <c r="A7200" s="96">
        <v>94295</v>
      </c>
      <c r="B7200" s="93" t="s">
        <v>7481</v>
      </c>
      <c r="C7200" s="93" t="s">
        <v>7486</v>
      </c>
      <c r="D7200" s="93" t="s">
        <v>299</v>
      </c>
      <c r="E7200" s="95">
        <v>16283.04</v>
      </c>
    </row>
    <row r="7201" spans="1:5" ht="13.5" customHeight="1" x14ac:dyDescent="0.25">
      <c r="A7201" s="96">
        <v>94296</v>
      </c>
      <c r="B7201" s="93" t="s">
        <v>7482</v>
      </c>
      <c r="C7201" s="93" t="s">
        <v>7486</v>
      </c>
      <c r="D7201" s="93" t="s">
        <v>299</v>
      </c>
      <c r="E7201" s="95">
        <v>7562.46</v>
      </c>
    </row>
    <row r="7202" spans="1:5" ht="13.5" customHeight="1" x14ac:dyDescent="0.25">
      <c r="A7202" s="96">
        <v>95308</v>
      </c>
      <c r="B7202" s="93" t="s">
        <v>7491</v>
      </c>
      <c r="C7202" s="93" t="s">
        <v>31</v>
      </c>
      <c r="D7202" s="93" t="s">
        <v>299</v>
      </c>
      <c r="E7202" s="94">
        <v>0.17</v>
      </c>
    </row>
    <row r="7203" spans="1:5" ht="13.5" customHeight="1" x14ac:dyDescent="0.25">
      <c r="A7203" s="96">
        <v>95309</v>
      </c>
      <c r="B7203" s="93" t="s">
        <v>7492</v>
      </c>
      <c r="C7203" s="93" t="s">
        <v>31</v>
      </c>
      <c r="D7203" s="93" t="s">
        <v>299</v>
      </c>
      <c r="E7203" s="94">
        <v>0.24</v>
      </c>
    </row>
    <row r="7204" spans="1:5" ht="13.5" customHeight="1" x14ac:dyDescent="0.25">
      <c r="A7204" s="96">
        <v>95310</v>
      </c>
      <c r="B7204" s="93" t="s">
        <v>7493</v>
      </c>
      <c r="C7204" s="93" t="s">
        <v>31</v>
      </c>
      <c r="D7204" s="93" t="s">
        <v>299</v>
      </c>
      <c r="E7204" s="94">
        <v>0.18</v>
      </c>
    </row>
    <row r="7205" spans="1:5" ht="13.5" customHeight="1" x14ac:dyDescent="0.25">
      <c r="A7205" s="96">
        <v>95311</v>
      </c>
      <c r="B7205" s="93" t="s">
        <v>7494</v>
      </c>
      <c r="C7205" s="93" t="s">
        <v>31</v>
      </c>
      <c r="D7205" s="93" t="s">
        <v>299</v>
      </c>
      <c r="E7205" s="94">
        <v>0.19</v>
      </c>
    </row>
    <row r="7206" spans="1:5" ht="13.5" customHeight="1" x14ac:dyDescent="0.25">
      <c r="A7206" s="96">
        <v>95312</v>
      </c>
      <c r="B7206" s="93" t="s">
        <v>7495</v>
      </c>
      <c r="C7206" s="93" t="s">
        <v>31</v>
      </c>
      <c r="D7206" s="93" t="s">
        <v>299</v>
      </c>
      <c r="E7206" s="94">
        <v>0.22</v>
      </c>
    </row>
    <row r="7207" spans="1:5" ht="13.5" customHeight="1" x14ac:dyDescent="0.25">
      <c r="A7207" s="96">
        <v>95313</v>
      </c>
      <c r="B7207" s="93" t="s">
        <v>7496</v>
      </c>
      <c r="C7207" s="93" t="s">
        <v>31</v>
      </c>
      <c r="D7207" s="93" t="s">
        <v>299</v>
      </c>
      <c r="E7207" s="94">
        <v>0.19</v>
      </c>
    </row>
    <row r="7208" spans="1:5" ht="13.5" customHeight="1" x14ac:dyDescent="0.25">
      <c r="A7208" s="96">
        <v>95314</v>
      </c>
      <c r="B7208" s="93" t="s">
        <v>7497</v>
      </c>
      <c r="C7208" s="93" t="s">
        <v>31</v>
      </c>
      <c r="D7208" s="93" t="s">
        <v>299</v>
      </c>
      <c r="E7208" s="94">
        <v>0.25</v>
      </c>
    </row>
    <row r="7209" spans="1:5" ht="13.5" customHeight="1" x14ac:dyDescent="0.25">
      <c r="A7209" s="96">
        <v>95315</v>
      </c>
      <c r="B7209" s="93" t="s">
        <v>7498</v>
      </c>
      <c r="C7209" s="93" t="s">
        <v>31</v>
      </c>
      <c r="D7209" s="93" t="s">
        <v>299</v>
      </c>
      <c r="E7209" s="94">
        <v>0.32</v>
      </c>
    </row>
    <row r="7210" spans="1:5" ht="13.5" customHeight="1" x14ac:dyDescent="0.25">
      <c r="A7210" s="96">
        <v>95316</v>
      </c>
      <c r="B7210" s="93" t="s">
        <v>7499</v>
      </c>
      <c r="C7210" s="93" t="s">
        <v>31</v>
      </c>
      <c r="D7210" s="93" t="s">
        <v>299</v>
      </c>
      <c r="E7210" s="94">
        <v>0.63</v>
      </c>
    </row>
    <row r="7211" spans="1:5" ht="13.5" customHeight="1" x14ac:dyDescent="0.25">
      <c r="A7211" s="96">
        <v>95317</v>
      </c>
      <c r="B7211" s="93" t="s">
        <v>7500</v>
      </c>
      <c r="C7211" s="93" t="s">
        <v>31</v>
      </c>
      <c r="D7211" s="93" t="s">
        <v>299</v>
      </c>
      <c r="E7211" s="94">
        <v>0.3</v>
      </c>
    </row>
    <row r="7212" spans="1:5" ht="13.5" customHeight="1" x14ac:dyDescent="0.25">
      <c r="A7212" s="96">
        <v>95318</v>
      </c>
      <c r="B7212" s="93" t="s">
        <v>7501</v>
      </c>
      <c r="C7212" s="93" t="s">
        <v>31</v>
      </c>
      <c r="D7212" s="93" t="s">
        <v>299</v>
      </c>
      <c r="E7212" s="94">
        <v>0.28999999999999998</v>
      </c>
    </row>
    <row r="7213" spans="1:5" ht="13.5" customHeight="1" x14ac:dyDescent="0.25">
      <c r="A7213" s="96">
        <v>95319</v>
      </c>
      <c r="B7213" s="93" t="s">
        <v>7502</v>
      </c>
      <c r="C7213" s="93" t="s">
        <v>31</v>
      </c>
      <c r="D7213" s="93" t="s">
        <v>299</v>
      </c>
      <c r="E7213" s="94">
        <v>0.2</v>
      </c>
    </row>
    <row r="7214" spans="1:5" ht="13.5" customHeight="1" x14ac:dyDescent="0.25">
      <c r="A7214" s="96">
        <v>95320</v>
      </c>
      <c r="B7214" s="93" t="s">
        <v>7503</v>
      </c>
      <c r="C7214" s="93" t="s">
        <v>31</v>
      </c>
      <c r="D7214" s="93" t="s">
        <v>299</v>
      </c>
      <c r="E7214" s="94">
        <v>0.19</v>
      </c>
    </row>
    <row r="7215" spans="1:5" ht="13.5" customHeight="1" x14ac:dyDescent="0.25">
      <c r="A7215" s="96">
        <v>95321</v>
      </c>
      <c r="B7215" s="93" t="s">
        <v>7504</v>
      </c>
      <c r="C7215" s="93" t="s">
        <v>31</v>
      </c>
      <c r="D7215" s="93" t="s">
        <v>299</v>
      </c>
      <c r="E7215" s="94">
        <v>0.16</v>
      </c>
    </row>
    <row r="7216" spans="1:5" ht="13.5" customHeight="1" x14ac:dyDescent="0.25">
      <c r="A7216" s="96">
        <v>95322</v>
      </c>
      <c r="B7216" s="93" t="s">
        <v>7505</v>
      </c>
      <c r="C7216" s="93" t="s">
        <v>31</v>
      </c>
      <c r="D7216" s="93" t="s">
        <v>299</v>
      </c>
      <c r="E7216" s="94">
        <v>0.15</v>
      </c>
    </row>
    <row r="7217" spans="1:5" ht="13.5" customHeight="1" x14ac:dyDescent="0.25">
      <c r="A7217" s="96">
        <v>95323</v>
      </c>
      <c r="B7217" s="93" t="s">
        <v>7506</v>
      </c>
      <c r="C7217" s="93" t="s">
        <v>31</v>
      </c>
      <c r="D7217" s="93" t="s">
        <v>299</v>
      </c>
      <c r="E7217" s="94">
        <v>0.28999999999999998</v>
      </c>
    </row>
    <row r="7218" spans="1:5" ht="13.5" customHeight="1" x14ac:dyDescent="0.25">
      <c r="A7218" s="96">
        <v>95324</v>
      </c>
      <c r="B7218" s="93" t="s">
        <v>7507</v>
      </c>
      <c r="C7218" s="93" t="s">
        <v>31</v>
      </c>
      <c r="D7218" s="93" t="s">
        <v>299</v>
      </c>
      <c r="E7218" s="94">
        <v>0.35</v>
      </c>
    </row>
    <row r="7219" spans="1:5" ht="13.5" customHeight="1" x14ac:dyDescent="0.25">
      <c r="A7219" s="96">
        <v>95325</v>
      </c>
      <c r="B7219" s="93" t="s">
        <v>7508</v>
      </c>
      <c r="C7219" s="93" t="s">
        <v>31</v>
      </c>
      <c r="D7219" s="93" t="s">
        <v>299</v>
      </c>
      <c r="E7219" s="94">
        <v>0.32</v>
      </c>
    </row>
    <row r="7220" spans="1:5" ht="13.5" customHeight="1" x14ac:dyDescent="0.25">
      <c r="A7220" s="96">
        <v>95326</v>
      </c>
      <c r="B7220" s="93" t="s">
        <v>7509</v>
      </c>
      <c r="C7220" s="93" t="s">
        <v>31</v>
      </c>
      <c r="D7220" s="93" t="s">
        <v>299</v>
      </c>
      <c r="E7220" s="94">
        <v>0.13</v>
      </c>
    </row>
    <row r="7221" spans="1:5" ht="13.5" customHeight="1" x14ac:dyDescent="0.25">
      <c r="A7221" s="96">
        <v>95328</v>
      </c>
      <c r="B7221" s="93" t="s">
        <v>7510</v>
      </c>
      <c r="C7221" s="93" t="s">
        <v>31</v>
      </c>
      <c r="D7221" s="93" t="s">
        <v>299</v>
      </c>
      <c r="E7221" s="94">
        <v>0.18</v>
      </c>
    </row>
    <row r="7222" spans="1:5" ht="13.5" customHeight="1" x14ac:dyDescent="0.25">
      <c r="A7222" s="96">
        <v>95329</v>
      </c>
      <c r="B7222" s="93" t="s">
        <v>7511</v>
      </c>
      <c r="C7222" s="93" t="s">
        <v>31</v>
      </c>
      <c r="D7222" s="93" t="s">
        <v>299</v>
      </c>
      <c r="E7222" s="94">
        <v>0.38</v>
      </c>
    </row>
    <row r="7223" spans="1:5" ht="13.5" customHeight="1" x14ac:dyDescent="0.25">
      <c r="A7223" s="96">
        <v>95330</v>
      </c>
      <c r="B7223" s="93" t="s">
        <v>7512</v>
      </c>
      <c r="C7223" s="93" t="s">
        <v>31</v>
      </c>
      <c r="D7223" s="93" t="s">
        <v>667</v>
      </c>
      <c r="E7223" s="94">
        <v>0.25</v>
      </c>
    </row>
    <row r="7224" spans="1:5" ht="13.5" customHeight="1" x14ac:dyDescent="0.25">
      <c r="A7224" s="96">
        <v>95331</v>
      </c>
      <c r="B7224" s="93" t="s">
        <v>7513</v>
      </c>
      <c r="C7224" s="93" t="s">
        <v>31</v>
      </c>
      <c r="D7224" s="93" t="s">
        <v>299</v>
      </c>
      <c r="E7224" s="94">
        <v>0.19</v>
      </c>
    </row>
    <row r="7225" spans="1:5" ht="13.5" customHeight="1" x14ac:dyDescent="0.25">
      <c r="A7225" s="96">
        <v>95332</v>
      </c>
      <c r="B7225" s="93" t="s">
        <v>7514</v>
      </c>
      <c r="C7225" s="93" t="s">
        <v>31</v>
      </c>
      <c r="D7225" s="93" t="s">
        <v>667</v>
      </c>
      <c r="E7225" s="94">
        <v>0.83</v>
      </c>
    </row>
    <row r="7226" spans="1:5" ht="13.5" customHeight="1" x14ac:dyDescent="0.25">
      <c r="A7226" s="96">
        <v>95333</v>
      </c>
      <c r="B7226" s="93" t="s">
        <v>7515</v>
      </c>
      <c r="C7226" s="93" t="s">
        <v>31</v>
      </c>
      <c r="D7226" s="93" t="s">
        <v>299</v>
      </c>
      <c r="E7226" s="94">
        <v>0.85</v>
      </c>
    </row>
    <row r="7227" spans="1:5" ht="13.5" customHeight="1" x14ac:dyDescent="0.25">
      <c r="A7227" s="96">
        <v>95334</v>
      </c>
      <c r="B7227" s="93" t="s">
        <v>7516</v>
      </c>
      <c r="C7227" s="93" t="s">
        <v>31</v>
      </c>
      <c r="D7227" s="93" t="s">
        <v>299</v>
      </c>
      <c r="E7227" s="94">
        <v>1.08</v>
      </c>
    </row>
    <row r="7228" spans="1:5" ht="13.5" customHeight="1" x14ac:dyDescent="0.25">
      <c r="A7228" s="96">
        <v>95335</v>
      </c>
      <c r="B7228" s="93" t="s">
        <v>7517</v>
      </c>
      <c r="C7228" s="93" t="s">
        <v>31</v>
      </c>
      <c r="D7228" s="93" t="s">
        <v>667</v>
      </c>
      <c r="E7228" s="94">
        <v>0.4</v>
      </c>
    </row>
    <row r="7229" spans="1:5" ht="13.5" customHeight="1" x14ac:dyDescent="0.25">
      <c r="A7229" s="96">
        <v>95337</v>
      </c>
      <c r="B7229" s="93" t="s">
        <v>7518</v>
      </c>
      <c r="C7229" s="93" t="s">
        <v>31</v>
      </c>
      <c r="D7229" s="93" t="s">
        <v>299</v>
      </c>
      <c r="E7229" s="94">
        <v>0.26</v>
      </c>
    </row>
    <row r="7230" spans="1:5" ht="13.5" customHeight="1" x14ac:dyDescent="0.25">
      <c r="A7230" s="96">
        <v>95338</v>
      </c>
      <c r="B7230" s="93" t="s">
        <v>7519</v>
      </c>
      <c r="C7230" s="93" t="s">
        <v>31</v>
      </c>
      <c r="D7230" s="93" t="s">
        <v>299</v>
      </c>
      <c r="E7230" s="94">
        <v>0.47</v>
      </c>
    </row>
    <row r="7231" spans="1:5" ht="13.5" customHeight="1" x14ac:dyDescent="0.25">
      <c r="A7231" s="96">
        <v>95339</v>
      </c>
      <c r="B7231" s="93" t="s">
        <v>7520</v>
      </c>
      <c r="C7231" s="93" t="s">
        <v>31</v>
      </c>
      <c r="D7231" s="93" t="s">
        <v>299</v>
      </c>
      <c r="E7231" s="94">
        <v>0.36</v>
      </c>
    </row>
    <row r="7232" spans="1:5" ht="13.5" customHeight="1" x14ac:dyDescent="0.25">
      <c r="A7232" s="96">
        <v>95340</v>
      </c>
      <c r="B7232" s="93" t="s">
        <v>7521</v>
      </c>
      <c r="C7232" s="93" t="s">
        <v>31</v>
      </c>
      <c r="D7232" s="93" t="s">
        <v>299</v>
      </c>
      <c r="E7232" s="94">
        <v>0.33</v>
      </c>
    </row>
    <row r="7233" spans="1:5" ht="13.5" customHeight="1" x14ac:dyDescent="0.25">
      <c r="A7233" s="96">
        <v>95341</v>
      </c>
      <c r="B7233" s="93" t="s">
        <v>7522</v>
      </c>
      <c r="C7233" s="93" t="s">
        <v>31</v>
      </c>
      <c r="D7233" s="93" t="s">
        <v>299</v>
      </c>
      <c r="E7233" s="94">
        <v>0.35</v>
      </c>
    </row>
    <row r="7234" spans="1:5" ht="13.5" customHeight="1" x14ac:dyDescent="0.25">
      <c r="A7234" s="96">
        <v>95342</v>
      </c>
      <c r="B7234" s="93" t="s">
        <v>7523</v>
      </c>
      <c r="C7234" s="93" t="s">
        <v>31</v>
      </c>
      <c r="D7234" s="93" t="s">
        <v>299</v>
      </c>
      <c r="E7234" s="94">
        <v>0.25</v>
      </c>
    </row>
    <row r="7235" spans="1:5" ht="13.5" customHeight="1" x14ac:dyDescent="0.25">
      <c r="A7235" s="96">
        <v>95343</v>
      </c>
      <c r="B7235" s="93" t="s">
        <v>7524</v>
      </c>
      <c r="C7235" s="93" t="s">
        <v>31</v>
      </c>
      <c r="D7235" s="93" t="s">
        <v>299</v>
      </c>
      <c r="E7235" s="94">
        <v>0.35</v>
      </c>
    </row>
    <row r="7236" spans="1:5" ht="13.5" customHeight="1" x14ac:dyDescent="0.25">
      <c r="A7236" s="96">
        <v>95344</v>
      </c>
      <c r="B7236" s="93" t="s">
        <v>7525</v>
      </c>
      <c r="C7236" s="93" t="s">
        <v>31</v>
      </c>
      <c r="D7236" s="93" t="s">
        <v>299</v>
      </c>
      <c r="E7236" s="94">
        <v>0.25</v>
      </c>
    </row>
    <row r="7237" spans="1:5" ht="13.5" customHeight="1" x14ac:dyDescent="0.25">
      <c r="A7237" s="96">
        <v>95345</v>
      </c>
      <c r="B7237" s="93" t="s">
        <v>7526</v>
      </c>
      <c r="C7237" s="93" t="s">
        <v>31</v>
      </c>
      <c r="D7237" s="93" t="s">
        <v>299</v>
      </c>
      <c r="E7237" s="94">
        <v>0.79</v>
      </c>
    </row>
    <row r="7238" spans="1:5" ht="13.5" customHeight="1" x14ac:dyDescent="0.25">
      <c r="A7238" s="96">
        <v>95346</v>
      </c>
      <c r="B7238" s="93" t="s">
        <v>7527</v>
      </c>
      <c r="C7238" s="93" t="s">
        <v>31</v>
      </c>
      <c r="D7238" s="93" t="s">
        <v>299</v>
      </c>
      <c r="E7238" s="94">
        <v>0.13</v>
      </c>
    </row>
    <row r="7239" spans="1:5" ht="13.5" customHeight="1" x14ac:dyDescent="0.25">
      <c r="A7239" s="96">
        <v>95347</v>
      </c>
      <c r="B7239" s="93" t="s">
        <v>7528</v>
      </c>
      <c r="C7239" s="93" t="s">
        <v>31</v>
      </c>
      <c r="D7239" s="93" t="s">
        <v>667</v>
      </c>
      <c r="E7239" s="94">
        <v>0.12</v>
      </c>
    </row>
    <row r="7240" spans="1:5" ht="13.5" customHeight="1" x14ac:dyDescent="0.25">
      <c r="A7240" s="96">
        <v>95348</v>
      </c>
      <c r="B7240" s="93" t="s">
        <v>7529</v>
      </c>
      <c r="C7240" s="93" t="s">
        <v>31</v>
      </c>
      <c r="D7240" s="93" t="s">
        <v>299</v>
      </c>
      <c r="E7240" s="94">
        <v>0.16</v>
      </c>
    </row>
    <row r="7241" spans="1:5" ht="13.5" customHeight="1" x14ac:dyDescent="0.25">
      <c r="A7241" s="96">
        <v>95349</v>
      </c>
      <c r="B7241" s="93" t="s">
        <v>7530</v>
      </c>
      <c r="C7241" s="93" t="s">
        <v>31</v>
      </c>
      <c r="D7241" s="93" t="s">
        <v>299</v>
      </c>
      <c r="E7241" s="94">
        <v>0.11</v>
      </c>
    </row>
    <row r="7242" spans="1:5" ht="13.5" customHeight="1" x14ac:dyDescent="0.25">
      <c r="A7242" s="96">
        <v>95350</v>
      </c>
      <c r="B7242" s="93" t="s">
        <v>7531</v>
      </c>
      <c r="C7242" s="93" t="s">
        <v>31</v>
      </c>
      <c r="D7242" s="93" t="s">
        <v>299</v>
      </c>
      <c r="E7242" s="94">
        <v>0.12</v>
      </c>
    </row>
    <row r="7243" spans="1:5" ht="13.5" customHeight="1" x14ac:dyDescent="0.25">
      <c r="A7243" s="96">
        <v>95351</v>
      </c>
      <c r="B7243" s="93" t="s">
        <v>7532</v>
      </c>
      <c r="C7243" s="93" t="s">
        <v>31</v>
      </c>
      <c r="D7243" s="93" t="s">
        <v>299</v>
      </c>
      <c r="E7243" s="94">
        <v>0.46</v>
      </c>
    </row>
    <row r="7244" spans="1:5" ht="13.5" customHeight="1" x14ac:dyDescent="0.25">
      <c r="A7244" s="96">
        <v>95352</v>
      </c>
      <c r="B7244" s="93" t="s">
        <v>7533</v>
      </c>
      <c r="C7244" s="93" t="s">
        <v>31</v>
      </c>
      <c r="D7244" s="93" t="s">
        <v>299</v>
      </c>
      <c r="E7244" s="94">
        <v>0.2</v>
      </c>
    </row>
    <row r="7245" spans="1:5" ht="13.5" customHeight="1" x14ac:dyDescent="0.25">
      <c r="A7245" s="96">
        <v>95354</v>
      </c>
      <c r="B7245" s="93" t="s">
        <v>7534</v>
      </c>
      <c r="C7245" s="93" t="s">
        <v>31</v>
      </c>
      <c r="D7245" s="93" t="s">
        <v>299</v>
      </c>
      <c r="E7245" s="94">
        <v>0.16</v>
      </c>
    </row>
    <row r="7246" spans="1:5" ht="13.5" customHeight="1" x14ac:dyDescent="0.25">
      <c r="A7246" s="96">
        <v>95355</v>
      </c>
      <c r="B7246" s="93" t="s">
        <v>7535</v>
      </c>
      <c r="C7246" s="93" t="s">
        <v>31</v>
      </c>
      <c r="D7246" s="93" t="s">
        <v>299</v>
      </c>
      <c r="E7246" s="94">
        <v>0.17</v>
      </c>
    </row>
    <row r="7247" spans="1:5" ht="13.5" customHeight="1" x14ac:dyDescent="0.25">
      <c r="A7247" s="96">
        <v>95356</v>
      </c>
      <c r="B7247" s="93" t="s">
        <v>7536</v>
      </c>
      <c r="C7247" s="93" t="s">
        <v>31</v>
      </c>
      <c r="D7247" s="93" t="s">
        <v>299</v>
      </c>
      <c r="E7247" s="94">
        <v>0.2</v>
      </c>
    </row>
    <row r="7248" spans="1:5" ht="13.5" customHeight="1" x14ac:dyDescent="0.25">
      <c r="A7248" s="96">
        <v>95357</v>
      </c>
      <c r="B7248" s="93" t="s">
        <v>7537</v>
      </c>
      <c r="C7248" s="93" t="s">
        <v>31</v>
      </c>
      <c r="D7248" s="93" t="s">
        <v>667</v>
      </c>
      <c r="E7248" s="94">
        <v>0.31</v>
      </c>
    </row>
    <row r="7249" spans="1:5" ht="13.5" customHeight="1" x14ac:dyDescent="0.25">
      <c r="A7249" s="96">
        <v>95358</v>
      </c>
      <c r="B7249" s="93" t="s">
        <v>7538</v>
      </c>
      <c r="C7249" s="93" t="s">
        <v>31</v>
      </c>
      <c r="D7249" s="93" t="s">
        <v>299</v>
      </c>
      <c r="E7249" s="94">
        <v>0.35</v>
      </c>
    </row>
    <row r="7250" spans="1:5" ht="13.5" customHeight="1" x14ac:dyDescent="0.25">
      <c r="A7250" s="96">
        <v>95359</v>
      </c>
      <c r="B7250" s="93" t="s">
        <v>7539</v>
      </c>
      <c r="C7250" s="93" t="s">
        <v>31</v>
      </c>
      <c r="D7250" s="93" t="s">
        <v>299</v>
      </c>
      <c r="E7250" s="94">
        <v>0.33</v>
      </c>
    </row>
    <row r="7251" spans="1:5" ht="13.5" customHeight="1" x14ac:dyDescent="0.25">
      <c r="A7251" s="96">
        <v>95360</v>
      </c>
      <c r="B7251" s="93" t="s">
        <v>7540</v>
      </c>
      <c r="C7251" s="93" t="s">
        <v>31</v>
      </c>
      <c r="D7251" s="93" t="s">
        <v>299</v>
      </c>
      <c r="E7251" s="94">
        <v>0.26</v>
      </c>
    </row>
    <row r="7252" spans="1:5" ht="13.5" customHeight="1" x14ac:dyDescent="0.25">
      <c r="A7252" s="96">
        <v>95361</v>
      </c>
      <c r="B7252" s="93" t="s">
        <v>7541</v>
      </c>
      <c r="C7252" s="93" t="s">
        <v>31</v>
      </c>
      <c r="D7252" s="93" t="s">
        <v>299</v>
      </c>
      <c r="E7252" s="94">
        <v>0.15</v>
      </c>
    </row>
    <row r="7253" spans="1:5" ht="13.5" customHeight="1" x14ac:dyDescent="0.25">
      <c r="A7253" s="96">
        <v>95362</v>
      </c>
      <c r="B7253" s="93" t="s">
        <v>7542</v>
      </c>
      <c r="C7253" s="93" t="s">
        <v>31</v>
      </c>
      <c r="D7253" s="93" t="s">
        <v>299</v>
      </c>
      <c r="E7253" s="94">
        <v>0.2</v>
      </c>
    </row>
    <row r="7254" spans="1:5" ht="13.5" customHeight="1" x14ac:dyDescent="0.25">
      <c r="A7254" s="96">
        <v>95363</v>
      </c>
      <c r="B7254" s="93" t="s">
        <v>7543</v>
      </c>
      <c r="C7254" s="93" t="s">
        <v>31</v>
      </c>
      <c r="D7254" s="93" t="s">
        <v>299</v>
      </c>
      <c r="E7254" s="94">
        <v>0.25</v>
      </c>
    </row>
    <row r="7255" spans="1:5" ht="13.5" customHeight="1" x14ac:dyDescent="0.25">
      <c r="A7255" s="96">
        <v>95364</v>
      </c>
      <c r="B7255" s="93" t="s">
        <v>7544</v>
      </c>
      <c r="C7255" s="93" t="s">
        <v>31</v>
      </c>
      <c r="D7255" s="93" t="s">
        <v>299</v>
      </c>
      <c r="E7255" s="94">
        <v>0.22</v>
      </c>
    </row>
    <row r="7256" spans="1:5" ht="13.5" customHeight="1" x14ac:dyDescent="0.25">
      <c r="A7256" s="96">
        <v>95365</v>
      </c>
      <c r="B7256" s="93" t="s">
        <v>7545</v>
      </c>
      <c r="C7256" s="93" t="s">
        <v>31</v>
      </c>
      <c r="D7256" s="93" t="s">
        <v>299</v>
      </c>
      <c r="E7256" s="94">
        <v>0.21</v>
      </c>
    </row>
    <row r="7257" spans="1:5" ht="13.5" customHeight="1" x14ac:dyDescent="0.25">
      <c r="A7257" s="96">
        <v>95366</v>
      </c>
      <c r="B7257" s="93" t="s">
        <v>7546</v>
      </c>
      <c r="C7257" s="93" t="s">
        <v>31</v>
      </c>
      <c r="D7257" s="93" t="s">
        <v>299</v>
      </c>
      <c r="E7257" s="94">
        <v>0.16</v>
      </c>
    </row>
    <row r="7258" spans="1:5" ht="13.5" customHeight="1" x14ac:dyDescent="0.25">
      <c r="A7258" s="96">
        <v>95367</v>
      </c>
      <c r="B7258" s="93" t="s">
        <v>7547</v>
      </c>
      <c r="C7258" s="93" t="s">
        <v>31</v>
      </c>
      <c r="D7258" s="93" t="s">
        <v>299</v>
      </c>
      <c r="E7258" s="94">
        <v>0.18</v>
      </c>
    </row>
    <row r="7259" spans="1:5" ht="13.5" customHeight="1" x14ac:dyDescent="0.25">
      <c r="A7259" s="96">
        <v>95368</v>
      </c>
      <c r="B7259" s="93" t="s">
        <v>7548</v>
      </c>
      <c r="C7259" s="93" t="s">
        <v>31</v>
      </c>
      <c r="D7259" s="93" t="s">
        <v>299</v>
      </c>
      <c r="E7259" s="94">
        <v>0.27</v>
      </c>
    </row>
    <row r="7260" spans="1:5" ht="13.5" customHeight="1" x14ac:dyDescent="0.25">
      <c r="A7260" s="96">
        <v>95369</v>
      </c>
      <c r="B7260" s="93" t="s">
        <v>7549</v>
      </c>
      <c r="C7260" s="93" t="s">
        <v>31</v>
      </c>
      <c r="D7260" s="93" t="s">
        <v>299</v>
      </c>
      <c r="E7260" s="94">
        <v>0.22</v>
      </c>
    </row>
    <row r="7261" spans="1:5" ht="13.5" customHeight="1" x14ac:dyDescent="0.25">
      <c r="A7261" s="96">
        <v>95370</v>
      </c>
      <c r="B7261" s="93" t="s">
        <v>7550</v>
      </c>
      <c r="C7261" s="93" t="s">
        <v>31</v>
      </c>
      <c r="D7261" s="93" t="s">
        <v>299</v>
      </c>
      <c r="E7261" s="94">
        <v>0.33</v>
      </c>
    </row>
    <row r="7262" spans="1:5" ht="13.5" customHeight="1" x14ac:dyDescent="0.25">
      <c r="A7262" s="96">
        <v>95371</v>
      </c>
      <c r="B7262" s="93" t="s">
        <v>7551</v>
      </c>
      <c r="C7262" s="93" t="s">
        <v>31</v>
      </c>
      <c r="D7262" s="93" t="s">
        <v>667</v>
      </c>
      <c r="E7262" s="94">
        <v>0.47</v>
      </c>
    </row>
    <row r="7263" spans="1:5" ht="13.5" customHeight="1" x14ac:dyDescent="0.25">
      <c r="A7263" s="96">
        <v>95372</v>
      </c>
      <c r="B7263" s="93" t="s">
        <v>7552</v>
      </c>
      <c r="C7263" s="93" t="s">
        <v>31</v>
      </c>
      <c r="D7263" s="93" t="s">
        <v>667</v>
      </c>
      <c r="E7263" s="94">
        <v>0.33</v>
      </c>
    </row>
    <row r="7264" spans="1:5" ht="13.5" customHeight="1" x14ac:dyDescent="0.25">
      <c r="A7264" s="96">
        <v>95373</v>
      </c>
      <c r="B7264" s="93" t="s">
        <v>7553</v>
      </c>
      <c r="C7264" s="93" t="s">
        <v>31</v>
      </c>
      <c r="D7264" s="93" t="s">
        <v>299</v>
      </c>
      <c r="E7264" s="94">
        <v>0.32</v>
      </c>
    </row>
    <row r="7265" spans="1:5" ht="13.5" customHeight="1" x14ac:dyDescent="0.25">
      <c r="A7265" s="96">
        <v>95374</v>
      </c>
      <c r="B7265" s="93" t="s">
        <v>7554</v>
      </c>
      <c r="C7265" s="93" t="s">
        <v>31</v>
      </c>
      <c r="D7265" s="93" t="s">
        <v>299</v>
      </c>
      <c r="E7265" s="94">
        <v>0.33</v>
      </c>
    </row>
    <row r="7266" spans="1:5" ht="13.5" customHeight="1" x14ac:dyDescent="0.25">
      <c r="A7266" s="96">
        <v>95375</v>
      </c>
      <c r="B7266" s="93" t="s">
        <v>7555</v>
      </c>
      <c r="C7266" s="93" t="s">
        <v>31</v>
      </c>
      <c r="D7266" s="93" t="s">
        <v>299</v>
      </c>
      <c r="E7266" s="94">
        <v>0.43</v>
      </c>
    </row>
    <row r="7267" spans="1:5" ht="13.5" customHeight="1" x14ac:dyDescent="0.25">
      <c r="A7267" s="96">
        <v>95376</v>
      </c>
      <c r="B7267" s="93" t="s">
        <v>7556</v>
      </c>
      <c r="C7267" s="93" t="s">
        <v>31</v>
      </c>
      <c r="D7267" s="93" t="s">
        <v>299</v>
      </c>
      <c r="E7267" s="94">
        <v>0.08</v>
      </c>
    </row>
    <row r="7268" spans="1:5" ht="13.5" customHeight="1" x14ac:dyDescent="0.25">
      <c r="A7268" s="96">
        <v>95377</v>
      </c>
      <c r="B7268" s="93" t="s">
        <v>7557</v>
      </c>
      <c r="C7268" s="93" t="s">
        <v>31</v>
      </c>
      <c r="D7268" s="93" t="s">
        <v>299</v>
      </c>
      <c r="E7268" s="94">
        <v>0.25</v>
      </c>
    </row>
    <row r="7269" spans="1:5" ht="13.5" customHeight="1" x14ac:dyDescent="0.25">
      <c r="A7269" s="96">
        <v>95378</v>
      </c>
      <c r="B7269" s="93" t="s">
        <v>7558</v>
      </c>
      <c r="C7269" s="93" t="s">
        <v>31</v>
      </c>
      <c r="D7269" s="93" t="s">
        <v>667</v>
      </c>
      <c r="E7269" s="94">
        <v>0.31</v>
      </c>
    </row>
    <row r="7270" spans="1:5" ht="13.5" customHeight="1" x14ac:dyDescent="0.25">
      <c r="A7270" s="96">
        <v>95379</v>
      </c>
      <c r="B7270" s="93" t="s">
        <v>7559</v>
      </c>
      <c r="C7270" s="93" t="s">
        <v>31</v>
      </c>
      <c r="D7270" s="93" t="s">
        <v>667</v>
      </c>
      <c r="E7270" s="94">
        <v>0.25</v>
      </c>
    </row>
    <row r="7271" spans="1:5" ht="13.5" customHeight="1" x14ac:dyDescent="0.25">
      <c r="A7271" s="96">
        <v>95380</v>
      </c>
      <c r="B7271" s="93" t="s">
        <v>7560</v>
      </c>
      <c r="C7271" s="93" t="s">
        <v>31</v>
      </c>
      <c r="D7271" s="93" t="s">
        <v>299</v>
      </c>
      <c r="E7271" s="94">
        <v>0.35</v>
      </c>
    </row>
    <row r="7272" spans="1:5" ht="13.5" customHeight="1" x14ac:dyDescent="0.25">
      <c r="A7272" s="96">
        <v>95382</v>
      </c>
      <c r="B7272" s="93" t="s">
        <v>7561</v>
      </c>
      <c r="C7272" s="93" t="s">
        <v>31</v>
      </c>
      <c r="D7272" s="93" t="s">
        <v>299</v>
      </c>
      <c r="E7272" s="94">
        <v>0.25</v>
      </c>
    </row>
    <row r="7273" spans="1:5" ht="13.5" customHeight="1" x14ac:dyDescent="0.25">
      <c r="A7273" s="96">
        <v>95383</v>
      </c>
      <c r="B7273" s="93" t="s">
        <v>7562</v>
      </c>
      <c r="C7273" s="93" t="s">
        <v>31</v>
      </c>
      <c r="D7273" s="93" t="s">
        <v>299</v>
      </c>
      <c r="E7273" s="94">
        <v>0.37</v>
      </c>
    </row>
    <row r="7274" spans="1:5" ht="13.5" customHeight="1" x14ac:dyDescent="0.25">
      <c r="A7274" s="96">
        <v>95384</v>
      </c>
      <c r="B7274" s="93" t="s">
        <v>7563</v>
      </c>
      <c r="C7274" s="93" t="s">
        <v>31</v>
      </c>
      <c r="D7274" s="93" t="s">
        <v>299</v>
      </c>
      <c r="E7274" s="94">
        <v>0.42</v>
      </c>
    </row>
    <row r="7275" spans="1:5" ht="13.5" customHeight="1" x14ac:dyDescent="0.25">
      <c r="A7275" s="96">
        <v>95385</v>
      </c>
      <c r="B7275" s="93" t="s">
        <v>7564</v>
      </c>
      <c r="C7275" s="93" t="s">
        <v>31</v>
      </c>
      <c r="D7275" s="93" t="s">
        <v>299</v>
      </c>
      <c r="E7275" s="94">
        <v>0.25</v>
      </c>
    </row>
    <row r="7276" spans="1:5" ht="13.5" customHeight="1" x14ac:dyDescent="0.25">
      <c r="A7276" s="96">
        <v>95386</v>
      </c>
      <c r="B7276" s="93" t="s">
        <v>7565</v>
      </c>
      <c r="C7276" s="93" t="s">
        <v>31</v>
      </c>
      <c r="D7276" s="93" t="s">
        <v>299</v>
      </c>
      <c r="E7276" s="94">
        <v>0.27</v>
      </c>
    </row>
    <row r="7277" spans="1:5" ht="13.5" customHeight="1" x14ac:dyDescent="0.25">
      <c r="A7277" s="96">
        <v>95387</v>
      </c>
      <c r="B7277" s="93" t="s">
        <v>7566</v>
      </c>
      <c r="C7277" s="93" t="s">
        <v>31</v>
      </c>
      <c r="D7277" s="93" t="s">
        <v>299</v>
      </c>
      <c r="E7277" s="94">
        <v>0.24</v>
      </c>
    </row>
    <row r="7278" spans="1:5" ht="13.5" customHeight="1" x14ac:dyDescent="0.25">
      <c r="A7278" s="96">
        <v>95388</v>
      </c>
      <c r="B7278" s="93" t="s">
        <v>7567</v>
      </c>
      <c r="C7278" s="93" t="s">
        <v>31</v>
      </c>
      <c r="D7278" s="93" t="s">
        <v>299</v>
      </c>
      <c r="E7278" s="94">
        <v>0.1</v>
      </c>
    </row>
    <row r="7279" spans="1:5" ht="13.5" customHeight="1" x14ac:dyDescent="0.25">
      <c r="A7279" s="96">
        <v>95389</v>
      </c>
      <c r="B7279" s="93" t="s">
        <v>7568</v>
      </c>
      <c r="C7279" s="93" t="s">
        <v>31</v>
      </c>
      <c r="D7279" s="93" t="s">
        <v>299</v>
      </c>
      <c r="E7279" s="94">
        <v>0.16</v>
      </c>
    </row>
    <row r="7280" spans="1:5" ht="13.5" customHeight="1" x14ac:dyDescent="0.25">
      <c r="A7280" s="96">
        <v>95390</v>
      </c>
      <c r="B7280" s="93" t="s">
        <v>7569</v>
      </c>
      <c r="C7280" s="93" t="s">
        <v>31</v>
      </c>
      <c r="D7280" s="93" t="s">
        <v>299</v>
      </c>
      <c r="E7280" s="94">
        <v>0.09</v>
      </c>
    </row>
    <row r="7281" spans="1:5" ht="13.5" customHeight="1" x14ac:dyDescent="0.25">
      <c r="A7281" s="96">
        <v>95391</v>
      </c>
      <c r="B7281" s="93" t="s">
        <v>7570</v>
      </c>
      <c r="C7281" s="93" t="s">
        <v>31</v>
      </c>
      <c r="D7281" s="93" t="s">
        <v>299</v>
      </c>
      <c r="E7281" s="94">
        <v>0.13</v>
      </c>
    </row>
    <row r="7282" spans="1:5" ht="13.5" customHeight="1" x14ac:dyDescent="0.25">
      <c r="A7282" s="96">
        <v>95392</v>
      </c>
      <c r="B7282" s="93" t="s">
        <v>7571</v>
      </c>
      <c r="C7282" s="93" t="s">
        <v>31</v>
      </c>
      <c r="D7282" s="93" t="s">
        <v>667</v>
      </c>
      <c r="E7282" s="94">
        <v>0.14000000000000001</v>
      </c>
    </row>
    <row r="7283" spans="1:5" ht="13.5" customHeight="1" x14ac:dyDescent="0.25">
      <c r="A7283" s="96">
        <v>95393</v>
      </c>
      <c r="B7283" s="93" t="s">
        <v>7572</v>
      </c>
      <c r="C7283" s="93" t="s">
        <v>31</v>
      </c>
      <c r="D7283" s="93" t="s">
        <v>299</v>
      </c>
      <c r="E7283" s="94">
        <v>0.5</v>
      </c>
    </row>
    <row r="7284" spans="1:5" ht="13.5" customHeight="1" x14ac:dyDescent="0.25">
      <c r="A7284" s="96">
        <v>95394</v>
      </c>
      <c r="B7284" s="93" t="s">
        <v>7573</v>
      </c>
      <c r="C7284" s="93" t="s">
        <v>31</v>
      </c>
      <c r="D7284" s="93" t="s">
        <v>299</v>
      </c>
      <c r="E7284" s="94">
        <v>0.71</v>
      </c>
    </row>
    <row r="7285" spans="1:5" ht="13.5" customHeight="1" x14ac:dyDescent="0.25">
      <c r="A7285" s="96">
        <v>95395</v>
      </c>
      <c r="B7285" s="93" t="s">
        <v>7574</v>
      </c>
      <c r="C7285" s="93" t="s">
        <v>31</v>
      </c>
      <c r="D7285" s="93" t="s">
        <v>299</v>
      </c>
      <c r="E7285" s="94">
        <v>1</v>
      </c>
    </row>
    <row r="7286" spans="1:5" ht="13.5" customHeight="1" x14ac:dyDescent="0.25">
      <c r="A7286" s="96">
        <v>95396</v>
      </c>
      <c r="B7286" s="93" t="s">
        <v>7575</v>
      </c>
      <c r="C7286" s="93" t="s">
        <v>31</v>
      </c>
      <c r="D7286" s="93" t="s">
        <v>299</v>
      </c>
      <c r="E7286" s="94">
        <v>1.33</v>
      </c>
    </row>
    <row r="7287" spans="1:5" ht="13.5" customHeight="1" x14ac:dyDescent="0.25">
      <c r="A7287" s="96">
        <v>95397</v>
      </c>
      <c r="B7287" s="93" t="s">
        <v>7576</v>
      </c>
      <c r="C7287" s="93" t="s">
        <v>31</v>
      </c>
      <c r="D7287" s="93" t="s">
        <v>299</v>
      </c>
      <c r="E7287" s="94">
        <v>0.15</v>
      </c>
    </row>
    <row r="7288" spans="1:5" ht="13.5" customHeight="1" x14ac:dyDescent="0.25">
      <c r="A7288" s="96">
        <v>95398</v>
      </c>
      <c r="B7288" s="93" t="s">
        <v>7577</v>
      </c>
      <c r="C7288" s="93" t="s">
        <v>31</v>
      </c>
      <c r="D7288" s="93" t="s">
        <v>299</v>
      </c>
      <c r="E7288" s="94">
        <v>0.11</v>
      </c>
    </row>
    <row r="7289" spans="1:5" ht="13.5" customHeight="1" x14ac:dyDescent="0.25">
      <c r="A7289" s="96">
        <v>95399</v>
      </c>
      <c r="B7289" s="93" t="s">
        <v>7578</v>
      </c>
      <c r="C7289" s="93" t="s">
        <v>31</v>
      </c>
      <c r="D7289" s="93" t="s">
        <v>299</v>
      </c>
      <c r="E7289" s="94">
        <v>0.17</v>
      </c>
    </row>
    <row r="7290" spans="1:5" ht="13.5" customHeight="1" x14ac:dyDescent="0.25">
      <c r="A7290" s="96">
        <v>95400</v>
      </c>
      <c r="B7290" s="93" t="s">
        <v>7579</v>
      </c>
      <c r="C7290" s="93" t="s">
        <v>31</v>
      </c>
      <c r="D7290" s="93" t="s">
        <v>299</v>
      </c>
      <c r="E7290" s="94">
        <v>0.21</v>
      </c>
    </row>
    <row r="7291" spans="1:5" ht="13.5" customHeight="1" x14ac:dyDescent="0.25">
      <c r="A7291" s="96">
        <v>95401</v>
      </c>
      <c r="B7291" s="93" t="s">
        <v>7580</v>
      </c>
      <c r="C7291" s="93" t="s">
        <v>31</v>
      </c>
      <c r="D7291" s="93" t="s">
        <v>667</v>
      </c>
      <c r="E7291" s="94">
        <v>1.2</v>
      </c>
    </row>
    <row r="7292" spans="1:5" ht="13.5" customHeight="1" x14ac:dyDescent="0.25">
      <c r="A7292" s="96">
        <v>95402</v>
      </c>
      <c r="B7292" s="93" t="s">
        <v>7581</v>
      </c>
      <c r="C7292" s="93" t="s">
        <v>31</v>
      </c>
      <c r="D7292" s="93" t="s">
        <v>667</v>
      </c>
      <c r="E7292" s="94">
        <v>1.71</v>
      </c>
    </row>
    <row r="7293" spans="1:5" ht="13.5" customHeight="1" x14ac:dyDescent="0.25">
      <c r="A7293" s="96">
        <v>95403</v>
      </c>
      <c r="B7293" s="93" t="s">
        <v>7582</v>
      </c>
      <c r="C7293" s="93" t="s">
        <v>31</v>
      </c>
      <c r="D7293" s="93" t="s">
        <v>299</v>
      </c>
      <c r="E7293" s="94">
        <v>1.94</v>
      </c>
    </row>
    <row r="7294" spans="1:5" ht="13.5" customHeight="1" x14ac:dyDescent="0.25">
      <c r="A7294" s="96">
        <v>95404</v>
      </c>
      <c r="B7294" s="93" t="s">
        <v>7583</v>
      </c>
      <c r="C7294" s="93" t="s">
        <v>31</v>
      </c>
      <c r="D7294" s="93" t="s">
        <v>299</v>
      </c>
      <c r="E7294" s="94">
        <v>2.66</v>
      </c>
    </row>
    <row r="7295" spans="1:5" ht="13.5" customHeight="1" x14ac:dyDescent="0.25">
      <c r="A7295" s="96">
        <v>95405</v>
      </c>
      <c r="B7295" s="93" t="s">
        <v>7584</v>
      </c>
      <c r="C7295" s="93" t="s">
        <v>31</v>
      </c>
      <c r="D7295" s="93" t="s">
        <v>299</v>
      </c>
      <c r="E7295" s="94">
        <v>1.96</v>
      </c>
    </row>
    <row r="7296" spans="1:5" ht="13.5" customHeight="1" x14ac:dyDescent="0.25">
      <c r="A7296" s="96">
        <v>95406</v>
      </c>
      <c r="B7296" s="93" t="s">
        <v>7585</v>
      </c>
      <c r="C7296" s="93" t="s">
        <v>31</v>
      </c>
      <c r="D7296" s="93" t="s">
        <v>667</v>
      </c>
      <c r="E7296" s="94">
        <v>0.35</v>
      </c>
    </row>
    <row r="7297" spans="1:5" ht="13.5" customHeight="1" x14ac:dyDescent="0.25">
      <c r="A7297" s="96">
        <v>95407</v>
      </c>
      <c r="B7297" s="93" t="s">
        <v>7586</v>
      </c>
      <c r="C7297" s="93" t="s">
        <v>31</v>
      </c>
      <c r="D7297" s="93" t="s">
        <v>299</v>
      </c>
      <c r="E7297" s="94">
        <v>3.95</v>
      </c>
    </row>
    <row r="7298" spans="1:5" ht="13.5" customHeight="1" x14ac:dyDescent="0.25">
      <c r="A7298" s="96">
        <v>95408</v>
      </c>
      <c r="B7298" s="93" t="s">
        <v>7587</v>
      </c>
      <c r="C7298" s="93" t="s">
        <v>7486</v>
      </c>
      <c r="D7298" s="93" t="s">
        <v>299</v>
      </c>
      <c r="E7298" s="94">
        <v>17.149999999999999</v>
      </c>
    </row>
    <row r="7299" spans="1:5" ht="13.5" customHeight="1" x14ac:dyDescent="0.25">
      <c r="A7299" s="96">
        <v>95409</v>
      </c>
      <c r="B7299" s="93" t="s">
        <v>7588</v>
      </c>
      <c r="C7299" s="93" t="s">
        <v>7486</v>
      </c>
      <c r="D7299" s="93" t="s">
        <v>299</v>
      </c>
      <c r="E7299" s="94">
        <v>18.34</v>
      </c>
    </row>
    <row r="7300" spans="1:5" ht="13.5" customHeight="1" x14ac:dyDescent="0.25">
      <c r="A7300" s="96">
        <v>95410</v>
      </c>
      <c r="B7300" s="93" t="s">
        <v>7589</v>
      </c>
      <c r="C7300" s="93" t="s">
        <v>7486</v>
      </c>
      <c r="D7300" s="93" t="s">
        <v>299</v>
      </c>
      <c r="E7300" s="94">
        <v>23.07</v>
      </c>
    </row>
    <row r="7301" spans="1:5" ht="13.5" customHeight="1" x14ac:dyDescent="0.25">
      <c r="A7301" s="96">
        <v>95411</v>
      </c>
      <c r="B7301" s="93" t="s">
        <v>7590</v>
      </c>
      <c r="C7301" s="93" t="s">
        <v>7486</v>
      </c>
      <c r="D7301" s="93" t="s">
        <v>299</v>
      </c>
      <c r="E7301" s="94">
        <v>29.19</v>
      </c>
    </row>
    <row r="7302" spans="1:5" ht="13.5" customHeight="1" x14ac:dyDescent="0.25">
      <c r="A7302" s="96">
        <v>95412</v>
      </c>
      <c r="B7302" s="93" t="s">
        <v>7591</v>
      </c>
      <c r="C7302" s="93" t="s">
        <v>7486</v>
      </c>
      <c r="D7302" s="93" t="s">
        <v>299</v>
      </c>
      <c r="E7302" s="94">
        <v>20.56</v>
      </c>
    </row>
    <row r="7303" spans="1:5" ht="13.5" customHeight="1" x14ac:dyDescent="0.25">
      <c r="A7303" s="96">
        <v>95413</v>
      </c>
      <c r="B7303" s="93" t="s">
        <v>7592</v>
      </c>
      <c r="C7303" s="93" t="s">
        <v>7486</v>
      </c>
      <c r="D7303" s="93" t="s">
        <v>299</v>
      </c>
      <c r="E7303" s="94">
        <v>18.670000000000002</v>
      </c>
    </row>
    <row r="7304" spans="1:5" ht="13.5" customHeight="1" x14ac:dyDescent="0.25">
      <c r="A7304" s="96">
        <v>95414</v>
      </c>
      <c r="B7304" s="93" t="s">
        <v>7593</v>
      </c>
      <c r="C7304" s="93" t="s">
        <v>7486</v>
      </c>
      <c r="D7304" s="93" t="s">
        <v>299</v>
      </c>
      <c r="E7304" s="94">
        <v>67.650000000000006</v>
      </c>
    </row>
    <row r="7305" spans="1:5" ht="13.5" customHeight="1" x14ac:dyDescent="0.25">
      <c r="A7305" s="96">
        <v>95415</v>
      </c>
      <c r="B7305" s="93" t="s">
        <v>7594</v>
      </c>
      <c r="C7305" s="93" t="s">
        <v>7486</v>
      </c>
      <c r="D7305" s="93" t="s">
        <v>299</v>
      </c>
      <c r="E7305" s="94">
        <v>227.21</v>
      </c>
    </row>
    <row r="7306" spans="1:5" ht="13.5" customHeight="1" x14ac:dyDescent="0.25">
      <c r="A7306" s="96">
        <v>95416</v>
      </c>
      <c r="B7306" s="93" t="s">
        <v>7595</v>
      </c>
      <c r="C7306" s="93" t="s">
        <v>7486</v>
      </c>
      <c r="D7306" s="93" t="s">
        <v>299</v>
      </c>
      <c r="E7306" s="94">
        <v>15.39</v>
      </c>
    </row>
    <row r="7307" spans="1:5" ht="13.5" customHeight="1" x14ac:dyDescent="0.25">
      <c r="A7307" s="96">
        <v>95417</v>
      </c>
      <c r="B7307" s="93" t="s">
        <v>7596</v>
      </c>
      <c r="C7307" s="93" t="s">
        <v>7486</v>
      </c>
      <c r="D7307" s="93" t="s">
        <v>299</v>
      </c>
      <c r="E7307" s="94">
        <v>258.61</v>
      </c>
    </row>
    <row r="7308" spans="1:5" ht="13.5" customHeight="1" x14ac:dyDescent="0.25">
      <c r="A7308" s="96">
        <v>95418</v>
      </c>
      <c r="B7308" s="93" t="s">
        <v>7597</v>
      </c>
      <c r="C7308" s="93" t="s">
        <v>7486</v>
      </c>
      <c r="D7308" s="93" t="s">
        <v>299</v>
      </c>
      <c r="E7308" s="94">
        <v>353.52</v>
      </c>
    </row>
    <row r="7309" spans="1:5" ht="13.5" customHeight="1" x14ac:dyDescent="0.25">
      <c r="A7309" s="96">
        <v>95419</v>
      </c>
      <c r="B7309" s="93" t="s">
        <v>7598</v>
      </c>
      <c r="C7309" s="93" t="s">
        <v>7486</v>
      </c>
      <c r="D7309" s="93" t="s">
        <v>299</v>
      </c>
      <c r="E7309" s="94">
        <v>94.37</v>
      </c>
    </row>
    <row r="7310" spans="1:5" ht="13.5" customHeight="1" x14ac:dyDescent="0.25">
      <c r="A7310" s="96">
        <v>95420</v>
      </c>
      <c r="B7310" s="93" t="s">
        <v>7599</v>
      </c>
      <c r="C7310" s="93" t="s">
        <v>7486</v>
      </c>
      <c r="D7310" s="93" t="s">
        <v>299</v>
      </c>
      <c r="E7310" s="94">
        <v>134.04</v>
      </c>
    </row>
    <row r="7311" spans="1:5" ht="13.5" customHeight="1" x14ac:dyDescent="0.25">
      <c r="A7311" s="96">
        <v>95421</v>
      </c>
      <c r="B7311" s="93" t="s">
        <v>7600</v>
      </c>
      <c r="C7311" s="93" t="s">
        <v>7486</v>
      </c>
      <c r="D7311" s="93" t="s">
        <v>299</v>
      </c>
      <c r="E7311" s="94">
        <v>177.21</v>
      </c>
    </row>
    <row r="7312" spans="1:5" ht="13.5" customHeight="1" x14ac:dyDescent="0.25">
      <c r="A7312" s="96">
        <v>95422</v>
      </c>
      <c r="B7312" s="93" t="s">
        <v>7601</v>
      </c>
      <c r="C7312" s="93" t="s">
        <v>7486</v>
      </c>
      <c r="D7312" s="93" t="s">
        <v>299</v>
      </c>
      <c r="E7312" s="94">
        <v>159.68</v>
      </c>
    </row>
    <row r="7313" spans="1:5" ht="13.5" customHeight="1" x14ac:dyDescent="0.25">
      <c r="A7313" s="96">
        <v>95423</v>
      </c>
      <c r="B7313" s="93" t="s">
        <v>7602</v>
      </c>
      <c r="C7313" s="93" t="s">
        <v>7486</v>
      </c>
      <c r="D7313" s="93" t="s">
        <v>299</v>
      </c>
      <c r="E7313" s="94">
        <v>260.48</v>
      </c>
    </row>
    <row r="7314" spans="1:5" ht="13.5" customHeight="1" x14ac:dyDescent="0.25">
      <c r="A7314" s="96">
        <v>95424</v>
      </c>
      <c r="B7314" s="93" t="s">
        <v>7603</v>
      </c>
      <c r="C7314" s="93" t="s">
        <v>7486</v>
      </c>
      <c r="D7314" s="93" t="s">
        <v>299</v>
      </c>
      <c r="E7314" s="94">
        <v>46.94</v>
      </c>
    </row>
    <row r="7315" spans="1:5" ht="13.5" customHeight="1" x14ac:dyDescent="0.25">
      <c r="A7315" s="96">
        <v>100288</v>
      </c>
      <c r="B7315" s="93" t="s">
        <v>7604</v>
      </c>
      <c r="C7315" s="93" t="s">
        <v>31</v>
      </c>
      <c r="D7315" s="93" t="s">
        <v>299</v>
      </c>
      <c r="E7315" s="94">
        <v>7.0000000000000007E-2</v>
      </c>
    </row>
    <row r="7316" spans="1:5" ht="13.5" customHeight="1" x14ac:dyDescent="0.25">
      <c r="A7316" s="96">
        <v>100289</v>
      </c>
      <c r="B7316" s="93" t="s">
        <v>7605</v>
      </c>
      <c r="C7316" s="93" t="s">
        <v>31</v>
      </c>
      <c r="D7316" s="93" t="s">
        <v>299</v>
      </c>
      <c r="E7316" s="94">
        <v>19.559999999999999</v>
      </c>
    </row>
    <row r="7317" spans="1:5" ht="13.5" customHeight="1" x14ac:dyDescent="0.25">
      <c r="A7317" s="96">
        <v>100290</v>
      </c>
      <c r="B7317" s="93" t="s">
        <v>7606</v>
      </c>
      <c r="C7317" s="93" t="s">
        <v>31</v>
      </c>
      <c r="D7317" s="93" t="s">
        <v>299</v>
      </c>
      <c r="E7317" s="94">
        <v>0.1</v>
      </c>
    </row>
    <row r="7318" spans="1:5" ht="13.5" customHeight="1" x14ac:dyDescent="0.25">
      <c r="A7318" s="96">
        <v>100291</v>
      </c>
      <c r="B7318" s="93" t="s">
        <v>7607</v>
      </c>
      <c r="C7318" s="93" t="s">
        <v>31</v>
      </c>
      <c r="D7318" s="93" t="s">
        <v>299</v>
      </c>
      <c r="E7318" s="94">
        <v>0.24</v>
      </c>
    </row>
    <row r="7319" spans="1:5" ht="13.5" customHeight="1" x14ac:dyDescent="0.25">
      <c r="A7319" s="96">
        <v>100292</v>
      </c>
      <c r="B7319" s="93" t="s">
        <v>7608</v>
      </c>
      <c r="C7319" s="93" t="s">
        <v>31</v>
      </c>
      <c r="D7319" s="93" t="s">
        <v>299</v>
      </c>
      <c r="E7319" s="94">
        <v>0.86</v>
      </c>
    </row>
    <row r="7320" spans="1:5" ht="13.5" customHeight="1" x14ac:dyDescent="0.25">
      <c r="A7320" s="96">
        <v>100293</v>
      </c>
      <c r="B7320" s="93" t="s">
        <v>7609</v>
      </c>
      <c r="C7320" s="93" t="s">
        <v>31</v>
      </c>
      <c r="D7320" s="93" t="s">
        <v>299</v>
      </c>
      <c r="E7320" s="94">
        <v>0.22</v>
      </c>
    </row>
    <row r="7321" spans="1:5" ht="13.5" customHeight="1" x14ac:dyDescent="0.25">
      <c r="A7321" s="96">
        <v>100294</v>
      </c>
      <c r="B7321" s="93" t="s">
        <v>7610</v>
      </c>
      <c r="C7321" s="93" t="s">
        <v>31</v>
      </c>
      <c r="D7321" s="93" t="s">
        <v>299</v>
      </c>
      <c r="E7321" s="94">
        <v>0.45</v>
      </c>
    </row>
    <row r="7322" spans="1:5" ht="13.5" customHeight="1" x14ac:dyDescent="0.25">
      <c r="A7322" s="96">
        <v>100295</v>
      </c>
      <c r="B7322" s="93" t="s">
        <v>7611</v>
      </c>
      <c r="C7322" s="93" t="s">
        <v>31</v>
      </c>
      <c r="D7322" s="93" t="s">
        <v>299</v>
      </c>
      <c r="E7322" s="94">
        <v>0.54</v>
      </c>
    </row>
    <row r="7323" spans="1:5" ht="13.5" customHeight="1" x14ac:dyDescent="0.25">
      <c r="A7323" s="96">
        <v>100296</v>
      </c>
      <c r="B7323" s="93" t="s">
        <v>7612</v>
      </c>
      <c r="C7323" s="93" t="s">
        <v>31</v>
      </c>
      <c r="D7323" s="93" t="s">
        <v>299</v>
      </c>
      <c r="E7323" s="94">
        <v>1.35</v>
      </c>
    </row>
    <row r="7324" spans="1:5" ht="13.5" customHeight="1" x14ac:dyDescent="0.25">
      <c r="A7324" s="96">
        <v>100297</v>
      </c>
      <c r="B7324" s="93" t="s">
        <v>7613</v>
      </c>
      <c r="C7324" s="93" t="s">
        <v>31</v>
      </c>
      <c r="D7324" s="93" t="s">
        <v>299</v>
      </c>
      <c r="E7324" s="94">
        <v>1.53</v>
      </c>
    </row>
    <row r="7325" spans="1:5" ht="13.5" customHeight="1" x14ac:dyDescent="0.25">
      <c r="A7325" s="96">
        <v>100298</v>
      </c>
      <c r="B7325" s="93" t="s">
        <v>7614</v>
      </c>
      <c r="C7325" s="93" t="s">
        <v>31</v>
      </c>
      <c r="D7325" s="93" t="s">
        <v>299</v>
      </c>
      <c r="E7325" s="94">
        <v>0.66</v>
      </c>
    </row>
    <row r="7326" spans="1:5" ht="13.5" customHeight="1" x14ac:dyDescent="0.25">
      <c r="A7326" s="96">
        <v>100299</v>
      </c>
      <c r="B7326" s="93" t="s">
        <v>7615</v>
      </c>
      <c r="C7326" s="93" t="s">
        <v>31</v>
      </c>
      <c r="D7326" s="93" t="s">
        <v>299</v>
      </c>
      <c r="E7326" s="94">
        <v>0.81</v>
      </c>
    </row>
    <row r="7327" spans="1:5" ht="13.5" customHeight="1" x14ac:dyDescent="0.25">
      <c r="A7327" s="96">
        <v>100300</v>
      </c>
      <c r="B7327" s="93" t="s">
        <v>7616</v>
      </c>
      <c r="C7327" s="93" t="s">
        <v>31</v>
      </c>
      <c r="D7327" s="93" t="s">
        <v>299</v>
      </c>
      <c r="E7327" s="94">
        <v>21.96</v>
      </c>
    </row>
    <row r="7328" spans="1:5" ht="13.5" customHeight="1" x14ac:dyDescent="0.25">
      <c r="A7328" s="96">
        <v>100301</v>
      </c>
      <c r="B7328" s="93" t="s">
        <v>7617</v>
      </c>
      <c r="C7328" s="93" t="s">
        <v>31</v>
      </c>
      <c r="D7328" s="93" t="s">
        <v>299</v>
      </c>
      <c r="E7328" s="94">
        <v>23.31</v>
      </c>
    </row>
    <row r="7329" spans="1:5" ht="13.5" customHeight="1" x14ac:dyDescent="0.25">
      <c r="A7329" s="96">
        <v>100302</v>
      </c>
      <c r="B7329" s="93" t="s">
        <v>7618</v>
      </c>
      <c r="C7329" s="93" t="s">
        <v>31</v>
      </c>
      <c r="D7329" s="93" t="s">
        <v>299</v>
      </c>
      <c r="E7329" s="94">
        <v>164.74</v>
      </c>
    </row>
    <row r="7330" spans="1:5" ht="13.5" customHeight="1" x14ac:dyDescent="0.25">
      <c r="A7330" s="96">
        <v>100303</v>
      </c>
      <c r="B7330" s="93" t="s">
        <v>7619</v>
      </c>
      <c r="C7330" s="93" t="s">
        <v>31</v>
      </c>
      <c r="D7330" s="93" t="s">
        <v>299</v>
      </c>
      <c r="E7330" s="94">
        <v>20.23</v>
      </c>
    </row>
    <row r="7331" spans="1:5" ht="13.5" customHeight="1" x14ac:dyDescent="0.25">
      <c r="A7331" s="96">
        <v>100304</v>
      </c>
      <c r="B7331" s="93" t="s">
        <v>7620</v>
      </c>
      <c r="C7331" s="93" t="s">
        <v>31</v>
      </c>
      <c r="D7331" s="93" t="s">
        <v>299</v>
      </c>
      <c r="E7331" s="94">
        <v>86.97</v>
      </c>
    </row>
    <row r="7332" spans="1:5" ht="13.5" customHeight="1" x14ac:dyDescent="0.25">
      <c r="A7332" s="96">
        <v>100305</v>
      </c>
      <c r="B7332" s="93" t="s">
        <v>7621</v>
      </c>
      <c r="C7332" s="93" t="s">
        <v>31</v>
      </c>
      <c r="D7332" s="93" t="s">
        <v>299</v>
      </c>
      <c r="E7332" s="94">
        <v>115.36</v>
      </c>
    </row>
    <row r="7333" spans="1:5" ht="13.5" customHeight="1" x14ac:dyDescent="0.25">
      <c r="A7333" s="96">
        <v>100306</v>
      </c>
      <c r="B7333" s="93" t="s">
        <v>7622</v>
      </c>
      <c r="C7333" s="93" t="s">
        <v>31</v>
      </c>
      <c r="D7333" s="93" t="s">
        <v>299</v>
      </c>
      <c r="E7333" s="94">
        <v>129.9</v>
      </c>
    </row>
    <row r="7334" spans="1:5" ht="13.5" customHeight="1" x14ac:dyDescent="0.25">
      <c r="A7334" s="96">
        <v>100307</v>
      </c>
      <c r="B7334" s="93" t="s">
        <v>7623</v>
      </c>
      <c r="C7334" s="93" t="s">
        <v>31</v>
      </c>
      <c r="D7334" s="93" t="s">
        <v>299</v>
      </c>
      <c r="E7334" s="94">
        <v>22.99</v>
      </c>
    </row>
    <row r="7335" spans="1:5" ht="13.5" customHeight="1" x14ac:dyDescent="0.25">
      <c r="A7335" s="96">
        <v>100308</v>
      </c>
      <c r="B7335" s="93" t="s">
        <v>7624</v>
      </c>
      <c r="C7335" s="93" t="s">
        <v>31</v>
      </c>
      <c r="D7335" s="93" t="s">
        <v>299</v>
      </c>
      <c r="E7335" s="94">
        <v>29.35</v>
      </c>
    </row>
    <row r="7336" spans="1:5" ht="13.5" customHeight="1" x14ac:dyDescent="0.25">
      <c r="A7336" s="96">
        <v>100309</v>
      </c>
      <c r="B7336" s="93" t="s">
        <v>7625</v>
      </c>
      <c r="C7336" s="93" t="s">
        <v>31</v>
      </c>
      <c r="D7336" s="93" t="s">
        <v>299</v>
      </c>
      <c r="E7336" s="94">
        <v>45.93</v>
      </c>
    </row>
    <row r="7337" spans="1:5" ht="13.5" customHeight="1" x14ac:dyDescent="0.25">
      <c r="A7337" s="96">
        <v>100310</v>
      </c>
      <c r="B7337" s="93" t="s">
        <v>7626</v>
      </c>
      <c r="C7337" s="93" t="s">
        <v>7486</v>
      </c>
      <c r="D7337" s="93" t="s">
        <v>299</v>
      </c>
      <c r="E7337" s="94">
        <v>14.08</v>
      </c>
    </row>
    <row r="7338" spans="1:5" ht="13.5" customHeight="1" x14ac:dyDescent="0.25">
      <c r="A7338" s="96">
        <v>100311</v>
      </c>
      <c r="B7338" s="93" t="s">
        <v>7627</v>
      </c>
      <c r="C7338" s="93" t="s">
        <v>7486</v>
      </c>
      <c r="D7338" s="93" t="s">
        <v>299</v>
      </c>
      <c r="E7338" s="94">
        <v>114.83</v>
      </c>
    </row>
    <row r="7339" spans="1:5" ht="13.5" customHeight="1" x14ac:dyDescent="0.25">
      <c r="A7339" s="96">
        <v>100312</v>
      </c>
      <c r="B7339" s="93" t="s">
        <v>7628</v>
      </c>
      <c r="C7339" s="93" t="s">
        <v>7486</v>
      </c>
      <c r="D7339" s="93" t="s">
        <v>299</v>
      </c>
      <c r="E7339" s="94">
        <v>154.91</v>
      </c>
    </row>
    <row r="7340" spans="1:5" ht="13.5" customHeight="1" x14ac:dyDescent="0.25">
      <c r="A7340" s="96">
        <v>100313</v>
      </c>
      <c r="B7340" s="93" t="s">
        <v>7629</v>
      </c>
      <c r="C7340" s="93" t="s">
        <v>7486</v>
      </c>
      <c r="D7340" s="93" t="s">
        <v>299</v>
      </c>
      <c r="E7340" s="94">
        <v>180.11</v>
      </c>
    </row>
    <row r="7341" spans="1:5" ht="13.5" customHeight="1" x14ac:dyDescent="0.25">
      <c r="A7341" s="96">
        <v>100314</v>
      </c>
      <c r="B7341" s="93" t="s">
        <v>7630</v>
      </c>
      <c r="C7341" s="93" t="s">
        <v>7486</v>
      </c>
      <c r="D7341" s="93" t="s">
        <v>299</v>
      </c>
      <c r="E7341" s="94">
        <v>203.2</v>
      </c>
    </row>
    <row r="7342" spans="1:5" ht="13.5" customHeight="1" x14ac:dyDescent="0.25">
      <c r="A7342" s="96">
        <v>100315</v>
      </c>
      <c r="B7342" s="93" t="s">
        <v>7631</v>
      </c>
      <c r="C7342" s="93" t="s">
        <v>7486</v>
      </c>
      <c r="D7342" s="93" t="s">
        <v>299</v>
      </c>
      <c r="E7342" s="94">
        <v>107.98</v>
      </c>
    </row>
    <row r="7343" spans="1:5" ht="13.5" customHeight="1" x14ac:dyDescent="0.25">
      <c r="A7343" s="96">
        <v>100316</v>
      </c>
      <c r="B7343" s="93" t="s">
        <v>7616</v>
      </c>
      <c r="C7343" s="93" t="s">
        <v>7486</v>
      </c>
      <c r="D7343" s="93" t="s">
        <v>299</v>
      </c>
      <c r="E7343" s="95">
        <v>3896.65</v>
      </c>
    </row>
    <row r="7344" spans="1:5" ht="13.5" customHeight="1" x14ac:dyDescent="0.25">
      <c r="A7344" s="96">
        <v>100317</v>
      </c>
      <c r="B7344" s="93" t="s">
        <v>7632</v>
      </c>
      <c r="C7344" s="93" t="s">
        <v>7486</v>
      </c>
      <c r="D7344" s="93" t="s">
        <v>299</v>
      </c>
      <c r="E7344" s="95">
        <v>29045.279999999999</v>
      </c>
    </row>
    <row r="7345" spans="1:5" ht="13.5" customHeight="1" x14ac:dyDescent="0.25">
      <c r="A7345" s="96">
        <v>100318</v>
      </c>
      <c r="B7345" s="93" t="s">
        <v>7620</v>
      </c>
      <c r="C7345" s="93" t="s">
        <v>7486</v>
      </c>
      <c r="D7345" s="93" t="s">
        <v>299</v>
      </c>
      <c r="E7345" s="95">
        <v>15444</v>
      </c>
    </row>
    <row r="7346" spans="1:5" ht="13.5" customHeight="1" x14ac:dyDescent="0.25">
      <c r="A7346" s="96">
        <v>100319</v>
      </c>
      <c r="B7346" s="93" t="s">
        <v>7621</v>
      </c>
      <c r="C7346" s="93" t="s">
        <v>7486</v>
      </c>
      <c r="D7346" s="93" t="s">
        <v>299</v>
      </c>
      <c r="E7346" s="95">
        <v>20315.72</v>
      </c>
    </row>
    <row r="7347" spans="1:5" ht="13.5" customHeight="1" x14ac:dyDescent="0.25">
      <c r="A7347" s="96">
        <v>100320</v>
      </c>
      <c r="B7347" s="93" t="s">
        <v>7622</v>
      </c>
      <c r="C7347" s="93" t="s">
        <v>7486</v>
      </c>
      <c r="D7347" s="93" t="s">
        <v>299</v>
      </c>
      <c r="E7347" s="95">
        <v>22873.43</v>
      </c>
    </row>
    <row r="7348" spans="1:5" ht="13.5" customHeight="1" x14ac:dyDescent="0.25">
      <c r="A7348" s="96">
        <v>100321</v>
      </c>
      <c r="B7348" s="93" t="s">
        <v>7625</v>
      </c>
      <c r="C7348" s="93" t="s">
        <v>7486</v>
      </c>
      <c r="D7348" s="93" t="s">
        <v>299</v>
      </c>
      <c r="E7348" s="95">
        <v>8092.61</v>
      </c>
    </row>
    <row r="7349" spans="1:5" ht="13.5" customHeight="1" x14ac:dyDescent="0.25">
      <c r="A7349" s="96">
        <v>100533</v>
      </c>
      <c r="B7349" s="93" t="s">
        <v>7633</v>
      </c>
      <c r="C7349" s="93" t="s">
        <v>31</v>
      </c>
      <c r="D7349" s="93" t="s">
        <v>299</v>
      </c>
      <c r="E7349" s="94">
        <v>34.549999999999997</v>
      </c>
    </row>
    <row r="7350" spans="1:5" ht="13.5" customHeight="1" x14ac:dyDescent="0.25">
      <c r="A7350" s="96">
        <v>100534</v>
      </c>
      <c r="B7350" s="93" t="s">
        <v>7633</v>
      </c>
      <c r="C7350" s="93" t="s">
        <v>7486</v>
      </c>
      <c r="D7350" s="93" t="s">
        <v>299</v>
      </c>
      <c r="E7350" s="95">
        <v>6105.5</v>
      </c>
    </row>
    <row r="7351" spans="1:5" ht="13.5" customHeight="1" x14ac:dyDescent="0.25">
      <c r="A7351" s="96">
        <v>100535</v>
      </c>
      <c r="B7351" s="93" t="s">
        <v>7634</v>
      </c>
      <c r="C7351" s="93" t="s">
        <v>31</v>
      </c>
      <c r="D7351" s="93" t="s">
        <v>299</v>
      </c>
      <c r="E7351" s="94">
        <v>0.6</v>
      </c>
    </row>
    <row r="7352" spans="1:5" ht="13.5" customHeight="1" x14ac:dyDescent="0.25">
      <c r="A7352" s="96">
        <v>100536</v>
      </c>
      <c r="B7352" s="93" t="s">
        <v>7635</v>
      </c>
      <c r="C7352" s="93" t="s">
        <v>7486</v>
      </c>
      <c r="D7352" s="93" t="s">
        <v>299</v>
      </c>
      <c r="E7352" s="94">
        <v>80.16</v>
      </c>
    </row>
    <row r="7353" spans="1:5" ht="13.5" customHeight="1" x14ac:dyDescent="0.25">
      <c r="A7353" s="96">
        <v>101284</v>
      </c>
      <c r="B7353" s="93" t="s">
        <v>7636</v>
      </c>
      <c r="C7353" s="93" t="s">
        <v>31</v>
      </c>
      <c r="D7353" s="93" t="s">
        <v>299</v>
      </c>
      <c r="E7353" s="94">
        <v>2.09</v>
      </c>
    </row>
    <row r="7354" spans="1:5" ht="13.5" customHeight="1" x14ac:dyDescent="0.25">
      <c r="A7354" s="96">
        <v>101285</v>
      </c>
      <c r="B7354" s="93" t="s">
        <v>7637</v>
      </c>
      <c r="C7354" s="93" t="s">
        <v>31</v>
      </c>
      <c r="D7354" s="93" t="s">
        <v>299</v>
      </c>
      <c r="E7354" s="94">
        <v>0.46</v>
      </c>
    </row>
    <row r="7355" spans="1:5" ht="13.5" customHeight="1" x14ac:dyDescent="0.25">
      <c r="A7355" s="96">
        <v>101286</v>
      </c>
      <c r="B7355" s="93" t="s">
        <v>7638</v>
      </c>
      <c r="C7355" s="93" t="s">
        <v>7486</v>
      </c>
      <c r="D7355" s="93" t="s">
        <v>299</v>
      </c>
      <c r="E7355" s="94">
        <v>23.11</v>
      </c>
    </row>
    <row r="7356" spans="1:5" ht="13.5" customHeight="1" x14ac:dyDescent="0.25">
      <c r="A7356" s="96">
        <v>101287</v>
      </c>
      <c r="B7356" s="93" t="s">
        <v>7639</v>
      </c>
      <c r="C7356" s="93" t="s">
        <v>7486</v>
      </c>
      <c r="D7356" s="93" t="s">
        <v>299</v>
      </c>
      <c r="E7356" s="94">
        <v>83.7</v>
      </c>
    </row>
    <row r="7357" spans="1:5" ht="13.5" customHeight="1" x14ac:dyDescent="0.25">
      <c r="A7357" s="96">
        <v>101288</v>
      </c>
      <c r="B7357" s="93" t="s">
        <v>7640</v>
      </c>
      <c r="C7357" s="93" t="s">
        <v>7486</v>
      </c>
      <c r="D7357" s="93" t="s">
        <v>299</v>
      </c>
      <c r="E7357" s="94">
        <v>24.72</v>
      </c>
    </row>
    <row r="7358" spans="1:5" ht="13.5" customHeight="1" x14ac:dyDescent="0.25">
      <c r="A7358" s="96">
        <v>101289</v>
      </c>
      <c r="B7358" s="93" t="s">
        <v>7641</v>
      </c>
      <c r="C7358" s="93" t="s">
        <v>7486</v>
      </c>
      <c r="D7358" s="93" t="s">
        <v>299</v>
      </c>
      <c r="E7358" s="94">
        <v>25.87</v>
      </c>
    </row>
    <row r="7359" spans="1:5" ht="13.5" customHeight="1" x14ac:dyDescent="0.25">
      <c r="A7359" s="96">
        <v>101290</v>
      </c>
      <c r="B7359" s="93" t="s">
        <v>7642</v>
      </c>
      <c r="C7359" s="93" t="s">
        <v>7486</v>
      </c>
      <c r="D7359" s="93" t="s">
        <v>299</v>
      </c>
      <c r="E7359" s="94">
        <v>33.11</v>
      </c>
    </row>
    <row r="7360" spans="1:5" ht="13.5" customHeight="1" x14ac:dyDescent="0.25">
      <c r="A7360" s="96">
        <v>101291</v>
      </c>
      <c r="B7360" s="93" t="s">
        <v>7643</v>
      </c>
      <c r="C7360" s="93" t="s">
        <v>7486</v>
      </c>
      <c r="D7360" s="93" t="s">
        <v>299</v>
      </c>
      <c r="E7360" s="94">
        <v>25.87</v>
      </c>
    </row>
    <row r="7361" spans="1:5" ht="13.5" customHeight="1" x14ac:dyDescent="0.25">
      <c r="A7361" s="96">
        <v>101292</v>
      </c>
      <c r="B7361" s="93" t="s">
        <v>7644</v>
      </c>
      <c r="C7361" s="93" t="s">
        <v>7486</v>
      </c>
      <c r="D7361" s="93" t="s">
        <v>299</v>
      </c>
      <c r="E7361" s="94">
        <v>25.91</v>
      </c>
    </row>
    <row r="7362" spans="1:5" ht="13.5" customHeight="1" x14ac:dyDescent="0.25">
      <c r="A7362" s="96">
        <v>101293</v>
      </c>
      <c r="B7362" s="93" t="s">
        <v>7645</v>
      </c>
      <c r="C7362" s="93" t="s">
        <v>7486</v>
      </c>
      <c r="D7362" s="93" t="s">
        <v>299</v>
      </c>
      <c r="E7362" s="94">
        <v>34.32</v>
      </c>
    </row>
    <row r="7363" spans="1:5" ht="13.5" customHeight="1" x14ac:dyDescent="0.25">
      <c r="A7363" s="96">
        <v>101294</v>
      </c>
      <c r="B7363" s="93" t="s">
        <v>7646</v>
      </c>
      <c r="C7363" s="93" t="s">
        <v>7486</v>
      </c>
      <c r="D7363" s="93" t="s">
        <v>299</v>
      </c>
      <c r="E7363" s="94">
        <v>42.72</v>
      </c>
    </row>
    <row r="7364" spans="1:5" ht="13.5" customHeight="1" x14ac:dyDescent="0.25">
      <c r="A7364" s="96">
        <v>101295</v>
      </c>
      <c r="B7364" s="93" t="s">
        <v>7647</v>
      </c>
      <c r="C7364" s="93" t="s">
        <v>7486</v>
      </c>
      <c r="D7364" s="93" t="s">
        <v>299</v>
      </c>
      <c r="E7364" s="94">
        <v>29.58</v>
      </c>
    </row>
    <row r="7365" spans="1:5" ht="13.5" customHeight="1" x14ac:dyDescent="0.25">
      <c r="A7365" s="96">
        <v>101296</v>
      </c>
      <c r="B7365" s="93" t="s">
        <v>7648</v>
      </c>
      <c r="C7365" s="93" t="s">
        <v>7486</v>
      </c>
      <c r="D7365" s="93" t="s">
        <v>299</v>
      </c>
      <c r="E7365" s="94">
        <v>40.33</v>
      </c>
    </row>
    <row r="7366" spans="1:5" ht="13.5" customHeight="1" x14ac:dyDescent="0.25">
      <c r="A7366" s="96">
        <v>101297</v>
      </c>
      <c r="B7366" s="93" t="s">
        <v>7649</v>
      </c>
      <c r="C7366" s="93" t="s">
        <v>7486</v>
      </c>
      <c r="D7366" s="93" t="s">
        <v>299</v>
      </c>
      <c r="E7366" s="94">
        <v>39.15</v>
      </c>
    </row>
    <row r="7367" spans="1:5" ht="13.5" customHeight="1" x14ac:dyDescent="0.25">
      <c r="A7367" s="96">
        <v>101298</v>
      </c>
      <c r="B7367" s="93" t="s">
        <v>7650</v>
      </c>
      <c r="C7367" s="93" t="s">
        <v>7486</v>
      </c>
      <c r="D7367" s="93" t="s">
        <v>299</v>
      </c>
      <c r="E7367" s="94">
        <v>26.83</v>
      </c>
    </row>
    <row r="7368" spans="1:5" ht="13.5" customHeight="1" x14ac:dyDescent="0.25">
      <c r="A7368" s="96">
        <v>101299</v>
      </c>
      <c r="B7368" s="93" t="s">
        <v>7651</v>
      </c>
      <c r="C7368" s="93" t="s">
        <v>7486</v>
      </c>
      <c r="D7368" s="93" t="s">
        <v>299</v>
      </c>
      <c r="E7368" s="94">
        <v>29.58</v>
      </c>
    </row>
    <row r="7369" spans="1:5" ht="13.5" customHeight="1" x14ac:dyDescent="0.25">
      <c r="A7369" s="96">
        <v>101300</v>
      </c>
      <c r="B7369" s="93" t="s">
        <v>7652</v>
      </c>
      <c r="C7369" s="93" t="s">
        <v>7486</v>
      </c>
      <c r="D7369" s="93" t="s">
        <v>299</v>
      </c>
      <c r="E7369" s="94">
        <v>22.48</v>
      </c>
    </row>
    <row r="7370" spans="1:5" ht="13.5" customHeight="1" x14ac:dyDescent="0.25">
      <c r="A7370" s="96">
        <v>101301</v>
      </c>
      <c r="B7370" s="93" t="s">
        <v>7653</v>
      </c>
      <c r="C7370" s="93" t="s">
        <v>7486</v>
      </c>
      <c r="D7370" s="93" t="s">
        <v>299</v>
      </c>
      <c r="E7370" s="94">
        <v>21.12</v>
      </c>
    </row>
    <row r="7371" spans="1:5" ht="13.5" customHeight="1" x14ac:dyDescent="0.25">
      <c r="A7371" s="96">
        <v>101302</v>
      </c>
      <c r="B7371" s="93" t="s">
        <v>7654</v>
      </c>
      <c r="C7371" s="93" t="s">
        <v>7486</v>
      </c>
      <c r="D7371" s="93" t="s">
        <v>299</v>
      </c>
      <c r="E7371" s="94">
        <v>39.36</v>
      </c>
    </row>
    <row r="7372" spans="1:5" ht="13.5" customHeight="1" x14ac:dyDescent="0.25">
      <c r="A7372" s="96">
        <v>101303</v>
      </c>
      <c r="B7372" s="93" t="s">
        <v>7655</v>
      </c>
      <c r="C7372" s="93" t="s">
        <v>7486</v>
      </c>
      <c r="D7372" s="93" t="s">
        <v>299</v>
      </c>
      <c r="E7372" s="94">
        <v>72.430000000000007</v>
      </c>
    </row>
    <row r="7373" spans="1:5" ht="13.5" customHeight="1" x14ac:dyDescent="0.25">
      <c r="A7373" s="96">
        <v>101304</v>
      </c>
      <c r="B7373" s="93" t="s">
        <v>7656</v>
      </c>
      <c r="C7373" s="93" t="s">
        <v>7486</v>
      </c>
      <c r="D7373" s="93" t="s">
        <v>299</v>
      </c>
      <c r="E7373" s="94">
        <v>47.63</v>
      </c>
    </row>
    <row r="7374" spans="1:5" ht="13.5" customHeight="1" x14ac:dyDescent="0.25">
      <c r="A7374" s="96">
        <v>101305</v>
      </c>
      <c r="B7374" s="93" t="s">
        <v>7657</v>
      </c>
      <c r="C7374" s="93" t="s">
        <v>7486</v>
      </c>
      <c r="D7374" s="93" t="s">
        <v>299</v>
      </c>
      <c r="E7374" s="94">
        <v>42.56</v>
      </c>
    </row>
    <row r="7375" spans="1:5" ht="13.5" customHeight="1" x14ac:dyDescent="0.25">
      <c r="A7375" s="96">
        <v>101307</v>
      </c>
      <c r="B7375" s="93" t="s">
        <v>7658</v>
      </c>
      <c r="C7375" s="93" t="s">
        <v>7486</v>
      </c>
      <c r="D7375" s="93" t="s">
        <v>299</v>
      </c>
      <c r="E7375" s="94">
        <v>24.51</v>
      </c>
    </row>
    <row r="7376" spans="1:5" ht="13.5" customHeight="1" x14ac:dyDescent="0.25">
      <c r="A7376" s="96">
        <v>101308</v>
      </c>
      <c r="B7376" s="93" t="s">
        <v>7659</v>
      </c>
      <c r="C7376" s="93" t="s">
        <v>7486</v>
      </c>
      <c r="D7376" s="93" t="s">
        <v>299</v>
      </c>
      <c r="E7376" s="94">
        <v>33.4</v>
      </c>
    </row>
    <row r="7377" spans="1:5" ht="13.5" customHeight="1" x14ac:dyDescent="0.25">
      <c r="A7377" s="96">
        <v>101309</v>
      </c>
      <c r="B7377" s="93" t="s">
        <v>7660</v>
      </c>
      <c r="C7377" s="93" t="s">
        <v>7486</v>
      </c>
      <c r="D7377" s="93" t="s">
        <v>299</v>
      </c>
      <c r="E7377" s="94">
        <v>33.11</v>
      </c>
    </row>
    <row r="7378" spans="1:5" ht="13.5" customHeight="1" x14ac:dyDescent="0.25">
      <c r="A7378" s="96">
        <v>101310</v>
      </c>
      <c r="B7378" s="93" t="s">
        <v>7661</v>
      </c>
      <c r="C7378" s="93" t="s">
        <v>7486</v>
      </c>
      <c r="D7378" s="93" t="s">
        <v>299</v>
      </c>
      <c r="E7378" s="94">
        <v>50.93</v>
      </c>
    </row>
    <row r="7379" spans="1:5" ht="13.5" customHeight="1" x14ac:dyDescent="0.25">
      <c r="A7379" s="96">
        <v>101311</v>
      </c>
      <c r="B7379" s="93" t="s">
        <v>7662</v>
      </c>
      <c r="C7379" s="93" t="s">
        <v>7486</v>
      </c>
      <c r="D7379" s="93" t="s">
        <v>299</v>
      </c>
      <c r="E7379" s="94">
        <v>34.32</v>
      </c>
    </row>
    <row r="7380" spans="1:5" ht="13.5" customHeight="1" x14ac:dyDescent="0.25">
      <c r="A7380" s="96">
        <v>101312</v>
      </c>
      <c r="B7380" s="93" t="s">
        <v>7663</v>
      </c>
      <c r="C7380" s="93" t="s">
        <v>7486</v>
      </c>
      <c r="D7380" s="93" t="s">
        <v>299</v>
      </c>
      <c r="E7380" s="94">
        <v>25.52</v>
      </c>
    </row>
    <row r="7381" spans="1:5" ht="13.5" customHeight="1" x14ac:dyDescent="0.25">
      <c r="A7381" s="96">
        <v>101313</v>
      </c>
      <c r="B7381" s="93" t="s">
        <v>7664</v>
      </c>
      <c r="C7381" s="93" t="s">
        <v>7486</v>
      </c>
      <c r="D7381" s="93" t="s">
        <v>299</v>
      </c>
      <c r="E7381" s="94">
        <v>111.02</v>
      </c>
    </row>
    <row r="7382" spans="1:5" ht="13.5" customHeight="1" x14ac:dyDescent="0.25">
      <c r="A7382" s="96">
        <v>101314</v>
      </c>
      <c r="B7382" s="93" t="s">
        <v>7665</v>
      </c>
      <c r="C7382" s="93" t="s">
        <v>7486</v>
      </c>
      <c r="D7382" s="93" t="s">
        <v>299</v>
      </c>
      <c r="E7382" s="94">
        <v>113.37</v>
      </c>
    </row>
    <row r="7383" spans="1:5" ht="13.5" customHeight="1" x14ac:dyDescent="0.25">
      <c r="A7383" s="96">
        <v>101315</v>
      </c>
      <c r="B7383" s="93" t="s">
        <v>7666</v>
      </c>
      <c r="C7383" s="93" t="s">
        <v>7486</v>
      </c>
      <c r="D7383" s="93" t="s">
        <v>299</v>
      </c>
      <c r="E7383" s="94">
        <v>143.54</v>
      </c>
    </row>
    <row r="7384" spans="1:5" ht="13.5" customHeight="1" x14ac:dyDescent="0.25">
      <c r="A7384" s="96">
        <v>101316</v>
      </c>
      <c r="B7384" s="93" t="s">
        <v>7667</v>
      </c>
      <c r="C7384" s="93" t="s">
        <v>7486</v>
      </c>
      <c r="D7384" s="93" t="s">
        <v>299</v>
      </c>
      <c r="E7384" s="94">
        <v>53.49</v>
      </c>
    </row>
    <row r="7385" spans="1:5" ht="13.5" customHeight="1" x14ac:dyDescent="0.25">
      <c r="A7385" s="96">
        <v>101317</v>
      </c>
      <c r="B7385" s="93" t="s">
        <v>7668</v>
      </c>
      <c r="C7385" s="93" t="s">
        <v>7486</v>
      </c>
      <c r="D7385" s="93" t="s">
        <v>299</v>
      </c>
      <c r="E7385" s="94">
        <v>278.47000000000003</v>
      </c>
    </row>
    <row r="7386" spans="1:5" ht="13.5" customHeight="1" x14ac:dyDescent="0.25">
      <c r="A7386" s="96">
        <v>101318</v>
      </c>
      <c r="B7386" s="93" t="s">
        <v>7669</v>
      </c>
      <c r="C7386" s="93" t="s">
        <v>7486</v>
      </c>
      <c r="D7386" s="93" t="s">
        <v>299</v>
      </c>
      <c r="E7386" s="94">
        <v>525.48</v>
      </c>
    </row>
    <row r="7387" spans="1:5" ht="13.5" customHeight="1" x14ac:dyDescent="0.25">
      <c r="A7387" s="96">
        <v>101319</v>
      </c>
      <c r="B7387" s="93" t="s">
        <v>7670</v>
      </c>
      <c r="C7387" s="93" t="s">
        <v>7486</v>
      </c>
      <c r="D7387" s="93" t="s">
        <v>299</v>
      </c>
      <c r="E7387" s="94">
        <v>61.37</v>
      </c>
    </row>
    <row r="7388" spans="1:5" ht="13.5" customHeight="1" x14ac:dyDescent="0.25">
      <c r="A7388" s="96">
        <v>101320</v>
      </c>
      <c r="B7388" s="93" t="s">
        <v>7671</v>
      </c>
      <c r="C7388" s="93" t="s">
        <v>7486</v>
      </c>
      <c r="D7388" s="93" t="s">
        <v>299</v>
      </c>
      <c r="E7388" s="94">
        <v>28.6</v>
      </c>
    </row>
    <row r="7389" spans="1:5" ht="13.5" customHeight="1" x14ac:dyDescent="0.25">
      <c r="A7389" s="96">
        <v>101322</v>
      </c>
      <c r="B7389" s="93" t="s">
        <v>7672</v>
      </c>
      <c r="C7389" s="93" t="s">
        <v>7486</v>
      </c>
      <c r="D7389" s="93" t="s">
        <v>299</v>
      </c>
      <c r="E7389" s="94">
        <v>35.340000000000003</v>
      </c>
    </row>
    <row r="7390" spans="1:5" ht="13.5" customHeight="1" x14ac:dyDescent="0.25">
      <c r="A7390" s="96">
        <v>101323</v>
      </c>
      <c r="B7390" s="93" t="s">
        <v>7673</v>
      </c>
      <c r="C7390" s="93" t="s">
        <v>7486</v>
      </c>
      <c r="D7390" s="93" t="s">
        <v>299</v>
      </c>
      <c r="E7390" s="94">
        <v>63.1</v>
      </c>
    </row>
    <row r="7391" spans="1:5" ht="13.5" customHeight="1" x14ac:dyDescent="0.25">
      <c r="A7391" s="96">
        <v>101324</v>
      </c>
      <c r="B7391" s="93" t="s">
        <v>7674</v>
      </c>
      <c r="C7391" s="93" t="s">
        <v>7486</v>
      </c>
      <c r="D7391" s="93" t="s">
        <v>299</v>
      </c>
      <c r="E7391" s="94">
        <v>17.829999999999998</v>
      </c>
    </row>
    <row r="7392" spans="1:5" ht="13.5" customHeight="1" x14ac:dyDescent="0.25">
      <c r="A7392" s="96">
        <v>101325</v>
      </c>
      <c r="B7392" s="93" t="s">
        <v>7675</v>
      </c>
      <c r="C7392" s="93" t="s">
        <v>7486</v>
      </c>
      <c r="D7392" s="93" t="s">
        <v>299</v>
      </c>
      <c r="E7392" s="94">
        <v>47.7</v>
      </c>
    </row>
    <row r="7393" spans="1:5" ht="13.5" customHeight="1" x14ac:dyDescent="0.25">
      <c r="A7393" s="96">
        <v>101326</v>
      </c>
      <c r="B7393" s="93" t="s">
        <v>7676</v>
      </c>
      <c r="C7393" s="93" t="s">
        <v>7486</v>
      </c>
      <c r="D7393" s="93" t="s">
        <v>299</v>
      </c>
      <c r="E7393" s="94">
        <v>13.14</v>
      </c>
    </row>
    <row r="7394" spans="1:5" ht="13.5" customHeight="1" x14ac:dyDescent="0.25">
      <c r="A7394" s="96">
        <v>101327</v>
      </c>
      <c r="B7394" s="93" t="s">
        <v>7677</v>
      </c>
      <c r="C7394" s="93" t="s">
        <v>7486</v>
      </c>
      <c r="D7394" s="93" t="s">
        <v>299</v>
      </c>
      <c r="E7394" s="94">
        <v>17.3</v>
      </c>
    </row>
    <row r="7395" spans="1:5" ht="13.5" customHeight="1" x14ac:dyDescent="0.25">
      <c r="A7395" s="96">
        <v>101328</v>
      </c>
      <c r="B7395" s="93" t="s">
        <v>7678</v>
      </c>
      <c r="C7395" s="93" t="s">
        <v>7486</v>
      </c>
      <c r="D7395" s="93" t="s">
        <v>299</v>
      </c>
      <c r="E7395" s="94">
        <v>21.34</v>
      </c>
    </row>
    <row r="7396" spans="1:5" ht="13.5" customHeight="1" x14ac:dyDescent="0.25">
      <c r="A7396" s="96">
        <v>101329</v>
      </c>
      <c r="B7396" s="93" t="s">
        <v>7679</v>
      </c>
      <c r="C7396" s="93" t="s">
        <v>7486</v>
      </c>
      <c r="D7396" s="93" t="s">
        <v>299</v>
      </c>
      <c r="E7396" s="94">
        <v>47.95</v>
      </c>
    </row>
    <row r="7397" spans="1:5" ht="13.5" customHeight="1" x14ac:dyDescent="0.25">
      <c r="A7397" s="96">
        <v>101330</v>
      </c>
      <c r="B7397" s="93" t="s">
        <v>7680</v>
      </c>
      <c r="C7397" s="93" t="s">
        <v>7486</v>
      </c>
      <c r="D7397" s="93" t="s">
        <v>299</v>
      </c>
      <c r="E7397" s="94">
        <v>43.98</v>
      </c>
    </row>
    <row r="7398" spans="1:5" ht="13.5" customHeight="1" x14ac:dyDescent="0.25">
      <c r="A7398" s="96">
        <v>101331</v>
      </c>
      <c r="B7398" s="93" t="s">
        <v>7681</v>
      </c>
      <c r="C7398" s="93" t="s">
        <v>7486</v>
      </c>
      <c r="D7398" s="93" t="s">
        <v>299</v>
      </c>
      <c r="E7398" s="94">
        <v>46.55</v>
      </c>
    </row>
    <row r="7399" spans="1:5" ht="13.5" customHeight="1" x14ac:dyDescent="0.25">
      <c r="A7399" s="96">
        <v>101332</v>
      </c>
      <c r="B7399" s="93" t="s">
        <v>7682</v>
      </c>
      <c r="C7399" s="93" t="s">
        <v>7486</v>
      </c>
      <c r="D7399" s="93" t="s">
        <v>299</v>
      </c>
      <c r="E7399" s="94">
        <v>15.06</v>
      </c>
    </row>
    <row r="7400" spans="1:5" ht="13.5" customHeight="1" x14ac:dyDescent="0.25">
      <c r="A7400" s="96">
        <v>101333</v>
      </c>
      <c r="B7400" s="93" t="s">
        <v>7683</v>
      </c>
      <c r="C7400" s="93" t="s">
        <v>7486</v>
      </c>
      <c r="D7400" s="93" t="s">
        <v>299</v>
      </c>
      <c r="E7400" s="94">
        <v>33.82</v>
      </c>
    </row>
    <row r="7401" spans="1:5" ht="13.5" customHeight="1" x14ac:dyDescent="0.25">
      <c r="A7401" s="96">
        <v>101334</v>
      </c>
      <c r="B7401" s="93" t="s">
        <v>7684</v>
      </c>
      <c r="C7401" s="93" t="s">
        <v>7486</v>
      </c>
      <c r="D7401" s="93" t="s">
        <v>299</v>
      </c>
      <c r="E7401" s="94">
        <v>88.9</v>
      </c>
    </row>
    <row r="7402" spans="1:5" ht="13.5" customHeight="1" x14ac:dyDescent="0.25">
      <c r="A7402" s="96">
        <v>101335</v>
      </c>
      <c r="B7402" s="93" t="s">
        <v>7685</v>
      </c>
      <c r="C7402" s="93" t="s">
        <v>7486</v>
      </c>
      <c r="D7402" s="93" t="s">
        <v>299</v>
      </c>
      <c r="E7402" s="94">
        <v>16.68</v>
      </c>
    </row>
    <row r="7403" spans="1:5" ht="13.5" customHeight="1" x14ac:dyDescent="0.25">
      <c r="A7403" s="96">
        <v>101336</v>
      </c>
      <c r="B7403" s="93" t="s">
        <v>7686</v>
      </c>
      <c r="C7403" s="93" t="s">
        <v>7486</v>
      </c>
      <c r="D7403" s="93" t="s">
        <v>299</v>
      </c>
      <c r="E7403" s="94">
        <v>61.88</v>
      </c>
    </row>
    <row r="7404" spans="1:5" ht="13.5" customHeight="1" x14ac:dyDescent="0.25">
      <c r="A7404" s="96">
        <v>101337</v>
      </c>
      <c r="B7404" s="93" t="s">
        <v>7687</v>
      </c>
      <c r="C7404" s="93" t="s">
        <v>7486</v>
      </c>
      <c r="D7404" s="93" t="s">
        <v>299</v>
      </c>
      <c r="E7404" s="94">
        <v>26.95</v>
      </c>
    </row>
    <row r="7405" spans="1:5" ht="13.5" customHeight="1" x14ac:dyDescent="0.25">
      <c r="A7405" s="96">
        <v>101338</v>
      </c>
      <c r="B7405" s="93" t="s">
        <v>7688</v>
      </c>
      <c r="C7405" s="93" t="s">
        <v>7486</v>
      </c>
      <c r="D7405" s="93" t="s">
        <v>299</v>
      </c>
      <c r="E7405" s="94">
        <v>30.44</v>
      </c>
    </row>
    <row r="7406" spans="1:5" ht="13.5" customHeight="1" x14ac:dyDescent="0.25">
      <c r="A7406" s="96">
        <v>101339</v>
      </c>
      <c r="B7406" s="93" t="s">
        <v>7689</v>
      </c>
      <c r="C7406" s="93" t="s">
        <v>7486</v>
      </c>
      <c r="D7406" s="93" t="s">
        <v>299</v>
      </c>
      <c r="E7406" s="94">
        <v>22.13</v>
      </c>
    </row>
    <row r="7407" spans="1:5" ht="13.5" customHeight="1" x14ac:dyDescent="0.25">
      <c r="A7407" s="96">
        <v>101340</v>
      </c>
      <c r="B7407" s="93" t="s">
        <v>7690</v>
      </c>
      <c r="C7407" s="93" t="s">
        <v>7486</v>
      </c>
      <c r="D7407" s="93" t="s">
        <v>299</v>
      </c>
      <c r="E7407" s="94">
        <v>21.36</v>
      </c>
    </row>
    <row r="7408" spans="1:5" ht="13.5" customHeight="1" x14ac:dyDescent="0.25">
      <c r="A7408" s="96">
        <v>101341</v>
      </c>
      <c r="B7408" s="93" t="s">
        <v>7691</v>
      </c>
      <c r="C7408" s="93" t="s">
        <v>7486</v>
      </c>
      <c r="D7408" s="93" t="s">
        <v>299</v>
      </c>
      <c r="E7408" s="94">
        <v>23.65</v>
      </c>
    </row>
    <row r="7409" spans="1:5" ht="13.5" customHeight="1" x14ac:dyDescent="0.25">
      <c r="A7409" s="96">
        <v>101342</v>
      </c>
      <c r="B7409" s="93" t="s">
        <v>7692</v>
      </c>
      <c r="C7409" s="93" t="s">
        <v>7486</v>
      </c>
      <c r="D7409" s="93" t="s">
        <v>299</v>
      </c>
      <c r="E7409" s="94">
        <v>27.24</v>
      </c>
    </row>
    <row r="7410" spans="1:5" ht="13.5" customHeight="1" x14ac:dyDescent="0.25">
      <c r="A7410" s="96">
        <v>101343</v>
      </c>
      <c r="B7410" s="93" t="s">
        <v>7693</v>
      </c>
      <c r="C7410" s="93" t="s">
        <v>7486</v>
      </c>
      <c r="D7410" s="93" t="s">
        <v>299</v>
      </c>
      <c r="E7410" s="94">
        <v>41.38</v>
      </c>
    </row>
    <row r="7411" spans="1:5" ht="13.5" customHeight="1" x14ac:dyDescent="0.25">
      <c r="A7411" s="96">
        <v>101344</v>
      </c>
      <c r="B7411" s="93" t="s">
        <v>7694</v>
      </c>
      <c r="C7411" s="93" t="s">
        <v>7486</v>
      </c>
      <c r="D7411" s="93" t="s">
        <v>299</v>
      </c>
      <c r="E7411" s="94">
        <v>47.41</v>
      </c>
    </row>
    <row r="7412" spans="1:5" ht="13.5" customHeight="1" x14ac:dyDescent="0.25">
      <c r="A7412" s="96">
        <v>101345</v>
      </c>
      <c r="B7412" s="93" t="s">
        <v>7695</v>
      </c>
      <c r="C7412" s="93" t="s">
        <v>7486</v>
      </c>
      <c r="D7412" s="93" t="s">
        <v>299</v>
      </c>
      <c r="E7412" s="94">
        <v>44.25</v>
      </c>
    </row>
    <row r="7413" spans="1:5" ht="13.5" customHeight="1" x14ac:dyDescent="0.25">
      <c r="A7413" s="96">
        <v>101346</v>
      </c>
      <c r="B7413" s="93" t="s">
        <v>7696</v>
      </c>
      <c r="C7413" s="93" t="s">
        <v>7486</v>
      </c>
      <c r="D7413" s="93" t="s">
        <v>299</v>
      </c>
      <c r="E7413" s="94">
        <v>37.049999999999997</v>
      </c>
    </row>
    <row r="7414" spans="1:5" ht="13.5" customHeight="1" x14ac:dyDescent="0.25">
      <c r="A7414" s="96">
        <v>101347</v>
      </c>
      <c r="B7414" s="93" t="s">
        <v>7697</v>
      </c>
      <c r="C7414" s="93" t="s">
        <v>7486</v>
      </c>
      <c r="D7414" s="93" t="s">
        <v>299</v>
      </c>
      <c r="E7414" s="94">
        <v>35.299999999999997</v>
      </c>
    </row>
    <row r="7415" spans="1:5" ht="13.5" customHeight="1" x14ac:dyDescent="0.25">
      <c r="A7415" s="96">
        <v>101348</v>
      </c>
      <c r="B7415" s="93" t="s">
        <v>7698</v>
      </c>
      <c r="C7415" s="93" t="s">
        <v>7486</v>
      </c>
      <c r="D7415" s="93" t="s">
        <v>299</v>
      </c>
      <c r="E7415" s="94">
        <v>21.14</v>
      </c>
    </row>
    <row r="7416" spans="1:5" ht="13.5" customHeight="1" x14ac:dyDescent="0.25">
      <c r="A7416" s="96">
        <v>101349</v>
      </c>
      <c r="B7416" s="93" t="s">
        <v>7699</v>
      </c>
      <c r="C7416" s="93" t="s">
        <v>7486</v>
      </c>
      <c r="D7416" s="93" t="s">
        <v>299</v>
      </c>
      <c r="E7416" s="94">
        <v>27.71</v>
      </c>
    </row>
    <row r="7417" spans="1:5" ht="13.5" customHeight="1" x14ac:dyDescent="0.25">
      <c r="A7417" s="96">
        <v>101350</v>
      </c>
      <c r="B7417" s="93" t="s">
        <v>7700</v>
      </c>
      <c r="C7417" s="93" t="s">
        <v>7486</v>
      </c>
      <c r="D7417" s="93" t="s">
        <v>299</v>
      </c>
      <c r="E7417" s="94">
        <v>33.99</v>
      </c>
    </row>
    <row r="7418" spans="1:5" ht="13.5" customHeight="1" x14ac:dyDescent="0.25">
      <c r="A7418" s="96">
        <v>101351</v>
      </c>
      <c r="B7418" s="93" t="s">
        <v>7701</v>
      </c>
      <c r="C7418" s="93" t="s">
        <v>7486</v>
      </c>
      <c r="D7418" s="93" t="s">
        <v>299</v>
      </c>
      <c r="E7418" s="94">
        <v>29.73</v>
      </c>
    </row>
    <row r="7419" spans="1:5" ht="13.5" customHeight="1" x14ac:dyDescent="0.25">
      <c r="A7419" s="96">
        <v>101352</v>
      </c>
      <c r="B7419" s="93" t="s">
        <v>7702</v>
      </c>
      <c r="C7419" s="93" t="s">
        <v>7486</v>
      </c>
      <c r="D7419" s="93" t="s">
        <v>299</v>
      </c>
      <c r="E7419" s="94">
        <v>28.6</v>
      </c>
    </row>
    <row r="7420" spans="1:5" ht="13.5" customHeight="1" x14ac:dyDescent="0.25">
      <c r="A7420" s="96">
        <v>101353</v>
      </c>
      <c r="B7420" s="93" t="s">
        <v>7703</v>
      </c>
      <c r="C7420" s="93" t="s">
        <v>7486</v>
      </c>
      <c r="D7420" s="93" t="s">
        <v>299</v>
      </c>
      <c r="E7420" s="94">
        <v>22.01</v>
      </c>
    </row>
    <row r="7421" spans="1:5" ht="13.5" customHeight="1" x14ac:dyDescent="0.25">
      <c r="A7421" s="96">
        <v>101354</v>
      </c>
      <c r="B7421" s="93" t="s">
        <v>7704</v>
      </c>
      <c r="C7421" s="93" t="s">
        <v>7486</v>
      </c>
      <c r="D7421" s="93" t="s">
        <v>299</v>
      </c>
      <c r="E7421" s="94">
        <v>37.11</v>
      </c>
    </row>
    <row r="7422" spans="1:5" ht="13.5" customHeight="1" x14ac:dyDescent="0.25">
      <c r="A7422" s="96">
        <v>101355</v>
      </c>
      <c r="B7422" s="93" t="s">
        <v>7705</v>
      </c>
      <c r="C7422" s="93" t="s">
        <v>7486</v>
      </c>
      <c r="D7422" s="93" t="s">
        <v>299</v>
      </c>
      <c r="E7422" s="94">
        <v>24.56</v>
      </c>
    </row>
    <row r="7423" spans="1:5" ht="13.5" customHeight="1" x14ac:dyDescent="0.25">
      <c r="A7423" s="96">
        <v>101356</v>
      </c>
      <c r="B7423" s="93" t="s">
        <v>7706</v>
      </c>
      <c r="C7423" s="93" t="s">
        <v>7486</v>
      </c>
      <c r="D7423" s="93" t="s">
        <v>299</v>
      </c>
      <c r="E7423" s="94">
        <v>43.93</v>
      </c>
    </row>
    <row r="7424" spans="1:5" ht="13.5" customHeight="1" x14ac:dyDescent="0.25">
      <c r="A7424" s="96">
        <v>101357</v>
      </c>
      <c r="B7424" s="93" t="s">
        <v>7707</v>
      </c>
      <c r="C7424" s="93" t="s">
        <v>7486</v>
      </c>
      <c r="D7424" s="93" t="s">
        <v>299</v>
      </c>
      <c r="E7424" s="94">
        <v>63.1</v>
      </c>
    </row>
    <row r="7425" spans="1:5" ht="13.5" customHeight="1" x14ac:dyDescent="0.25">
      <c r="A7425" s="96">
        <v>101358</v>
      </c>
      <c r="B7425" s="93" t="s">
        <v>7708</v>
      </c>
      <c r="C7425" s="93" t="s">
        <v>7486</v>
      </c>
      <c r="D7425" s="93" t="s">
        <v>299</v>
      </c>
      <c r="E7425" s="94">
        <v>43.92</v>
      </c>
    </row>
    <row r="7426" spans="1:5" ht="13.5" customHeight="1" x14ac:dyDescent="0.25">
      <c r="A7426" s="96">
        <v>101359</v>
      </c>
      <c r="B7426" s="93" t="s">
        <v>7709</v>
      </c>
      <c r="C7426" s="93" t="s">
        <v>7486</v>
      </c>
      <c r="D7426" s="93" t="s">
        <v>299</v>
      </c>
      <c r="E7426" s="94">
        <v>42.65</v>
      </c>
    </row>
    <row r="7427" spans="1:5" ht="13.5" customHeight="1" x14ac:dyDescent="0.25">
      <c r="A7427" s="96">
        <v>101360</v>
      </c>
      <c r="B7427" s="93" t="s">
        <v>7710</v>
      </c>
      <c r="C7427" s="93" t="s">
        <v>7486</v>
      </c>
      <c r="D7427" s="93" t="s">
        <v>299</v>
      </c>
      <c r="E7427" s="94">
        <v>43.92</v>
      </c>
    </row>
    <row r="7428" spans="1:5" ht="13.5" customHeight="1" x14ac:dyDescent="0.25">
      <c r="A7428" s="96">
        <v>101361</v>
      </c>
      <c r="B7428" s="93" t="s">
        <v>7711</v>
      </c>
      <c r="C7428" s="93" t="s">
        <v>7486</v>
      </c>
      <c r="D7428" s="93" t="s">
        <v>299</v>
      </c>
      <c r="E7428" s="94">
        <v>57.32</v>
      </c>
    </row>
    <row r="7429" spans="1:5" ht="13.5" customHeight="1" x14ac:dyDescent="0.25">
      <c r="A7429" s="96">
        <v>101362</v>
      </c>
      <c r="B7429" s="93" t="s">
        <v>7712</v>
      </c>
      <c r="C7429" s="93" t="s">
        <v>7486</v>
      </c>
      <c r="D7429" s="93" t="s">
        <v>299</v>
      </c>
      <c r="E7429" s="94">
        <v>11.84</v>
      </c>
    </row>
    <row r="7430" spans="1:5" ht="13.5" customHeight="1" x14ac:dyDescent="0.25">
      <c r="A7430" s="96">
        <v>101363</v>
      </c>
      <c r="B7430" s="93" t="s">
        <v>7713</v>
      </c>
      <c r="C7430" s="93" t="s">
        <v>7486</v>
      </c>
      <c r="D7430" s="93" t="s">
        <v>299</v>
      </c>
      <c r="E7430" s="94">
        <v>34.32</v>
      </c>
    </row>
    <row r="7431" spans="1:5" ht="13.5" customHeight="1" x14ac:dyDescent="0.25">
      <c r="A7431" s="96">
        <v>101364</v>
      </c>
      <c r="B7431" s="93" t="s">
        <v>7714</v>
      </c>
      <c r="C7431" s="93" t="s">
        <v>7486</v>
      </c>
      <c r="D7431" s="93" t="s">
        <v>299</v>
      </c>
      <c r="E7431" s="94">
        <v>41.34</v>
      </c>
    </row>
    <row r="7432" spans="1:5" ht="13.5" customHeight="1" x14ac:dyDescent="0.25">
      <c r="A7432" s="96">
        <v>101365</v>
      </c>
      <c r="B7432" s="93" t="s">
        <v>7715</v>
      </c>
      <c r="C7432" s="93" t="s">
        <v>7486</v>
      </c>
      <c r="D7432" s="93" t="s">
        <v>299</v>
      </c>
      <c r="E7432" s="94">
        <v>34.32</v>
      </c>
    </row>
    <row r="7433" spans="1:5" ht="13.5" customHeight="1" x14ac:dyDescent="0.25">
      <c r="A7433" s="96">
        <v>101366</v>
      </c>
      <c r="B7433" s="93" t="s">
        <v>7716</v>
      </c>
      <c r="C7433" s="93" t="s">
        <v>7486</v>
      </c>
      <c r="D7433" s="93" t="s">
        <v>299</v>
      </c>
      <c r="E7433" s="94">
        <v>46.79</v>
      </c>
    </row>
    <row r="7434" spans="1:5" ht="13.5" customHeight="1" x14ac:dyDescent="0.25">
      <c r="A7434" s="96">
        <v>101367</v>
      </c>
      <c r="B7434" s="93" t="s">
        <v>7717</v>
      </c>
      <c r="C7434" s="93" t="s">
        <v>7486</v>
      </c>
      <c r="D7434" s="93" t="s">
        <v>299</v>
      </c>
      <c r="E7434" s="94">
        <v>34.32</v>
      </c>
    </row>
    <row r="7435" spans="1:5" ht="13.5" customHeight="1" x14ac:dyDescent="0.25">
      <c r="A7435" s="96">
        <v>101368</v>
      </c>
      <c r="B7435" s="93" t="s">
        <v>7718</v>
      </c>
      <c r="C7435" s="93" t="s">
        <v>7486</v>
      </c>
      <c r="D7435" s="93" t="s">
        <v>299</v>
      </c>
      <c r="E7435" s="94">
        <v>50.15</v>
      </c>
    </row>
    <row r="7436" spans="1:5" ht="13.5" customHeight="1" x14ac:dyDescent="0.25">
      <c r="A7436" s="96">
        <v>101369</v>
      </c>
      <c r="B7436" s="93" t="s">
        <v>7719</v>
      </c>
      <c r="C7436" s="93" t="s">
        <v>7486</v>
      </c>
      <c r="D7436" s="93" t="s">
        <v>299</v>
      </c>
      <c r="E7436" s="94">
        <v>57.06</v>
      </c>
    </row>
    <row r="7437" spans="1:5" ht="13.5" customHeight="1" x14ac:dyDescent="0.25">
      <c r="A7437" s="96">
        <v>101370</v>
      </c>
      <c r="B7437" s="93" t="s">
        <v>7720</v>
      </c>
      <c r="C7437" s="93" t="s">
        <v>7486</v>
      </c>
      <c r="D7437" s="93" t="s">
        <v>299</v>
      </c>
      <c r="E7437" s="94">
        <v>33.909999999999997</v>
      </c>
    </row>
    <row r="7438" spans="1:5" ht="13.5" customHeight="1" x14ac:dyDescent="0.25">
      <c r="A7438" s="96">
        <v>101371</v>
      </c>
      <c r="B7438" s="93" t="s">
        <v>7721</v>
      </c>
      <c r="C7438" s="93" t="s">
        <v>7486</v>
      </c>
      <c r="D7438" s="93" t="s">
        <v>299</v>
      </c>
      <c r="E7438" s="94">
        <v>33.18</v>
      </c>
    </row>
    <row r="7439" spans="1:5" ht="13.5" customHeight="1" x14ac:dyDescent="0.25">
      <c r="A7439" s="96">
        <v>101372</v>
      </c>
      <c r="B7439" s="93" t="s">
        <v>7722</v>
      </c>
      <c r="C7439" s="93" t="s">
        <v>7486</v>
      </c>
      <c r="D7439" s="93" t="s">
        <v>299</v>
      </c>
      <c r="E7439" s="94">
        <v>9.9600000000000009</v>
      </c>
    </row>
    <row r="7440" spans="1:5" ht="13.5" customHeight="1" x14ac:dyDescent="0.25">
      <c r="A7440" s="96">
        <v>101373</v>
      </c>
      <c r="B7440" s="93" t="s">
        <v>7723</v>
      </c>
      <c r="C7440" s="93" t="s">
        <v>31</v>
      </c>
      <c r="D7440" s="93" t="s">
        <v>299</v>
      </c>
      <c r="E7440" s="94">
        <v>177.32</v>
      </c>
    </row>
    <row r="7441" spans="1:5" ht="13.5" customHeight="1" x14ac:dyDescent="0.25">
      <c r="A7441" s="96">
        <v>101374</v>
      </c>
      <c r="B7441" s="93" t="s">
        <v>7390</v>
      </c>
      <c r="C7441" s="93" t="s">
        <v>7486</v>
      </c>
      <c r="D7441" s="93" t="s">
        <v>299</v>
      </c>
      <c r="E7441" s="95">
        <v>3623.41</v>
      </c>
    </row>
    <row r="7442" spans="1:5" ht="13.5" customHeight="1" x14ac:dyDescent="0.25">
      <c r="A7442" s="96">
        <v>101375</v>
      </c>
      <c r="B7442" s="93" t="s">
        <v>7724</v>
      </c>
      <c r="C7442" s="93" t="s">
        <v>7486</v>
      </c>
      <c r="D7442" s="93" t="s">
        <v>299</v>
      </c>
      <c r="E7442" s="95">
        <v>3983.2</v>
      </c>
    </row>
    <row r="7443" spans="1:5" ht="13.5" customHeight="1" x14ac:dyDescent="0.25">
      <c r="A7443" s="96">
        <v>101376</v>
      </c>
      <c r="B7443" s="93" t="s">
        <v>7725</v>
      </c>
      <c r="C7443" s="93" t="s">
        <v>7486</v>
      </c>
      <c r="D7443" s="93" t="s">
        <v>299</v>
      </c>
      <c r="E7443" s="95">
        <v>3576.23</v>
      </c>
    </row>
    <row r="7444" spans="1:5" ht="13.5" customHeight="1" x14ac:dyDescent="0.25">
      <c r="A7444" s="96">
        <v>101377</v>
      </c>
      <c r="B7444" s="93" t="s">
        <v>7393</v>
      </c>
      <c r="C7444" s="93" t="s">
        <v>7486</v>
      </c>
      <c r="D7444" s="93" t="s">
        <v>299</v>
      </c>
      <c r="E7444" s="95">
        <v>3928.81</v>
      </c>
    </row>
    <row r="7445" spans="1:5" ht="13.5" customHeight="1" x14ac:dyDescent="0.25">
      <c r="A7445" s="96">
        <v>101378</v>
      </c>
      <c r="B7445" s="93" t="s">
        <v>7617</v>
      </c>
      <c r="C7445" s="93" t="s">
        <v>7486</v>
      </c>
      <c r="D7445" s="93" t="s">
        <v>299</v>
      </c>
      <c r="E7445" s="95">
        <v>4188.55</v>
      </c>
    </row>
    <row r="7446" spans="1:5" ht="13.5" customHeight="1" x14ac:dyDescent="0.25">
      <c r="A7446" s="96">
        <v>101379</v>
      </c>
      <c r="B7446" s="93" t="s">
        <v>7726</v>
      </c>
      <c r="C7446" s="93" t="s">
        <v>7486</v>
      </c>
      <c r="D7446" s="93" t="s">
        <v>299</v>
      </c>
      <c r="E7446" s="95">
        <v>3928.81</v>
      </c>
    </row>
    <row r="7447" spans="1:5" ht="13.5" customHeight="1" x14ac:dyDescent="0.25">
      <c r="A7447" s="96">
        <v>101380</v>
      </c>
      <c r="B7447" s="93" t="s">
        <v>7395</v>
      </c>
      <c r="C7447" s="93" t="s">
        <v>7486</v>
      </c>
      <c r="D7447" s="93" t="s">
        <v>299</v>
      </c>
      <c r="E7447" s="95">
        <v>3899.3</v>
      </c>
    </row>
    <row r="7448" spans="1:5" ht="13.5" customHeight="1" x14ac:dyDescent="0.25">
      <c r="A7448" s="96">
        <v>101381</v>
      </c>
      <c r="B7448" s="93" t="s">
        <v>7396</v>
      </c>
      <c r="C7448" s="93" t="s">
        <v>7486</v>
      </c>
      <c r="D7448" s="93" t="s">
        <v>299</v>
      </c>
      <c r="E7448" s="95">
        <v>4864.43</v>
      </c>
    </row>
    <row r="7449" spans="1:5" ht="13.5" customHeight="1" x14ac:dyDescent="0.25">
      <c r="A7449" s="96">
        <v>101382</v>
      </c>
      <c r="B7449" s="93" t="s">
        <v>7727</v>
      </c>
      <c r="C7449" s="93" t="s">
        <v>7486</v>
      </c>
      <c r="D7449" s="93" t="s">
        <v>299</v>
      </c>
      <c r="E7449" s="95">
        <v>4544.71</v>
      </c>
    </row>
    <row r="7450" spans="1:5" ht="13.5" customHeight="1" x14ac:dyDescent="0.25">
      <c r="A7450" s="96">
        <v>101383</v>
      </c>
      <c r="B7450" s="93" t="s">
        <v>7619</v>
      </c>
      <c r="C7450" s="93" t="s">
        <v>7486</v>
      </c>
      <c r="D7450" s="93" t="s">
        <v>299</v>
      </c>
      <c r="E7450" s="95">
        <v>3629.88</v>
      </c>
    </row>
    <row r="7451" spans="1:5" ht="13.5" customHeight="1" x14ac:dyDescent="0.25">
      <c r="A7451" s="96">
        <v>101384</v>
      </c>
      <c r="B7451" s="93" t="s">
        <v>7399</v>
      </c>
      <c r="C7451" s="93" t="s">
        <v>7486</v>
      </c>
      <c r="D7451" s="93" t="s">
        <v>299</v>
      </c>
      <c r="E7451" s="95">
        <v>3813.92</v>
      </c>
    </row>
    <row r="7452" spans="1:5" ht="13.5" customHeight="1" x14ac:dyDescent="0.25">
      <c r="A7452" s="96">
        <v>101385</v>
      </c>
      <c r="B7452" s="93" t="s">
        <v>7728</v>
      </c>
      <c r="C7452" s="93" t="s">
        <v>7486</v>
      </c>
      <c r="D7452" s="93" t="s">
        <v>299</v>
      </c>
      <c r="E7452" s="95">
        <v>6378.38</v>
      </c>
    </row>
    <row r="7453" spans="1:5" ht="13.5" customHeight="1" x14ac:dyDescent="0.25">
      <c r="A7453" s="96">
        <v>101386</v>
      </c>
      <c r="B7453" s="93" t="s">
        <v>7401</v>
      </c>
      <c r="C7453" s="93" t="s">
        <v>7486</v>
      </c>
      <c r="D7453" s="93" t="s">
        <v>299</v>
      </c>
      <c r="E7453" s="95">
        <v>3809.86</v>
      </c>
    </row>
    <row r="7454" spans="1:5" ht="13.5" customHeight="1" x14ac:dyDescent="0.25">
      <c r="A7454" s="96">
        <v>101387</v>
      </c>
      <c r="B7454" s="93" t="s">
        <v>7729</v>
      </c>
      <c r="C7454" s="93" t="s">
        <v>7486</v>
      </c>
      <c r="D7454" s="93" t="s">
        <v>299</v>
      </c>
      <c r="E7454" s="95">
        <v>3629.88</v>
      </c>
    </row>
    <row r="7455" spans="1:5" ht="13.5" customHeight="1" x14ac:dyDescent="0.25">
      <c r="A7455" s="96">
        <v>101388</v>
      </c>
      <c r="B7455" s="93" t="s">
        <v>7403</v>
      </c>
      <c r="C7455" s="93" t="s">
        <v>7486</v>
      </c>
      <c r="D7455" s="93" t="s">
        <v>299</v>
      </c>
      <c r="E7455" s="95">
        <v>3519.98</v>
      </c>
    </row>
    <row r="7456" spans="1:5" ht="13.5" customHeight="1" x14ac:dyDescent="0.25">
      <c r="A7456" s="96">
        <v>101389</v>
      </c>
      <c r="B7456" s="93" t="s">
        <v>7404</v>
      </c>
      <c r="C7456" s="93" t="s">
        <v>7486</v>
      </c>
      <c r="D7456" s="93" t="s">
        <v>299</v>
      </c>
      <c r="E7456" s="95">
        <v>3606.99</v>
      </c>
    </row>
    <row r="7457" spans="1:5" ht="13.5" customHeight="1" x14ac:dyDescent="0.25">
      <c r="A7457" s="96">
        <v>101390</v>
      </c>
      <c r="B7457" s="93" t="s">
        <v>7730</v>
      </c>
      <c r="C7457" s="93" t="s">
        <v>7486</v>
      </c>
      <c r="D7457" s="93" t="s">
        <v>299</v>
      </c>
      <c r="E7457" s="95">
        <v>6395.74</v>
      </c>
    </row>
    <row r="7458" spans="1:5" ht="13.5" customHeight="1" x14ac:dyDescent="0.25">
      <c r="A7458" s="96">
        <v>101391</v>
      </c>
      <c r="B7458" s="93" t="s">
        <v>7731</v>
      </c>
      <c r="C7458" s="93" t="s">
        <v>7486</v>
      </c>
      <c r="D7458" s="93" t="s">
        <v>299</v>
      </c>
      <c r="E7458" s="95">
        <v>5195.54</v>
      </c>
    </row>
    <row r="7459" spans="1:5" ht="13.5" customHeight="1" x14ac:dyDescent="0.25">
      <c r="A7459" s="96">
        <v>101392</v>
      </c>
      <c r="B7459" s="93" t="s">
        <v>7732</v>
      </c>
      <c r="C7459" s="93" t="s">
        <v>7486</v>
      </c>
      <c r="D7459" s="93" t="s">
        <v>299</v>
      </c>
      <c r="E7459" s="95">
        <v>3877.55</v>
      </c>
    </row>
    <row r="7460" spans="1:5" ht="13.5" customHeight="1" x14ac:dyDescent="0.25">
      <c r="A7460" s="96">
        <v>101394</v>
      </c>
      <c r="B7460" s="93" t="s">
        <v>7409</v>
      </c>
      <c r="C7460" s="93" t="s">
        <v>7486</v>
      </c>
      <c r="D7460" s="93" t="s">
        <v>299</v>
      </c>
      <c r="E7460" s="95">
        <v>3777.88</v>
      </c>
    </row>
    <row r="7461" spans="1:5" ht="13.5" customHeight="1" x14ac:dyDescent="0.25">
      <c r="A7461" s="96">
        <v>101395</v>
      </c>
      <c r="B7461" s="93" t="s">
        <v>7733</v>
      </c>
      <c r="C7461" s="93" t="s">
        <v>7486</v>
      </c>
      <c r="D7461" s="93" t="s">
        <v>299</v>
      </c>
      <c r="E7461" s="95">
        <v>3902.78</v>
      </c>
    </row>
    <row r="7462" spans="1:5" ht="13.5" customHeight="1" x14ac:dyDescent="0.25">
      <c r="A7462" s="96">
        <v>101396</v>
      </c>
      <c r="B7462" s="93" t="s">
        <v>7734</v>
      </c>
      <c r="C7462" s="93" t="s">
        <v>7486</v>
      </c>
      <c r="D7462" s="93" t="s">
        <v>299</v>
      </c>
      <c r="E7462" s="95">
        <v>5449.09</v>
      </c>
    </row>
    <row r="7463" spans="1:5" ht="13.5" customHeight="1" x14ac:dyDescent="0.25">
      <c r="A7463" s="96">
        <v>101397</v>
      </c>
      <c r="B7463" s="93" t="s">
        <v>7411</v>
      </c>
      <c r="C7463" s="93" t="s">
        <v>7486</v>
      </c>
      <c r="D7463" s="93" t="s">
        <v>299</v>
      </c>
      <c r="E7463" s="95">
        <v>4831.16</v>
      </c>
    </row>
    <row r="7464" spans="1:5" ht="13.5" customHeight="1" x14ac:dyDescent="0.25">
      <c r="A7464" s="96">
        <v>101398</v>
      </c>
      <c r="B7464" s="93" t="s">
        <v>7735</v>
      </c>
      <c r="C7464" s="93" t="s">
        <v>7486</v>
      </c>
      <c r="D7464" s="93" t="s">
        <v>299</v>
      </c>
      <c r="E7464" s="95">
        <v>3665.07</v>
      </c>
    </row>
    <row r="7465" spans="1:5" ht="13.5" customHeight="1" x14ac:dyDescent="0.25">
      <c r="A7465" s="96">
        <v>101399</v>
      </c>
      <c r="B7465" s="93" t="s">
        <v>7413</v>
      </c>
      <c r="C7465" s="93" t="s">
        <v>7486</v>
      </c>
      <c r="D7465" s="93" t="s">
        <v>299</v>
      </c>
      <c r="E7465" s="95">
        <v>4937.6899999999996</v>
      </c>
    </row>
    <row r="7466" spans="1:5" ht="13.5" customHeight="1" x14ac:dyDescent="0.25">
      <c r="A7466" s="96">
        <v>101400</v>
      </c>
      <c r="B7466" s="93" t="s">
        <v>7736</v>
      </c>
      <c r="C7466" s="93" t="s">
        <v>7486</v>
      </c>
      <c r="D7466" s="93" t="s">
        <v>299</v>
      </c>
      <c r="E7466" s="95">
        <v>5019.83</v>
      </c>
    </row>
    <row r="7467" spans="1:5" ht="13.5" customHeight="1" x14ac:dyDescent="0.25">
      <c r="A7467" s="96">
        <v>101401</v>
      </c>
      <c r="B7467" s="93" t="s">
        <v>7415</v>
      </c>
      <c r="C7467" s="93" t="s">
        <v>7486</v>
      </c>
      <c r="D7467" s="93" t="s">
        <v>299</v>
      </c>
      <c r="E7467" s="95">
        <v>7090.41</v>
      </c>
    </row>
    <row r="7468" spans="1:5" ht="13.5" customHeight="1" x14ac:dyDescent="0.25">
      <c r="A7468" s="96">
        <v>101402</v>
      </c>
      <c r="B7468" s="93" t="s">
        <v>7416</v>
      </c>
      <c r="C7468" s="93" t="s">
        <v>7486</v>
      </c>
      <c r="D7468" s="93" t="s">
        <v>299</v>
      </c>
      <c r="E7468" s="95">
        <v>4754.25</v>
      </c>
    </row>
    <row r="7469" spans="1:5" ht="13.5" customHeight="1" x14ac:dyDescent="0.25">
      <c r="A7469" s="96">
        <v>101403</v>
      </c>
      <c r="B7469" s="93" t="s">
        <v>7723</v>
      </c>
      <c r="C7469" s="93" t="s">
        <v>7486</v>
      </c>
      <c r="D7469" s="93" t="s">
        <v>299</v>
      </c>
      <c r="E7469" s="95">
        <v>31210.86</v>
      </c>
    </row>
    <row r="7470" spans="1:5" ht="13.5" customHeight="1" x14ac:dyDescent="0.25">
      <c r="A7470" s="96">
        <v>101404</v>
      </c>
      <c r="B7470" s="93" t="s">
        <v>7483</v>
      </c>
      <c r="C7470" s="93" t="s">
        <v>7486</v>
      </c>
      <c r="D7470" s="93" t="s">
        <v>299</v>
      </c>
      <c r="E7470" s="95">
        <v>20402.849999999999</v>
      </c>
    </row>
    <row r="7471" spans="1:5" ht="13.5" customHeight="1" x14ac:dyDescent="0.25">
      <c r="A7471" s="96">
        <v>101405</v>
      </c>
      <c r="B7471" s="93" t="s">
        <v>7484</v>
      </c>
      <c r="C7471" s="93" t="s">
        <v>7486</v>
      </c>
      <c r="D7471" s="93" t="s">
        <v>299</v>
      </c>
      <c r="E7471" s="95">
        <v>15692.26</v>
      </c>
    </row>
    <row r="7472" spans="1:5" ht="13.5" customHeight="1" x14ac:dyDescent="0.25">
      <c r="A7472" s="96">
        <v>101407</v>
      </c>
      <c r="B7472" s="93" t="s">
        <v>7417</v>
      </c>
      <c r="C7472" s="93" t="s">
        <v>7486</v>
      </c>
      <c r="D7472" s="93" t="s">
        <v>299</v>
      </c>
      <c r="E7472" s="95">
        <v>4977.68</v>
      </c>
    </row>
    <row r="7473" spans="1:5" ht="13.5" customHeight="1" x14ac:dyDescent="0.25">
      <c r="A7473" s="96">
        <v>101408</v>
      </c>
      <c r="B7473" s="93" t="s">
        <v>7418</v>
      </c>
      <c r="C7473" s="93" t="s">
        <v>7486</v>
      </c>
      <c r="D7473" s="93" t="s">
        <v>299</v>
      </c>
      <c r="E7473" s="95">
        <v>4893.21</v>
      </c>
    </row>
    <row r="7474" spans="1:5" ht="13.5" customHeight="1" x14ac:dyDescent="0.25">
      <c r="A7474" s="96">
        <v>101409</v>
      </c>
      <c r="B7474" s="93" t="s">
        <v>7737</v>
      </c>
      <c r="C7474" s="93" t="s">
        <v>7486</v>
      </c>
      <c r="D7474" s="93" t="s">
        <v>299</v>
      </c>
      <c r="E7474" s="95">
        <v>4976.93</v>
      </c>
    </row>
    <row r="7475" spans="1:5" ht="13.5" customHeight="1" x14ac:dyDescent="0.25">
      <c r="A7475" s="96">
        <v>101410</v>
      </c>
      <c r="B7475" s="93" t="s">
        <v>7467</v>
      </c>
      <c r="C7475" s="93" t="s">
        <v>7486</v>
      </c>
      <c r="D7475" s="93" t="s">
        <v>299</v>
      </c>
      <c r="E7475" s="95">
        <v>4344.9799999999996</v>
      </c>
    </row>
    <row r="7476" spans="1:5" ht="13.5" customHeight="1" x14ac:dyDescent="0.25">
      <c r="A7476" s="96">
        <v>101411</v>
      </c>
      <c r="B7476" s="93" t="s">
        <v>7738</v>
      </c>
      <c r="C7476" s="93" t="s">
        <v>7486</v>
      </c>
      <c r="D7476" s="93" t="s">
        <v>299</v>
      </c>
      <c r="E7476" s="95">
        <v>4702.7700000000004</v>
      </c>
    </row>
    <row r="7477" spans="1:5" ht="13.5" customHeight="1" x14ac:dyDescent="0.25">
      <c r="A7477" s="96">
        <v>101412</v>
      </c>
      <c r="B7477" s="93" t="s">
        <v>7739</v>
      </c>
      <c r="C7477" s="93" t="s">
        <v>7486</v>
      </c>
      <c r="D7477" s="93" t="s">
        <v>299</v>
      </c>
      <c r="E7477" s="95">
        <v>4646.49</v>
      </c>
    </row>
    <row r="7478" spans="1:5" ht="13.5" customHeight="1" x14ac:dyDescent="0.25">
      <c r="A7478" s="96">
        <v>101413</v>
      </c>
      <c r="B7478" s="93" t="s">
        <v>7420</v>
      </c>
      <c r="C7478" s="93" t="s">
        <v>7486</v>
      </c>
      <c r="D7478" s="93" t="s">
        <v>299</v>
      </c>
      <c r="E7478" s="95">
        <v>4845.7</v>
      </c>
    </row>
    <row r="7479" spans="1:5" ht="13.5" customHeight="1" x14ac:dyDescent="0.25">
      <c r="A7479" s="96">
        <v>101414</v>
      </c>
      <c r="B7479" s="93" t="s">
        <v>7740</v>
      </c>
      <c r="C7479" s="93" t="s">
        <v>7486</v>
      </c>
      <c r="D7479" s="93" t="s">
        <v>299</v>
      </c>
      <c r="E7479" s="95">
        <v>5102.03</v>
      </c>
    </row>
    <row r="7480" spans="1:5" ht="13.5" customHeight="1" x14ac:dyDescent="0.25">
      <c r="A7480" s="96">
        <v>101415</v>
      </c>
      <c r="B7480" s="93" t="s">
        <v>7741</v>
      </c>
      <c r="C7480" s="93" t="s">
        <v>7486</v>
      </c>
      <c r="D7480" s="93" t="s">
        <v>299</v>
      </c>
      <c r="E7480" s="95">
        <v>6020.08</v>
      </c>
    </row>
    <row r="7481" spans="1:5" ht="13.5" customHeight="1" x14ac:dyDescent="0.25">
      <c r="A7481" s="96">
        <v>101416</v>
      </c>
      <c r="B7481" s="93" t="s">
        <v>7624</v>
      </c>
      <c r="C7481" s="93" t="s">
        <v>7486</v>
      </c>
      <c r="D7481" s="93" t="s">
        <v>299</v>
      </c>
      <c r="E7481" s="95">
        <v>5218.82</v>
      </c>
    </row>
    <row r="7482" spans="1:5" ht="13.5" customHeight="1" x14ac:dyDescent="0.25">
      <c r="A7482" s="96">
        <v>101417</v>
      </c>
      <c r="B7482" s="93" t="s">
        <v>7742</v>
      </c>
      <c r="C7482" s="93" t="s">
        <v>7486</v>
      </c>
      <c r="D7482" s="93" t="s">
        <v>299</v>
      </c>
      <c r="E7482" s="95">
        <v>4102.57</v>
      </c>
    </row>
    <row r="7483" spans="1:5" ht="13.5" customHeight="1" x14ac:dyDescent="0.25">
      <c r="A7483" s="96">
        <v>101418</v>
      </c>
      <c r="B7483" s="93" t="s">
        <v>7743</v>
      </c>
      <c r="C7483" s="93" t="s">
        <v>7486</v>
      </c>
      <c r="D7483" s="93" t="s">
        <v>299</v>
      </c>
      <c r="E7483" s="95">
        <v>4537.83</v>
      </c>
    </row>
    <row r="7484" spans="1:5" ht="13.5" customHeight="1" x14ac:dyDescent="0.25">
      <c r="A7484" s="96">
        <v>101419</v>
      </c>
      <c r="B7484" s="93" t="s">
        <v>7744</v>
      </c>
      <c r="C7484" s="93" t="s">
        <v>7486</v>
      </c>
      <c r="D7484" s="93" t="s">
        <v>299</v>
      </c>
      <c r="E7484" s="95">
        <v>5442</v>
      </c>
    </row>
    <row r="7485" spans="1:5" ht="13.5" customHeight="1" x14ac:dyDescent="0.25">
      <c r="A7485" s="96">
        <v>101420</v>
      </c>
      <c r="B7485" s="93" t="s">
        <v>7745</v>
      </c>
      <c r="C7485" s="93" t="s">
        <v>7486</v>
      </c>
      <c r="D7485" s="93" t="s">
        <v>299</v>
      </c>
      <c r="E7485" s="95">
        <v>5290.72</v>
      </c>
    </row>
    <row r="7486" spans="1:5" ht="13.5" customHeight="1" x14ac:dyDescent="0.25">
      <c r="A7486" s="96">
        <v>101421</v>
      </c>
      <c r="B7486" s="93" t="s">
        <v>7746</v>
      </c>
      <c r="C7486" s="93" t="s">
        <v>7486</v>
      </c>
      <c r="D7486" s="93" t="s">
        <v>299</v>
      </c>
      <c r="E7486" s="95">
        <v>6167.55</v>
      </c>
    </row>
    <row r="7487" spans="1:5" ht="13.5" customHeight="1" x14ac:dyDescent="0.25">
      <c r="A7487" s="96">
        <v>101422</v>
      </c>
      <c r="B7487" s="93" t="s">
        <v>7747</v>
      </c>
      <c r="C7487" s="93" t="s">
        <v>7486</v>
      </c>
      <c r="D7487" s="93" t="s">
        <v>299</v>
      </c>
      <c r="E7487" s="95">
        <v>4598.9799999999996</v>
      </c>
    </row>
    <row r="7488" spans="1:5" ht="13.5" customHeight="1" x14ac:dyDescent="0.25">
      <c r="A7488" s="96">
        <v>101423</v>
      </c>
      <c r="B7488" s="93" t="s">
        <v>7748</v>
      </c>
      <c r="C7488" s="93" t="s">
        <v>7486</v>
      </c>
      <c r="D7488" s="93" t="s">
        <v>299</v>
      </c>
      <c r="E7488" s="95">
        <v>5003.68</v>
      </c>
    </row>
    <row r="7489" spans="1:5" ht="13.5" customHeight="1" x14ac:dyDescent="0.25">
      <c r="A7489" s="96">
        <v>101424</v>
      </c>
      <c r="B7489" s="93" t="s">
        <v>7749</v>
      </c>
      <c r="C7489" s="93" t="s">
        <v>7486</v>
      </c>
      <c r="D7489" s="93" t="s">
        <v>299</v>
      </c>
      <c r="E7489" s="95">
        <v>5685.47</v>
      </c>
    </row>
    <row r="7490" spans="1:5" ht="13.5" customHeight="1" x14ac:dyDescent="0.25">
      <c r="A7490" s="96">
        <v>101425</v>
      </c>
      <c r="B7490" s="93" t="s">
        <v>7750</v>
      </c>
      <c r="C7490" s="93" t="s">
        <v>7486</v>
      </c>
      <c r="D7490" s="93" t="s">
        <v>299</v>
      </c>
      <c r="E7490" s="95">
        <v>4500.01</v>
      </c>
    </row>
    <row r="7491" spans="1:5" ht="13.5" customHeight="1" x14ac:dyDescent="0.25">
      <c r="A7491" s="96">
        <v>101426</v>
      </c>
      <c r="B7491" s="93" t="s">
        <v>7751</v>
      </c>
      <c r="C7491" s="93" t="s">
        <v>7486</v>
      </c>
      <c r="D7491" s="93" t="s">
        <v>299</v>
      </c>
      <c r="E7491" s="95">
        <v>5502.52</v>
      </c>
    </row>
    <row r="7492" spans="1:5" ht="13.5" customHeight="1" x14ac:dyDescent="0.25">
      <c r="A7492" s="96">
        <v>101427</v>
      </c>
      <c r="B7492" s="93" t="s">
        <v>7433</v>
      </c>
      <c r="C7492" s="93" t="s">
        <v>7486</v>
      </c>
      <c r="D7492" s="93" t="s">
        <v>299</v>
      </c>
      <c r="E7492" s="95">
        <v>4229.32</v>
      </c>
    </row>
    <row r="7493" spans="1:5" ht="13.5" customHeight="1" x14ac:dyDescent="0.25">
      <c r="A7493" s="96">
        <v>101428</v>
      </c>
      <c r="B7493" s="93" t="s">
        <v>7752</v>
      </c>
      <c r="C7493" s="93" t="s">
        <v>7486</v>
      </c>
      <c r="D7493" s="93" t="s">
        <v>299</v>
      </c>
      <c r="E7493" s="95">
        <v>4110.7299999999996</v>
      </c>
    </row>
    <row r="7494" spans="1:5" ht="13.5" customHeight="1" x14ac:dyDescent="0.25">
      <c r="A7494" s="96">
        <v>101429</v>
      </c>
      <c r="B7494" s="93" t="s">
        <v>7753</v>
      </c>
      <c r="C7494" s="93" t="s">
        <v>7486</v>
      </c>
      <c r="D7494" s="93" t="s">
        <v>299</v>
      </c>
      <c r="E7494" s="95">
        <v>4461.87</v>
      </c>
    </row>
    <row r="7495" spans="1:5" ht="13.5" customHeight="1" x14ac:dyDescent="0.25">
      <c r="A7495" s="96">
        <v>101430</v>
      </c>
      <c r="B7495" s="93" t="s">
        <v>7754</v>
      </c>
      <c r="C7495" s="93" t="s">
        <v>7486</v>
      </c>
      <c r="D7495" s="93" t="s">
        <v>299</v>
      </c>
      <c r="E7495" s="95">
        <v>5012.03</v>
      </c>
    </row>
    <row r="7496" spans="1:5" ht="13.5" customHeight="1" x14ac:dyDescent="0.25">
      <c r="A7496" s="96">
        <v>101431</v>
      </c>
      <c r="B7496" s="93" t="s">
        <v>7436</v>
      </c>
      <c r="C7496" s="93" t="s">
        <v>7486</v>
      </c>
      <c r="D7496" s="93" t="s">
        <v>299</v>
      </c>
      <c r="E7496" s="95">
        <v>5422.06</v>
      </c>
    </row>
    <row r="7497" spans="1:5" ht="13.5" customHeight="1" x14ac:dyDescent="0.25">
      <c r="A7497" s="96">
        <v>101432</v>
      </c>
      <c r="B7497" s="93" t="s">
        <v>7755</v>
      </c>
      <c r="C7497" s="93" t="s">
        <v>7486</v>
      </c>
      <c r="D7497" s="93" t="s">
        <v>299</v>
      </c>
      <c r="E7497" s="95">
        <v>4551.84</v>
      </c>
    </row>
    <row r="7498" spans="1:5" ht="13.5" customHeight="1" x14ac:dyDescent="0.25">
      <c r="A7498" s="96">
        <v>101433</v>
      </c>
      <c r="B7498" s="93" t="s">
        <v>7438</v>
      </c>
      <c r="C7498" s="93" t="s">
        <v>7486</v>
      </c>
      <c r="D7498" s="93" t="s">
        <v>299</v>
      </c>
      <c r="E7498" s="95">
        <v>4304.22</v>
      </c>
    </row>
    <row r="7499" spans="1:5" ht="13.5" customHeight="1" x14ac:dyDescent="0.25">
      <c r="A7499" s="96">
        <v>101434</v>
      </c>
      <c r="B7499" s="93" t="s">
        <v>7756</v>
      </c>
      <c r="C7499" s="93" t="s">
        <v>7486</v>
      </c>
      <c r="D7499" s="93" t="s">
        <v>299</v>
      </c>
      <c r="E7499" s="95">
        <v>4941.72</v>
      </c>
    </row>
    <row r="7500" spans="1:5" ht="13.5" customHeight="1" x14ac:dyDescent="0.25">
      <c r="A7500" s="96">
        <v>101435</v>
      </c>
      <c r="B7500" s="93" t="s">
        <v>7757</v>
      </c>
      <c r="C7500" s="93" t="s">
        <v>7486</v>
      </c>
      <c r="D7500" s="93" t="s">
        <v>299</v>
      </c>
      <c r="E7500" s="95">
        <v>4748.54</v>
      </c>
    </row>
    <row r="7501" spans="1:5" ht="13.5" customHeight="1" x14ac:dyDescent="0.25">
      <c r="A7501" s="96">
        <v>101436</v>
      </c>
      <c r="B7501" s="93" t="s">
        <v>7440</v>
      </c>
      <c r="C7501" s="93" t="s">
        <v>7486</v>
      </c>
      <c r="D7501" s="93" t="s">
        <v>299</v>
      </c>
      <c r="E7501" s="95">
        <v>4077.4</v>
      </c>
    </row>
    <row r="7502" spans="1:5" ht="13.5" customHeight="1" x14ac:dyDescent="0.25">
      <c r="A7502" s="96">
        <v>101437</v>
      </c>
      <c r="B7502" s="93" t="s">
        <v>7758</v>
      </c>
      <c r="C7502" s="93" t="s">
        <v>7486</v>
      </c>
      <c r="D7502" s="93" t="s">
        <v>299</v>
      </c>
      <c r="E7502" s="95">
        <v>5083.1899999999996</v>
      </c>
    </row>
    <row r="7503" spans="1:5" ht="13.5" customHeight="1" x14ac:dyDescent="0.25">
      <c r="A7503" s="96">
        <v>101438</v>
      </c>
      <c r="B7503" s="93" t="s">
        <v>7442</v>
      </c>
      <c r="C7503" s="93" t="s">
        <v>7486</v>
      </c>
      <c r="D7503" s="93" t="s">
        <v>299</v>
      </c>
      <c r="E7503" s="95">
        <v>6046.17</v>
      </c>
    </row>
    <row r="7504" spans="1:5" ht="13.5" customHeight="1" x14ac:dyDescent="0.25">
      <c r="A7504" s="96">
        <v>101439</v>
      </c>
      <c r="B7504" s="93" t="s">
        <v>7443</v>
      </c>
      <c r="C7504" s="93" t="s">
        <v>7486</v>
      </c>
      <c r="D7504" s="93" t="s">
        <v>299</v>
      </c>
      <c r="E7504" s="95">
        <v>5393.02</v>
      </c>
    </row>
    <row r="7505" spans="1:5" ht="13.5" customHeight="1" x14ac:dyDescent="0.25">
      <c r="A7505" s="96">
        <v>101440</v>
      </c>
      <c r="B7505" s="93" t="s">
        <v>7759</v>
      </c>
      <c r="C7505" s="93" t="s">
        <v>7486</v>
      </c>
      <c r="D7505" s="93" t="s">
        <v>299</v>
      </c>
      <c r="E7505" s="95">
        <v>5220.76</v>
      </c>
    </row>
    <row r="7506" spans="1:5" ht="13.5" customHeight="1" x14ac:dyDescent="0.25">
      <c r="A7506" s="96">
        <v>101441</v>
      </c>
      <c r="B7506" s="93" t="s">
        <v>7445</v>
      </c>
      <c r="C7506" s="93" t="s">
        <v>7486</v>
      </c>
      <c r="D7506" s="93" t="s">
        <v>299</v>
      </c>
      <c r="E7506" s="95">
        <v>4209.7700000000004</v>
      </c>
    </row>
    <row r="7507" spans="1:5" ht="13.5" customHeight="1" x14ac:dyDescent="0.25">
      <c r="A7507" s="96">
        <v>101442</v>
      </c>
      <c r="B7507" s="93" t="s">
        <v>7760</v>
      </c>
      <c r="C7507" s="93" t="s">
        <v>7486</v>
      </c>
      <c r="D7507" s="93" t="s">
        <v>299</v>
      </c>
      <c r="E7507" s="95">
        <v>4948.97</v>
      </c>
    </row>
    <row r="7508" spans="1:5" ht="13.5" customHeight="1" x14ac:dyDescent="0.25">
      <c r="A7508" s="96">
        <v>101443</v>
      </c>
      <c r="B7508" s="93" t="s">
        <v>7446</v>
      </c>
      <c r="C7508" s="93" t="s">
        <v>7486</v>
      </c>
      <c r="D7508" s="93" t="s">
        <v>299</v>
      </c>
      <c r="E7508" s="95">
        <v>4601.71</v>
      </c>
    </row>
    <row r="7509" spans="1:5" ht="13.5" customHeight="1" x14ac:dyDescent="0.25">
      <c r="A7509" s="96">
        <v>101444</v>
      </c>
      <c r="B7509" s="93" t="s">
        <v>7449</v>
      </c>
      <c r="C7509" s="93" t="s">
        <v>7486</v>
      </c>
      <c r="D7509" s="93" t="s">
        <v>299</v>
      </c>
      <c r="E7509" s="95">
        <v>4874.58</v>
      </c>
    </row>
    <row r="7510" spans="1:5" ht="13.5" customHeight="1" x14ac:dyDescent="0.25">
      <c r="A7510" s="96">
        <v>101445</v>
      </c>
      <c r="B7510" s="93" t="s">
        <v>7450</v>
      </c>
      <c r="C7510" s="93" t="s">
        <v>7486</v>
      </c>
      <c r="D7510" s="93" t="s">
        <v>299</v>
      </c>
      <c r="E7510" s="95">
        <v>4893.21</v>
      </c>
    </row>
    <row r="7511" spans="1:5" ht="13.5" customHeight="1" x14ac:dyDescent="0.25">
      <c r="A7511" s="96">
        <v>101446</v>
      </c>
      <c r="B7511" s="93" t="s">
        <v>7451</v>
      </c>
      <c r="C7511" s="93" t="s">
        <v>7486</v>
      </c>
      <c r="D7511" s="93" t="s">
        <v>299</v>
      </c>
      <c r="E7511" s="95">
        <v>5126.53</v>
      </c>
    </row>
    <row r="7512" spans="1:5" ht="13.5" customHeight="1" x14ac:dyDescent="0.25">
      <c r="A7512" s="96">
        <v>101447</v>
      </c>
      <c r="B7512" s="93" t="s">
        <v>7452</v>
      </c>
      <c r="C7512" s="93" t="s">
        <v>7486</v>
      </c>
      <c r="D7512" s="93" t="s">
        <v>299</v>
      </c>
      <c r="E7512" s="95">
        <v>5016.26</v>
      </c>
    </row>
    <row r="7513" spans="1:5" ht="13.5" customHeight="1" x14ac:dyDescent="0.25">
      <c r="A7513" s="96">
        <v>101448</v>
      </c>
      <c r="B7513" s="93" t="s">
        <v>7453</v>
      </c>
      <c r="C7513" s="93" t="s">
        <v>7486</v>
      </c>
      <c r="D7513" s="93" t="s">
        <v>299</v>
      </c>
      <c r="E7513" s="95">
        <v>5126.53</v>
      </c>
    </row>
    <row r="7514" spans="1:5" ht="13.5" customHeight="1" x14ac:dyDescent="0.25">
      <c r="A7514" s="96">
        <v>101449</v>
      </c>
      <c r="B7514" s="93" t="s">
        <v>7761</v>
      </c>
      <c r="C7514" s="93" t="s">
        <v>7486</v>
      </c>
      <c r="D7514" s="93" t="s">
        <v>299</v>
      </c>
      <c r="E7514" s="95">
        <v>4317.29</v>
      </c>
    </row>
    <row r="7515" spans="1:5" ht="13.5" customHeight="1" x14ac:dyDescent="0.25">
      <c r="A7515" s="96">
        <v>101450</v>
      </c>
      <c r="B7515" s="93" t="s">
        <v>186</v>
      </c>
      <c r="C7515" s="93" t="s">
        <v>7486</v>
      </c>
      <c r="D7515" s="93" t="s">
        <v>299</v>
      </c>
      <c r="E7515" s="95">
        <v>3794.87</v>
      </c>
    </row>
    <row r="7516" spans="1:5" ht="13.5" customHeight="1" x14ac:dyDescent="0.25">
      <c r="A7516" s="96">
        <v>101451</v>
      </c>
      <c r="B7516" s="93" t="s">
        <v>7455</v>
      </c>
      <c r="C7516" s="93" t="s">
        <v>7486</v>
      </c>
      <c r="D7516" s="93" t="s">
        <v>299</v>
      </c>
      <c r="E7516" s="95">
        <v>4864.43</v>
      </c>
    </row>
    <row r="7517" spans="1:5" ht="13.5" customHeight="1" x14ac:dyDescent="0.25">
      <c r="A7517" s="96">
        <v>101452</v>
      </c>
      <c r="B7517" s="93" t="s">
        <v>7762</v>
      </c>
      <c r="C7517" s="93" t="s">
        <v>7486</v>
      </c>
      <c r="D7517" s="93" t="s">
        <v>299</v>
      </c>
      <c r="E7517" s="95">
        <v>3538.84</v>
      </c>
    </row>
    <row r="7518" spans="1:5" ht="13.5" customHeight="1" x14ac:dyDescent="0.25">
      <c r="A7518" s="96">
        <v>101453</v>
      </c>
      <c r="B7518" s="93" t="s">
        <v>7457</v>
      </c>
      <c r="C7518" s="93" t="s">
        <v>7486</v>
      </c>
      <c r="D7518" s="93" t="s">
        <v>299</v>
      </c>
      <c r="E7518" s="95">
        <v>5023.22</v>
      </c>
    </row>
    <row r="7519" spans="1:5" ht="13.5" customHeight="1" x14ac:dyDescent="0.25">
      <c r="A7519" s="96">
        <v>101454</v>
      </c>
      <c r="B7519" s="93" t="s">
        <v>7763</v>
      </c>
      <c r="C7519" s="93" t="s">
        <v>7486</v>
      </c>
      <c r="D7519" s="93" t="s">
        <v>299</v>
      </c>
      <c r="E7519" s="95">
        <v>6405.16</v>
      </c>
    </row>
    <row r="7520" spans="1:5" ht="13.5" customHeight="1" x14ac:dyDescent="0.25">
      <c r="A7520" s="96">
        <v>101455</v>
      </c>
      <c r="B7520" s="93" t="s">
        <v>7459</v>
      </c>
      <c r="C7520" s="93" t="s">
        <v>7486</v>
      </c>
      <c r="D7520" s="93" t="s">
        <v>299</v>
      </c>
      <c r="E7520" s="95">
        <v>4831.16</v>
      </c>
    </row>
    <row r="7521" spans="1:5" ht="13.5" customHeight="1" x14ac:dyDescent="0.25">
      <c r="A7521" s="96">
        <v>101456</v>
      </c>
      <c r="B7521" s="93" t="s">
        <v>7764</v>
      </c>
      <c r="C7521" s="93" t="s">
        <v>7486</v>
      </c>
      <c r="D7521" s="93" t="s">
        <v>299</v>
      </c>
      <c r="E7521" s="95">
        <v>8064.34</v>
      </c>
    </row>
    <row r="7522" spans="1:5" ht="13.5" customHeight="1" x14ac:dyDescent="0.25">
      <c r="A7522" s="96">
        <v>101457</v>
      </c>
      <c r="B7522" s="93" t="s">
        <v>7765</v>
      </c>
      <c r="C7522" s="93" t="s">
        <v>7486</v>
      </c>
      <c r="D7522" s="93" t="s">
        <v>299</v>
      </c>
      <c r="E7522" s="95">
        <v>7158.87</v>
      </c>
    </row>
    <row r="7523" spans="1:5" ht="13.5" customHeight="1" x14ac:dyDescent="0.25">
      <c r="A7523" s="96">
        <v>101458</v>
      </c>
      <c r="B7523" s="93" t="s">
        <v>7766</v>
      </c>
      <c r="C7523" s="93" t="s">
        <v>7486</v>
      </c>
      <c r="D7523" s="93" t="s">
        <v>299</v>
      </c>
      <c r="E7523" s="95">
        <v>4785.96</v>
      </c>
    </row>
    <row r="7524" spans="1:5" ht="13.5" customHeight="1" x14ac:dyDescent="0.25">
      <c r="A7524" s="96">
        <v>101459</v>
      </c>
      <c r="B7524" s="93" t="s">
        <v>7464</v>
      </c>
      <c r="C7524" s="93" t="s">
        <v>7486</v>
      </c>
      <c r="D7524" s="93" t="s">
        <v>299</v>
      </c>
      <c r="E7524" s="95">
        <v>3942.01</v>
      </c>
    </row>
    <row r="7525" spans="1:5" ht="13.5" customHeight="1" x14ac:dyDescent="0.25">
      <c r="A7525" s="96">
        <v>101460</v>
      </c>
      <c r="B7525" s="93" t="s">
        <v>7605</v>
      </c>
      <c r="C7525" s="93" t="s">
        <v>7486</v>
      </c>
      <c r="D7525" s="93" t="s">
        <v>299</v>
      </c>
      <c r="E7525" s="95">
        <v>3517.13</v>
      </c>
    </row>
  </sheetData>
  <mergeCells count="2">
    <mergeCell ref="A1:E1"/>
    <mergeCell ref="A3:E3"/>
  </mergeCells>
  <pageMargins left="0.51181102362205" right="0.51181102362205" top="0.78740157480314998" bottom="0.78740157480314998" header="0.31496062992126" footer="0.31496062992126"/>
  <pageSetup paperSize="9" scale="46"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3226"/>
  <sheetViews>
    <sheetView workbookViewId="0">
      <selection activeCell="J28" sqref="J28"/>
    </sheetView>
  </sheetViews>
  <sheetFormatPr defaultRowHeight="12.75" customHeight="1" x14ac:dyDescent="0.2"/>
  <cols>
    <col min="1" max="1" width="15.7109375" style="48" customWidth="1"/>
    <col min="2" max="2" width="7.28515625" customWidth="1"/>
    <col min="3" max="3" width="56.85546875" customWidth="1"/>
    <col min="4" max="4" width="11.7109375" customWidth="1"/>
    <col min="5" max="5" width="16" style="47" customWidth="1"/>
  </cols>
  <sheetData>
    <row r="1" spans="1:6" ht="42.75" customHeight="1" x14ac:dyDescent="0.2">
      <c r="A1" s="337" t="s">
        <v>7767</v>
      </c>
      <c r="B1" s="338"/>
      <c r="C1" s="338"/>
      <c r="D1" s="338"/>
      <c r="E1" s="339"/>
      <c r="F1" s="44"/>
    </row>
    <row r="2" spans="1:6" ht="12.75" customHeight="1" x14ac:dyDescent="0.2">
      <c r="A2" s="46" t="s">
        <v>14</v>
      </c>
      <c r="B2" s="46" t="s">
        <v>7768</v>
      </c>
      <c r="C2" s="46" t="s">
        <v>293</v>
      </c>
      <c r="D2" s="51">
        <v>45017</v>
      </c>
      <c r="E2" s="49"/>
      <c r="F2" s="44"/>
    </row>
    <row r="3" spans="1:6" ht="12.75" customHeight="1" x14ac:dyDescent="0.2">
      <c r="A3" s="343"/>
      <c r="B3" s="344"/>
      <c r="C3" s="344"/>
      <c r="D3" s="344"/>
      <c r="E3" s="345"/>
    </row>
    <row r="4" spans="1:6" ht="12.75" customHeight="1" x14ac:dyDescent="0.2">
      <c r="A4" s="75" t="s">
        <v>7769</v>
      </c>
      <c r="B4" s="76" t="s">
        <v>7768</v>
      </c>
      <c r="C4" s="77" t="s">
        <v>7770</v>
      </c>
      <c r="D4" s="75" t="s">
        <v>296</v>
      </c>
      <c r="E4" s="78" t="s">
        <v>7771</v>
      </c>
    </row>
    <row r="5" spans="1:6" ht="12.75" customHeight="1" x14ac:dyDescent="0.2">
      <c r="A5" s="79">
        <v>8662</v>
      </c>
      <c r="B5" s="80"/>
      <c r="C5" s="81" t="s">
        <v>7772</v>
      </c>
      <c r="D5" s="82"/>
      <c r="E5" s="83"/>
    </row>
    <row r="6" spans="1:6" ht="12.75" customHeight="1" x14ac:dyDescent="0.2">
      <c r="A6" s="79">
        <v>8700</v>
      </c>
      <c r="B6" s="80"/>
      <c r="C6" s="81" t="s">
        <v>7773</v>
      </c>
      <c r="D6" s="82"/>
      <c r="E6" s="83"/>
    </row>
    <row r="7" spans="1:6" ht="14.25" customHeight="1" x14ac:dyDescent="0.2">
      <c r="A7" s="84" t="s">
        <v>7774</v>
      </c>
      <c r="B7" s="80"/>
      <c r="C7" s="85" t="s">
        <v>7775</v>
      </c>
      <c r="D7" s="84" t="s">
        <v>7776</v>
      </c>
      <c r="E7" s="86">
        <v>0.2</v>
      </c>
    </row>
    <row r="8" spans="1:6" ht="14.25" customHeight="1" x14ac:dyDescent="0.2">
      <c r="A8" s="84" t="s">
        <v>7777</v>
      </c>
      <c r="B8" s="80"/>
      <c r="C8" s="85" t="s">
        <v>7778</v>
      </c>
      <c r="D8" s="84" t="s">
        <v>7776</v>
      </c>
      <c r="E8" s="86">
        <v>0.5</v>
      </c>
    </row>
    <row r="9" spans="1:6" ht="14.25" customHeight="1" x14ac:dyDescent="0.2">
      <c r="A9" s="84" t="s">
        <v>7779</v>
      </c>
      <c r="B9" s="80"/>
      <c r="C9" s="85" t="s">
        <v>7780</v>
      </c>
      <c r="D9" s="84" t="s">
        <v>7776</v>
      </c>
      <c r="E9" s="86">
        <v>0.3</v>
      </c>
    </row>
    <row r="10" spans="1:6" ht="12.75" customHeight="1" x14ac:dyDescent="0.2">
      <c r="A10" s="79">
        <v>8701</v>
      </c>
      <c r="B10" s="80"/>
      <c r="C10" s="81" t="s">
        <v>7781</v>
      </c>
      <c r="D10" s="82"/>
      <c r="E10" s="83"/>
    </row>
    <row r="11" spans="1:6" ht="14.25" customHeight="1" x14ac:dyDescent="0.2">
      <c r="A11" s="84" t="s">
        <v>7782</v>
      </c>
      <c r="B11" s="80"/>
      <c r="C11" s="85" t="s">
        <v>7783</v>
      </c>
      <c r="D11" s="84" t="s">
        <v>7776</v>
      </c>
      <c r="E11" s="86">
        <v>1</v>
      </c>
    </row>
    <row r="12" spans="1:6" ht="14.25" customHeight="1" x14ac:dyDescent="0.2">
      <c r="A12" s="84" t="s">
        <v>7784</v>
      </c>
      <c r="B12" s="80"/>
      <c r="C12" s="85" t="s">
        <v>7785</v>
      </c>
      <c r="D12" s="84" t="s">
        <v>7776</v>
      </c>
      <c r="E12" s="86">
        <v>1.5</v>
      </c>
    </row>
    <row r="13" spans="1:6" ht="14.25" customHeight="1" x14ac:dyDescent="0.2">
      <c r="A13" s="84" t="s">
        <v>7786</v>
      </c>
      <c r="B13" s="80"/>
      <c r="C13" s="85" t="s">
        <v>7787</v>
      </c>
      <c r="D13" s="84" t="s">
        <v>7776</v>
      </c>
      <c r="E13" s="86">
        <v>2</v>
      </c>
    </row>
    <row r="14" spans="1:6" ht="12.75" customHeight="1" x14ac:dyDescent="0.2">
      <c r="A14" s="79">
        <v>8663</v>
      </c>
      <c r="B14" s="80"/>
      <c r="C14" s="81" t="s">
        <v>201</v>
      </c>
      <c r="D14" s="82"/>
      <c r="E14" s="83"/>
    </row>
    <row r="15" spans="1:6" ht="12.75" customHeight="1" x14ac:dyDescent="0.2">
      <c r="A15" s="79">
        <v>8702</v>
      </c>
      <c r="B15" s="80"/>
      <c r="C15" s="81" t="s">
        <v>7788</v>
      </c>
      <c r="D15" s="82"/>
      <c r="E15" s="83"/>
    </row>
    <row r="16" spans="1:6" ht="14.25" customHeight="1" x14ac:dyDescent="0.2">
      <c r="A16" s="84" t="s">
        <v>7789</v>
      </c>
      <c r="B16" s="80"/>
      <c r="C16" s="85" t="s">
        <v>7790</v>
      </c>
      <c r="D16" s="84" t="s">
        <v>77</v>
      </c>
      <c r="E16" s="86">
        <v>1.31</v>
      </c>
    </row>
    <row r="17" spans="1:5" ht="14.25" customHeight="1" x14ac:dyDescent="0.2">
      <c r="A17" s="84" t="s">
        <v>7791</v>
      </c>
      <c r="B17" s="80"/>
      <c r="C17" s="85" t="s">
        <v>7792</v>
      </c>
      <c r="D17" s="84" t="s">
        <v>231</v>
      </c>
      <c r="E17" s="87">
        <v>403.61</v>
      </c>
    </row>
    <row r="18" spans="1:5" ht="14.25" customHeight="1" x14ac:dyDescent="0.2">
      <c r="A18" s="84" t="s">
        <v>7793</v>
      </c>
      <c r="B18" s="80"/>
      <c r="C18" s="85" t="s">
        <v>7794</v>
      </c>
      <c r="D18" s="84" t="s">
        <v>77</v>
      </c>
      <c r="E18" s="86">
        <v>2.3199999999999998</v>
      </c>
    </row>
    <row r="19" spans="1:5" ht="13.5" customHeight="1" x14ac:dyDescent="0.2">
      <c r="A19" s="84" t="s">
        <v>7795</v>
      </c>
      <c r="B19" s="80"/>
      <c r="C19" s="85" t="s">
        <v>7796</v>
      </c>
      <c r="D19" s="84" t="s">
        <v>77</v>
      </c>
      <c r="E19" s="86">
        <v>0.87</v>
      </c>
    </row>
    <row r="20" spans="1:5" ht="14.25" customHeight="1" x14ac:dyDescent="0.2">
      <c r="A20" s="84" t="s">
        <v>7797</v>
      </c>
      <c r="B20" s="80"/>
      <c r="C20" s="85" t="s">
        <v>7798</v>
      </c>
      <c r="D20" s="84" t="s">
        <v>77</v>
      </c>
      <c r="E20" s="86">
        <v>0.19</v>
      </c>
    </row>
    <row r="21" spans="1:5" ht="12.75" customHeight="1" x14ac:dyDescent="0.2">
      <c r="A21" s="79">
        <v>8703</v>
      </c>
      <c r="B21" s="80"/>
      <c r="C21" s="81" t="s">
        <v>7799</v>
      </c>
      <c r="D21" s="82"/>
      <c r="E21" s="83"/>
    </row>
    <row r="22" spans="1:5" ht="14.25" customHeight="1" x14ac:dyDescent="0.2">
      <c r="A22" s="84" t="s">
        <v>7800</v>
      </c>
      <c r="B22" s="80"/>
      <c r="C22" s="85" t="s">
        <v>7801</v>
      </c>
      <c r="D22" s="84" t="s">
        <v>77</v>
      </c>
      <c r="E22" s="86">
        <v>0.51</v>
      </c>
    </row>
    <row r="23" spans="1:5" ht="12.75" customHeight="1" x14ac:dyDescent="0.2">
      <c r="A23" s="79">
        <v>8704</v>
      </c>
      <c r="B23" s="80"/>
      <c r="C23" s="81" t="s">
        <v>7802</v>
      </c>
      <c r="D23" s="82"/>
      <c r="E23" s="83"/>
    </row>
    <row r="24" spans="1:5" ht="14.25" customHeight="1" x14ac:dyDescent="0.2">
      <c r="A24" s="84" t="s">
        <v>7803</v>
      </c>
      <c r="B24" s="80"/>
      <c r="C24" s="85" t="s">
        <v>7804</v>
      </c>
      <c r="D24" s="84" t="s">
        <v>231</v>
      </c>
      <c r="E24" s="88">
        <v>90.19</v>
      </c>
    </row>
    <row r="25" spans="1:5" ht="14.25" customHeight="1" x14ac:dyDescent="0.2">
      <c r="A25" s="84" t="s">
        <v>7805</v>
      </c>
      <c r="B25" s="80"/>
      <c r="C25" s="85" t="s">
        <v>7806</v>
      </c>
      <c r="D25" s="84" t="s">
        <v>231</v>
      </c>
      <c r="E25" s="88">
        <v>54.11</v>
      </c>
    </row>
    <row r="26" spans="1:5" ht="12.75" customHeight="1" x14ac:dyDescent="0.2">
      <c r="A26" s="79">
        <v>8706</v>
      </c>
      <c r="B26" s="80"/>
      <c r="C26" s="81" t="s">
        <v>7807</v>
      </c>
      <c r="D26" s="82"/>
      <c r="E26" s="83"/>
    </row>
    <row r="27" spans="1:5" ht="14.25" customHeight="1" x14ac:dyDescent="0.2">
      <c r="A27" s="84" t="s">
        <v>7808</v>
      </c>
      <c r="B27" s="80"/>
      <c r="C27" s="85" t="s">
        <v>7809</v>
      </c>
      <c r="D27" s="84" t="s">
        <v>7810</v>
      </c>
      <c r="E27" s="86">
        <v>4.5999999999999996</v>
      </c>
    </row>
    <row r="28" spans="1:5" ht="14.25" customHeight="1" x14ac:dyDescent="0.2">
      <c r="A28" s="84" t="s">
        <v>7811</v>
      </c>
      <c r="B28" s="80"/>
      <c r="C28" s="85" t="s">
        <v>7812</v>
      </c>
      <c r="D28" s="84" t="s">
        <v>7810</v>
      </c>
      <c r="E28" s="86">
        <v>5.5</v>
      </c>
    </row>
    <row r="29" spans="1:5" ht="14.25" customHeight="1" x14ac:dyDescent="0.2">
      <c r="A29" s="84" t="s">
        <v>7813</v>
      </c>
      <c r="B29" s="80"/>
      <c r="C29" s="85" t="s">
        <v>7814</v>
      </c>
      <c r="D29" s="84" t="s">
        <v>77</v>
      </c>
      <c r="E29" s="88">
        <v>11.12</v>
      </c>
    </row>
    <row r="30" spans="1:5" ht="14.25" customHeight="1" x14ac:dyDescent="0.2">
      <c r="A30" s="84" t="s">
        <v>7815</v>
      </c>
      <c r="B30" s="80"/>
      <c r="C30" s="85" t="s">
        <v>7816</v>
      </c>
      <c r="D30" s="84" t="s">
        <v>77</v>
      </c>
      <c r="E30" s="88">
        <v>22.25</v>
      </c>
    </row>
    <row r="31" spans="1:5" ht="13.5" customHeight="1" x14ac:dyDescent="0.2">
      <c r="A31" s="84" t="s">
        <v>7817</v>
      </c>
      <c r="B31" s="80"/>
      <c r="C31" s="85" t="s">
        <v>7818</v>
      </c>
      <c r="D31" s="84" t="s">
        <v>77</v>
      </c>
      <c r="E31" s="88">
        <v>14.83</v>
      </c>
    </row>
    <row r="32" spans="1:5" ht="14.25" customHeight="1" x14ac:dyDescent="0.2">
      <c r="A32" s="84" t="s">
        <v>7819</v>
      </c>
      <c r="B32" s="80"/>
      <c r="C32" s="85" t="s">
        <v>7820</v>
      </c>
      <c r="D32" s="84" t="s">
        <v>7810</v>
      </c>
      <c r="E32" s="86">
        <v>6.76</v>
      </c>
    </row>
    <row r="33" spans="1:5" ht="14.25" customHeight="1" x14ac:dyDescent="0.2">
      <c r="A33" s="84" t="s">
        <v>7821</v>
      </c>
      <c r="B33" s="80"/>
      <c r="C33" s="85" t="s">
        <v>7822</v>
      </c>
      <c r="D33" s="84" t="s">
        <v>77</v>
      </c>
      <c r="E33" s="88">
        <v>12.71</v>
      </c>
    </row>
    <row r="34" spans="1:5" ht="14.25" customHeight="1" x14ac:dyDescent="0.2">
      <c r="A34" s="84" t="s">
        <v>7823</v>
      </c>
      <c r="B34" s="80"/>
      <c r="C34" s="85" t="s">
        <v>7824</v>
      </c>
      <c r="D34" s="84" t="s">
        <v>77</v>
      </c>
      <c r="E34" s="88">
        <v>23.9</v>
      </c>
    </row>
    <row r="35" spans="1:5" ht="14.25" customHeight="1" x14ac:dyDescent="0.2">
      <c r="A35" s="84" t="s">
        <v>7825</v>
      </c>
      <c r="B35" s="80"/>
      <c r="C35" s="85" t="s">
        <v>7826</v>
      </c>
      <c r="D35" s="84" t="s">
        <v>77</v>
      </c>
      <c r="E35" s="88">
        <v>24.23</v>
      </c>
    </row>
    <row r="36" spans="1:5" ht="14.25" customHeight="1" x14ac:dyDescent="0.2">
      <c r="A36" s="84" t="s">
        <v>7827</v>
      </c>
      <c r="B36" s="80"/>
      <c r="C36" s="85" t="s">
        <v>7828</v>
      </c>
      <c r="D36" s="84" t="s">
        <v>77</v>
      </c>
      <c r="E36" s="86">
        <v>8.9</v>
      </c>
    </row>
    <row r="37" spans="1:5" ht="12.75" customHeight="1" x14ac:dyDescent="0.2">
      <c r="A37" s="79">
        <v>8707</v>
      </c>
      <c r="B37" s="80"/>
      <c r="C37" s="81" t="s">
        <v>7829</v>
      </c>
      <c r="D37" s="82"/>
      <c r="E37" s="83"/>
    </row>
    <row r="38" spans="1:5" ht="14.25" customHeight="1" x14ac:dyDescent="0.2">
      <c r="A38" s="84" t="s">
        <v>7830</v>
      </c>
      <c r="B38" s="80"/>
      <c r="C38" s="85" t="s">
        <v>7831</v>
      </c>
      <c r="D38" s="84" t="s">
        <v>7810</v>
      </c>
      <c r="E38" s="86">
        <v>8.24</v>
      </c>
    </row>
    <row r="39" spans="1:5" ht="14.25" customHeight="1" x14ac:dyDescent="0.2">
      <c r="A39" s="84" t="s">
        <v>7832</v>
      </c>
      <c r="B39" s="80"/>
      <c r="C39" s="85" t="s">
        <v>7833</v>
      </c>
      <c r="D39" s="84" t="s">
        <v>231</v>
      </c>
      <c r="E39" s="88">
        <v>43.59</v>
      </c>
    </row>
    <row r="40" spans="1:5" ht="14.25" customHeight="1" x14ac:dyDescent="0.2">
      <c r="A40" s="84" t="s">
        <v>7834</v>
      </c>
      <c r="B40" s="80"/>
      <c r="C40" s="85" t="s">
        <v>7835</v>
      </c>
      <c r="D40" s="84" t="s">
        <v>231</v>
      </c>
      <c r="E40" s="88">
        <v>10.5</v>
      </c>
    </row>
    <row r="41" spans="1:5" ht="14.25" customHeight="1" x14ac:dyDescent="0.2">
      <c r="A41" s="84" t="s">
        <v>7836</v>
      </c>
      <c r="B41" s="80"/>
      <c r="C41" s="85" t="s">
        <v>7837</v>
      </c>
      <c r="D41" s="84" t="s">
        <v>231</v>
      </c>
      <c r="E41" s="86">
        <v>6.12</v>
      </c>
    </row>
    <row r="42" spans="1:5" ht="14.25" customHeight="1" x14ac:dyDescent="0.2">
      <c r="A42" s="84" t="s">
        <v>7838</v>
      </c>
      <c r="B42" s="80"/>
      <c r="C42" s="85" t="s">
        <v>7839</v>
      </c>
      <c r="D42" s="84" t="s">
        <v>7810</v>
      </c>
      <c r="E42" s="86">
        <v>9.16</v>
      </c>
    </row>
    <row r="43" spans="1:5" ht="14.25" customHeight="1" x14ac:dyDescent="0.2">
      <c r="A43" s="84" t="s">
        <v>7840</v>
      </c>
      <c r="B43" s="80"/>
      <c r="C43" s="85" t="s">
        <v>7841</v>
      </c>
      <c r="D43" s="84" t="s">
        <v>7810</v>
      </c>
      <c r="E43" s="88">
        <v>11.89</v>
      </c>
    </row>
    <row r="44" spans="1:5" ht="12.75" customHeight="1" x14ac:dyDescent="0.2">
      <c r="A44" s="79">
        <v>8708</v>
      </c>
      <c r="B44" s="80"/>
      <c r="C44" s="81" t="s">
        <v>7842</v>
      </c>
      <c r="D44" s="82"/>
      <c r="E44" s="83"/>
    </row>
    <row r="45" spans="1:5" ht="13.5" customHeight="1" x14ac:dyDescent="0.2">
      <c r="A45" s="84" t="s">
        <v>7843</v>
      </c>
      <c r="B45" s="80"/>
      <c r="C45" s="85" t="s">
        <v>7844</v>
      </c>
      <c r="D45" s="84" t="s">
        <v>77</v>
      </c>
      <c r="E45" s="86">
        <v>5.46</v>
      </c>
    </row>
    <row r="46" spans="1:5" ht="12.75" customHeight="1" x14ac:dyDescent="0.2">
      <c r="A46" s="79">
        <v>8709</v>
      </c>
      <c r="B46" s="80"/>
      <c r="C46" s="81" t="s">
        <v>7845</v>
      </c>
      <c r="D46" s="82"/>
      <c r="E46" s="83"/>
    </row>
    <row r="47" spans="1:5" ht="14.25" customHeight="1" x14ac:dyDescent="0.2">
      <c r="A47" s="84" t="s">
        <v>7846</v>
      </c>
      <c r="B47" s="80"/>
      <c r="C47" s="85" t="s">
        <v>7847</v>
      </c>
      <c r="D47" s="84" t="s">
        <v>77</v>
      </c>
      <c r="E47" s="86">
        <v>2.06</v>
      </c>
    </row>
    <row r="48" spans="1:5" ht="14.25" customHeight="1" x14ac:dyDescent="0.2">
      <c r="A48" s="84" t="s">
        <v>7848</v>
      </c>
      <c r="B48" s="80"/>
      <c r="C48" s="85" t="s">
        <v>7849</v>
      </c>
      <c r="D48" s="84" t="s">
        <v>77</v>
      </c>
      <c r="E48" s="86">
        <v>6.18</v>
      </c>
    </row>
    <row r="49" spans="1:5" ht="14.25" customHeight="1" x14ac:dyDescent="0.2">
      <c r="A49" s="84" t="s">
        <v>7850</v>
      </c>
      <c r="B49" s="80"/>
      <c r="C49" s="85" t="s">
        <v>7851</v>
      </c>
      <c r="D49" s="84" t="s">
        <v>77</v>
      </c>
      <c r="E49" s="86">
        <v>9.75</v>
      </c>
    </row>
    <row r="50" spans="1:5" ht="14.25" customHeight="1" x14ac:dyDescent="0.2">
      <c r="A50" s="84" t="s">
        <v>7852</v>
      </c>
      <c r="B50" s="80"/>
      <c r="C50" s="85" t="s">
        <v>7853</v>
      </c>
      <c r="D50" s="84" t="s">
        <v>77</v>
      </c>
      <c r="E50" s="86">
        <v>4.12</v>
      </c>
    </row>
    <row r="51" spans="1:5" ht="12.75" customHeight="1" x14ac:dyDescent="0.2">
      <c r="A51" s="79">
        <v>8710</v>
      </c>
      <c r="B51" s="80"/>
      <c r="C51" s="81" t="s">
        <v>7854</v>
      </c>
      <c r="D51" s="82"/>
      <c r="E51" s="83"/>
    </row>
    <row r="52" spans="1:5" ht="13.5" customHeight="1" x14ac:dyDescent="0.2">
      <c r="A52" s="84" t="s">
        <v>7855</v>
      </c>
      <c r="B52" s="80"/>
      <c r="C52" s="85" t="s">
        <v>7856</v>
      </c>
      <c r="D52" s="84" t="s">
        <v>7857</v>
      </c>
      <c r="E52" s="86">
        <v>3.45</v>
      </c>
    </row>
    <row r="53" spans="1:5" ht="14.25" customHeight="1" x14ac:dyDescent="0.2">
      <c r="A53" s="84" t="s">
        <v>7858</v>
      </c>
      <c r="B53" s="80"/>
      <c r="C53" s="85" t="s">
        <v>7859</v>
      </c>
      <c r="D53" s="84" t="s">
        <v>231</v>
      </c>
      <c r="E53" s="88">
        <v>21.19</v>
      </c>
    </row>
    <row r="54" spans="1:5" ht="14.25" customHeight="1" x14ac:dyDescent="0.2">
      <c r="A54" s="84" t="s">
        <v>7860</v>
      </c>
      <c r="B54" s="80"/>
      <c r="C54" s="85" t="s">
        <v>7861</v>
      </c>
      <c r="D54" s="84" t="s">
        <v>77</v>
      </c>
      <c r="E54" s="88">
        <v>13.2</v>
      </c>
    </row>
    <row r="55" spans="1:5" ht="14.25" customHeight="1" x14ac:dyDescent="0.2">
      <c r="A55" s="84" t="s">
        <v>7862</v>
      </c>
      <c r="B55" s="80"/>
      <c r="C55" s="85" t="s">
        <v>7863</v>
      </c>
      <c r="D55" s="84" t="s">
        <v>77</v>
      </c>
      <c r="E55" s="88">
        <v>18.329999999999998</v>
      </c>
    </row>
    <row r="56" spans="1:5" ht="14.25" customHeight="1" x14ac:dyDescent="0.2">
      <c r="A56" s="84" t="s">
        <v>7864</v>
      </c>
      <c r="B56" s="80"/>
      <c r="C56" s="85" t="s">
        <v>7865</v>
      </c>
      <c r="D56" s="84" t="s">
        <v>77</v>
      </c>
      <c r="E56" s="86">
        <v>8.91</v>
      </c>
    </row>
    <row r="57" spans="1:5" ht="14.25" customHeight="1" x14ac:dyDescent="0.2">
      <c r="A57" s="84" t="s">
        <v>7866</v>
      </c>
      <c r="B57" s="80"/>
      <c r="C57" s="85" t="s">
        <v>7867</v>
      </c>
      <c r="D57" s="84" t="s">
        <v>231</v>
      </c>
      <c r="E57" s="88">
        <v>17.97</v>
      </c>
    </row>
    <row r="58" spans="1:5" ht="12.75" customHeight="1" x14ac:dyDescent="0.2">
      <c r="A58" s="79">
        <v>8711</v>
      </c>
      <c r="B58" s="80"/>
      <c r="C58" s="81" t="s">
        <v>7868</v>
      </c>
      <c r="D58" s="82"/>
      <c r="E58" s="83"/>
    </row>
    <row r="59" spans="1:5" ht="13.5" customHeight="1" x14ac:dyDescent="0.2">
      <c r="A59" s="84" t="s">
        <v>7869</v>
      </c>
      <c r="B59" s="80"/>
      <c r="C59" s="85" t="s">
        <v>7870</v>
      </c>
      <c r="D59" s="84" t="s">
        <v>77</v>
      </c>
      <c r="E59" s="88">
        <v>27.28</v>
      </c>
    </row>
    <row r="60" spans="1:5" ht="12.75" customHeight="1" x14ac:dyDescent="0.2">
      <c r="A60" s="79">
        <v>8712</v>
      </c>
      <c r="B60" s="80"/>
      <c r="C60" s="81" t="s">
        <v>7871</v>
      </c>
      <c r="D60" s="82"/>
      <c r="E60" s="83"/>
    </row>
    <row r="61" spans="1:5" ht="14.25" customHeight="1" x14ac:dyDescent="0.2">
      <c r="A61" s="84" t="s">
        <v>7872</v>
      </c>
      <c r="B61" s="80"/>
      <c r="C61" s="85" t="s">
        <v>7873</v>
      </c>
      <c r="D61" s="84" t="s">
        <v>231</v>
      </c>
      <c r="E61" s="88">
        <v>42.58</v>
      </c>
    </row>
    <row r="62" spans="1:5" ht="14.25" customHeight="1" x14ac:dyDescent="0.2">
      <c r="A62" s="84" t="s">
        <v>7874</v>
      </c>
      <c r="B62" s="80"/>
      <c r="C62" s="85" t="s">
        <v>7875</v>
      </c>
      <c r="D62" s="84" t="s">
        <v>231</v>
      </c>
      <c r="E62" s="86">
        <v>6.35</v>
      </c>
    </row>
    <row r="63" spans="1:5" ht="14.25" customHeight="1" x14ac:dyDescent="0.2">
      <c r="A63" s="84" t="s">
        <v>7876</v>
      </c>
      <c r="B63" s="80"/>
      <c r="C63" s="85" t="s">
        <v>7877</v>
      </c>
      <c r="D63" s="84" t="s">
        <v>231</v>
      </c>
      <c r="E63" s="88">
        <v>20.22</v>
      </c>
    </row>
    <row r="64" spans="1:5" ht="12.75" customHeight="1" x14ac:dyDescent="0.2">
      <c r="A64" s="79">
        <v>8713</v>
      </c>
      <c r="B64" s="80"/>
      <c r="C64" s="81" t="s">
        <v>7878</v>
      </c>
      <c r="D64" s="82"/>
      <c r="E64" s="83"/>
    </row>
    <row r="65" spans="1:5" ht="14.25" customHeight="1" x14ac:dyDescent="0.2">
      <c r="A65" s="84" t="s">
        <v>7879</v>
      </c>
      <c r="B65" s="80"/>
      <c r="C65" s="85" t="s">
        <v>7880</v>
      </c>
      <c r="D65" s="84" t="s">
        <v>77</v>
      </c>
      <c r="E65" s="88">
        <v>17.36</v>
      </c>
    </row>
    <row r="66" spans="1:5" ht="13.5" customHeight="1" x14ac:dyDescent="0.2">
      <c r="A66" s="84" t="s">
        <v>7881</v>
      </c>
      <c r="B66" s="80"/>
      <c r="C66" s="85" t="s">
        <v>7882</v>
      </c>
      <c r="D66" s="84" t="s">
        <v>77</v>
      </c>
      <c r="E66" s="86">
        <v>7.01</v>
      </c>
    </row>
    <row r="67" spans="1:5" ht="14.25" customHeight="1" x14ac:dyDescent="0.2">
      <c r="A67" s="84" t="s">
        <v>7883</v>
      </c>
      <c r="B67" s="80"/>
      <c r="C67" s="85" t="s">
        <v>7884</v>
      </c>
      <c r="D67" s="84" t="s">
        <v>77</v>
      </c>
      <c r="E67" s="88">
        <v>10.7</v>
      </c>
    </row>
    <row r="68" spans="1:5" ht="13.5" customHeight="1" x14ac:dyDescent="0.2">
      <c r="A68" s="84" t="s">
        <v>7885</v>
      </c>
      <c r="B68" s="80"/>
      <c r="C68" s="85" t="s">
        <v>7886</v>
      </c>
      <c r="D68" s="84" t="s">
        <v>77</v>
      </c>
      <c r="E68" s="88">
        <v>53.08</v>
      </c>
    </row>
    <row r="69" spans="1:5" ht="14.25" customHeight="1" x14ac:dyDescent="0.2">
      <c r="A69" s="84" t="s">
        <v>7887</v>
      </c>
      <c r="B69" s="80"/>
      <c r="C69" s="85" t="s">
        <v>7888</v>
      </c>
      <c r="D69" s="84" t="s">
        <v>77</v>
      </c>
      <c r="E69" s="88">
        <v>44.31</v>
      </c>
    </row>
    <row r="70" spans="1:5" ht="12.75" customHeight="1" x14ac:dyDescent="0.2">
      <c r="A70" s="79">
        <v>8714</v>
      </c>
      <c r="B70" s="80"/>
      <c r="C70" s="81" t="s">
        <v>7889</v>
      </c>
      <c r="D70" s="82"/>
      <c r="E70" s="83"/>
    </row>
    <row r="71" spans="1:5" ht="14.25" customHeight="1" x14ac:dyDescent="0.2">
      <c r="A71" s="84" t="s">
        <v>7890</v>
      </c>
      <c r="B71" s="80"/>
      <c r="C71" s="85" t="s">
        <v>7891</v>
      </c>
      <c r="D71" s="84" t="s">
        <v>7892</v>
      </c>
      <c r="E71" s="87">
        <v>150.03</v>
      </c>
    </row>
    <row r="72" spans="1:5" ht="13.5" customHeight="1" x14ac:dyDescent="0.2">
      <c r="A72" s="84" t="s">
        <v>7893</v>
      </c>
      <c r="B72" s="80"/>
      <c r="C72" s="85" t="s">
        <v>7894</v>
      </c>
      <c r="D72" s="84" t="s">
        <v>7892</v>
      </c>
      <c r="E72" s="87">
        <v>103.14</v>
      </c>
    </row>
    <row r="73" spans="1:5" ht="14.25" customHeight="1" x14ac:dyDescent="0.2">
      <c r="A73" s="84" t="s">
        <v>7895</v>
      </c>
      <c r="B73" s="80"/>
      <c r="C73" s="85" t="s">
        <v>7896</v>
      </c>
      <c r="D73" s="84" t="s">
        <v>77</v>
      </c>
      <c r="E73" s="88">
        <v>16.399999999999999</v>
      </c>
    </row>
    <row r="74" spans="1:5" ht="12.75" customHeight="1" x14ac:dyDescent="0.2">
      <c r="A74" s="79">
        <v>8715</v>
      </c>
      <c r="B74" s="80"/>
      <c r="C74" s="81" t="s">
        <v>7897</v>
      </c>
      <c r="D74" s="82"/>
      <c r="E74" s="83"/>
    </row>
    <row r="75" spans="1:5" ht="14.25" customHeight="1" x14ac:dyDescent="0.2">
      <c r="A75" s="84" t="s">
        <v>7898</v>
      </c>
      <c r="B75" s="80"/>
      <c r="C75" s="85" t="s">
        <v>7899</v>
      </c>
      <c r="D75" s="84" t="s">
        <v>7892</v>
      </c>
      <c r="E75" s="87">
        <v>471.52</v>
      </c>
    </row>
    <row r="76" spans="1:5" ht="14.25" customHeight="1" x14ac:dyDescent="0.2">
      <c r="A76" s="84" t="s">
        <v>7900</v>
      </c>
      <c r="B76" s="80"/>
      <c r="C76" s="85" t="s">
        <v>7901</v>
      </c>
      <c r="D76" s="84" t="s">
        <v>7892</v>
      </c>
      <c r="E76" s="87">
        <v>285.77</v>
      </c>
    </row>
    <row r="77" spans="1:5" ht="14.25" customHeight="1" x14ac:dyDescent="0.2">
      <c r="A77" s="84" t="s">
        <v>7902</v>
      </c>
      <c r="B77" s="80"/>
      <c r="C77" s="85" t="s">
        <v>7903</v>
      </c>
      <c r="D77" s="84" t="s">
        <v>7892</v>
      </c>
      <c r="E77" s="87">
        <v>241.63</v>
      </c>
    </row>
    <row r="78" spans="1:5" ht="13.5" customHeight="1" x14ac:dyDescent="0.2">
      <c r="A78" s="84" t="s">
        <v>7904</v>
      </c>
      <c r="B78" s="80"/>
      <c r="C78" s="85" t="s">
        <v>7905</v>
      </c>
      <c r="D78" s="84" t="s">
        <v>7892</v>
      </c>
      <c r="E78" s="87">
        <v>293.83999999999997</v>
      </c>
    </row>
    <row r="79" spans="1:5" ht="14.25" customHeight="1" x14ac:dyDescent="0.2">
      <c r="A79" s="84" t="s">
        <v>7906</v>
      </c>
      <c r="B79" s="80"/>
      <c r="C79" s="85" t="s">
        <v>7907</v>
      </c>
      <c r="D79" s="84" t="s">
        <v>7892</v>
      </c>
      <c r="E79" s="87">
        <v>148.69</v>
      </c>
    </row>
    <row r="80" spans="1:5" ht="14.25" customHeight="1" x14ac:dyDescent="0.2">
      <c r="A80" s="84" t="s">
        <v>7908</v>
      </c>
      <c r="B80" s="80"/>
      <c r="C80" s="85" t="s">
        <v>7909</v>
      </c>
      <c r="D80" s="84" t="s">
        <v>7892</v>
      </c>
      <c r="E80" s="87">
        <v>180.34</v>
      </c>
    </row>
    <row r="81" spans="1:5" ht="12.75" customHeight="1" x14ac:dyDescent="0.2">
      <c r="A81" s="79">
        <v>8716</v>
      </c>
      <c r="B81" s="80"/>
      <c r="C81" s="81" t="s">
        <v>7910</v>
      </c>
      <c r="D81" s="82"/>
      <c r="E81" s="83"/>
    </row>
    <row r="82" spans="1:5" ht="13.5" customHeight="1" x14ac:dyDescent="0.2">
      <c r="A82" s="84" t="s">
        <v>7911</v>
      </c>
      <c r="B82" s="80"/>
      <c r="C82" s="85" t="s">
        <v>7912</v>
      </c>
      <c r="D82" s="84" t="s">
        <v>231</v>
      </c>
      <c r="E82" s="88">
        <v>97.34</v>
      </c>
    </row>
    <row r="83" spans="1:5" ht="14.25" customHeight="1" x14ac:dyDescent="0.2">
      <c r="A83" s="84" t="s">
        <v>7913</v>
      </c>
      <c r="B83" s="80"/>
      <c r="C83" s="85" t="s">
        <v>7914</v>
      </c>
      <c r="D83" s="84" t="s">
        <v>231</v>
      </c>
      <c r="E83" s="87">
        <v>245.12</v>
      </c>
    </row>
    <row r="84" spans="1:5" ht="12.75" customHeight="1" x14ac:dyDescent="0.2">
      <c r="A84" s="79">
        <v>8717</v>
      </c>
      <c r="B84" s="80"/>
      <c r="C84" s="81" t="s">
        <v>7915</v>
      </c>
      <c r="D84" s="82"/>
      <c r="E84" s="83"/>
    </row>
    <row r="85" spans="1:5" ht="14.25" customHeight="1" x14ac:dyDescent="0.2">
      <c r="A85" s="84" t="s">
        <v>7916</v>
      </c>
      <c r="B85" s="80"/>
      <c r="C85" s="85" t="s">
        <v>7917</v>
      </c>
      <c r="D85" s="84" t="s">
        <v>77</v>
      </c>
      <c r="E85" s="88">
        <v>41.25</v>
      </c>
    </row>
    <row r="86" spans="1:5" ht="14.25" customHeight="1" x14ac:dyDescent="0.2">
      <c r="A86" s="84" t="s">
        <v>7918</v>
      </c>
      <c r="B86" s="80"/>
      <c r="C86" s="85" t="s">
        <v>7919</v>
      </c>
      <c r="D86" s="84" t="s">
        <v>77</v>
      </c>
      <c r="E86" s="88">
        <v>10.3</v>
      </c>
    </row>
    <row r="87" spans="1:5" ht="14.25" customHeight="1" x14ac:dyDescent="0.2">
      <c r="A87" s="84" t="s">
        <v>7920</v>
      </c>
      <c r="B87" s="80"/>
      <c r="C87" s="85" t="s">
        <v>7921</v>
      </c>
      <c r="D87" s="84" t="s">
        <v>77</v>
      </c>
      <c r="E87" s="88">
        <v>21.91</v>
      </c>
    </row>
    <row r="88" spans="1:5" ht="14.25" customHeight="1" x14ac:dyDescent="0.2">
      <c r="A88" s="84" t="s">
        <v>7922</v>
      </c>
      <c r="B88" s="80"/>
      <c r="C88" s="85" t="s">
        <v>7923</v>
      </c>
      <c r="D88" s="84" t="s">
        <v>77</v>
      </c>
      <c r="E88" s="88">
        <v>26.2</v>
      </c>
    </row>
    <row r="89" spans="1:5" ht="13.5" customHeight="1" x14ac:dyDescent="0.2">
      <c r="A89" s="84" t="s">
        <v>7924</v>
      </c>
      <c r="B89" s="80"/>
      <c r="C89" s="85" t="s">
        <v>7925</v>
      </c>
      <c r="D89" s="84" t="s">
        <v>77</v>
      </c>
      <c r="E89" s="86">
        <v>8.77</v>
      </c>
    </row>
    <row r="90" spans="1:5" ht="14.25" customHeight="1" x14ac:dyDescent="0.2">
      <c r="A90" s="84" t="s">
        <v>7926</v>
      </c>
      <c r="B90" s="80"/>
      <c r="C90" s="85" t="s">
        <v>7927</v>
      </c>
      <c r="D90" s="84" t="s">
        <v>77</v>
      </c>
      <c r="E90" s="88">
        <v>14.17</v>
      </c>
    </row>
    <row r="91" spans="1:5" ht="14.25" customHeight="1" x14ac:dyDescent="0.2">
      <c r="A91" s="84" t="s">
        <v>7928</v>
      </c>
      <c r="B91" s="80"/>
      <c r="C91" s="85" t="s">
        <v>7929</v>
      </c>
      <c r="D91" s="84" t="s">
        <v>77</v>
      </c>
      <c r="E91" s="86">
        <v>8.5500000000000007</v>
      </c>
    </row>
    <row r="92" spans="1:5" ht="13.5" customHeight="1" x14ac:dyDescent="0.2">
      <c r="A92" s="84" t="s">
        <v>7930</v>
      </c>
      <c r="B92" s="80"/>
      <c r="C92" s="85" t="s">
        <v>7931</v>
      </c>
      <c r="D92" s="84" t="s">
        <v>7810</v>
      </c>
      <c r="E92" s="88">
        <v>20.62</v>
      </c>
    </row>
    <row r="93" spans="1:5" ht="14.25" customHeight="1" x14ac:dyDescent="0.2">
      <c r="A93" s="84" t="s">
        <v>7932</v>
      </c>
      <c r="B93" s="80"/>
      <c r="C93" s="85" t="s">
        <v>7933</v>
      </c>
      <c r="D93" s="84" t="s">
        <v>7810</v>
      </c>
      <c r="E93" s="88">
        <v>11</v>
      </c>
    </row>
    <row r="94" spans="1:5" ht="14.25" customHeight="1" x14ac:dyDescent="0.2">
      <c r="A94" s="84" t="s">
        <v>7934</v>
      </c>
      <c r="B94" s="80"/>
      <c r="C94" s="85" t="s">
        <v>7935</v>
      </c>
      <c r="D94" s="84" t="s">
        <v>77</v>
      </c>
      <c r="E94" s="88">
        <v>14.17</v>
      </c>
    </row>
    <row r="95" spans="1:5" ht="14.25" customHeight="1" x14ac:dyDescent="0.2">
      <c r="A95" s="84" t="s">
        <v>7936</v>
      </c>
      <c r="B95" s="80"/>
      <c r="C95" s="85" t="s">
        <v>7937</v>
      </c>
      <c r="D95" s="84" t="s">
        <v>77</v>
      </c>
      <c r="E95" s="88">
        <v>15.75</v>
      </c>
    </row>
    <row r="96" spans="1:5" ht="12.75" customHeight="1" x14ac:dyDescent="0.2">
      <c r="A96" s="79">
        <v>8718</v>
      </c>
      <c r="B96" s="80"/>
      <c r="C96" s="81" t="s">
        <v>7938</v>
      </c>
      <c r="D96" s="82"/>
      <c r="E96" s="83"/>
    </row>
    <row r="97" spans="1:5" ht="14.25" customHeight="1" x14ac:dyDescent="0.2">
      <c r="A97" s="84" t="s">
        <v>7939</v>
      </c>
      <c r="B97" s="80"/>
      <c r="C97" s="85" t="s">
        <v>7940</v>
      </c>
      <c r="D97" s="84" t="s">
        <v>77</v>
      </c>
      <c r="E97" s="88">
        <v>10.3</v>
      </c>
    </row>
    <row r="98" spans="1:5" ht="14.25" customHeight="1" x14ac:dyDescent="0.2">
      <c r="A98" s="84" t="s">
        <v>7941</v>
      </c>
      <c r="B98" s="80"/>
      <c r="C98" s="85" t="s">
        <v>7942</v>
      </c>
      <c r="D98" s="84" t="s">
        <v>77</v>
      </c>
      <c r="E98" s="86">
        <v>9.81</v>
      </c>
    </row>
    <row r="99" spans="1:5" ht="14.25" customHeight="1" x14ac:dyDescent="0.2">
      <c r="A99" s="84" t="s">
        <v>155</v>
      </c>
      <c r="B99" s="80"/>
      <c r="C99" s="85" t="s">
        <v>229</v>
      </c>
      <c r="D99" s="84" t="s">
        <v>77</v>
      </c>
      <c r="E99" s="88">
        <v>20.45</v>
      </c>
    </row>
    <row r="100" spans="1:5" ht="14.25" customHeight="1" x14ac:dyDescent="0.2">
      <c r="A100" s="84" t="s">
        <v>7943</v>
      </c>
      <c r="B100" s="80"/>
      <c r="C100" s="85" t="s">
        <v>7944</v>
      </c>
      <c r="D100" s="84" t="s">
        <v>77</v>
      </c>
      <c r="E100" s="88">
        <v>24.55</v>
      </c>
    </row>
    <row r="101" spans="1:5" ht="14.25" customHeight="1" x14ac:dyDescent="0.2">
      <c r="A101" s="84" t="s">
        <v>7945</v>
      </c>
      <c r="B101" s="80"/>
      <c r="C101" s="85" t="s">
        <v>7946</v>
      </c>
      <c r="D101" s="84" t="s">
        <v>7810</v>
      </c>
      <c r="E101" s="86">
        <v>8.0500000000000007</v>
      </c>
    </row>
    <row r="102" spans="1:5" ht="12.75" customHeight="1" x14ac:dyDescent="0.2">
      <c r="A102" s="79">
        <v>8719</v>
      </c>
      <c r="B102" s="80"/>
      <c r="C102" s="81" t="s">
        <v>7947</v>
      </c>
      <c r="D102" s="82"/>
      <c r="E102" s="83"/>
    </row>
    <row r="103" spans="1:5" ht="14.25" customHeight="1" x14ac:dyDescent="0.2">
      <c r="A103" s="84" t="s">
        <v>148</v>
      </c>
      <c r="B103" s="80"/>
      <c r="C103" s="85" t="s">
        <v>147</v>
      </c>
      <c r="D103" s="84" t="s">
        <v>77</v>
      </c>
      <c r="E103" s="88">
        <v>16.36</v>
      </c>
    </row>
    <row r="104" spans="1:5" ht="13.5" customHeight="1" x14ac:dyDescent="0.2">
      <c r="A104" s="84" t="s">
        <v>7948</v>
      </c>
      <c r="B104" s="80"/>
      <c r="C104" s="85" t="s">
        <v>7949</v>
      </c>
      <c r="D104" s="84" t="s">
        <v>77</v>
      </c>
      <c r="E104" s="88">
        <v>17.53</v>
      </c>
    </row>
    <row r="105" spans="1:5" ht="14.25" customHeight="1" x14ac:dyDescent="0.2">
      <c r="A105" s="84" t="s">
        <v>7950</v>
      </c>
      <c r="B105" s="80"/>
      <c r="C105" s="85" t="s">
        <v>7951</v>
      </c>
      <c r="D105" s="84" t="s">
        <v>77</v>
      </c>
      <c r="E105" s="88">
        <v>20.45</v>
      </c>
    </row>
    <row r="106" spans="1:5" ht="14.25" customHeight="1" x14ac:dyDescent="0.2">
      <c r="A106" s="84" t="s">
        <v>7952</v>
      </c>
      <c r="B106" s="80"/>
      <c r="C106" s="85" t="s">
        <v>7953</v>
      </c>
      <c r="D106" s="84" t="s">
        <v>77</v>
      </c>
      <c r="E106" s="88">
        <v>22.31</v>
      </c>
    </row>
    <row r="107" spans="1:5" ht="14.25" customHeight="1" x14ac:dyDescent="0.2">
      <c r="A107" s="84" t="s">
        <v>7954</v>
      </c>
      <c r="B107" s="80"/>
      <c r="C107" s="85" t="s">
        <v>7955</v>
      </c>
      <c r="D107" s="84" t="s">
        <v>77</v>
      </c>
      <c r="E107" s="86">
        <v>8.67</v>
      </c>
    </row>
    <row r="108" spans="1:5" ht="14.25" customHeight="1" x14ac:dyDescent="0.2">
      <c r="A108" s="84" t="s">
        <v>7956</v>
      </c>
      <c r="B108" s="80"/>
      <c r="C108" s="85" t="s">
        <v>7957</v>
      </c>
      <c r="D108" s="84" t="s">
        <v>7810</v>
      </c>
      <c r="E108" s="86">
        <v>2.7</v>
      </c>
    </row>
    <row r="109" spans="1:5" ht="14.25" customHeight="1" x14ac:dyDescent="0.2">
      <c r="A109" s="84" t="s">
        <v>7958</v>
      </c>
      <c r="B109" s="80"/>
      <c r="C109" s="85" t="s">
        <v>7959</v>
      </c>
      <c r="D109" s="84" t="s">
        <v>77</v>
      </c>
      <c r="E109" s="88">
        <v>24.55</v>
      </c>
    </row>
    <row r="110" spans="1:5" ht="13.5" customHeight="1" x14ac:dyDescent="0.2">
      <c r="A110" s="84" t="s">
        <v>7960</v>
      </c>
      <c r="B110" s="80"/>
      <c r="C110" s="85" t="s">
        <v>7961</v>
      </c>
      <c r="D110" s="84" t="s">
        <v>77</v>
      </c>
      <c r="E110" s="88">
        <v>21.35</v>
      </c>
    </row>
    <row r="111" spans="1:5" ht="14.25" customHeight="1" x14ac:dyDescent="0.2">
      <c r="A111" s="84" t="s">
        <v>7962</v>
      </c>
      <c r="B111" s="80"/>
      <c r="C111" s="85" t="s">
        <v>7963</v>
      </c>
      <c r="D111" s="84" t="s">
        <v>7810</v>
      </c>
      <c r="E111" s="86">
        <v>8.6</v>
      </c>
    </row>
    <row r="112" spans="1:5" ht="12.75" customHeight="1" x14ac:dyDescent="0.2">
      <c r="A112" s="79">
        <v>8720</v>
      </c>
      <c r="B112" s="80"/>
      <c r="C112" s="81" t="s">
        <v>7964</v>
      </c>
      <c r="D112" s="82"/>
      <c r="E112" s="83"/>
    </row>
    <row r="113" spans="1:5" ht="14.25" customHeight="1" x14ac:dyDescent="0.2">
      <c r="A113" s="84" t="s">
        <v>7965</v>
      </c>
      <c r="B113" s="80"/>
      <c r="C113" s="85" t="s">
        <v>7966</v>
      </c>
      <c r="D113" s="84" t="s">
        <v>77</v>
      </c>
      <c r="E113" s="88">
        <v>18.88</v>
      </c>
    </row>
    <row r="114" spans="1:5" ht="14.25" customHeight="1" x14ac:dyDescent="0.2">
      <c r="A114" s="84" t="s">
        <v>7967</v>
      </c>
      <c r="B114" s="80"/>
      <c r="C114" s="85" t="s">
        <v>7968</v>
      </c>
      <c r="D114" s="84" t="s">
        <v>77</v>
      </c>
      <c r="E114" s="88">
        <v>16.36</v>
      </c>
    </row>
    <row r="115" spans="1:5" ht="14.25" customHeight="1" x14ac:dyDescent="0.2">
      <c r="A115" s="84" t="s">
        <v>7969</v>
      </c>
      <c r="B115" s="80"/>
      <c r="C115" s="85" t="s">
        <v>7970</v>
      </c>
      <c r="D115" s="84" t="s">
        <v>7810</v>
      </c>
      <c r="E115" s="86">
        <v>2.73</v>
      </c>
    </row>
    <row r="116" spans="1:5" ht="12.75" customHeight="1" x14ac:dyDescent="0.2">
      <c r="A116" s="79">
        <v>8721</v>
      </c>
      <c r="B116" s="80"/>
      <c r="C116" s="81" t="s">
        <v>7971</v>
      </c>
      <c r="D116" s="82"/>
      <c r="E116" s="83"/>
    </row>
    <row r="117" spans="1:5" ht="14.25" customHeight="1" x14ac:dyDescent="0.2">
      <c r="A117" s="84" t="s">
        <v>7972</v>
      </c>
      <c r="B117" s="80"/>
      <c r="C117" s="85" t="s">
        <v>7973</v>
      </c>
      <c r="D117" s="84" t="s">
        <v>77</v>
      </c>
      <c r="E117" s="86">
        <v>6.43</v>
      </c>
    </row>
    <row r="118" spans="1:5" ht="12.75" customHeight="1" x14ac:dyDescent="0.2">
      <c r="A118" s="79">
        <v>8722</v>
      </c>
      <c r="B118" s="80"/>
      <c r="C118" s="81" t="s">
        <v>7974</v>
      </c>
      <c r="D118" s="82"/>
      <c r="E118" s="83"/>
    </row>
    <row r="119" spans="1:5" ht="14.25" customHeight="1" x14ac:dyDescent="0.2">
      <c r="A119" s="84" t="s">
        <v>7975</v>
      </c>
      <c r="B119" s="80"/>
      <c r="C119" s="85" t="s">
        <v>7976</v>
      </c>
      <c r="D119" s="84" t="s">
        <v>77</v>
      </c>
      <c r="E119" s="88">
        <v>27.5</v>
      </c>
    </row>
    <row r="120" spans="1:5" ht="12.75" customHeight="1" x14ac:dyDescent="0.2">
      <c r="A120" s="79">
        <v>8664</v>
      </c>
      <c r="B120" s="80"/>
      <c r="C120" s="81" t="s">
        <v>7977</v>
      </c>
      <c r="D120" s="82"/>
      <c r="E120" s="83"/>
    </row>
    <row r="121" spans="1:5" ht="12.75" customHeight="1" x14ac:dyDescent="0.2">
      <c r="A121" s="79">
        <v>8723</v>
      </c>
      <c r="B121" s="80"/>
      <c r="C121" s="81" t="s">
        <v>7978</v>
      </c>
      <c r="D121" s="82"/>
      <c r="E121" s="83"/>
    </row>
    <row r="122" spans="1:5" ht="14.25" customHeight="1" x14ac:dyDescent="0.2">
      <c r="A122" s="84" t="s">
        <v>7979</v>
      </c>
      <c r="B122" s="80"/>
      <c r="C122" s="85" t="s">
        <v>7980</v>
      </c>
      <c r="D122" s="84" t="s">
        <v>77</v>
      </c>
      <c r="E122" s="87">
        <v>324.16000000000003</v>
      </c>
    </row>
    <row r="123" spans="1:5" ht="14.25" customHeight="1" x14ac:dyDescent="0.2">
      <c r="A123" s="84" t="s">
        <v>7981</v>
      </c>
      <c r="B123" s="80"/>
      <c r="C123" s="85" t="s">
        <v>7982</v>
      </c>
      <c r="D123" s="84" t="s">
        <v>231</v>
      </c>
      <c r="E123" s="89">
        <v>1458.72</v>
      </c>
    </row>
    <row r="124" spans="1:5" ht="14.25" customHeight="1" x14ac:dyDescent="0.2">
      <c r="A124" s="84" t="s">
        <v>7983</v>
      </c>
      <c r="B124" s="80"/>
      <c r="C124" s="85" t="s">
        <v>7984</v>
      </c>
      <c r="D124" s="84" t="s">
        <v>231</v>
      </c>
      <c r="E124" s="89">
        <v>3889.92</v>
      </c>
    </row>
    <row r="125" spans="1:5" ht="13.5" customHeight="1" x14ac:dyDescent="0.2">
      <c r="A125" s="84" t="s">
        <v>7985</v>
      </c>
      <c r="B125" s="80"/>
      <c r="C125" s="85" t="s">
        <v>7986</v>
      </c>
      <c r="D125" s="84" t="s">
        <v>231</v>
      </c>
      <c r="E125" s="89">
        <v>5834.88</v>
      </c>
    </row>
    <row r="126" spans="1:5" ht="12.75" customHeight="1" x14ac:dyDescent="0.2">
      <c r="A126" s="79">
        <v>8724</v>
      </c>
      <c r="B126" s="80"/>
      <c r="C126" s="81" t="s">
        <v>7987</v>
      </c>
      <c r="D126" s="82"/>
      <c r="E126" s="83"/>
    </row>
    <row r="127" spans="1:5" ht="13.5" customHeight="1" x14ac:dyDescent="0.2">
      <c r="A127" s="84" t="s">
        <v>7988</v>
      </c>
      <c r="B127" s="80"/>
      <c r="C127" s="85" t="s">
        <v>7989</v>
      </c>
      <c r="D127" s="84" t="s">
        <v>231</v>
      </c>
      <c r="E127" s="87">
        <v>398.79</v>
      </c>
    </row>
    <row r="128" spans="1:5" ht="14.25" customHeight="1" x14ac:dyDescent="0.2">
      <c r="A128" s="84" t="s">
        <v>7990</v>
      </c>
      <c r="B128" s="80"/>
      <c r="C128" s="85" t="s">
        <v>7991</v>
      </c>
      <c r="D128" s="84" t="s">
        <v>231</v>
      </c>
      <c r="E128" s="87">
        <v>805</v>
      </c>
    </row>
    <row r="129" spans="1:5" ht="12.75" customHeight="1" x14ac:dyDescent="0.2">
      <c r="A129" s="84" t="s">
        <v>7992</v>
      </c>
      <c r="B129" s="80"/>
      <c r="C129" s="85" t="s">
        <v>7993</v>
      </c>
      <c r="D129" s="84" t="s">
        <v>231</v>
      </c>
      <c r="E129" s="89">
        <v>1209.45</v>
      </c>
    </row>
    <row r="130" spans="1:5" ht="13.5" customHeight="1" x14ac:dyDescent="0.2">
      <c r="A130" s="79">
        <v>8725</v>
      </c>
      <c r="B130" s="80"/>
      <c r="C130" s="81" t="s">
        <v>7994</v>
      </c>
      <c r="D130" s="82"/>
      <c r="E130" s="83"/>
    </row>
    <row r="131" spans="1:5" ht="14.25" customHeight="1" x14ac:dyDescent="0.2">
      <c r="A131" s="84" t="s">
        <v>7995</v>
      </c>
      <c r="B131" s="80"/>
      <c r="C131" s="85" t="s">
        <v>7996</v>
      </c>
      <c r="D131" s="84" t="s">
        <v>77</v>
      </c>
      <c r="E131" s="87">
        <v>129.04</v>
      </c>
    </row>
    <row r="132" spans="1:5" ht="14.25" customHeight="1" x14ac:dyDescent="0.2">
      <c r="A132" s="84" t="s">
        <v>7997</v>
      </c>
      <c r="B132" s="80"/>
      <c r="C132" s="85" t="s">
        <v>7998</v>
      </c>
      <c r="D132" s="84" t="s">
        <v>77</v>
      </c>
      <c r="E132" s="87">
        <v>584.69000000000005</v>
      </c>
    </row>
    <row r="133" spans="1:5" ht="14.25" customHeight="1" x14ac:dyDescent="0.2">
      <c r="A133" s="84" t="s">
        <v>7999</v>
      </c>
      <c r="B133" s="80"/>
      <c r="C133" s="85" t="s">
        <v>8000</v>
      </c>
      <c r="D133" s="84" t="s">
        <v>231</v>
      </c>
      <c r="E133" s="89">
        <v>7925.13</v>
      </c>
    </row>
    <row r="134" spans="1:5" ht="14.25" customHeight="1" x14ac:dyDescent="0.2">
      <c r="A134" s="84" t="s">
        <v>8001</v>
      </c>
      <c r="B134" s="80"/>
      <c r="C134" s="85" t="s">
        <v>8002</v>
      </c>
      <c r="D134" s="84" t="s">
        <v>231</v>
      </c>
      <c r="E134" s="90">
        <v>13142.68</v>
      </c>
    </row>
    <row r="135" spans="1:5" ht="13.5" customHeight="1" x14ac:dyDescent="0.2">
      <c r="A135" s="84" t="s">
        <v>8003</v>
      </c>
      <c r="B135" s="80"/>
      <c r="C135" s="85" t="s">
        <v>8004</v>
      </c>
      <c r="D135" s="84" t="s">
        <v>231</v>
      </c>
      <c r="E135" s="90">
        <v>10371.700000000001</v>
      </c>
    </row>
    <row r="136" spans="1:5" ht="14.25" customHeight="1" x14ac:dyDescent="0.2">
      <c r="A136" s="84" t="s">
        <v>8005</v>
      </c>
      <c r="B136" s="80"/>
      <c r="C136" s="85" t="s">
        <v>8006</v>
      </c>
      <c r="D136" s="84" t="s">
        <v>231</v>
      </c>
      <c r="E136" s="90">
        <v>12034.89</v>
      </c>
    </row>
    <row r="137" spans="1:5" ht="14.25" customHeight="1" x14ac:dyDescent="0.2">
      <c r="A137" s="84" t="s">
        <v>8007</v>
      </c>
      <c r="B137" s="80"/>
      <c r="C137" s="85" t="s">
        <v>8008</v>
      </c>
      <c r="D137" s="84" t="s">
        <v>231</v>
      </c>
      <c r="E137" s="90">
        <v>10311.549999999999</v>
      </c>
    </row>
    <row r="138" spans="1:5" ht="13.5" customHeight="1" x14ac:dyDescent="0.2">
      <c r="A138" s="84" t="s">
        <v>8009</v>
      </c>
      <c r="B138" s="80"/>
      <c r="C138" s="85" t="s">
        <v>8010</v>
      </c>
      <c r="D138" s="84" t="s">
        <v>231</v>
      </c>
      <c r="E138" s="90">
        <v>11974.74</v>
      </c>
    </row>
    <row r="139" spans="1:5" ht="14.25" customHeight="1" x14ac:dyDescent="0.2">
      <c r="A139" s="84" t="s">
        <v>8011</v>
      </c>
      <c r="B139" s="80"/>
      <c r="C139" s="85" t="s">
        <v>8012</v>
      </c>
      <c r="D139" s="84" t="s">
        <v>231</v>
      </c>
      <c r="E139" s="89">
        <v>8831.82</v>
      </c>
    </row>
    <row r="140" spans="1:5" ht="14.25" customHeight="1" x14ac:dyDescent="0.2">
      <c r="A140" s="84" t="s">
        <v>8013</v>
      </c>
      <c r="B140" s="80"/>
      <c r="C140" s="85" t="s">
        <v>8014</v>
      </c>
      <c r="D140" s="84" t="s">
        <v>231</v>
      </c>
      <c r="E140" s="90">
        <v>11238.21</v>
      </c>
    </row>
    <row r="141" spans="1:5" ht="14.25" customHeight="1" x14ac:dyDescent="0.2">
      <c r="A141" s="84" t="s">
        <v>8015</v>
      </c>
      <c r="B141" s="80"/>
      <c r="C141" s="85" t="s">
        <v>8016</v>
      </c>
      <c r="D141" s="84" t="s">
        <v>231</v>
      </c>
      <c r="E141" s="90">
        <v>15847.16</v>
      </c>
    </row>
    <row r="142" spans="1:5" ht="14.25" customHeight="1" x14ac:dyDescent="0.2">
      <c r="A142" s="84" t="s">
        <v>8017</v>
      </c>
      <c r="B142" s="80"/>
      <c r="C142" s="85" t="s">
        <v>8018</v>
      </c>
      <c r="D142" s="84" t="s">
        <v>231</v>
      </c>
      <c r="E142" s="89">
        <v>9924.11</v>
      </c>
    </row>
    <row r="143" spans="1:5" ht="14.25" customHeight="1" x14ac:dyDescent="0.2">
      <c r="A143" s="84" t="s">
        <v>8019</v>
      </c>
      <c r="B143" s="80"/>
      <c r="C143" s="85" t="s">
        <v>8020</v>
      </c>
      <c r="D143" s="84" t="s">
        <v>231</v>
      </c>
      <c r="E143" s="90">
        <v>13423.32</v>
      </c>
    </row>
    <row r="144" spans="1:5" ht="14.25" customHeight="1" x14ac:dyDescent="0.2">
      <c r="A144" s="84" t="s">
        <v>8021</v>
      </c>
      <c r="B144" s="80"/>
      <c r="C144" s="85" t="s">
        <v>8022</v>
      </c>
      <c r="D144" s="84" t="s">
        <v>231</v>
      </c>
      <c r="E144" s="90">
        <v>13659.54</v>
      </c>
    </row>
    <row r="145" spans="1:5" ht="14.25" customHeight="1" x14ac:dyDescent="0.2">
      <c r="A145" s="84" t="s">
        <v>8023</v>
      </c>
      <c r="B145" s="80"/>
      <c r="C145" s="85" t="s">
        <v>8024</v>
      </c>
      <c r="D145" s="84" t="s">
        <v>231</v>
      </c>
      <c r="E145" s="90">
        <v>26297.02</v>
      </c>
    </row>
    <row r="146" spans="1:5" ht="14.25" customHeight="1" x14ac:dyDescent="0.2">
      <c r="A146" s="84" t="s">
        <v>8025</v>
      </c>
      <c r="B146" s="80"/>
      <c r="C146" s="85" t="s">
        <v>8026</v>
      </c>
      <c r="D146" s="84" t="s">
        <v>231</v>
      </c>
      <c r="E146" s="87">
        <v>301.23</v>
      </c>
    </row>
    <row r="147" spans="1:5" ht="12.75" customHeight="1" x14ac:dyDescent="0.2">
      <c r="A147" s="84" t="s">
        <v>8027</v>
      </c>
      <c r="B147" s="80"/>
      <c r="C147" s="85" t="s">
        <v>8028</v>
      </c>
      <c r="D147" s="84" t="s">
        <v>231</v>
      </c>
      <c r="E147" s="87">
        <v>354.39</v>
      </c>
    </row>
    <row r="148" spans="1:5" ht="14.25" customHeight="1" x14ac:dyDescent="0.2">
      <c r="A148" s="84" t="s">
        <v>8029</v>
      </c>
      <c r="B148" s="80"/>
      <c r="C148" s="85" t="s">
        <v>8030</v>
      </c>
      <c r="D148" s="84" t="s">
        <v>231</v>
      </c>
      <c r="E148" s="87">
        <v>335.74</v>
      </c>
    </row>
    <row r="149" spans="1:5" ht="14.25" customHeight="1" x14ac:dyDescent="0.2">
      <c r="A149" s="84" t="s">
        <v>8031</v>
      </c>
      <c r="B149" s="80"/>
      <c r="C149" s="85" t="s">
        <v>8032</v>
      </c>
      <c r="D149" s="84" t="s">
        <v>231</v>
      </c>
      <c r="E149" s="87">
        <v>335.74</v>
      </c>
    </row>
    <row r="150" spans="1:5" ht="14.25" customHeight="1" x14ac:dyDescent="0.2">
      <c r="A150" s="84" t="s">
        <v>8033</v>
      </c>
      <c r="B150" s="80"/>
      <c r="C150" s="85" t="s">
        <v>8034</v>
      </c>
      <c r="D150" s="84" t="s">
        <v>231</v>
      </c>
      <c r="E150" s="87">
        <v>636.97</v>
      </c>
    </row>
    <row r="151" spans="1:5" ht="14.25" customHeight="1" x14ac:dyDescent="0.2">
      <c r="A151" s="84" t="s">
        <v>8035</v>
      </c>
      <c r="B151" s="80"/>
      <c r="C151" s="85" t="s">
        <v>8036</v>
      </c>
      <c r="D151" s="84" t="s">
        <v>231</v>
      </c>
      <c r="E151" s="87">
        <v>335.74</v>
      </c>
    </row>
    <row r="152" spans="1:5" ht="14.25" customHeight="1" x14ac:dyDescent="0.2">
      <c r="A152" s="84" t="s">
        <v>8037</v>
      </c>
      <c r="B152" s="80"/>
      <c r="C152" s="85" t="s">
        <v>8038</v>
      </c>
      <c r="D152" s="84" t="s">
        <v>231</v>
      </c>
      <c r="E152" s="87">
        <v>335.74</v>
      </c>
    </row>
    <row r="153" spans="1:5" ht="14.25" customHeight="1" x14ac:dyDescent="0.2">
      <c r="A153" s="84" t="s">
        <v>8039</v>
      </c>
      <c r="B153" s="80"/>
      <c r="C153" s="85" t="s">
        <v>8040</v>
      </c>
      <c r="D153" s="84" t="s">
        <v>231</v>
      </c>
      <c r="E153" s="89">
        <v>1077.6500000000001</v>
      </c>
    </row>
    <row r="154" spans="1:5" ht="14.25" customHeight="1" x14ac:dyDescent="0.2">
      <c r="A154" s="84" t="s">
        <v>8041</v>
      </c>
      <c r="B154" s="80"/>
      <c r="C154" s="85" t="s">
        <v>8042</v>
      </c>
      <c r="D154" s="84" t="s">
        <v>231</v>
      </c>
      <c r="E154" s="87">
        <v>690.13</v>
      </c>
    </row>
    <row r="155" spans="1:5" ht="14.25" customHeight="1" x14ac:dyDescent="0.2">
      <c r="A155" s="84" t="s">
        <v>8043</v>
      </c>
      <c r="B155" s="80"/>
      <c r="C155" s="85" t="s">
        <v>8044</v>
      </c>
      <c r="D155" s="84" t="s">
        <v>231</v>
      </c>
      <c r="E155" s="87">
        <v>911.57</v>
      </c>
    </row>
    <row r="156" spans="1:5" ht="14.25" customHeight="1" x14ac:dyDescent="0.2">
      <c r="A156" s="84" t="s">
        <v>8045</v>
      </c>
      <c r="B156" s="80"/>
      <c r="C156" s="85" t="s">
        <v>8046</v>
      </c>
      <c r="D156" s="84" t="s">
        <v>231</v>
      </c>
      <c r="E156" s="87">
        <v>335.74</v>
      </c>
    </row>
    <row r="157" spans="1:5" ht="14.25" customHeight="1" x14ac:dyDescent="0.2">
      <c r="A157" s="84" t="s">
        <v>8047</v>
      </c>
      <c r="B157" s="80"/>
      <c r="C157" s="85" t="s">
        <v>8048</v>
      </c>
      <c r="D157" s="84" t="s">
        <v>8049</v>
      </c>
      <c r="E157" s="87">
        <v>836.4</v>
      </c>
    </row>
    <row r="158" spans="1:5" ht="14.25" customHeight="1" x14ac:dyDescent="0.2">
      <c r="A158" s="84" t="s">
        <v>8050</v>
      </c>
      <c r="B158" s="80"/>
      <c r="C158" s="85" t="s">
        <v>8051</v>
      </c>
      <c r="D158" s="84" t="s">
        <v>8049</v>
      </c>
      <c r="E158" s="87">
        <v>869.66</v>
      </c>
    </row>
    <row r="159" spans="1:5" ht="14.25" customHeight="1" x14ac:dyDescent="0.2">
      <c r="A159" s="84" t="s">
        <v>8052</v>
      </c>
      <c r="B159" s="80"/>
      <c r="C159" s="85" t="s">
        <v>8053</v>
      </c>
      <c r="D159" s="84" t="s">
        <v>8049</v>
      </c>
      <c r="E159" s="89">
        <v>1036.8800000000001</v>
      </c>
    </row>
    <row r="160" spans="1:5" ht="14.25" customHeight="1" x14ac:dyDescent="0.2">
      <c r="A160" s="84" t="s">
        <v>8054</v>
      </c>
      <c r="B160" s="80"/>
      <c r="C160" s="85" t="s">
        <v>8055</v>
      </c>
      <c r="D160" s="84" t="s">
        <v>8049</v>
      </c>
      <c r="E160" s="87">
        <v>750.3</v>
      </c>
    </row>
    <row r="161" spans="1:5" ht="14.25" customHeight="1" x14ac:dyDescent="0.2">
      <c r="A161" s="84" t="s">
        <v>8056</v>
      </c>
      <c r="B161" s="80"/>
      <c r="C161" s="85" t="s">
        <v>8057</v>
      </c>
      <c r="D161" s="84" t="s">
        <v>8049</v>
      </c>
      <c r="E161" s="87">
        <v>665.49</v>
      </c>
    </row>
    <row r="162" spans="1:5" ht="14.25" customHeight="1" x14ac:dyDescent="0.2">
      <c r="A162" s="84" t="s">
        <v>8058</v>
      </c>
      <c r="B162" s="80"/>
      <c r="C162" s="85" t="s">
        <v>8059</v>
      </c>
      <c r="D162" s="84" t="s">
        <v>8049</v>
      </c>
      <c r="E162" s="87">
        <v>913.49</v>
      </c>
    </row>
    <row r="163" spans="1:5" ht="14.25" customHeight="1" x14ac:dyDescent="0.2">
      <c r="A163" s="84" t="s">
        <v>8060</v>
      </c>
      <c r="B163" s="80"/>
      <c r="C163" s="85" t="s">
        <v>8061</v>
      </c>
      <c r="D163" s="84" t="s">
        <v>8049</v>
      </c>
      <c r="E163" s="87">
        <v>879.14</v>
      </c>
    </row>
    <row r="164" spans="1:5" ht="14.25" customHeight="1" x14ac:dyDescent="0.2">
      <c r="A164" s="84" t="s">
        <v>8062</v>
      </c>
      <c r="B164" s="80"/>
      <c r="C164" s="85" t="s">
        <v>8063</v>
      </c>
      <c r="D164" s="84" t="s">
        <v>8049</v>
      </c>
      <c r="E164" s="87">
        <v>884.31</v>
      </c>
    </row>
    <row r="165" spans="1:5" ht="14.25" customHeight="1" x14ac:dyDescent="0.2">
      <c r="A165" s="84" t="s">
        <v>8064</v>
      </c>
      <c r="B165" s="80"/>
      <c r="C165" s="85" t="s">
        <v>8065</v>
      </c>
      <c r="D165" s="84" t="s">
        <v>8049</v>
      </c>
      <c r="E165" s="87">
        <v>689.91</v>
      </c>
    </row>
    <row r="166" spans="1:5" ht="12.75" customHeight="1" x14ac:dyDescent="0.2">
      <c r="A166" s="84" t="s">
        <v>8066</v>
      </c>
      <c r="B166" s="80"/>
      <c r="C166" s="85" t="s">
        <v>8067</v>
      </c>
      <c r="D166" s="84" t="s">
        <v>231</v>
      </c>
      <c r="E166" s="89">
        <v>1474.86</v>
      </c>
    </row>
    <row r="167" spans="1:5" ht="14.25" customHeight="1" x14ac:dyDescent="0.2">
      <c r="A167" s="79">
        <v>8726</v>
      </c>
      <c r="B167" s="80"/>
      <c r="C167" s="81" t="s">
        <v>8068</v>
      </c>
      <c r="D167" s="82"/>
      <c r="E167" s="83"/>
    </row>
    <row r="168" spans="1:5" ht="14.25" customHeight="1" x14ac:dyDescent="0.2">
      <c r="A168" s="84" t="s">
        <v>8069</v>
      </c>
      <c r="B168" s="80"/>
      <c r="C168" s="85" t="s">
        <v>8070</v>
      </c>
      <c r="D168" s="84" t="s">
        <v>7810</v>
      </c>
      <c r="E168" s="88">
        <v>53.73</v>
      </c>
    </row>
    <row r="169" spans="1:5" ht="14.25" customHeight="1" x14ac:dyDescent="0.2">
      <c r="A169" s="84" t="s">
        <v>8071</v>
      </c>
      <c r="B169" s="80"/>
      <c r="C169" s="85" t="s">
        <v>8072</v>
      </c>
      <c r="D169" s="84" t="s">
        <v>231</v>
      </c>
      <c r="E169" s="88">
        <v>35.29</v>
      </c>
    </row>
    <row r="170" spans="1:5" ht="14.25" customHeight="1" x14ac:dyDescent="0.2">
      <c r="A170" s="84" t="s">
        <v>8073</v>
      </c>
      <c r="B170" s="80"/>
      <c r="C170" s="85" t="s">
        <v>8074</v>
      </c>
      <c r="D170" s="84" t="s">
        <v>231</v>
      </c>
      <c r="E170" s="88">
        <v>61.09</v>
      </c>
    </row>
    <row r="171" spans="1:5" ht="12.75" customHeight="1" x14ac:dyDescent="0.2">
      <c r="A171" s="84" t="s">
        <v>8075</v>
      </c>
      <c r="B171" s="80"/>
      <c r="C171" s="85" t="s">
        <v>8076</v>
      </c>
      <c r="D171" s="84" t="s">
        <v>231</v>
      </c>
      <c r="E171" s="88">
        <v>81.16</v>
      </c>
    </row>
    <row r="172" spans="1:5" ht="14.25" customHeight="1" x14ac:dyDescent="0.2">
      <c r="A172" s="79">
        <v>8727</v>
      </c>
      <c r="B172" s="80"/>
      <c r="C172" s="81" t="s">
        <v>8077</v>
      </c>
      <c r="D172" s="82"/>
      <c r="E172" s="83"/>
    </row>
    <row r="173" spans="1:5" ht="14.25" customHeight="1" x14ac:dyDescent="0.2">
      <c r="A173" s="84" t="s">
        <v>8078</v>
      </c>
      <c r="B173" s="80"/>
      <c r="C173" s="85" t="s">
        <v>8079</v>
      </c>
      <c r="D173" s="84" t="s">
        <v>7810</v>
      </c>
      <c r="E173" s="88">
        <v>42.2</v>
      </c>
    </row>
    <row r="174" spans="1:5" ht="14.25" customHeight="1" x14ac:dyDescent="0.2">
      <c r="A174" s="84" t="s">
        <v>8080</v>
      </c>
      <c r="B174" s="80"/>
      <c r="C174" s="85" t="s">
        <v>8081</v>
      </c>
      <c r="D174" s="84" t="s">
        <v>77</v>
      </c>
      <c r="E174" s="87">
        <v>152.63</v>
      </c>
    </row>
    <row r="175" spans="1:5" ht="14.25" customHeight="1" x14ac:dyDescent="0.2">
      <c r="A175" s="84" t="s">
        <v>8082</v>
      </c>
      <c r="B175" s="80"/>
      <c r="C175" s="85" t="s">
        <v>8083</v>
      </c>
      <c r="D175" s="84" t="s">
        <v>77</v>
      </c>
      <c r="E175" s="88">
        <v>10.4</v>
      </c>
    </row>
    <row r="176" spans="1:5" ht="13.5" customHeight="1" x14ac:dyDescent="0.2">
      <c r="A176" s="84" t="s">
        <v>8084</v>
      </c>
      <c r="B176" s="80"/>
      <c r="C176" s="85" t="s">
        <v>8085</v>
      </c>
      <c r="D176" s="84" t="s">
        <v>7810</v>
      </c>
      <c r="E176" s="88">
        <v>12.83</v>
      </c>
    </row>
    <row r="177" spans="1:5" ht="14.25" customHeight="1" x14ac:dyDescent="0.2">
      <c r="A177" s="84" t="s">
        <v>8086</v>
      </c>
      <c r="B177" s="80"/>
      <c r="C177" s="85" t="s">
        <v>8087</v>
      </c>
      <c r="D177" s="84" t="s">
        <v>7810</v>
      </c>
      <c r="E177" s="87">
        <v>201.94</v>
      </c>
    </row>
    <row r="178" spans="1:5" ht="14.25" customHeight="1" x14ac:dyDescent="0.2">
      <c r="A178" s="84" t="s">
        <v>8088</v>
      </c>
      <c r="B178" s="80"/>
      <c r="C178" s="85" t="s">
        <v>8089</v>
      </c>
      <c r="D178" s="84" t="s">
        <v>77</v>
      </c>
      <c r="E178" s="88">
        <v>80.98</v>
      </c>
    </row>
    <row r="179" spans="1:5" ht="14.25" customHeight="1" x14ac:dyDescent="0.2">
      <c r="A179" s="84" t="s">
        <v>8090</v>
      </c>
      <c r="B179" s="80"/>
      <c r="C179" s="85" t="s">
        <v>8091</v>
      </c>
      <c r="D179" s="84" t="s">
        <v>77</v>
      </c>
      <c r="E179" s="88">
        <v>60.19</v>
      </c>
    </row>
    <row r="180" spans="1:5" ht="12.75" customHeight="1" x14ac:dyDescent="0.2">
      <c r="A180" s="84" t="s">
        <v>8092</v>
      </c>
      <c r="B180" s="80"/>
      <c r="C180" s="85" t="s">
        <v>8093</v>
      </c>
      <c r="D180" s="84" t="s">
        <v>77</v>
      </c>
      <c r="E180" s="88">
        <v>76.069999999999993</v>
      </c>
    </row>
    <row r="181" spans="1:5" ht="13.5" customHeight="1" x14ac:dyDescent="0.2">
      <c r="A181" s="79">
        <v>8728</v>
      </c>
      <c r="B181" s="80"/>
      <c r="C181" s="81" t="s">
        <v>8094</v>
      </c>
      <c r="D181" s="82"/>
      <c r="E181" s="83"/>
    </row>
    <row r="182" spans="1:5" ht="14.25" customHeight="1" x14ac:dyDescent="0.2">
      <c r="A182" s="84" t="s">
        <v>8095</v>
      </c>
      <c r="B182" s="80"/>
      <c r="C182" s="85" t="s">
        <v>8096</v>
      </c>
      <c r="D182" s="84" t="s">
        <v>231</v>
      </c>
      <c r="E182" s="86">
        <v>5</v>
      </c>
    </row>
    <row r="183" spans="1:5" ht="14.25" customHeight="1" x14ac:dyDescent="0.2">
      <c r="A183" s="84" t="s">
        <v>8097</v>
      </c>
      <c r="B183" s="80"/>
      <c r="C183" s="85" t="s">
        <v>8098</v>
      </c>
      <c r="D183" s="84" t="s">
        <v>7810</v>
      </c>
      <c r="E183" s="86">
        <v>2.79</v>
      </c>
    </row>
    <row r="184" spans="1:5" ht="12.75" customHeight="1" x14ac:dyDescent="0.2">
      <c r="A184" s="84" t="s">
        <v>8099</v>
      </c>
      <c r="B184" s="80"/>
      <c r="C184" s="85" t="s">
        <v>8100</v>
      </c>
      <c r="D184" s="84" t="s">
        <v>7810</v>
      </c>
      <c r="E184" s="88">
        <v>10.77</v>
      </c>
    </row>
    <row r="185" spans="1:5" ht="14.25" customHeight="1" x14ac:dyDescent="0.2">
      <c r="A185" s="79">
        <v>8729</v>
      </c>
      <c r="B185" s="80"/>
      <c r="C185" s="81" t="s">
        <v>8101</v>
      </c>
      <c r="D185" s="82"/>
      <c r="E185" s="83"/>
    </row>
    <row r="186" spans="1:5" ht="14.25" customHeight="1" x14ac:dyDescent="0.2">
      <c r="A186" s="84" t="s">
        <v>8102</v>
      </c>
      <c r="B186" s="80"/>
      <c r="C186" s="85" t="s">
        <v>8103</v>
      </c>
      <c r="D186" s="84" t="s">
        <v>7810</v>
      </c>
      <c r="E186" s="86">
        <v>1.6</v>
      </c>
    </row>
    <row r="187" spans="1:5" ht="14.25" customHeight="1" x14ac:dyDescent="0.2">
      <c r="A187" s="84" t="s">
        <v>8104</v>
      </c>
      <c r="B187" s="80"/>
      <c r="C187" s="85" t="s">
        <v>8105</v>
      </c>
      <c r="D187" s="84" t="s">
        <v>77</v>
      </c>
      <c r="E187" s="86">
        <v>1.46</v>
      </c>
    </row>
    <row r="188" spans="1:5" ht="14.25" customHeight="1" x14ac:dyDescent="0.2">
      <c r="A188" s="84" t="s">
        <v>8106</v>
      </c>
      <c r="B188" s="80"/>
      <c r="C188" s="85" t="s">
        <v>8107</v>
      </c>
      <c r="D188" s="84" t="s">
        <v>8108</v>
      </c>
      <c r="E188" s="88">
        <v>45.55</v>
      </c>
    </row>
    <row r="189" spans="1:5" ht="14.25" customHeight="1" x14ac:dyDescent="0.2">
      <c r="A189" s="84" t="s">
        <v>8109</v>
      </c>
      <c r="B189" s="80"/>
      <c r="C189" s="85" t="s">
        <v>8110</v>
      </c>
      <c r="D189" s="84" t="s">
        <v>8111</v>
      </c>
      <c r="E189" s="86">
        <v>6.66</v>
      </c>
    </row>
    <row r="190" spans="1:5" ht="14.25" customHeight="1" x14ac:dyDescent="0.2">
      <c r="A190" s="84" t="s">
        <v>8112</v>
      </c>
      <c r="B190" s="80"/>
      <c r="C190" s="85" t="s">
        <v>8113</v>
      </c>
      <c r="D190" s="84" t="s">
        <v>8108</v>
      </c>
      <c r="E190" s="88">
        <v>20</v>
      </c>
    </row>
    <row r="191" spans="1:5" ht="13.5" customHeight="1" x14ac:dyDescent="0.2">
      <c r="A191" s="84" t="s">
        <v>8114</v>
      </c>
      <c r="B191" s="80"/>
      <c r="C191" s="85" t="s">
        <v>8115</v>
      </c>
      <c r="D191" s="84" t="s">
        <v>77</v>
      </c>
      <c r="E191" s="86">
        <v>9.15</v>
      </c>
    </row>
    <row r="192" spans="1:5" ht="14.25" customHeight="1" x14ac:dyDescent="0.2">
      <c r="A192" s="84" t="s">
        <v>8116</v>
      </c>
      <c r="B192" s="80"/>
      <c r="C192" s="85" t="s">
        <v>8117</v>
      </c>
      <c r="D192" s="84" t="s">
        <v>77</v>
      </c>
      <c r="E192" s="88">
        <v>12.58</v>
      </c>
    </row>
    <row r="193" spans="1:5" ht="14.25" customHeight="1" x14ac:dyDescent="0.2">
      <c r="A193" s="84" t="s">
        <v>8118</v>
      </c>
      <c r="B193" s="80"/>
      <c r="C193" s="85" t="s">
        <v>8119</v>
      </c>
      <c r="D193" s="84" t="s">
        <v>7810</v>
      </c>
      <c r="E193" s="88">
        <v>10.25</v>
      </c>
    </row>
    <row r="194" spans="1:5" ht="14.25" customHeight="1" x14ac:dyDescent="0.2">
      <c r="A194" s="84" t="s">
        <v>8120</v>
      </c>
      <c r="B194" s="80"/>
      <c r="C194" s="85" t="s">
        <v>8121</v>
      </c>
      <c r="D194" s="84" t="s">
        <v>77</v>
      </c>
      <c r="E194" s="88">
        <v>12.21</v>
      </c>
    </row>
    <row r="195" spans="1:5" ht="12.75" customHeight="1" x14ac:dyDescent="0.2">
      <c r="A195" s="84" t="s">
        <v>8122</v>
      </c>
      <c r="B195" s="80"/>
      <c r="C195" s="85" t="s">
        <v>8123</v>
      </c>
      <c r="D195" s="84" t="s">
        <v>77</v>
      </c>
      <c r="E195" s="88">
        <v>13.86</v>
      </c>
    </row>
    <row r="196" spans="1:5" ht="14.25" customHeight="1" x14ac:dyDescent="0.2">
      <c r="A196" s="79">
        <v>8730</v>
      </c>
      <c r="B196" s="80"/>
      <c r="C196" s="81" t="s">
        <v>8124</v>
      </c>
      <c r="D196" s="82"/>
      <c r="E196" s="83"/>
    </row>
    <row r="197" spans="1:5" ht="14.25" customHeight="1" x14ac:dyDescent="0.2">
      <c r="A197" s="84" t="s">
        <v>8125</v>
      </c>
      <c r="B197" s="80"/>
      <c r="C197" s="85" t="s">
        <v>8126</v>
      </c>
      <c r="D197" s="84" t="s">
        <v>7810</v>
      </c>
      <c r="E197" s="87">
        <v>211.47</v>
      </c>
    </row>
    <row r="198" spans="1:5" ht="12.75" customHeight="1" x14ac:dyDescent="0.2">
      <c r="A198" s="84" t="s">
        <v>8127</v>
      </c>
      <c r="B198" s="80"/>
      <c r="C198" s="85" t="s">
        <v>8128</v>
      </c>
      <c r="D198" s="84" t="s">
        <v>7810</v>
      </c>
      <c r="E198" s="87">
        <v>131.94</v>
      </c>
    </row>
    <row r="199" spans="1:5" ht="12.75" customHeight="1" x14ac:dyDescent="0.2">
      <c r="A199" s="79">
        <v>8665</v>
      </c>
      <c r="B199" s="80"/>
      <c r="C199" s="81" t="s">
        <v>8129</v>
      </c>
      <c r="D199" s="82"/>
      <c r="E199" s="83"/>
    </row>
    <row r="200" spans="1:5" ht="14.25" customHeight="1" x14ac:dyDescent="0.2">
      <c r="A200" s="79">
        <v>8731</v>
      </c>
      <c r="B200" s="80"/>
      <c r="C200" s="81" t="s">
        <v>8130</v>
      </c>
      <c r="D200" s="82"/>
      <c r="E200" s="83"/>
    </row>
    <row r="201" spans="1:5" ht="14.25" customHeight="1" x14ac:dyDescent="0.2">
      <c r="A201" s="84" t="s">
        <v>8131</v>
      </c>
      <c r="B201" s="80"/>
      <c r="C201" s="85" t="s">
        <v>8132</v>
      </c>
      <c r="D201" s="84" t="s">
        <v>7892</v>
      </c>
      <c r="E201" s="86">
        <v>3.72</v>
      </c>
    </row>
    <row r="202" spans="1:5" ht="14.25" customHeight="1" x14ac:dyDescent="0.2">
      <c r="A202" s="84" t="s">
        <v>8133</v>
      </c>
      <c r="B202" s="80"/>
      <c r="C202" s="85" t="s">
        <v>8134</v>
      </c>
      <c r="D202" s="84" t="s">
        <v>77</v>
      </c>
      <c r="E202" s="86">
        <v>9.7200000000000006</v>
      </c>
    </row>
    <row r="203" spans="1:5" ht="14.25" customHeight="1" x14ac:dyDescent="0.2">
      <c r="A203" s="84" t="s">
        <v>8135</v>
      </c>
      <c r="B203" s="80"/>
      <c r="C203" s="85" t="s">
        <v>8136</v>
      </c>
      <c r="D203" s="84" t="s">
        <v>77</v>
      </c>
      <c r="E203" s="86">
        <v>2.87</v>
      </c>
    </row>
    <row r="204" spans="1:5" ht="12.75" customHeight="1" x14ac:dyDescent="0.2">
      <c r="A204" s="84" t="s">
        <v>8137</v>
      </c>
      <c r="B204" s="80"/>
      <c r="C204" s="85" t="s">
        <v>8138</v>
      </c>
      <c r="D204" s="84" t="s">
        <v>77</v>
      </c>
      <c r="E204" s="86">
        <v>4.7300000000000004</v>
      </c>
    </row>
    <row r="205" spans="1:5" ht="14.25" customHeight="1" x14ac:dyDescent="0.2">
      <c r="A205" s="79">
        <v>8732</v>
      </c>
      <c r="B205" s="80"/>
      <c r="C205" s="81" t="s">
        <v>8139</v>
      </c>
      <c r="D205" s="82"/>
      <c r="E205" s="83"/>
    </row>
    <row r="206" spans="1:5" ht="14.25" customHeight="1" x14ac:dyDescent="0.2">
      <c r="A206" s="84" t="s">
        <v>8140</v>
      </c>
      <c r="B206" s="80"/>
      <c r="C206" s="85" t="s">
        <v>8141</v>
      </c>
      <c r="D206" s="84" t="s">
        <v>7892</v>
      </c>
      <c r="E206" s="86">
        <v>9.49</v>
      </c>
    </row>
    <row r="207" spans="1:5" ht="13.5" customHeight="1" x14ac:dyDescent="0.2">
      <c r="A207" s="84" t="s">
        <v>8142</v>
      </c>
      <c r="B207" s="80"/>
      <c r="C207" s="85" t="s">
        <v>8143</v>
      </c>
      <c r="D207" s="84" t="s">
        <v>7892</v>
      </c>
      <c r="E207" s="86">
        <v>8.3000000000000007</v>
      </c>
    </row>
    <row r="208" spans="1:5" ht="14.25" customHeight="1" x14ac:dyDescent="0.2">
      <c r="A208" s="84" t="s">
        <v>8144</v>
      </c>
      <c r="B208" s="80"/>
      <c r="C208" s="85" t="s">
        <v>8145</v>
      </c>
      <c r="D208" s="84" t="s">
        <v>7892</v>
      </c>
      <c r="E208" s="86">
        <v>8.9</v>
      </c>
    </row>
    <row r="209" spans="1:5" ht="14.25" customHeight="1" x14ac:dyDescent="0.2">
      <c r="A209" s="84" t="s">
        <v>8146</v>
      </c>
      <c r="B209" s="80"/>
      <c r="C209" s="85" t="s">
        <v>8147</v>
      </c>
      <c r="D209" s="84" t="s">
        <v>7892</v>
      </c>
      <c r="E209" s="86">
        <v>7.85</v>
      </c>
    </row>
    <row r="210" spans="1:5" ht="14.25" customHeight="1" x14ac:dyDescent="0.2">
      <c r="A210" s="84" t="s">
        <v>8148</v>
      </c>
      <c r="B210" s="80"/>
      <c r="C210" s="85" t="s">
        <v>8149</v>
      </c>
      <c r="D210" s="84" t="s">
        <v>7892</v>
      </c>
      <c r="E210" s="88">
        <v>11.12</v>
      </c>
    </row>
    <row r="211" spans="1:5" ht="14.25" customHeight="1" x14ac:dyDescent="0.2">
      <c r="A211" s="84" t="s">
        <v>8150</v>
      </c>
      <c r="B211" s="80"/>
      <c r="C211" s="85" t="s">
        <v>8151</v>
      </c>
      <c r="D211" s="84" t="s">
        <v>7892</v>
      </c>
      <c r="E211" s="86">
        <v>9.6300000000000008</v>
      </c>
    </row>
    <row r="212" spans="1:5" ht="13.5" customHeight="1" x14ac:dyDescent="0.2">
      <c r="A212" s="84" t="s">
        <v>8152</v>
      </c>
      <c r="B212" s="80"/>
      <c r="C212" s="85" t="s">
        <v>8153</v>
      </c>
      <c r="D212" s="84" t="s">
        <v>7892</v>
      </c>
      <c r="E212" s="86">
        <v>7.71</v>
      </c>
    </row>
    <row r="213" spans="1:5" ht="13.5" customHeight="1" x14ac:dyDescent="0.2">
      <c r="A213" s="84" t="s">
        <v>8154</v>
      </c>
      <c r="B213" s="80"/>
      <c r="C213" s="85" t="s">
        <v>8155</v>
      </c>
      <c r="D213" s="84" t="s">
        <v>7892</v>
      </c>
      <c r="E213" s="86">
        <v>9.6300000000000008</v>
      </c>
    </row>
    <row r="214" spans="1:5" ht="14.25" customHeight="1" x14ac:dyDescent="0.2">
      <c r="A214" s="84" t="s">
        <v>8156</v>
      </c>
      <c r="B214" s="80"/>
      <c r="C214" s="85" t="s">
        <v>8157</v>
      </c>
      <c r="D214" s="84" t="s">
        <v>7892</v>
      </c>
      <c r="E214" s="86">
        <v>8.4499999999999993</v>
      </c>
    </row>
    <row r="215" spans="1:5" ht="14.25" customHeight="1" x14ac:dyDescent="0.2">
      <c r="A215" s="84" t="s">
        <v>8158</v>
      </c>
      <c r="B215" s="80"/>
      <c r="C215" s="85" t="s">
        <v>8159</v>
      </c>
      <c r="D215" s="84" t="s">
        <v>7892</v>
      </c>
      <c r="E215" s="86">
        <v>3.1</v>
      </c>
    </row>
    <row r="216" spans="1:5" ht="14.25" customHeight="1" x14ac:dyDescent="0.2">
      <c r="A216" s="84" t="s">
        <v>8160</v>
      </c>
      <c r="B216" s="80"/>
      <c r="C216" s="85" t="s">
        <v>8161</v>
      </c>
      <c r="D216" s="84" t="s">
        <v>7892</v>
      </c>
      <c r="E216" s="86">
        <v>4.66</v>
      </c>
    </row>
    <row r="217" spans="1:5" ht="14.25" customHeight="1" x14ac:dyDescent="0.2">
      <c r="A217" s="79">
        <v>8733</v>
      </c>
      <c r="B217" s="80"/>
      <c r="C217" s="81" t="s">
        <v>8162</v>
      </c>
      <c r="D217" s="82"/>
      <c r="E217" s="83"/>
    </row>
    <row r="218" spans="1:5" ht="12.75" customHeight="1" x14ac:dyDescent="0.2">
      <c r="A218" s="84" t="s">
        <v>8163</v>
      </c>
      <c r="B218" s="80"/>
      <c r="C218" s="85" t="s">
        <v>8164</v>
      </c>
      <c r="D218" s="84" t="s">
        <v>7892</v>
      </c>
      <c r="E218" s="88">
        <v>39.479999999999997</v>
      </c>
    </row>
    <row r="219" spans="1:5" ht="12.75" customHeight="1" x14ac:dyDescent="0.2">
      <c r="A219" s="84" t="s">
        <v>8165</v>
      </c>
      <c r="B219" s="80"/>
      <c r="C219" s="85" t="s">
        <v>8166</v>
      </c>
      <c r="D219" s="84" t="s">
        <v>7892</v>
      </c>
      <c r="E219" s="88">
        <v>88.89</v>
      </c>
    </row>
    <row r="220" spans="1:5" ht="14.25" customHeight="1" x14ac:dyDescent="0.2">
      <c r="A220" s="84" t="s">
        <v>8167</v>
      </c>
      <c r="B220" s="80"/>
      <c r="C220" s="85" t="s">
        <v>8168</v>
      </c>
      <c r="D220" s="84" t="s">
        <v>7892</v>
      </c>
      <c r="E220" s="87">
        <v>117.81</v>
      </c>
    </row>
    <row r="221" spans="1:5" ht="14.25" customHeight="1" x14ac:dyDescent="0.2">
      <c r="A221" s="84" t="s">
        <v>8169</v>
      </c>
      <c r="B221" s="80"/>
      <c r="C221" s="85" t="s">
        <v>8170</v>
      </c>
      <c r="D221" s="84" t="s">
        <v>7892</v>
      </c>
      <c r="E221" s="88">
        <v>67.39</v>
      </c>
    </row>
    <row r="222" spans="1:5" ht="14.25" customHeight="1" x14ac:dyDescent="0.2">
      <c r="A222" s="79">
        <v>8734</v>
      </c>
      <c r="B222" s="80"/>
      <c r="C222" s="81" t="s">
        <v>8171</v>
      </c>
      <c r="D222" s="82"/>
      <c r="E222" s="83"/>
    </row>
    <row r="223" spans="1:5" ht="12.75" customHeight="1" x14ac:dyDescent="0.2">
      <c r="A223" s="84" t="s">
        <v>8172</v>
      </c>
      <c r="B223" s="80"/>
      <c r="C223" s="85" t="s">
        <v>8173</v>
      </c>
      <c r="D223" s="84" t="s">
        <v>77</v>
      </c>
      <c r="E223" s="88">
        <v>22.72</v>
      </c>
    </row>
    <row r="224" spans="1:5" ht="12.75" customHeight="1" x14ac:dyDescent="0.2">
      <c r="A224" s="84" t="s">
        <v>8174</v>
      </c>
      <c r="B224" s="80"/>
      <c r="C224" s="85" t="s">
        <v>8175</v>
      </c>
      <c r="D224" s="84" t="s">
        <v>77</v>
      </c>
      <c r="E224" s="88">
        <v>12.59</v>
      </c>
    </row>
    <row r="225" spans="1:5" ht="12.75" customHeight="1" x14ac:dyDescent="0.2">
      <c r="A225" s="79">
        <v>8735</v>
      </c>
      <c r="B225" s="80"/>
      <c r="C225" s="81" t="s">
        <v>8176</v>
      </c>
      <c r="D225" s="82"/>
      <c r="E225" s="83"/>
    </row>
    <row r="226" spans="1:5" ht="14.25" customHeight="1" x14ac:dyDescent="0.2">
      <c r="A226" s="84" t="s">
        <v>8177</v>
      </c>
      <c r="B226" s="80"/>
      <c r="C226" s="85" t="s">
        <v>8178</v>
      </c>
      <c r="D226" s="84" t="s">
        <v>7892</v>
      </c>
      <c r="E226" s="88">
        <v>67.39</v>
      </c>
    </row>
    <row r="227" spans="1:5" ht="12.75" customHeight="1" x14ac:dyDescent="0.2">
      <c r="A227" s="84" t="s">
        <v>8179</v>
      </c>
      <c r="B227" s="80"/>
      <c r="C227" s="85" t="s">
        <v>8180</v>
      </c>
      <c r="D227" s="84" t="s">
        <v>7892</v>
      </c>
      <c r="E227" s="86">
        <v>7.98</v>
      </c>
    </row>
    <row r="228" spans="1:5" ht="12.75" customHeight="1" x14ac:dyDescent="0.2">
      <c r="A228" s="84" t="s">
        <v>8181</v>
      </c>
      <c r="B228" s="80"/>
      <c r="C228" s="85" t="s">
        <v>8182</v>
      </c>
      <c r="D228" s="84" t="s">
        <v>7892</v>
      </c>
      <c r="E228" s="86">
        <v>5.01</v>
      </c>
    </row>
    <row r="229" spans="1:5" ht="12.75" customHeight="1" x14ac:dyDescent="0.2">
      <c r="A229" s="84" t="s">
        <v>8183</v>
      </c>
      <c r="B229" s="80"/>
      <c r="C229" s="85" t="s">
        <v>8184</v>
      </c>
      <c r="D229" s="84" t="s">
        <v>7892</v>
      </c>
      <c r="E229" s="86">
        <v>4.45</v>
      </c>
    </row>
    <row r="230" spans="1:5" ht="14.25" customHeight="1" x14ac:dyDescent="0.2">
      <c r="A230" s="84" t="s">
        <v>8185</v>
      </c>
      <c r="B230" s="80"/>
      <c r="C230" s="85" t="s">
        <v>8186</v>
      </c>
      <c r="D230" s="84" t="s">
        <v>7892</v>
      </c>
      <c r="E230" s="86">
        <v>2.69</v>
      </c>
    </row>
    <row r="231" spans="1:5" ht="12.75" customHeight="1" x14ac:dyDescent="0.2">
      <c r="A231" s="84" t="s">
        <v>8187</v>
      </c>
      <c r="B231" s="80"/>
      <c r="C231" s="85" t="s">
        <v>8188</v>
      </c>
      <c r="D231" s="84" t="s">
        <v>7892</v>
      </c>
      <c r="E231" s="88">
        <v>44.98</v>
      </c>
    </row>
    <row r="232" spans="1:5" ht="13.5" customHeight="1" x14ac:dyDescent="0.2">
      <c r="A232" s="84" t="s">
        <v>8189</v>
      </c>
      <c r="B232" s="80"/>
      <c r="C232" s="85" t="s">
        <v>8190</v>
      </c>
      <c r="D232" s="84" t="s">
        <v>7892</v>
      </c>
      <c r="E232" s="88">
        <v>67.39</v>
      </c>
    </row>
    <row r="233" spans="1:5" ht="12.75" customHeight="1" x14ac:dyDescent="0.2">
      <c r="A233" s="84" t="s">
        <v>8191</v>
      </c>
      <c r="B233" s="80"/>
      <c r="C233" s="85" t="s">
        <v>8192</v>
      </c>
      <c r="D233" s="84" t="s">
        <v>7892</v>
      </c>
      <c r="E233" s="88">
        <v>40.380000000000003</v>
      </c>
    </row>
    <row r="234" spans="1:5" ht="12.75" customHeight="1" x14ac:dyDescent="0.2">
      <c r="A234" s="79">
        <v>8736</v>
      </c>
      <c r="B234" s="80"/>
      <c r="C234" s="81" t="s">
        <v>8193</v>
      </c>
      <c r="D234" s="82"/>
      <c r="E234" s="83"/>
    </row>
    <row r="235" spans="1:5" ht="14.25" customHeight="1" x14ac:dyDescent="0.2">
      <c r="A235" s="84" t="s">
        <v>8194</v>
      </c>
      <c r="B235" s="80"/>
      <c r="C235" s="85" t="s">
        <v>8195</v>
      </c>
      <c r="D235" s="84" t="s">
        <v>7810</v>
      </c>
      <c r="E235" s="87">
        <v>108.27</v>
      </c>
    </row>
    <row r="236" spans="1:5" ht="14.25" customHeight="1" x14ac:dyDescent="0.2">
      <c r="A236" s="84" t="s">
        <v>8196</v>
      </c>
      <c r="B236" s="80"/>
      <c r="C236" s="85" t="s">
        <v>8197</v>
      </c>
      <c r="D236" s="84" t="s">
        <v>77</v>
      </c>
      <c r="E236" s="88">
        <v>73.69</v>
      </c>
    </row>
    <row r="237" spans="1:5" ht="12.75" customHeight="1" x14ac:dyDescent="0.2">
      <c r="A237" s="79">
        <v>8666</v>
      </c>
      <c r="B237" s="80"/>
      <c r="C237" s="81" t="s">
        <v>8198</v>
      </c>
      <c r="D237" s="82"/>
      <c r="E237" s="83"/>
    </row>
    <row r="238" spans="1:5" ht="12.75" customHeight="1" x14ac:dyDescent="0.2">
      <c r="A238" s="79">
        <v>8737</v>
      </c>
      <c r="B238" s="80"/>
      <c r="C238" s="81" t="s">
        <v>8199</v>
      </c>
      <c r="D238" s="82"/>
      <c r="E238" s="83"/>
    </row>
    <row r="239" spans="1:5" ht="12.75" customHeight="1" x14ac:dyDescent="0.2">
      <c r="A239" s="84" t="s">
        <v>8200</v>
      </c>
      <c r="B239" s="80"/>
      <c r="C239" s="85" t="s">
        <v>8201</v>
      </c>
      <c r="D239" s="84" t="s">
        <v>7892</v>
      </c>
      <c r="E239" s="87">
        <v>164.85</v>
      </c>
    </row>
    <row r="240" spans="1:5" ht="12.75" customHeight="1" x14ac:dyDescent="0.2">
      <c r="A240" s="79">
        <v>8738</v>
      </c>
      <c r="B240" s="80"/>
      <c r="C240" s="81" t="s">
        <v>8202</v>
      </c>
      <c r="D240" s="82"/>
      <c r="E240" s="83"/>
    </row>
    <row r="241" spans="1:5" ht="12.75" customHeight="1" x14ac:dyDescent="0.2">
      <c r="A241" s="84" t="s">
        <v>8203</v>
      </c>
      <c r="B241" s="80"/>
      <c r="C241" s="85" t="s">
        <v>8204</v>
      </c>
      <c r="D241" s="84" t="s">
        <v>231</v>
      </c>
      <c r="E241" s="88">
        <v>32.9</v>
      </c>
    </row>
    <row r="242" spans="1:5" ht="12.75" customHeight="1" x14ac:dyDescent="0.2">
      <c r="A242" s="84" t="s">
        <v>8205</v>
      </c>
      <c r="B242" s="80"/>
      <c r="C242" s="85" t="s">
        <v>8206</v>
      </c>
      <c r="D242" s="84" t="s">
        <v>231</v>
      </c>
      <c r="E242" s="88">
        <v>38.119999999999997</v>
      </c>
    </row>
    <row r="243" spans="1:5" ht="12.75" customHeight="1" x14ac:dyDescent="0.2">
      <c r="A243" s="84" t="s">
        <v>8207</v>
      </c>
      <c r="B243" s="80"/>
      <c r="C243" s="85" t="s">
        <v>8208</v>
      </c>
      <c r="D243" s="84" t="s">
        <v>231</v>
      </c>
      <c r="E243" s="88">
        <v>16.45</v>
      </c>
    </row>
    <row r="244" spans="1:5" ht="12.75" customHeight="1" x14ac:dyDescent="0.2">
      <c r="A244" s="84" t="s">
        <v>8209</v>
      </c>
      <c r="B244" s="80"/>
      <c r="C244" s="85" t="s">
        <v>8210</v>
      </c>
      <c r="D244" s="84" t="s">
        <v>231</v>
      </c>
      <c r="E244" s="88">
        <v>19.059999999999999</v>
      </c>
    </row>
    <row r="245" spans="1:5" ht="12.75" customHeight="1" x14ac:dyDescent="0.2">
      <c r="A245" s="84" t="s">
        <v>8211</v>
      </c>
      <c r="B245" s="80"/>
      <c r="C245" s="85" t="s">
        <v>8212</v>
      </c>
      <c r="D245" s="84" t="s">
        <v>7892</v>
      </c>
      <c r="E245" s="87">
        <v>153.16</v>
      </c>
    </row>
    <row r="246" spans="1:5" ht="12.75" customHeight="1" x14ac:dyDescent="0.2">
      <c r="A246" s="84" t="s">
        <v>8213</v>
      </c>
      <c r="B246" s="80"/>
      <c r="C246" s="85" t="s">
        <v>8214</v>
      </c>
      <c r="D246" s="84" t="s">
        <v>7810</v>
      </c>
      <c r="E246" s="87">
        <v>153.68</v>
      </c>
    </row>
    <row r="247" spans="1:5" ht="12.75" customHeight="1" x14ac:dyDescent="0.2">
      <c r="A247" s="84" t="s">
        <v>8215</v>
      </c>
      <c r="B247" s="80"/>
      <c r="C247" s="85" t="s">
        <v>8216</v>
      </c>
      <c r="D247" s="84" t="s">
        <v>7810</v>
      </c>
      <c r="E247" s="87">
        <v>160.30000000000001</v>
      </c>
    </row>
    <row r="248" spans="1:5" ht="12.75" customHeight="1" x14ac:dyDescent="0.2">
      <c r="A248" s="84" t="s">
        <v>8217</v>
      </c>
      <c r="B248" s="80"/>
      <c r="C248" s="85" t="s">
        <v>8218</v>
      </c>
      <c r="D248" s="84" t="s">
        <v>7810</v>
      </c>
      <c r="E248" s="87">
        <v>194.87</v>
      </c>
    </row>
    <row r="249" spans="1:5" ht="14.25" customHeight="1" x14ac:dyDescent="0.2">
      <c r="A249" s="84" t="s">
        <v>8219</v>
      </c>
      <c r="B249" s="80"/>
      <c r="C249" s="85" t="s">
        <v>8220</v>
      </c>
      <c r="D249" s="84" t="s">
        <v>7810</v>
      </c>
      <c r="E249" s="87">
        <v>216.37</v>
      </c>
    </row>
    <row r="250" spans="1:5" ht="14.25" customHeight="1" x14ac:dyDescent="0.2">
      <c r="A250" s="84" t="s">
        <v>8221</v>
      </c>
      <c r="B250" s="80"/>
      <c r="C250" s="85" t="s">
        <v>8222</v>
      </c>
      <c r="D250" s="84" t="s">
        <v>7810</v>
      </c>
      <c r="E250" s="87">
        <v>236.48</v>
      </c>
    </row>
    <row r="251" spans="1:5" ht="13.5" customHeight="1" x14ac:dyDescent="0.2">
      <c r="A251" s="84" t="s">
        <v>8223</v>
      </c>
      <c r="B251" s="80"/>
      <c r="C251" s="85" t="s">
        <v>8224</v>
      </c>
      <c r="D251" s="84" t="s">
        <v>7810</v>
      </c>
      <c r="E251" s="87">
        <v>286.45999999999998</v>
      </c>
    </row>
    <row r="252" spans="1:5" ht="13.5" customHeight="1" x14ac:dyDescent="0.2">
      <c r="A252" s="84" t="s">
        <v>8225</v>
      </c>
      <c r="B252" s="80"/>
      <c r="C252" s="85" t="s">
        <v>8226</v>
      </c>
      <c r="D252" s="84" t="s">
        <v>7810</v>
      </c>
      <c r="E252" s="87">
        <v>347.85</v>
      </c>
    </row>
    <row r="253" spans="1:5" ht="14.25" customHeight="1" x14ac:dyDescent="0.2">
      <c r="A253" s="84" t="s">
        <v>8227</v>
      </c>
      <c r="B253" s="80"/>
      <c r="C253" s="85" t="s">
        <v>8228</v>
      </c>
      <c r="D253" s="84" t="s">
        <v>7810</v>
      </c>
      <c r="E253" s="87">
        <v>422.8</v>
      </c>
    </row>
    <row r="254" spans="1:5" ht="12.75" customHeight="1" x14ac:dyDescent="0.2">
      <c r="A254" s="84" t="s">
        <v>8229</v>
      </c>
      <c r="B254" s="80"/>
      <c r="C254" s="85" t="s">
        <v>8230</v>
      </c>
      <c r="D254" s="84" t="s">
        <v>7810</v>
      </c>
      <c r="E254" s="87">
        <v>476.21</v>
      </c>
    </row>
    <row r="255" spans="1:5" ht="12.75" customHeight="1" x14ac:dyDescent="0.2">
      <c r="A255" s="84" t="s">
        <v>8231</v>
      </c>
      <c r="B255" s="80"/>
      <c r="C255" s="85" t="s">
        <v>8232</v>
      </c>
      <c r="D255" s="84" t="s">
        <v>7810</v>
      </c>
      <c r="E255" s="87">
        <v>559.76</v>
      </c>
    </row>
    <row r="256" spans="1:5" ht="12.75" customHeight="1" x14ac:dyDescent="0.2">
      <c r="A256" s="84" t="s">
        <v>8233</v>
      </c>
      <c r="B256" s="80"/>
      <c r="C256" s="85" t="s">
        <v>8234</v>
      </c>
      <c r="D256" s="84" t="s">
        <v>7810</v>
      </c>
      <c r="E256" s="87">
        <v>685.62</v>
      </c>
    </row>
    <row r="257" spans="1:5" ht="13.5" customHeight="1" x14ac:dyDescent="0.2">
      <c r="A257" s="84" t="s">
        <v>8235</v>
      </c>
      <c r="B257" s="80"/>
      <c r="C257" s="85" t="s">
        <v>8236</v>
      </c>
      <c r="D257" s="84" t="s">
        <v>7810</v>
      </c>
      <c r="E257" s="87">
        <v>168.7</v>
      </c>
    </row>
    <row r="258" spans="1:5" ht="12.75" customHeight="1" x14ac:dyDescent="0.2">
      <c r="A258" s="84" t="s">
        <v>8237</v>
      </c>
      <c r="B258" s="80"/>
      <c r="C258" s="85" t="s">
        <v>8238</v>
      </c>
      <c r="D258" s="84" t="s">
        <v>7810</v>
      </c>
      <c r="E258" s="87">
        <v>206.36</v>
      </c>
    </row>
    <row r="259" spans="1:5" ht="14.25" customHeight="1" x14ac:dyDescent="0.2">
      <c r="A259" s="84" t="s">
        <v>8239</v>
      </c>
      <c r="B259" s="80"/>
      <c r="C259" s="85" t="s">
        <v>8240</v>
      </c>
      <c r="D259" s="84" t="s">
        <v>7810</v>
      </c>
      <c r="E259" s="87">
        <v>232.96</v>
      </c>
    </row>
    <row r="260" spans="1:5" ht="14.25" customHeight="1" x14ac:dyDescent="0.2">
      <c r="A260" s="84" t="s">
        <v>8241</v>
      </c>
      <c r="B260" s="80"/>
      <c r="C260" s="85" t="s">
        <v>8242</v>
      </c>
      <c r="D260" s="84" t="s">
        <v>7810</v>
      </c>
      <c r="E260" s="87">
        <v>275.91000000000003</v>
      </c>
    </row>
    <row r="261" spans="1:5" ht="14.25" customHeight="1" x14ac:dyDescent="0.2">
      <c r="A261" s="84" t="s">
        <v>8243</v>
      </c>
      <c r="B261" s="80"/>
      <c r="C261" s="85" t="s">
        <v>8244</v>
      </c>
      <c r="D261" s="84" t="s">
        <v>7810</v>
      </c>
      <c r="E261" s="87">
        <v>339.63</v>
      </c>
    </row>
    <row r="262" spans="1:5" ht="14.25" customHeight="1" x14ac:dyDescent="0.2">
      <c r="A262" s="84" t="s">
        <v>8245</v>
      </c>
      <c r="B262" s="80"/>
      <c r="C262" s="85" t="s">
        <v>8246</v>
      </c>
      <c r="D262" s="84" t="s">
        <v>231</v>
      </c>
      <c r="E262" s="88">
        <v>71.73</v>
      </c>
    </row>
    <row r="263" spans="1:5" ht="14.25" customHeight="1" x14ac:dyDescent="0.2">
      <c r="A263" s="84" t="s">
        <v>8247</v>
      </c>
      <c r="B263" s="80"/>
      <c r="C263" s="85" t="s">
        <v>8248</v>
      </c>
      <c r="D263" s="84" t="s">
        <v>231</v>
      </c>
      <c r="E263" s="87">
        <v>237.7</v>
      </c>
    </row>
    <row r="264" spans="1:5" ht="14.25" customHeight="1" x14ac:dyDescent="0.2">
      <c r="A264" s="84" t="s">
        <v>8249</v>
      </c>
      <c r="B264" s="80"/>
      <c r="C264" s="85" t="s">
        <v>8250</v>
      </c>
      <c r="D264" s="84" t="s">
        <v>231</v>
      </c>
      <c r="E264" s="87">
        <v>287.3</v>
      </c>
    </row>
    <row r="265" spans="1:5" ht="14.25" customHeight="1" x14ac:dyDescent="0.2">
      <c r="A265" s="84" t="s">
        <v>8251</v>
      </c>
      <c r="B265" s="80"/>
      <c r="C265" s="85" t="s">
        <v>8252</v>
      </c>
      <c r="D265" s="84" t="s">
        <v>231</v>
      </c>
      <c r="E265" s="87">
        <v>118.85</v>
      </c>
    </row>
    <row r="266" spans="1:5" ht="14.25" customHeight="1" x14ac:dyDescent="0.2">
      <c r="A266" s="84" t="s">
        <v>8253</v>
      </c>
      <c r="B266" s="80"/>
      <c r="C266" s="85" t="s">
        <v>8254</v>
      </c>
      <c r="D266" s="84" t="s">
        <v>231</v>
      </c>
      <c r="E266" s="87">
        <v>143.65</v>
      </c>
    </row>
    <row r="267" spans="1:5" ht="14.25" customHeight="1" x14ac:dyDescent="0.2">
      <c r="A267" s="84" t="s">
        <v>8255</v>
      </c>
      <c r="B267" s="80"/>
      <c r="C267" s="85" t="s">
        <v>8256</v>
      </c>
      <c r="D267" s="84" t="s">
        <v>7810</v>
      </c>
      <c r="E267" s="87">
        <v>242.26</v>
      </c>
    </row>
    <row r="268" spans="1:5" ht="14.25" customHeight="1" x14ac:dyDescent="0.2">
      <c r="A268" s="84" t="s">
        <v>8257</v>
      </c>
      <c r="B268" s="80"/>
      <c r="C268" s="85" t="s">
        <v>8258</v>
      </c>
      <c r="D268" s="84" t="s">
        <v>7892</v>
      </c>
      <c r="E268" s="87">
        <v>345.75</v>
      </c>
    </row>
    <row r="269" spans="1:5" ht="14.25" customHeight="1" x14ac:dyDescent="0.2">
      <c r="A269" s="84" t="s">
        <v>8259</v>
      </c>
      <c r="B269" s="80"/>
      <c r="C269" s="85" t="s">
        <v>8260</v>
      </c>
      <c r="D269" s="84" t="s">
        <v>7810</v>
      </c>
      <c r="E269" s="88">
        <v>36.56</v>
      </c>
    </row>
    <row r="270" spans="1:5" ht="14.25" customHeight="1" x14ac:dyDescent="0.2">
      <c r="A270" s="84" t="s">
        <v>8261</v>
      </c>
      <c r="B270" s="80"/>
      <c r="C270" s="85" t="s">
        <v>8262</v>
      </c>
      <c r="D270" s="84" t="s">
        <v>7810</v>
      </c>
      <c r="E270" s="88">
        <v>51.51</v>
      </c>
    </row>
    <row r="271" spans="1:5" ht="14.25" customHeight="1" x14ac:dyDescent="0.2">
      <c r="A271" s="84" t="s">
        <v>8263</v>
      </c>
      <c r="B271" s="80"/>
      <c r="C271" s="85" t="s">
        <v>8264</v>
      </c>
      <c r="D271" s="84" t="s">
        <v>7810</v>
      </c>
      <c r="E271" s="88">
        <v>70.900000000000006</v>
      </c>
    </row>
    <row r="272" spans="1:5" ht="14.25" customHeight="1" x14ac:dyDescent="0.2">
      <c r="A272" s="84" t="s">
        <v>8265</v>
      </c>
      <c r="B272" s="80"/>
      <c r="C272" s="85" t="s">
        <v>8266</v>
      </c>
      <c r="D272" s="84" t="s">
        <v>7810</v>
      </c>
      <c r="E272" s="88">
        <v>94.6</v>
      </c>
    </row>
    <row r="273" spans="1:5" ht="12.75" customHeight="1" x14ac:dyDescent="0.2">
      <c r="A273" s="84" t="s">
        <v>8267</v>
      </c>
      <c r="B273" s="80"/>
      <c r="C273" s="85" t="s">
        <v>8268</v>
      </c>
      <c r="D273" s="84" t="s">
        <v>7810</v>
      </c>
      <c r="E273" s="87">
        <v>154.93</v>
      </c>
    </row>
    <row r="274" spans="1:5" ht="12.75" customHeight="1" x14ac:dyDescent="0.2">
      <c r="A274" s="84" t="s">
        <v>8269</v>
      </c>
      <c r="B274" s="80"/>
      <c r="C274" s="85" t="s">
        <v>8270</v>
      </c>
      <c r="D274" s="84" t="s">
        <v>7810</v>
      </c>
      <c r="E274" s="88">
        <v>40.950000000000003</v>
      </c>
    </row>
    <row r="275" spans="1:5" ht="12.75" customHeight="1" x14ac:dyDescent="0.2">
      <c r="A275" s="84" t="s">
        <v>8271</v>
      </c>
      <c r="B275" s="80"/>
      <c r="C275" s="85" t="s">
        <v>8272</v>
      </c>
      <c r="D275" s="84" t="s">
        <v>7810</v>
      </c>
      <c r="E275" s="88">
        <v>77.81</v>
      </c>
    </row>
    <row r="276" spans="1:5" ht="12.75" customHeight="1" x14ac:dyDescent="0.2">
      <c r="A276" s="84" t="s">
        <v>8273</v>
      </c>
      <c r="B276" s="80"/>
      <c r="C276" s="85" t="s">
        <v>8274</v>
      </c>
      <c r="D276" s="84" t="s">
        <v>7810</v>
      </c>
      <c r="E276" s="88">
        <v>43.11</v>
      </c>
    </row>
    <row r="277" spans="1:5" ht="12.75" customHeight="1" x14ac:dyDescent="0.2">
      <c r="A277" s="84" t="s">
        <v>8275</v>
      </c>
      <c r="B277" s="80"/>
      <c r="C277" s="85" t="s">
        <v>8276</v>
      </c>
      <c r="D277" s="84" t="s">
        <v>7810</v>
      </c>
      <c r="E277" s="87">
        <v>103.5</v>
      </c>
    </row>
    <row r="278" spans="1:5" ht="12.75" customHeight="1" x14ac:dyDescent="0.2">
      <c r="A278" s="84" t="s">
        <v>8277</v>
      </c>
      <c r="B278" s="80"/>
      <c r="C278" s="85" t="s">
        <v>8278</v>
      </c>
      <c r="D278" s="84" t="s">
        <v>7810</v>
      </c>
      <c r="E278" s="88">
        <v>44.62</v>
      </c>
    </row>
    <row r="279" spans="1:5" ht="12.75" customHeight="1" x14ac:dyDescent="0.2">
      <c r="A279" s="84" t="s">
        <v>8279</v>
      </c>
      <c r="B279" s="80"/>
      <c r="C279" s="85" t="s">
        <v>8280</v>
      </c>
      <c r="D279" s="84" t="s">
        <v>7810</v>
      </c>
      <c r="E279" s="87">
        <v>129.79</v>
      </c>
    </row>
    <row r="280" spans="1:5" ht="12.75" customHeight="1" x14ac:dyDescent="0.2">
      <c r="A280" s="84" t="s">
        <v>8281</v>
      </c>
      <c r="B280" s="80"/>
      <c r="C280" s="85" t="s">
        <v>8282</v>
      </c>
      <c r="D280" s="84" t="s">
        <v>7810</v>
      </c>
      <c r="E280" s="88">
        <v>46.75</v>
      </c>
    </row>
    <row r="281" spans="1:5" ht="12.75" customHeight="1" x14ac:dyDescent="0.2">
      <c r="A281" s="84" t="s">
        <v>8283</v>
      </c>
      <c r="B281" s="80"/>
      <c r="C281" s="85" t="s">
        <v>8284</v>
      </c>
      <c r="D281" s="84" t="s">
        <v>7810</v>
      </c>
      <c r="E281" s="87">
        <v>155.33000000000001</v>
      </c>
    </row>
    <row r="282" spans="1:5" ht="12.75" customHeight="1" x14ac:dyDescent="0.2">
      <c r="A282" s="84" t="s">
        <v>8285</v>
      </c>
      <c r="B282" s="80"/>
      <c r="C282" s="85" t="s">
        <v>8286</v>
      </c>
      <c r="D282" s="84" t="s">
        <v>231</v>
      </c>
      <c r="E282" s="89">
        <v>8812.74</v>
      </c>
    </row>
    <row r="283" spans="1:5" ht="14.25" customHeight="1" x14ac:dyDescent="0.2">
      <c r="A283" s="84" t="s">
        <v>8287</v>
      </c>
      <c r="B283" s="80"/>
      <c r="C283" s="85" t="s">
        <v>8288</v>
      </c>
      <c r="D283" s="84" t="s">
        <v>8289</v>
      </c>
      <c r="E283" s="88">
        <v>23.09</v>
      </c>
    </row>
    <row r="284" spans="1:5" ht="14.25" customHeight="1" x14ac:dyDescent="0.2">
      <c r="A284" s="84" t="s">
        <v>8290</v>
      </c>
      <c r="B284" s="80"/>
      <c r="C284" s="85" t="s">
        <v>8291</v>
      </c>
      <c r="D284" s="84" t="s">
        <v>231</v>
      </c>
      <c r="E284" s="90">
        <v>18109.04</v>
      </c>
    </row>
    <row r="285" spans="1:5" ht="14.25" customHeight="1" x14ac:dyDescent="0.2">
      <c r="A285" s="84" t="s">
        <v>8292</v>
      </c>
      <c r="B285" s="80"/>
      <c r="C285" s="85" t="s">
        <v>8293</v>
      </c>
      <c r="D285" s="84" t="s">
        <v>8289</v>
      </c>
      <c r="E285" s="88">
        <v>23.09</v>
      </c>
    </row>
    <row r="286" spans="1:5" ht="14.25" customHeight="1" x14ac:dyDescent="0.2">
      <c r="A286" s="84" t="s">
        <v>8294</v>
      </c>
      <c r="B286" s="80"/>
      <c r="C286" s="85" t="s">
        <v>8295</v>
      </c>
      <c r="D286" s="84" t="s">
        <v>231</v>
      </c>
      <c r="E286" s="89">
        <v>4586.8</v>
      </c>
    </row>
    <row r="287" spans="1:5" ht="14.25" customHeight="1" x14ac:dyDescent="0.2">
      <c r="A287" s="84" t="s">
        <v>8296</v>
      </c>
      <c r="B287" s="80"/>
      <c r="C287" s="85" t="s">
        <v>8297</v>
      </c>
      <c r="D287" s="84" t="s">
        <v>8289</v>
      </c>
      <c r="E287" s="86">
        <v>9.83</v>
      </c>
    </row>
    <row r="288" spans="1:5" ht="14.25" customHeight="1" x14ac:dyDescent="0.2">
      <c r="A288" s="84" t="s">
        <v>8298</v>
      </c>
      <c r="B288" s="80"/>
      <c r="C288" s="85" t="s">
        <v>8299</v>
      </c>
      <c r="D288" s="84" t="s">
        <v>231</v>
      </c>
      <c r="E288" s="89">
        <v>4051.68</v>
      </c>
    </row>
    <row r="289" spans="1:5" ht="14.25" customHeight="1" x14ac:dyDescent="0.2">
      <c r="A289" s="84" t="s">
        <v>8300</v>
      </c>
      <c r="B289" s="80"/>
      <c r="C289" s="85" t="s">
        <v>8301</v>
      </c>
      <c r="D289" s="84" t="s">
        <v>8289</v>
      </c>
      <c r="E289" s="88">
        <v>23.24</v>
      </c>
    </row>
    <row r="290" spans="1:5" ht="14.25" customHeight="1" x14ac:dyDescent="0.2">
      <c r="A290" s="84" t="s">
        <v>8302</v>
      </c>
      <c r="B290" s="80"/>
      <c r="C290" s="85" t="s">
        <v>8303</v>
      </c>
      <c r="D290" s="84" t="s">
        <v>7892</v>
      </c>
      <c r="E290" s="88">
        <v>95.36</v>
      </c>
    </row>
    <row r="291" spans="1:5" ht="14.25" customHeight="1" x14ac:dyDescent="0.2">
      <c r="A291" s="79">
        <v>8739</v>
      </c>
      <c r="B291" s="80"/>
      <c r="C291" s="81" t="s">
        <v>8304</v>
      </c>
      <c r="D291" s="82"/>
      <c r="E291" s="83"/>
    </row>
    <row r="292" spans="1:5" ht="14.25" customHeight="1" x14ac:dyDescent="0.2">
      <c r="A292" s="84" t="s">
        <v>8305</v>
      </c>
      <c r="B292" s="80"/>
      <c r="C292" s="85" t="s">
        <v>8306</v>
      </c>
      <c r="D292" s="84" t="s">
        <v>77</v>
      </c>
      <c r="E292" s="88">
        <v>71.98</v>
      </c>
    </row>
    <row r="293" spans="1:5" ht="14.25" customHeight="1" x14ac:dyDescent="0.2">
      <c r="A293" s="84" t="s">
        <v>8307</v>
      </c>
      <c r="B293" s="80"/>
      <c r="C293" s="85" t="s">
        <v>8308</v>
      </c>
      <c r="D293" s="84" t="s">
        <v>77</v>
      </c>
      <c r="E293" s="88">
        <v>64.23</v>
      </c>
    </row>
    <row r="294" spans="1:5" ht="14.25" customHeight="1" x14ac:dyDescent="0.2">
      <c r="A294" s="84" t="s">
        <v>8309</v>
      </c>
      <c r="B294" s="80"/>
      <c r="C294" s="85" t="s">
        <v>8310</v>
      </c>
      <c r="D294" s="84" t="s">
        <v>77</v>
      </c>
      <c r="E294" s="88">
        <v>60.87</v>
      </c>
    </row>
    <row r="295" spans="1:5" ht="14.25" customHeight="1" x14ac:dyDescent="0.2">
      <c r="A295" s="79">
        <v>8740</v>
      </c>
      <c r="B295" s="80"/>
      <c r="C295" s="81" t="s">
        <v>8311</v>
      </c>
      <c r="D295" s="82"/>
      <c r="E295" s="83"/>
    </row>
    <row r="296" spans="1:5" ht="14.25" customHeight="1" x14ac:dyDescent="0.2">
      <c r="A296" s="84" t="s">
        <v>8312</v>
      </c>
      <c r="B296" s="80"/>
      <c r="C296" s="85" t="s">
        <v>8313</v>
      </c>
      <c r="D296" s="84" t="s">
        <v>7892</v>
      </c>
      <c r="E296" s="87">
        <v>679.65</v>
      </c>
    </row>
    <row r="297" spans="1:5" ht="14.25" customHeight="1" x14ac:dyDescent="0.2">
      <c r="A297" s="84" t="s">
        <v>8314</v>
      </c>
      <c r="B297" s="80"/>
      <c r="C297" s="85" t="s">
        <v>8315</v>
      </c>
      <c r="D297" s="84" t="s">
        <v>7892</v>
      </c>
      <c r="E297" s="87">
        <v>696.38</v>
      </c>
    </row>
    <row r="298" spans="1:5" ht="14.25" customHeight="1" x14ac:dyDescent="0.2">
      <c r="A298" s="84" t="s">
        <v>8316</v>
      </c>
      <c r="B298" s="80"/>
      <c r="C298" s="85" t="s">
        <v>8317</v>
      </c>
      <c r="D298" s="84" t="s">
        <v>7892</v>
      </c>
      <c r="E298" s="87">
        <v>717.3</v>
      </c>
    </row>
    <row r="299" spans="1:5" ht="14.25" customHeight="1" x14ac:dyDescent="0.2">
      <c r="A299" s="84" t="s">
        <v>8318</v>
      </c>
      <c r="B299" s="80"/>
      <c r="C299" s="85" t="s">
        <v>8319</v>
      </c>
      <c r="D299" s="84" t="s">
        <v>7892</v>
      </c>
      <c r="E299" s="87">
        <v>716.72</v>
      </c>
    </row>
    <row r="300" spans="1:5" ht="14.25" customHeight="1" x14ac:dyDescent="0.2">
      <c r="A300" s="84" t="s">
        <v>8320</v>
      </c>
      <c r="B300" s="80"/>
      <c r="C300" s="85" t="s">
        <v>8321</v>
      </c>
      <c r="D300" s="84" t="s">
        <v>7892</v>
      </c>
      <c r="E300" s="87">
        <v>737.05</v>
      </c>
    </row>
    <row r="301" spans="1:5" ht="14.25" customHeight="1" x14ac:dyDescent="0.2">
      <c r="A301" s="84" t="s">
        <v>8322</v>
      </c>
      <c r="B301" s="80"/>
      <c r="C301" s="85" t="s">
        <v>8323</v>
      </c>
      <c r="D301" s="84" t="s">
        <v>7892</v>
      </c>
      <c r="E301" s="87">
        <v>765.16</v>
      </c>
    </row>
    <row r="302" spans="1:5" ht="14.25" customHeight="1" x14ac:dyDescent="0.2">
      <c r="A302" s="84" t="s">
        <v>8324</v>
      </c>
      <c r="B302" s="80"/>
      <c r="C302" s="85" t="s">
        <v>8325</v>
      </c>
      <c r="D302" s="84" t="s">
        <v>7892</v>
      </c>
      <c r="E302" s="87">
        <v>682.73</v>
      </c>
    </row>
    <row r="303" spans="1:5" ht="14.25" customHeight="1" x14ac:dyDescent="0.2">
      <c r="A303" s="84" t="s">
        <v>8326</v>
      </c>
      <c r="B303" s="80"/>
      <c r="C303" s="85" t="s">
        <v>8327</v>
      </c>
      <c r="D303" s="84" t="s">
        <v>7892</v>
      </c>
      <c r="E303" s="87">
        <v>713.42</v>
      </c>
    </row>
    <row r="304" spans="1:5" ht="14.25" customHeight="1" x14ac:dyDescent="0.2">
      <c r="A304" s="84" t="s">
        <v>8328</v>
      </c>
      <c r="B304" s="80"/>
      <c r="C304" s="85" t="s">
        <v>8329</v>
      </c>
      <c r="D304" s="84" t="s">
        <v>7892</v>
      </c>
      <c r="E304" s="87">
        <v>737.64</v>
      </c>
    </row>
    <row r="305" spans="1:5" ht="14.25" customHeight="1" x14ac:dyDescent="0.2">
      <c r="A305" s="84" t="s">
        <v>8330</v>
      </c>
      <c r="B305" s="80"/>
      <c r="C305" s="85" t="s">
        <v>8331</v>
      </c>
      <c r="D305" s="84" t="s">
        <v>7892</v>
      </c>
      <c r="E305" s="87">
        <v>762.25</v>
      </c>
    </row>
    <row r="306" spans="1:5" ht="14.25" customHeight="1" x14ac:dyDescent="0.2">
      <c r="A306" s="84" t="s">
        <v>8332</v>
      </c>
      <c r="B306" s="80"/>
      <c r="C306" s="85" t="s">
        <v>8333</v>
      </c>
      <c r="D306" s="84" t="s">
        <v>7892</v>
      </c>
      <c r="E306" s="87">
        <v>788.45</v>
      </c>
    </row>
    <row r="307" spans="1:5" ht="14.25" customHeight="1" x14ac:dyDescent="0.2">
      <c r="A307" s="84" t="s">
        <v>8334</v>
      </c>
      <c r="B307" s="80"/>
      <c r="C307" s="85" t="s">
        <v>8335</v>
      </c>
      <c r="D307" s="84" t="s">
        <v>7892</v>
      </c>
      <c r="E307" s="87">
        <v>631.92999999999995</v>
      </c>
    </row>
    <row r="308" spans="1:5" ht="14.25" customHeight="1" x14ac:dyDescent="0.2">
      <c r="A308" s="84" t="s">
        <v>8336</v>
      </c>
      <c r="B308" s="80"/>
      <c r="C308" s="85" t="s">
        <v>8337</v>
      </c>
      <c r="D308" s="84" t="s">
        <v>7892</v>
      </c>
      <c r="E308" s="87">
        <v>662.51</v>
      </c>
    </row>
    <row r="309" spans="1:5" ht="14.25" customHeight="1" x14ac:dyDescent="0.2">
      <c r="A309" s="79">
        <v>8741</v>
      </c>
      <c r="B309" s="80"/>
      <c r="C309" s="81" t="s">
        <v>8338</v>
      </c>
      <c r="D309" s="82"/>
      <c r="E309" s="83"/>
    </row>
    <row r="310" spans="1:5" ht="14.25" customHeight="1" x14ac:dyDescent="0.2">
      <c r="A310" s="84" t="s">
        <v>8339</v>
      </c>
      <c r="B310" s="80"/>
      <c r="C310" s="85" t="s">
        <v>8340</v>
      </c>
      <c r="D310" s="84" t="s">
        <v>7892</v>
      </c>
      <c r="E310" s="87">
        <v>692.62</v>
      </c>
    </row>
    <row r="311" spans="1:5" ht="14.25" customHeight="1" x14ac:dyDescent="0.2">
      <c r="A311" s="84" t="s">
        <v>8341</v>
      </c>
      <c r="B311" s="80"/>
      <c r="C311" s="85" t="s">
        <v>8342</v>
      </c>
      <c r="D311" s="84" t="s">
        <v>7892</v>
      </c>
      <c r="E311" s="87">
        <v>713.92</v>
      </c>
    </row>
    <row r="312" spans="1:5" ht="14.25" customHeight="1" x14ac:dyDescent="0.2">
      <c r="A312" s="84" t="s">
        <v>8343</v>
      </c>
      <c r="B312" s="80"/>
      <c r="C312" s="85" t="s">
        <v>8344</v>
      </c>
      <c r="D312" s="84" t="s">
        <v>7892</v>
      </c>
      <c r="E312" s="87">
        <v>759.15</v>
      </c>
    </row>
    <row r="313" spans="1:5" ht="14.25" customHeight="1" x14ac:dyDescent="0.2">
      <c r="A313" s="84" t="s">
        <v>8345</v>
      </c>
      <c r="B313" s="80"/>
      <c r="C313" s="85" t="s">
        <v>8346</v>
      </c>
      <c r="D313" s="84" t="s">
        <v>7892</v>
      </c>
      <c r="E313" s="87">
        <v>784.28</v>
      </c>
    </row>
    <row r="314" spans="1:5" ht="12.75" customHeight="1" x14ac:dyDescent="0.2">
      <c r="A314" s="84" t="s">
        <v>8347</v>
      </c>
      <c r="B314" s="80"/>
      <c r="C314" s="85" t="s">
        <v>8348</v>
      </c>
      <c r="D314" s="84" t="s">
        <v>7892</v>
      </c>
      <c r="E314" s="87">
        <v>826.7</v>
      </c>
    </row>
    <row r="315" spans="1:5" ht="14.25" customHeight="1" x14ac:dyDescent="0.2">
      <c r="A315" s="84" t="s">
        <v>8349</v>
      </c>
      <c r="B315" s="80"/>
      <c r="C315" s="85" t="s">
        <v>8350</v>
      </c>
      <c r="D315" s="84" t="s">
        <v>7892</v>
      </c>
      <c r="E315" s="87">
        <v>632.85</v>
      </c>
    </row>
    <row r="316" spans="1:5" ht="14.25" customHeight="1" x14ac:dyDescent="0.2">
      <c r="A316" s="84" t="s">
        <v>8351</v>
      </c>
      <c r="B316" s="80"/>
      <c r="C316" s="85" t="s">
        <v>8352</v>
      </c>
      <c r="D316" s="84" t="s">
        <v>7892</v>
      </c>
      <c r="E316" s="87">
        <v>654.96</v>
      </c>
    </row>
    <row r="317" spans="1:5" ht="14.25" customHeight="1" x14ac:dyDescent="0.2">
      <c r="A317" s="84" t="s">
        <v>8353</v>
      </c>
      <c r="B317" s="80"/>
      <c r="C317" s="85" t="s">
        <v>8354</v>
      </c>
      <c r="D317" s="84" t="s">
        <v>7892</v>
      </c>
      <c r="E317" s="87">
        <v>654.12</v>
      </c>
    </row>
    <row r="318" spans="1:5" ht="12.75" customHeight="1" x14ac:dyDescent="0.2">
      <c r="A318" s="84" t="s">
        <v>8355</v>
      </c>
      <c r="B318" s="80"/>
      <c r="C318" s="85" t="s">
        <v>8356</v>
      </c>
      <c r="D318" s="84" t="s">
        <v>7892</v>
      </c>
      <c r="E318" s="87">
        <v>680.75</v>
      </c>
    </row>
    <row r="319" spans="1:5" ht="14.25" customHeight="1" x14ac:dyDescent="0.2">
      <c r="A319" s="84" t="s">
        <v>8357</v>
      </c>
      <c r="B319" s="80"/>
      <c r="C319" s="85" t="s">
        <v>8358</v>
      </c>
      <c r="D319" s="84" t="s">
        <v>7892</v>
      </c>
      <c r="E319" s="87">
        <v>626.70000000000005</v>
      </c>
    </row>
    <row r="320" spans="1:5" ht="14.25" customHeight="1" x14ac:dyDescent="0.2">
      <c r="A320" s="79">
        <v>8667</v>
      </c>
      <c r="B320" s="80"/>
      <c r="C320" s="81" t="s">
        <v>8359</v>
      </c>
      <c r="D320" s="82"/>
      <c r="E320" s="83"/>
    </row>
    <row r="321" spans="1:5" ht="14.25" customHeight="1" x14ac:dyDescent="0.2">
      <c r="A321" s="79">
        <v>8742</v>
      </c>
      <c r="B321" s="80"/>
      <c r="C321" s="81" t="s">
        <v>8360</v>
      </c>
      <c r="D321" s="82"/>
      <c r="E321" s="83"/>
    </row>
    <row r="322" spans="1:5" ht="14.25" customHeight="1" x14ac:dyDescent="0.2">
      <c r="A322" s="84" t="s">
        <v>8361</v>
      </c>
      <c r="B322" s="80"/>
      <c r="C322" s="85" t="s">
        <v>8362</v>
      </c>
      <c r="D322" s="84" t="s">
        <v>7892</v>
      </c>
      <c r="E322" s="87">
        <v>515.57000000000005</v>
      </c>
    </row>
    <row r="323" spans="1:5" ht="14.25" customHeight="1" x14ac:dyDescent="0.2">
      <c r="A323" s="84" t="s">
        <v>8363</v>
      </c>
      <c r="B323" s="80"/>
      <c r="C323" s="85" t="s">
        <v>8364</v>
      </c>
      <c r="D323" s="84" t="s">
        <v>7892</v>
      </c>
      <c r="E323" s="87">
        <v>411.64</v>
      </c>
    </row>
    <row r="324" spans="1:5" ht="14.25" customHeight="1" x14ac:dyDescent="0.2">
      <c r="A324" s="84" t="s">
        <v>8365</v>
      </c>
      <c r="B324" s="80"/>
      <c r="C324" s="85" t="s">
        <v>8366</v>
      </c>
      <c r="D324" s="84" t="s">
        <v>7892</v>
      </c>
      <c r="E324" s="87">
        <v>427.07</v>
      </c>
    </row>
    <row r="325" spans="1:5" ht="14.25" customHeight="1" x14ac:dyDescent="0.2">
      <c r="A325" s="79">
        <v>8744</v>
      </c>
      <c r="B325" s="80"/>
      <c r="C325" s="81" t="s">
        <v>8367</v>
      </c>
      <c r="D325" s="82"/>
      <c r="E325" s="83"/>
    </row>
    <row r="326" spans="1:5" ht="14.25" customHeight="1" x14ac:dyDescent="0.2">
      <c r="A326" s="84" t="s">
        <v>8368</v>
      </c>
      <c r="B326" s="80"/>
      <c r="C326" s="85" t="s">
        <v>8369</v>
      </c>
      <c r="D326" s="84" t="s">
        <v>7892</v>
      </c>
      <c r="E326" s="87">
        <v>170.9</v>
      </c>
    </row>
    <row r="327" spans="1:5" ht="14.25" customHeight="1" x14ac:dyDescent="0.2">
      <c r="A327" s="84" t="s">
        <v>8370</v>
      </c>
      <c r="B327" s="80"/>
      <c r="C327" s="85" t="s">
        <v>8371</v>
      </c>
      <c r="D327" s="84" t="s">
        <v>7892</v>
      </c>
      <c r="E327" s="87">
        <v>178.14</v>
      </c>
    </row>
    <row r="328" spans="1:5" ht="13.5" customHeight="1" x14ac:dyDescent="0.2">
      <c r="A328" s="84" t="s">
        <v>8372</v>
      </c>
      <c r="B328" s="80"/>
      <c r="C328" s="85" t="s">
        <v>8373</v>
      </c>
      <c r="D328" s="84" t="s">
        <v>7892</v>
      </c>
      <c r="E328" s="87">
        <v>530.22</v>
      </c>
    </row>
    <row r="329" spans="1:5" ht="14.25" customHeight="1" x14ac:dyDescent="0.2">
      <c r="A329" s="84" t="s">
        <v>8374</v>
      </c>
      <c r="B329" s="80"/>
      <c r="C329" s="85" t="s">
        <v>8375</v>
      </c>
      <c r="D329" s="84" t="s">
        <v>7892</v>
      </c>
      <c r="E329" s="87">
        <v>254.66</v>
      </c>
    </row>
    <row r="330" spans="1:5" ht="14.25" customHeight="1" x14ac:dyDescent="0.2">
      <c r="A330" s="79">
        <v>8745</v>
      </c>
      <c r="B330" s="80"/>
      <c r="C330" s="81" t="s">
        <v>8376</v>
      </c>
      <c r="D330" s="82"/>
      <c r="E330" s="83"/>
    </row>
    <row r="331" spans="1:5" ht="14.25" customHeight="1" x14ac:dyDescent="0.2">
      <c r="A331" s="84" t="s">
        <v>8377</v>
      </c>
      <c r="B331" s="80"/>
      <c r="C331" s="85" t="s">
        <v>8378</v>
      </c>
      <c r="D331" s="84" t="s">
        <v>7892</v>
      </c>
      <c r="E331" s="87">
        <v>237.64</v>
      </c>
    </row>
    <row r="332" spans="1:5" ht="12.75" customHeight="1" x14ac:dyDescent="0.2">
      <c r="A332" s="84" t="s">
        <v>8379</v>
      </c>
      <c r="B332" s="80"/>
      <c r="C332" s="85" t="s">
        <v>8380</v>
      </c>
      <c r="D332" s="84" t="s">
        <v>7892</v>
      </c>
      <c r="E332" s="87">
        <v>158.47</v>
      </c>
    </row>
    <row r="333" spans="1:5" ht="14.25" customHeight="1" x14ac:dyDescent="0.2">
      <c r="A333" s="79">
        <v>8668</v>
      </c>
      <c r="B333" s="80"/>
      <c r="C333" s="81" t="s">
        <v>8381</v>
      </c>
      <c r="D333" s="82"/>
      <c r="E333" s="83"/>
    </row>
    <row r="334" spans="1:5" ht="14.25" customHeight="1" x14ac:dyDescent="0.2">
      <c r="A334" s="79">
        <v>8746</v>
      </c>
      <c r="B334" s="80"/>
      <c r="C334" s="81" t="s">
        <v>8382</v>
      </c>
      <c r="D334" s="82"/>
      <c r="E334" s="83"/>
    </row>
    <row r="335" spans="1:5" ht="14.25" customHeight="1" x14ac:dyDescent="0.2">
      <c r="A335" s="84" t="s">
        <v>8383</v>
      </c>
      <c r="B335" s="80"/>
      <c r="C335" s="85" t="s">
        <v>8384</v>
      </c>
      <c r="D335" s="84" t="s">
        <v>77</v>
      </c>
      <c r="E335" s="88">
        <v>34.630000000000003</v>
      </c>
    </row>
    <row r="336" spans="1:5" ht="14.25" customHeight="1" x14ac:dyDescent="0.2">
      <c r="A336" s="84" t="s">
        <v>8385</v>
      </c>
      <c r="B336" s="80"/>
      <c r="C336" s="85" t="s">
        <v>8386</v>
      </c>
      <c r="D336" s="84" t="s">
        <v>77</v>
      </c>
      <c r="E336" s="88">
        <v>16.63</v>
      </c>
    </row>
    <row r="337" spans="1:5" ht="14.25" customHeight="1" x14ac:dyDescent="0.2">
      <c r="A337" s="84" t="s">
        <v>8387</v>
      </c>
      <c r="B337" s="80"/>
      <c r="C337" s="85" t="s">
        <v>8388</v>
      </c>
      <c r="D337" s="84" t="s">
        <v>77</v>
      </c>
      <c r="E337" s="88">
        <v>18.52</v>
      </c>
    </row>
    <row r="338" spans="1:5" ht="14.25" customHeight="1" x14ac:dyDescent="0.2">
      <c r="A338" s="84" t="s">
        <v>8389</v>
      </c>
      <c r="B338" s="80"/>
      <c r="C338" s="85" t="s">
        <v>8390</v>
      </c>
      <c r="D338" s="84" t="s">
        <v>77</v>
      </c>
      <c r="E338" s="88">
        <v>23.18</v>
      </c>
    </row>
    <row r="339" spans="1:5" ht="14.25" customHeight="1" x14ac:dyDescent="0.2">
      <c r="A339" s="84" t="s">
        <v>8391</v>
      </c>
      <c r="B339" s="80"/>
      <c r="C339" s="85" t="s">
        <v>8392</v>
      </c>
      <c r="D339" s="84" t="s">
        <v>8393</v>
      </c>
      <c r="E339" s="88">
        <v>13.44</v>
      </c>
    </row>
    <row r="340" spans="1:5" ht="14.25" customHeight="1" x14ac:dyDescent="0.2">
      <c r="A340" s="84" t="s">
        <v>8394</v>
      </c>
      <c r="B340" s="80"/>
      <c r="C340" s="85" t="s">
        <v>8395</v>
      </c>
      <c r="D340" s="84" t="s">
        <v>8393</v>
      </c>
      <c r="E340" s="88">
        <v>12.19</v>
      </c>
    </row>
    <row r="341" spans="1:5" ht="14.25" customHeight="1" x14ac:dyDescent="0.2">
      <c r="A341" s="84" t="s">
        <v>8396</v>
      </c>
      <c r="B341" s="80"/>
      <c r="C341" s="85" t="s">
        <v>8397</v>
      </c>
      <c r="D341" s="84" t="s">
        <v>8393</v>
      </c>
      <c r="E341" s="88">
        <v>12.25</v>
      </c>
    </row>
    <row r="342" spans="1:5" ht="14.25" customHeight="1" x14ac:dyDescent="0.2">
      <c r="A342" s="84" t="s">
        <v>8398</v>
      </c>
      <c r="B342" s="80"/>
      <c r="C342" s="85" t="s">
        <v>8399</v>
      </c>
      <c r="D342" s="84" t="s">
        <v>8393</v>
      </c>
      <c r="E342" s="88">
        <v>12.49</v>
      </c>
    </row>
    <row r="343" spans="1:5" ht="12.75" customHeight="1" x14ac:dyDescent="0.2">
      <c r="A343" s="84" t="s">
        <v>8400</v>
      </c>
      <c r="B343" s="80"/>
      <c r="C343" s="85" t="s">
        <v>8401</v>
      </c>
      <c r="D343" s="84" t="s">
        <v>8393</v>
      </c>
      <c r="E343" s="88">
        <v>13.49</v>
      </c>
    </row>
    <row r="344" spans="1:5" ht="12.75" customHeight="1" x14ac:dyDescent="0.2">
      <c r="A344" s="84" t="s">
        <v>8402</v>
      </c>
      <c r="B344" s="80"/>
      <c r="C344" s="85" t="s">
        <v>8403</v>
      </c>
      <c r="D344" s="84" t="s">
        <v>8393</v>
      </c>
      <c r="E344" s="88">
        <v>13.49</v>
      </c>
    </row>
    <row r="345" spans="1:5" ht="14.25" customHeight="1" x14ac:dyDescent="0.2">
      <c r="A345" s="84" t="s">
        <v>8404</v>
      </c>
      <c r="B345" s="80"/>
      <c r="C345" s="85" t="s">
        <v>8405</v>
      </c>
      <c r="D345" s="84" t="s">
        <v>8393</v>
      </c>
      <c r="E345" s="88">
        <v>13.43</v>
      </c>
    </row>
    <row r="346" spans="1:5" ht="13.5" customHeight="1" x14ac:dyDescent="0.2">
      <c r="A346" s="84" t="s">
        <v>8406</v>
      </c>
      <c r="B346" s="80"/>
      <c r="C346" s="85" t="s">
        <v>8407</v>
      </c>
      <c r="D346" s="84" t="s">
        <v>8393</v>
      </c>
      <c r="E346" s="88">
        <v>13.96</v>
      </c>
    </row>
    <row r="347" spans="1:5" ht="14.25" customHeight="1" x14ac:dyDescent="0.2">
      <c r="A347" s="84" t="s">
        <v>8408</v>
      </c>
      <c r="B347" s="80"/>
      <c r="C347" s="85" t="s">
        <v>8409</v>
      </c>
      <c r="D347" s="84" t="s">
        <v>8393</v>
      </c>
      <c r="E347" s="88">
        <v>14.01</v>
      </c>
    </row>
    <row r="348" spans="1:5" ht="12.75" customHeight="1" x14ac:dyDescent="0.2">
      <c r="A348" s="84" t="s">
        <v>8410</v>
      </c>
      <c r="B348" s="80"/>
      <c r="C348" s="85" t="s">
        <v>8411</v>
      </c>
      <c r="D348" s="84" t="s">
        <v>8393</v>
      </c>
      <c r="E348" s="88">
        <v>13.18</v>
      </c>
    </row>
    <row r="349" spans="1:5" ht="14.25" customHeight="1" x14ac:dyDescent="0.2">
      <c r="A349" s="84" t="s">
        <v>8412</v>
      </c>
      <c r="B349" s="80"/>
      <c r="C349" s="85" t="s">
        <v>8413</v>
      </c>
      <c r="D349" s="84" t="s">
        <v>8393</v>
      </c>
      <c r="E349" s="88">
        <v>12.93</v>
      </c>
    </row>
    <row r="350" spans="1:5" ht="14.25" customHeight="1" x14ac:dyDescent="0.2">
      <c r="A350" s="84" t="s">
        <v>8414</v>
      </c>
      <c r="B350" s="80"/>
      <c r="C350" s="85" t="s">
        <v>8415</v>
      </c>
      <c r="D350" s="84" t="s">
        <v>8393</v>
      </c>
      <c r="E350" s="88">
        <v>12.93</v>
      </c>
    </row>
    <row r="351" spans="1:5" ht="12.75" customHeight="1" x14ac:dyDescent="0.2">
      <c r="A351" s="84" t="s">
        <v>8416</v>
      </c>
      <c r="B351" s="80"/>
      <c r="C351" s="85" t="s">
        <v>8417</v>
      </c>
      <c r="D351" s="84" t="s">
        <v>8393</v>
      </c>
      <c r="E351" s="88">
        <v>12.93</v>
      </c>
    </row>
    <row r="352" spans="1:5" ht="12.75" customHeight="1" x14ac:dyDescent="0.2">
      <c r="A352" s="79">
        <v>8747</v>
      </c>
      <c r="B352" s="80"/>
      <c r="C352" s="81" t="s">
        <v>8304</v>
      </c>
      <c r="D352" s="82"/>
      <c r="E352" s="83"/>
    </row>
    <row r="353" spans="1:5" ht="12.75" customHeight="1" x14ac:dyDescent="0.2">
      <c r="A353" s="84" t="s">
        <v>8418</v>
      </c>
      <c r="B353" s="80"/>
      <c r="C353" s="85" t="s">
        <v>8419</v>
      </c>
      <c r="D353" s="84" t="s">
        <v>77</v>
      </c>
      <c r="E353" s="88">
        <v>72.73</v>
      </c>
    </row>
    <row r="354" spans="1:5" ht="14.25" customHeight="1" x14ac:dyDescent="0.2">
      <c r="A354" s="84" t="s">
        <v>8420</v>
      </c>
      <c r="B354" s="80"/>
      <c r="C354" s="85" t="s">
        <v>8421</v>
      </c>
      <c r="D354" s="84" t="s">
        <v>77</v>
      </c>
      <c r="E354" s="88">
        <v>52.68</v>
      </c>
    </row>
    <row r="355" spans="1:5" ht="14.25" customHeight="1" x14ac:dyDescent="0.2">
      <c r="A355" s="84" t="s">
        <v>8422</v>
      </c>
      <c r="B355" s="80"/>
      <c r="C355" s="85" t="s">
        <v>8423</v>
      </c>
      <c r="D355" s="84" t="s">
        <v>77</v>
      </c>
      <c r="E355" s="88">
        <v>58.63</v>
      </c>
    </row>
    <row r="356" spans="1:5" ht="12.75" customHeight="1" x14ac:dyDescent="0.2">
      <c r="A356" s="84" t="s">
        <v>8424</v>
      </c>
      <c r="B356" s="80"/>
      <c r="C356" s="85" t="s">
        <v>8425</v>
      </c>
      <c r="D356" s="84" t="s">
        <v>77</v>
      </c>
      <c r="E356" s="88">
        <v>59.59</v>
      </c>
    </row>
    <row r="357" spans="1:5" ht="13.5" customHeight="1" x14ac:dyDescent="0.2">
      <c r="A357" s="84" t="s">
        <v>8426</v>
      </c>
      <c r="B357" s="80"/>
      <c r="C357" s="85" t="s">
        <v>8427</v>
      </c>
      <c r="D357" s="84" t="s">
        <v>77</v>
      </c>
      <c r="E357" s="88">
        <v>63.1</v>
      </c>
    </row>
    <row r="358" spans="1:5" ht="13.5" customHeight="1" x14ac:dyDescent="0.2">
      <c r="A358" s="84" t="s">
        <v>8428</v>
      </c>
      <c r="B358" s="80"/>
      <c r="C358" s="85" t="s">
        <v>8429</v>
      </c>
      <c r="D358" s="84" t="s">
        <v>77</v>
      </c>
      <c r="E358" s="88">
        <v>65.819999999999993</v>
      </c>
    </row>
    <row r="359" spans="1:5" ht="12.75" customHeight="1" x14ac:dyDescent="0.2">
      <c r="A359" s="84" t="s">
        <v>8430</v>
      </c>
      <c r="B359" s="80"/>
      <c r="C359" s="85" t="s">
        <v>8431</v>
      </c>
      <c r="D359" s="84" t="s">
        <v>77</v>
      </c>
      <c r="E359" s="87">
        <v>135.03</v>
      </c>
    </row>
    <row r="360" spans="1:5" ht="12.75" customHeight="1" x14ac:dyDescent="0.2">
      <c r="A360" s="84" t="s">
        <v>8432</v>
      </c>
      <c r="B360" s="80"/>
      <c r="C360" s="85" t="s">
        <v>8433</v>
      </c>
      <c r="D360" s="84" t="s">
        <v>77</v>
      </c>
      <c r="E360" s="87">
        <v>111.08</v>
      </c>
    </row>
    <row r="361" spans="1:5" ht="14.25" customHeight="1" x14ac:dyDescent="0.2">
      <c r="A361" s="84" t="s">
        <v>8434</v>
      </c>
      <c r="B361" s="80"/>
      <c r="C361" s="85" t="s">
        <v>8435</v>
      </c>
      <c r="D361" s="84" t="s">
        <v>77</v>
      </c>
      <c r="E361" s="88">
        <v>91.92</v>
      </c>
    </row>
    <row r="362" spans="1:5" ht="13.5" customHeight="1" x14ac:dyDescent="0.2">
      <c r="A362" s="84" t="s">
        <v>8436</v>
      </c>
      <c r="B362" s="80"/>
      <c r="C362" s="85" t="s">
        <v>8437</v>
      </c>
      <c r="D362" s="84" t="s">
        <v>77</v>
      </c>
      <c r="E362" s="88">
        <v>57.79</v>
      </c>
    </row>
    <row r="363" spans="1:5" ht="14.25" customHeight="1" x14ac:dyDescent="0.2">
      <c r="A363" s="84" t="s">
        <v>8438</v>
      </c>
      <c r="B363" s="80"/>
      <c r="C363" s="85" t="s">
        <v>8439</v>
      </c>
      <c r="D363" s="84" t="s">
        <v>77</v>
      </c>
      <c r="E363" s="88">
        <v>46.69</v>
      </c>
    </row>
    <row r="364" spans="1:5" ht="14.25" customHeight="1" x14ac:dyDescent="0.2">
      <c r="A364" s="84" t="s">
        <v>8440</v>
      </c>
      <c r="B364" s="80"/>
      <c r="C364" s="85" t="s">
        <v>8441</v>
      </c>
      <c r="D364" s="84" t="s">
        <v>77</v>
      </c>
      <c r="E364" s="87">
        <v>108.64</v>
      </c>
    </row>
    <row r="365" spans="1:5" ht="12.75" customHeight="1" x14ac:dyDescent="0.2">
      <c r="A365" s="84" t="s">
        <v>8442</v>
      </c>
      <c r="B365" s="80"/>
      <c r="C365" s="85" t="s">
        <v>8443</v>
      </c>
      <c r="D365" s="84" t="s">
        <v>77</v>
      </c>
      <c r="E365" s="88">
        <v>64.31</v>
      </c>
    </row>
    <row r="366" spans="1:5" ht="14.25" customHeight="1" x14ac:dyDescent="0.2">
      <c r="A366" s="84" t="s">
        <v>8444</v>
      </c>
      <c r="B366" s="80"/>
      <c r="C366" s="85" t="s">
        <v>8445</v>
      </c>
      <c r="D366" s="84" t="s">
        <v>77</v>
      </c>
      <c r="E366" s="88">
        <v>46.4</v>
      </c>
    </row>
    <row r="367" spans="1:5" ht="12.75" customHeight="1" x14ac:dyDescent="0.2">
      <c r="A367" s="84" t="s">
        <v>8446</v>
      </c>
      <c r="B367" s="80"/>
      <c r="C367" s="85" t="s">
        <v>8447</v>
      </c>
      <c r="D367" s="84" t="s">
        <v>77</v>
      </c>
      <c r="E367" s="88">
        <v>46.92</v>
      </c>
    </row>
    <row r="368" spans="1:5" ht="14.25" customHeight="1" x14ac:dyDescent="0.2">
      <c r="A368" s="84" t="s">
        <v>8448</v>
      </c>
      <c r="B368" s="80"/>
      <c r="C368" s="85" t="s">
        <v>8449</v>
      </c>
      <c r="D368" s="84" t="s">
        <v>77</v>
      </c>
      <c r="E368" s="88">
        <v>51.64</v>
      </c>
    </row>
    <row r="369" spans="1:5" ht="13.5" customHeight="1" x14ac:dyDescent="0.2">
      <c r="A369" s="84" t="s">
        <v>8450</v>
      </c>
      <c r="B369" s="80"/>
      <c r="C369" s="85" t="s">
        <v>8451</v>
      </c>
      <c r="D369" s="84" t="s">
        <v>77</v>
      </c>
      <c r="E369" s="88">
        <v>55.03</v>
      </c>
    </row>
    <row r="370" spans="1:5" ht="14.25" customHeight="1" x14ac:dyDescent="0.2">
      <c r="A370" s="84" t="s">
        <v>8452</v>
      </c>
      <c r="B370" s="80"/>
      <c r="C370" s="85" t="s">
        <v>8453</v>
      </c>
      <c r="D370" s="84" t="s">
        <v>77</v>
      </c>
      <c r="E370" s="88">
        <v>57.66</v>
      </c>
    </row>
    <row r="371" spans="1:5" ht="14.25" customHeight="1" x14ac:dyDescent="0.2">
      <c r="A371" s="84" t="s">
        <v>8454</v>
      </c>
      <c r="B371" s="80"/>
      <c r="C371" s="85" t="s">
        <v>8455</v>
      </c>
      <c r="D371" s="84" t="s">
        <v>77</v>
      </c>
      <c r="E371" s="88">
        <v>50.17</v>
      </c>
    </row>
    <row r="372" spans="1:5" ht="14.25" customHeight="1" x14ac:dyDescent="0.2">
      <c r="A372" s="84" t="s">
        <v>8456</v>
      </c>
      <c r="B372" s="80"/>
      <c r="C372" s="85" t="s">
        <v>8457</v>
      </c>
      <c r="D372" s="84" t="s">
        <v>77</v>
      </c>
      <c r="E372" s="88">
        <v>40.299999999999997</v>
      </c>
    </row>
    <row r="373" spans="1:5" ht="14.25" customHeight="1" x14ac:dyDescent="0.2">
      <c r="A373" s="84" t="s">
        <v>8458</v>
      </c>
      <c r="B373" s="80"/>
      <c r="C373" s="85" t="s">
        <v>8459</v>
      </c>
      <c r="D373" s="84" t="s">
        <v>8111</v>
      </c>
      <c r="E373" s="88">
        <v>58.1</v>
      </c>
    </row>
    <row r="374" spans="1:5" ht="13.5" customHeight="1" x14ac:dyDescent="0.2">
      <c r="A374" s="84" t="s">
        <v>8460</v>
      </c>
      <c r="B374" s="80"/>
      <c r="C374" s="85" t="s">
        <v>8461</v>
      </c>
      <c r="D374" s="84" t="s">
        <v>8111</v>
      </c>
      <c r="E374" s="88">
        <v>58.68</v>
      </c>
    </row>
    <row r="375" spans="1:5" ht="13.5" customHeight="1" x14ac:dyDescent="0.2">
      <c r="A375" s="84" t="s">
        <v>8462</v>
      </c>
      <c r="B375" s="80"/>
      <c r="C375" s="85" t="s">
        <v>8463</v>
      </c>
      <c r="D375" s="84" t="s">
        <v>77</v>
      </c>
      <c r="E375" s="88">
        <v>89.37</v>
      </c>
    </row>
    <row r="376" spans="1:5" ht="14.25" customHeight="1" x14ac:dyDescent="0.2">
      <c r="A376" s="84" t="s">
        <v>8464</v>
      </c>
      <c r="B376" s="80"/>
      <c r="C376" s="85" t="s">
        <v>8465</v>
      </c>
      <c r="D376" s="84" t="s">
        <v>77</v>
      </c>
      <c r="E376" s="88">
        <v>62.54</v>
      </c>
    </row>
    <row r="377" spans="1:5" ht="14.25" customHeight="1" x14ac:dyDescent="0.2">
      <c r="A377" s="84" t="s">
        <v>8466</v>
      </c>
      <c r="B377" s="80"/>
      <c r="C377" s="85" t="s">
        <v>8467</v>
      </c>
      <c r="D377" s="84" t="s">
        <v>77</v>
      </c>
      <c r="E377" s="88">
        <v>63.16</v>
      </c>
    </row>
    <row r="378" spans="1:5" ht="14.25" customHeight="1" x14ac:dyDescent="0.2">
      <c r="A378" s="84" t="s">
        <v>8468</v>
      </c>
      <c r="B378" s="80"/>
      <c r="C378" s="85" t="s">
        <v>8469</v>
      </c>
      <c r="D378" s="84" t="s">
        <v>77</v>
      </c>
      <c r="E378" s="88">
        <v>74.489999999999995</v>
      </c>
    </row>
    <row r="379" spans="1:5" ht="14.25" customHeight="1" x14ac:dyDescent="0.2">
      <c r="A379" s="84" t="s">
        <v>8470</v>
      </c>
      <c r="B379" s="80"/>
      <c r="C379" s="85" t="s">
        <v>8471</v>
      </c>
      <c r="D379" s="84" t="s">
        <v>77</v>
      </c>
      <c r="E379" s="88">
        <v>78.47</v>
      </c>
    </row>
    <row r="380" spans="1:5" ht="14.25" customHeight="1" x14ac:dyDescent="0.2">
      <c r="A380" s="84" t="s">
        <v>8472</v>
      </c>
      <c r="B380" s="80"/>
      <c r="C380" s="85" t="s">
        <v>8473</v>
      </c>
      <c r="D380" s="84" t="s">
        <v>77</v>
      </c>
      <c r="E380" s="88">
        <v>81.55</v>
      </c>
    </row>
    <row r="381" spans="1:5" ht="14.25" customHeight="1" x14ac:dyDescent="0.2">
      <c r="A381" s="84" t="s">
        <v>8474</v>
      </c>
      <c r="B381" s="80"/>
      <c r="C381" s="85" t="s">
        <v>8475</v>
      </c>
      <c r="D381" s="84" t="s">
        <v>77</v>
      </c>
      <c r="E381" s="88">
        <v>72.680000000000007</v>
      </c>
    </row>
    <row r="382" spans="1:5" ht="12.75" customHeight="1" x14ac:dyDescent="0.2">
      <c r="A382" s="84" t="s">
        <v>8476</v>
      </c>
      <c r="B382" s="80"/>
      <c r="C382" s="85" t="s">
        <v>8477</v>
      </c>
      <c r="D382" s="84" t="s">
        <v>77</v>
      </c>
      <c r="E382" s="88">
        <v>59.29</v>
      </c>
    </row>
    <row r="383" spans="1:5" ht="14.25" customHeight="1" x14ac:dyDescent="0.2">
      <c r="A383" s="84" t="s">
        <v>8478</v>
      </c>
      <c r="B383" s="80"/>
      <c r="C383" s="85" t="s">
        <v>8479</v>
      </c>
      <c r="D383" s="84" t="s">
        <v>77</v>
      </c>
      <c r="E383" s="88">
        <v>75.63</v>
      </c>
    </row>
    <row r="384" spans="1:5" ht="14.25" customHeight="1" x14ac:dyDescent="0.2">
      <c r="A384" s="84" t="s">
        <v>8480</v>
      </c>
      <c r="B384" s="80"/>
      <c r="C384" s="85" t="s">
        <v>8481</v>
      </c>
      <c r="D384" s="84" t="s">
        <v>77</v>
      </c>
      <c r="E384" s="88">
        <v>79.86</v>
      </c>
    </row>
    <row r="385" spans="1:5" ht="14.25" customHeight="1" x14ac:dyDescent="0.2">
      <c r="A385" s="84" t="s">
        <v>8482</v>
      </c>
      <c r="B385" s="80"/>
      <c r="C385" s="85" t="s">
        <v>8483</v>
      </c>
      <c r="D385" s="84" t="s">
        <v>77</v>
      </c>
      <c r="E385" s="88">
        <v>58.97</v>
      </c>
    </row>
    <row r="386" spans="1:5" ht="14.25" customHeight="1" x14ac:dyDescent="0.2">
      <c r="A386" s="84" t="s">
        <v>8484</v>
      </c>
      <c r="B386" s="80"/>
      <c r="C386" s="85" t="s">
        <v>8485</v>
      </c>
      <c r="D386" s="84" t="s">
        <v>77</v>
      </c>
      <c r="E386" s="88">
        <v>66.64</v>
      </c>
    </row>
    <row r="387" spans="1:5" ht="14.25" customHeight="1" x14ac:dyDescent="0.2">
      <c r="A387" s="84" t="s">
        <v>8486</v>
      </c>
      <c r="B387" s="80"/>
      <c r="C387" s="85" t="s">
        <v>8487</v>
      </c>
      <c r="D387" s="84" t="s">
        <v>77</v>
      </c>
      <c r="E387" s="88">
        <v>70.17</v>
      </c>
    </row>
    <row r="388" spans="1:5" ht="14.25" customHeight="1" x14ac:dyDescent="0.2">
      <c r="A388" s="84" t="s">
        <v>8488</v>
      </c>
      <c r="B388" s="80"/>
      <c r="C388" s="85" t="s">
        <v>8489</v>
      </c>
      <c r="D388" s="84" t="s">
        <v>77</v>
      </c>
      <c r="E388" s="88">
        <v>72.91</v>
      </c>
    </row>
    <row r="389" spans="1:5" ht="14.25" customHeight="1" x14ac:dyDescent="0.2">
      <c r="A389" s="84" t="s">
        <v>8490</v>
      </c>
      <c r="B389" s="80"/>
      <c r="C389" s="85" t="s">
        <v>8491</v>
      </c>
      <c r="D389" s="84" t="s">
        <v>77</v>
      </c>
      <c r="E389" s="88">
        <v>64.31</v>
      </c>
    </row>
    <row r="390" spans="1:5" ht="14.25" customHeight="1" x14ac:dyDescent="0.2">
      <c r="A390" s="84" t="s">
        <v>8492</v>
      </c>
      <c r="B390" s="80"/>
      <c r="C390" s="85" t="s">
        <v>8493</v>
      </c>
      <c r="D390" s="84" t="s">
        <v>77</v>
      </c>
      <c r="E390" s="88">
        <v>52.14</v>
      </c>
    </row>
    <row r="391" spans="1:5" ht="14.25" customHeight="1" x14ac:dyDescent="0.2">
      <c r="A391" s="79">
        <v>8748</v>
      </c>
      <c r="B391" s="80"/>
      <c r="C391" s="81" t="s">
        <v>8311</v>
      </c>
      <c r="D391" s="82"/>
      <c r="E391" s="83"/>
    </row>
    <row r="392" spans="1:5" ht="14.25" customHeight="1" x14ac:dyDescent="0.2">
      <c r="A392" s="84" t="s">
        <v>8494</v>
      </c>
      <c r="B392" s="80"/>
      <c r="C392" s="85" t="s">
        <v>8495</v>
      </c>
      <c r="D392" s="84" t="s">
        <v>7892</v>
      </c>
      <c r="E392" s="87">
        <v>693.64</v>
      </c>
    </row>
    <row r="393" spans="1:5" ht="14.25" customHeight="1" x14ac:dyDescent="0.2">
      <c r="A393" s="84" t="s">
        <v>8496</v>
      </c>
      <c r="B393" s="80"/>
      <c r="C393" s="85" t="s">
        <v>8497</v>
      </c>
      <c r="D393" s="84" t="s">
        <v>7892</v>
      </c>
      <c r="E393" s="87">
        <v>710.37</v>
      </c>
    </row>
    <row r="394" spans="1:5" ht="14.25" customHeight="1" x14ac:dyDescent="0.2">
      <c r="A394" s="84" t="s">
        <v>8498</v>
      </c>
      <c r="B394" s="80"/>
      <c r="C394" s="85" t="s">
        <v>8499</v>
      </c>
      <c r="D394" s="84" t="s">
        <v>7892</v>
      </c>
      <c r="E394" s="87">
        <v>730.71</v>
      </c>
    </row>
    <row r="395" spans="1:5" ht="14.25" customHeight="1" x14ac:dyDescent="0.2">
      <c r="A395" s="84" t="s">
        <v>8500</v>
      </c>
      <c r="B395" s="80"/>
      <c r="C395" s="85" t="s">
        <v>8501</v>
      </c>
      <c r="D395" s="84" t="s">
        <v>7892</v>
      </c>
      <c r="E395" s="87">
        <v>751.04</v>
      </c>
    </row>
    <row r="396" spans="1:5" ht="14.25" customHeight="1" x14ac:dyDescent="0.2">
      <c r="A396" s="84" t="s">
        <v>8502</v>
      </c>
      <c r="B396" s="80"/>
      <c r="C396" s="85" t="s">
        <v>8503</v>
      </c>
      <c r="D396" s="84" t="s">
        <v>7892</v>
      </c>
      <c r="E396" s="87">
        <v>779.15</v>
      </c>
    </row>
    <row r="397" spans="1:5" ht="12.75" customHeight="1" x14ac:dyDescent="0.2">
      <c r="A397" s="84" t="s">
        <v>8504</v>
      </c>
      <c r="B397" s="80"/>
      <c r="C397" s="85" t="s">
        <v>8505</v>
      </c>
      <c r="D397" s="84" t="s">
        <v>7892</v>
      </c>
      <c r="E397" s="87">
        <v>854.66</v>
      </c>
    </row>
    <row r="398" spans="1:5" ht="14.25" customHeight="1" x14ac:dyDescent="0.2">
      <c r="A398" s="84" t="s">
        <v>8506</v>
      </c>
      <c r="B398" s="80"/>
      <c r="C398" s="85" t="s">
        <v>8507</v>
      </c>
      <c r="D398" s="84" t="s">
        <v>7892</v>
      </c>
      <c r="E398" s="87">
        <v>715.85</v>
      </c>
    </row>
    <row r="399" spans="1:5" ht="14.25" customHeight="1" x14ac:dyDescent="0.2">
      <c r="A399" s="84" t="s">
        <v>8508</v>
      </c>
      <c r="B399" s="80"/>
      <c r="C399" s="85" t="s">
        <v>8509</v>
      </c>
      <c r="D399" s="84" t="s">
        <v>7892</v>
      </c>
      <c r="E399" s="87">
        <v>746.54</v>
      </c>
    </row>
    <row r="400" spans="1:5" ht="14.25" customHeight="1" x14ac:dyDescent="0.2">
      <c r="A400" s="84" t="s">
        <v>8510</v>
      </c>
      <c r="B400" s="80"/>
      <c r="C400" s="85" t="s">
        <v>8511</v>
      </c>
      <c r="D400" s="84" t="s">
        <v>7892</v>
      </c>
      <c r="E400" s="87">
        <v>770.76</v>
      </c>
    </row>
    <row r="401" spans="1:5" ht="14.25" customHeight="1" x14ac:dyDescent="0.2">
      <c r="A401" s="84" t="s">
        <v>8512</v>
      </c>
      <c r="B401" s="80"/>
      <c r="C401" s="85" t="s">
        <v>8513</v>
      </c>
      <c r="D401" s="84" t="s">
        <v>7892</v>
      </c>
      <c r="E401" s="87">
        <v>795.37</v>
      </c>
    </row>
    <row r="402" spans="1:5" ht="14.25" customHeight="1" x14ac:dyDescent="0.2">
      <c r="A402" s="84" t="s">
        <v>8514</v>
      </c>
      <c r="B402" s="80"/>
      <c r="C402" s="85" t="s">
        <v>8515</v>
      </c>
      <c r="D402" s="84" t="s">
        <v>7892</v>
      </c>
      <c r="E402" s="87">
        <v>821.57</v>
      </c>
    </row>
    <row r="403" spans="1:5" ht="14.25" customHeight="1" x14ac:dyDescent="0.2">
      <c r="A403" s="84" t="s">
        <v>8516</v>
      </c>
      <c r="B403" s="80"/>
      <c r="C403" s="85" t="s">
        <v>8517</v>
      </c>
      <c r="D403" s="84" t="s">
        <v>7892</v>
      </c>
      <c r="E403" s="87">
        <v>849.23</v>
      </c>
    </row>
    <row r="404" spans="1:5" ht="14.25" customHeight="1" x14ac:dyDescent="0.2">
      <c r="A404" s="84" t="s">
        <v>8518</v>
      </c>
      <c r="B404" s="80"/>
      <c r="C404" s="85" t="s">
        <v>8519</v>
      </c>
      <c r="D404" s="84" t="s">
        <v>7892</v>
      </c>
      <c r="E404" s="87">
        <v>665.05</v>
      </c>
    </row>
    <row r="405" spans="1:5" ht="12.75" customHeight="1" x14ac:dyDescent="0.2">
      <c r="A405" s="84" t="s">
        <v>8520</v>
      </c>
      <c r="B405" s="80"/>
      <c r="C405" s="85" t="s">
        <v>8521</v>
      </c>
      <c r="D405" s="84" t="s">
        <v>7892</v>
      </c>
      <c r="E405" s="87">
        <v>695.63</v>
      </c>
    </row>
    <row r="406" spans="1:5" ht="14.25" customHeight="1" x14ac:dyDescent="0.2">
      <c r="A406" s="79">
        <v>8749</v>
      </c>
      <c r="B406" s="80"/>
      <c r="C406" s="81" t="s">
        <v>8522</v>
      </c>
      <c r="D406" s="82"/>
      <c r="E406" s="83"/>
    </row>
    <row r="407" spans="1:5" ht="14.25" customHeight="1" x14ac:dyDescent="0.2">
      <c r="A407" s="84" t="s">
        <v>8523</v>
      </c>
      <c r="B407" s="80"/>
      <c r="C407" s="85" t="s">
        <v>8524</v>
      </c>
      <c r="D407" s="84" t="s">
        <v>7892</v>
      </c>
      <c r="E407" s="87">
        <v>737.68</v>
      </c>
    </row>
    <row r="408" spans="1:5" ht="14.25" customHeight="1" x14ac:dyDescent="0.2">
      <c r="A408" s="84" t="s">
        <v>8525</v>
      </c>
      <c r="B408" s="80"/>
      <c r="C408" s="85" t="s">
        <v>8526</v>
      </c>
      <c r="D408" s="84" t="s">
        <v>7892</v>
      </c>
      <c r="E408" s="87">
        <v>758.58</v>
      </c>
    </row>
    <row r="409" spans="1:5" ht="14.25" customHeight="1" x14ac:dyDescent="0.2">
      <c r="A409" s="84" t="s">
        <v>8527</v>
      </c>
      <c r="B409" s="80"/>
      <c r="C409" s="85" t="s">
        <v>8528</v>
      </c>
      <c r="D409" s="84" t="s">
        <v>7892</v>
      </c>
      <c r="E409" s="87">
        <v>790.69</v>
      </c>
    </row>
    <row r="410" spans="1:5" ht="14.25" customHeight="1" x14ac:dyDescent="0.2">
      <c r="A410" s="84" t="s">
        <v>8529</v>
      </c>
      <c r="B410" s="80"/>
      <c r="C410" s="85" t="s">
        <v>8530</v>
      </c>
      <c r="D410" s="84" t="s">
        <v>7892</v>
      </c>
      <c r="E410" s="87">
        <v>807.78</v>
      </c>
    </row>
    <row r="411" spans="1:5" ht="14.25" customHeight="1" x14ac:dyDescent="0.2">
      <c r="A411" s="84" t="s">
        <v>8531</v>
      </c>
      <c r="B411" s="80"/>
      <c r="C411" s="85" t="s">
        <v>8532</v>
      </c>
      <c r="D411" s="84" t="s">
        <v>7892</v>
      </c>
      <c r="E411" s="87">
        <v>841.48</v>
      </c>
    </row>
    <row r="412" spans="1:5" ht="13.5" customHeight="1" x14ac:dyDescent="0.2">
      <c r="A412" s="84" t="s">
        <v>8533</v>
      </c>
      <c r="B412" s="80"/>
      <c r="C412" s="85" t="s">
        <v>8534</v>
      </c>
      <c r="D412" s="84" t="s">
        <v>7892</v>
      </c>
      <c r="E412" s="87">
        <v>865.89</v>
      </c>
    </row>
    <row r="413" spans="1:5" ht="14.25" customHeight="1" x14ac:dyDescent="0.2">
      <c r="A413" s="79">
        <v>8750</v>
      </c>
      <c r="B413" s="80"/>
      <c r="C413" s="81" t="s">
        <v>8338</v>
      </c>
      <c r="D413" s="82"/>
      <c r="E413" s="83"/>
    </row>
    <row r="414" spans="1:5" ht="14.25" customHeight="1" x14ac:dyDescent="0.2">
      <c r="A414" s="84" t="s">
        <v>8535</v>
      </c>
      <c r="B414" s="80"/>
      <c r="C414" s="85" t="s">
        <v>8536</v>
      </c>
      <c r="D414" s="84" t="s">
        <v>7892</v>
      </c>
      <c r="E414" s="87">
        <v>715.12</v>
      </c>
    </row>
    <row r="415" spans="1:5" ht="14.25" customHeight="1" x14ac:dyDescent="0.2">
      <c r="A415" s="84" t="s">
        <v>8537</v>
      </c>
      <c r="B415" s="80"/>
      <c r="C415" s="85" t="s">
        <v>8538</v>
      </c>
      <c r="D415" s="84" t="s">
        <v>7892</v>
      </c>
      <c r="E415" s="87">
        <v>746.15</v>
      </c>
    </row>
    <row r="416" spans="1:5" ht="12.75" customHeight="1" x14ac:dyDescent="0.2">
      <c r="A416" s="84" t="s">
        <v>8539</v>
      </c>
      <c r="B416" s="80"/>
      <c r="C416" s="85" t="s">
        <v>8540</v>
      </c>
      <c r="D416" s="84" t="s">
        <v>7892</v>
      </c>
      <c r="E416" s="87">
        <v>792.27</v>
      </c>
    </row>
    <row r="417" spans="1:5" ht="14.25" customHeight="1" x14ac:dyDescent="0.2">
      <c r="A417" s="84" t="s">
        <v>8541</v>
      </c>
      <c r="B417" s="80"/>
      <c r="C417" s="85" t="s">
        <v>8542</v>
      </c>
      <c r="D417" s="84" t="s">
        <v>7892</v>
      </c>
      <c r="E417" s="87">
        <v>817.4</v>
      </c>
    </row>
    <row r="418" spans="1:5" ht="14.25" customHeight="1" x14ac:dyDescent="0.2">
      <c r="A418" s="84" t="s">
        <v>8543</v>
      </c>
      <c r="B418" s="80"/>
      <c r="C418" s="85" t="s">
        <v>8544</v>
      </c>
      <c r="D418" s="84" t="s">
        <v>7892</v>
      </c>
      <c r="E418" s="87">
        <v>859.82</v>
      </c>
    </row>
    <row r="419" spans="1:5" ht="12.75" customHeight="1" x14ac:dyDescent="0.2">
      <c r="A419" s="84" t="s">
        <v>8545</v>
      </c>
      <c r="B419" s="80"/>
      <c r="C419" s="85" t="s">
        <v>8546</v>
      </c>
      <c r="D419" s="84" t="s">
        <v>7892</v>
      </c>
      <c r="E419" s="87">
        <v>665.97</v>
      </c>
    </row>
    <row r="420" spans="1:5" ht="13.5" customHeight="1" x14ac:dyDescent="0.2">
      <c r="A420" s="84" t="s">
        <v>8547</v>
      </c>
      <c r="B420" s="80"/>
      <c r="C420" s="85" t="s">
        <v>8548</v>
      </c>
      <c r="D420" s="84" t="s">
        <v>7892</v>
      </c>
      <c r="E420" s="87">
        <v>688.08</v>
      </c>
    </row>
    <row r="421" spans="1:5" ht="14.25" customHeight="1" x14ac:dyDescent="0.2">
      <c r="A421" s="84" t="s">
        <v>8549</v>
      </c>
      <c r="B421" s="80"/>
      <c r="C421" s="85" t="s">
        <v>8550</v>
      </c>
      <c r="D421" s="84" t="s">
        <v>7892</v>
      </c>
      <c r="E421" s="87">
        <v>696.53</v>
      </c>
    </row>
    <row r="422" spans="1:5" ht="14.25" customHeight="1" x14ac:dyDescent="0.2">
      <c r="A422" s="84" t="s">
        <v>8551</v>
      </c>
      <c r="B422" s="80"/>
      <c r="C422" s="85" t="s">
        <v>8552</v>
      </c>
      <c r="D422" s="84" t="s">
        <v>7892</v>
      </c>
      <c r="E422" s="87">
        <v>713.87</v>
      </c>
    </row>
    <row r="423" spans="1:5" ht="14.25" customHeight="1" x14ac:dyDescent="0.2">
      <c r="A423" s="84" t="s">
        <v>8553</v>
      </c>
      <c r="B423" s="80"/>
      <c r="C423" s="85" t="s">
        <v>8554</v>
      </c>
      <c r="D423" s="84" t="s">
        <v>7892</v>
      </c>
      <c r="E423" s="87">
        <v>659.82</v>
      </c>
    </row>
    <row r="424" spans="1:5" ht="14.25" customHeight="1" x14ac:dyDescent="0.2">
      <c r="A424" s="79">
        <v>8751</v>
      </c>
      <c r="B424" s="80"/>
      <c r="C424" s="81" t="s">
        <v>8555</v>
      </c>
      <c r="D424" s="82"/>
      <c r="E424" s="83"/>
    </row>
    <row r="425" spans="1:5" ht="14.25" customHeight="1" x14ac:dyDescent="0.2">
      <c r="A425" s="84" t="s">
        <v>8556</v>
      </c>
      <c r="B425" s="80"/>
      <c r="C425" s="85" t="s">
        <v>8557</v>
      </c>
      <c r="D425" s="84" t="s">
        <v>8393</v>
      </c>
      <c r="E425" s="88">
        <v>26.59</v>
      </c>
    </row>
    <row r="426" spans="1:5" ht="14.25" customHeight="1" x14ac:dyDescent="0.2">
      <c r="A426" s="84" t="s">
        <v>8558</v>
      </c>
      <c r="B426" s="80"/>
      <c r="C426" s="85" t="s">
        <v>8559</v>
      </c>
      <c r="D426" s="84" t="s">
        <v>8393</v>
      </c>
      <c r="E426" s="88">
        <v>26.59</v>
      </c>
    </row>
    <row r="427" spans="1:5" ht="14.25" customHeight="1" x14ac:dyDescent="0.2">
      <c r="A427" s="79">
        <v>8752</v>
      </c>
      <c r="B427" s="80"/>
      <c r="C427" s="81" t="s">
        <v>8560</v>
      </c>
      <c r="D427" s="82"/>
      <c r="E427" s="83"/>
    </row>
    <row r="428" spans="1:5" ht="14.25" customHeight="1" x14ac:dyDescent="0.2">
      <c r="A428" s="84" t="s">
        <v>8561</v>
      </c>
      <c r="B428" s="80"/>
      <c r="C428" s="85" t="s">
        <v>8562</v>
      </c>
      <c r="D428" s="84" t="s">
        <v>77</v>
      </c>
      <c r="E428" s="87">
        <v>143.16</v>
      </c>
    </row>
    <row r="429" spans="1:5" ht="14.25" customHeight="1" x14ac:dyDescent="0.2">
      <c r="A429" s="84" t="s">
        <v>8563</v>
      </c>
      <c r="B429" s="80"/>
      <c r="C429" s="85" t="s">
        <v>8564</v>
      </c>
      <c r="D429" s="84" t="s">
        <v>77</v>
      </c>
      <c r="E429" s="87">
        <v>150.68</v>
      </c>
    </row>
    <row r="430" spans="1:5" ht="14.25" customHeight="1" x14ac:dyDescent="0.2">
      <c r="A430" s="84" t="s">
        <v>8565</v>
      </c>
      <c r="B430" s="80"/>
      <c r="C430" s="85" t="s">
        <v>8566</v>
      </c>
      <c r="D430" s="84" t="s">
        <v>77</v>
      </c>
      <c r="E430" s="87">
        <v>158.22999999999999</v>
      </c>
    </row>
    <row r="431" spans="1:5" ht="13.5" customHeight="1" x14ac:dyDescent="0.2">
      <c r="A431" s="84" t="s">
        <v>8567</v>
      </c>
      <c r="B431" s="80"/>
      <c r="C431" s="85" t="s">
        <v>8568</v>
      </c>
      <c r="D431" s="84" t="s">
        <v>77</v>
      </c>
      <c r="E431" s="87">
        <v>146.91</v>
      </c>
    </row>
    <row r="432" spans="1:5" ht="14.25" customHeight="1" x14ac:dyDescent="0.2">
      <c r="A432" s="84" t="s">
        <v>8569</v>
      </c>
      <c r="B432" s="80"/>
      <c r="C432" s="85" t="s">
        <v>8570</v>
      </c>
      <c r="D432" s="84" t="s">
        <v>77</v>
      </c>
      <c r="E432" s="87">
        <v>158.22999999999999</v>
      </c>
    </row>
    <row r="433" spans="1:5" ht="14.25" customHeight="1" x14ac:dyDescent="0.2">
      <c r="A433" s="84" t="s">
        <v>8571</v>
      </c>
      <c r="B433" s="80"/>
      <c r="C433" s="85" t="s">
        <v>8572</v>
      </c>
      <c r="D433" s="84" t="s">
        <v>77</v>
      </c>
      <c r="E433" s="87">
        <v>174.55</v>
      </c>
    </row>
    <row r="434" spans="1:5" ht="13.5" customHeight="1" x14ac:dyDescent="0.2">
      <c r="A434" s="84" t="s">
        <v>8573</v>
      </c>
      <c r="B434" s="80"/>
      <c r="C434" s="85" t="s">
        <v>8574</v>
      </c>
      <c r="D434" s="84" t="s">
        <v>77</v>
      </c>
      <c r="E434" s="87">
        <v>187.58</v>
      </c>
    </row>
    <row r="435" spans="1:5" ht="14.25" customHeight="1" x14ac:dyDescent="0.2">
      <c r="A435" s="84" t="s">
        <v>8575</v>
      </c>
      <c r="B435" s="80"/>
      <c r="C435" s="85" t="s">
        <v>8576</v>
      </c>
      <c r="D435" s="84" t="s">
        <v>77</v>
      </c>
      <c r="E435" s="87">
        <v>150.68</v>
      </c>
    </row>
    <row r="436" spans="1:5" ht="14.25" customHeight="1" x14ac:dyDescent="0.2">
      <c r="A436" s="84" t="s">
        <v>8577</v>
      </c>
      <c r="B436" s="80"/>
      <c r="C436" s="85" t="s">
        <v>8578</v>
      </c>
      <c r="D436" s="84" t="s">
        <v>77</v>
      </c>
      <c r="E436" s="87">
        <v>164.46</v>
      </c>
    </row>
    <row r="437" spans="1:5" ht="14.25" customHeight="1" x14ac:dyDescent="0.2">
      <c r="A437" s="84" t="s">
        <v>8579</v>
      </c>
      <c r="B437" s="80"/>
      <c r="C437" s="85" t="s">
        <v>8580</v>
      </c>
      <c r="D437" s="84" t="s">
        <v>77</v>
      </c>
      <c r="E437" s="87">
        <v>202.38</v>
      </c>
    </row>
    <row r="438" spans="1:5" ht="14.25" customHeight="1" x14ac:dyDescent="0.2">
      <c r="A438" s="84" t="s">
        <v>8581</v>
      </c>
      <c r="B438" s="80"/>
      <c r="C438" s="85" t="s">
        <v>8582</v>
      </c>
      <c r="D438" s="84" t="s">
        <v>77</v>
      </c>
      <c r="E438" s="87">
        <v>132.74</v>
      </c>
    </row>
    <row r="439" spans="1:5" ht="14.25" customHeight="1" x14ac:dyDescent="0.2">
      <c r="A439" s="84" t="s">
        <v>8583</v>
      </c>
      <c r="B439" s="80"/>
      <c r="C439" s="85" t="s">
        <v>8584</v>
      </c>
      <c r="D439" s="84" t="s">
        <v>77</v>
      </c>
      <c r="E439" s="87">
        <v>140.26</v>
      </c>
    </row>
    <row r="440" spans="1:5" ht="12.75" customHeight="1" x14ac:dyDescent="0.2">
      <c r="A440" s="84" t="s">
        <v>8585</v>
      </c>
      <c r="B440" s="80"/>
      <c r="C440" s="85" t="s">
        <v>8586</v>
      </c>
      <c r="D440" s="84" t="s">
        <v>77</v>
      </c>
      <c r="E440" s="87">
        <v>147.81</v>
      </c>
    </row>
    <row r="441" spans="1:5" ht="14.25" customHeight="1" x14ac:dyDescent="0.2">
      <c r="A441" s="84" t="s">
        <v>8587</v>
      </c>
      <c r="B441" s="80"/>
      <c r="C441" s="85" t="s">
        <v>8588</v>
      </c>
      <c r="D441" s="84" t="s">
        <v>77</v>
      </c>
      <c r="E441" s="87">
        <v>136.49</v>
      </c>
    </row>
    <row r="442" spans="1:5" ht="14.25" customHeight="1" x14ac:dyDescent="0.2">
      <c r="A442" s="84" t="s">
        <v>8589</v>
      </c>
      <c r="B442" s="80"/>
      <c r="C442" s="85" t="s">
        <v>8590</v>
      </c>
      <c r="D442" s="84" t="s">
        <v>77</v>
      </c>
      <c r="E442" s="87">
        <v>147.81</v>
      </c>
    </row>
    <row r="443" spans="1:5" ht="14.25" customHeight="1" x14ac:dyDescent="0.2">
      <c r="A443" s="84" t="s">
        <v>8591</v>
      </c>
      <c r="B443" s="80"/>
      <c r="C443" s="85" t="s">
        <v>8592</v>
      </c>
      <c r="D443" s="84" t="s">
        <v>77</v>
      </c>
      <c r="E443" s="87">
        <v>164.13</v>
      </c>
    </row>
    <row r="444" spans="1:5" ht="14.25" customHeight="1" x14ac:dyDescent="0.2">
      <c r="A444" s="84" t="s">
        <v>8593</v>
      </c>
      <c r="B444" s="80"/>
      <c r="C444" s="85" t="s">
        <v>8594</v>
      </c>
      <c r="D444" s="84" t="s">
        <v>77</v>
      </c>
      <c r="E444" s="87">
        <v>140.26</v>
      </c>
    </row>
    <row r="445" spans="1:5" ht="14.25" customHeight="1" x14ac:dyDescent="0.2">
      <c r="A445" s="84" t="s">
        <v>8595</v>
      </c>
      <c r="B445" s="80"/>
      <c r="C445" s="85" t="s">
        <v>8596</v>
      </c>
      <c r="D445" s="84" t="s">
        <v>77</v>
      </c>
      <c r="E445" s="87">
        <v>154.04</v>
      </c>
    </row>
    <row r="446" spans="1:5" ht="12.75" customHeight="1" x14ac:dyDescent="0.2">
      <c r="A446" s="84" t="s">
        <v>8597</v>
      </c>
      <c r="B446" s="80"/>
      <c r="C446" s="85" t="s">
        <v>8598</v>
      </c>
      <c r="D446" s="84" t="s">
        <v>77</v>
      </c>
      <c r="E446" s="87">
        <v>191.96</v>
      </c>
    </row>
    <row r="447" spans="1:5" ht="14.25" customHeight="1" x14ac:dyDescent="0.2">
      <c r="A447" s="79">
        <v>8753</v>
      </c>
      <c r="B447" s="80"/>
      <c r="C447" s="81" t="s">
        <v>8599</v>
      </c>
      <c r="D447" s="82"/>
      <c r="E447" s="83"/>
    </row>
    <row r="448" spans="1:5" ht="12.75" customHeight="1" x14ac:dyDescent="0.2">
      <c r="A448" s="84" t="s">
        <v>8600</v>
      </c>
      <c r="B448" s="80"/>
      <c r="C448" s="85" t="s">
        <v>8601</v>
      </c>
      <c r="D448" s="84" t="s">
        <v>8111</v>
      </c>
      <c r="E448" s="88">
        <v>17.53</v>
      </c>
    </row>
    <row r="449" spans="1:5" ht="14.25" customHeight="1" x14ac:dyDescent="0.2">
      <c r="A449" s="84" t="s">
        <v>8602</v>
      </c>
      <c r="B449" s="80"/>
      <c r="C449" s="85" t="s">
        <v>8603</v>
      </c>
      <c r="D449" s="84" t="s">
        <v>8111</v>
      </c>
      <c r="E449" s="88">
        <v>18.11</v>
      </c>
    </row>
    <row r="450" spans="1:5" ht="14.25" customHeight="1" x14ac:dyDescent="0.2">
      <c r="A450" s="84" t="s">
        <v>8604</v>
      </c>
      <c r="B450" s="80"/>
      <c r="C450" s="85" t="s">
        <v>8605</v>
      </c>
      <c r="D450" s="84" t="s">
        <v>8111</v>
      </c>
      <c r="E450" s="88">
        <v>14.03</v>
      </c>
    </row>
    <row r="451" spans="1:5" ht="14.25" customHeight="1" x14ac:dyDescent="0.2">
      <c r="A451" s="84" t="s">
        <v>8606</v>
      </c>
      <c r="B451" s="80"/>
      <c r="C451" s="85" t="s">
        <v>8607</v>
      </c>
      <c r="D451" s="84" t="s">
        <v>8111</v>
      </c>
      <c r="E451" s="88">
        <v>14.74</v>
      </c>
    </row>
    <row r="452" spans="1:5" ht="12.75" customHeight="1" x14ac:dyDescent="0.2">
      <c r="A452" s="84" t="s">
        <v>8608</v>
      </c>
      <c r="B452" s="80"/>
      <c r="C452" s="85" t="s">
        <v>8609</v>
      </c>
      <c r="D452" s="84" t="s">
        <v>8111</v>
      </c>
      <c r="E452" s="88">
        <v>11.72</v>
      </c>
    </row>
    <row r="453" spans="1:5" ht="14.25" customHeight="1" x14ac:dyDescent="0.2">
      <c r="A453" s="79">
        <v>8754</v>
      </c>
      <c r="B453" s="80"/>
      <c r="C453" s="81" t="s">
        <v>8610</v>
      </c>
      <c r="D453" s="82"/>
      <c r="E453" s="83"/>
    </row>
    <row r="454" spans="1:5" ht="14.25" customHeight="1" x14ac:dyDescent="0.2">
      <c r="A454" s="84" t="s">
        <v>8611</v>
      </c>
      <c r="B454" s="80"/>
      <c r="C454" s="85" t="s">
        <v>8612</v>
      </c>
      <c r="D454" s="84" t="s">
        <v>77</v>
      </c>
      <c r="E454" s="88">
        <v>13.15</v>
      </c>
    </row>
    <row r="455" spans="1:5" ht="12.75" customHeight="1" x14ac:dyDescent="0.2">
      <c r="A455" s="79">
        <v>8755</v>
      </c>
      <c r="B455" s="80"/>
      <c r="C455" s="81" t="s">
        <v>8613</v>
      </c>
      <c r="D455" s="82"/>
      <c r="E455" s="83"/>
    </row>
    <row r="456" spans="1:5" ht="14.25" customHeight="1" x14ac:dyDescent="0.2">
      <c r="A456" s="84" t="s">
        <v>8614</v>
      </c>
      <c r="B456" s="80"/>
      <c r="C456" s="85" t="s">
        <v>8615</v>
      </c>
      <c r="D456" s="84" t="s">
        <v>7892</v>
      </c>
      <c r="E456" s="87">
        <v>675.61</v>
      </c>
    </row>
    <row r="457" spans="1:5" ht="14.25" customHeight="1" x14ac:dyDescent="0.2">
      <c r="A457" s="84" t="s">
        <v>8616</v>
      </c>
      <c r="B457" s="80"/>
      <c r="C457" s="85" t="s">
        <v>8617</v>
      </c>
      <c r="D457" s="84" t="s">
        <v>7892</v>
      </c>
      <c r="E457" s="89">
        <v>2922.22</v>
      </c>
    </row>
    <row r="458" spans="1:5" ht="14.25" customHeight="1" x14ac:dyDescent="0.2">
      <c r="A458" s="79">
        <v>8756</v>
      </c>
      <c r="B458" s="80"/>
      <c r="C458" s="81" t="s">
        <v>8618</v>
      </c>
      <c r="D458" s="82"/>
      <c r="E458" s="83"/>
    </row>
    <row r="459" spans="1:5" ht="14.25" customHeight="1" x14ac:dyDescent="0.2">
      <c r="A459" s="84" t="s">
        <v>8619</v>
      </c>
      <c r="B459" s="80"/>
      <c r="C459" s="85" t="s">
        <v>8620</v>
      </c>
      <c r="D459" s="84" t="s">
        <v>8621</v>
      </c>
      <c r="E459" s="87">
        <v>395.67</v>
      </c>
    </row>
    <row r="460" spans="1:5" ht="14.25" customHeight="1" x14ac:dyDescent="0.2">
      <c r="A460" s="84" t="s">
        <v>8622</v>
      </c>
      <c r="B460" s="80"/>
      <c r="C460" s="85" t="s">
        <v>8623</v>
      </c>
      <c r="D460" s="84" t="s">
        <v>77</v>
      </c>
      <c r="E460" s="87">
        <v>169.89</v>
      </c>
    </row>
    <row r="461" spans="1:5" ht="12.75" customHeight="1" x14ac:dyDescent="0.2">
      <c r="A461" s="84" t="s">
        <v>8624</v>
      </c>
      <c r="B461" s="80"/>
      <c r="C461" s="85" t="s">
        <v>8625</v>
      </c>
      <c r="D461" s="84" t="s">
        <v>7810</v>
      </c>
      <c r="E461" s="86">
        <v>8.2799999999999994</v>
      </c>
    </row>
    <row r="462" spans="1:5" ht="12.75" customHeight="1" x14ac:dyDescent="0.2">
      <c r="A462" s="84" t="s">
        <v>8626</v>
      </c>
      <c r="B462" s="80"/>
      <c r="C462" s="85" t="s">
        <v>8627</v>
      </c>
      <c r="D462" s="84" t="s">
        <v>7810</v>
      </c>
      <c r="E462" s="86">
        <v>6.29</v>
      </c>
    </row>
    <row r="463" spans="1:5" ht="13.5" customHeight="1" x14ac:dyDescent="0.2">
      <c r="A463" s="84" t="s">
        <v>8628</v>
      </c>
      <c r="B463" s="80"/>
      <c r="C463" s="85" t="s">
        <v>8629</v>
      </c>
      <c r="D463" s="84" t="s">
        <v>8393</v>
      </c>
      <c r="E463" s="88">
        <v>59.89</v>
      </c>
    </row>
    <row r="464" spans="1:5" ht="14.25" customHeight="1" x14ac:dyDescent="0.2">
      <c r="A464" s="84" t="s">
        <v>8630</v>
      </c>
      <c r="B464" s="80"/>
      <c r="C464" s="85" t="s">
        <v>8631</v>
      </c>
      <c r="D464" s="84" t="s">
        <v>8393</v>
      </c>
      <c r="E464" s="88">
        <v>16.760000000000002</v>
      </c>
    </row>
    <row r="465" spans="1:5" ht="14.25" customHeight="1" x14ac:dyDescent="0.2">
      <c r="A465" s="84" t="s">
        <v>8632</v>
      </c>
      <c r="B465" s="80"/>
      <c r="C465" s="85" t="s">
        <v>8633</v>
      </c>
      <c r="D465" s="84" t="s">
        <v>77</v>
      </c>
      <c r="E465" s="88">
        <v>41.63</v>
      </c>
    </row>
    <row r="466" spans="1:5" ht="12.75" customHeight="1" x14ac:dyDescent="0.2">
      <c r="A466" s="84" t="s">
        <v>8634</v>
      </c>
      <c r="B466" s="80"/>
      <c r="C466" s="85" t="s">
        <v>8635</v>
      </c>
      <c r="D466" s="84" t="s">
        <v>77</v>
      </c>
      <c r="E466" s="88">
        <v>43.44</v>
      </c>
    </row>
    <row r="467" spans="1:5" ht="13.5" customHeight="1" x14ac:dyDescent="0.2">
      <c r="A467" s="79">
        <v>8669</v>
      </c>
      <c r="B467" s="80"/>
      <c r="C467" s="81" t="s">
        <v>8636</v>
      </c>
      <c r="D467" s="82"/>
      <c r="E467" s="83"/>
    </row>
    <row r="468" spans="1:5" ht="14.25" customHeight="1" x14ac:dyDescent="0.2">
      <c r="A468" s="79">
        <v>8757</v>
      </c>
      <c r="B468" s="80"/>
      <c r="C468" s="81" t="s">
        <v>8637</v>
      </c>
      <c r="D468" s="82"/>
      <c r="E468" s="83"/>
    </row>
    <row r="469" spans="1:5" ht="14.25" customHeight="1" x14ac:dyDescent="0.2">
      <c r="A469" s="84" t="s">
        <v>8638</v>
      </c>
      <c r="B469" s="80"/>
      <c r="C469" s="85" t="s">
        <v>8639</v>
      </c>
      <c r="D469" s="84" t="s">
        <v>77</v>
      </c>
      <c r="E469" s="87">
        <v>133.05000000000001</v>
      </c>
    </row>
    <row r="470" spans="1:5" ht="14.25" customHeight="1" x14ac:dyDescent="0.2">
      <c r="A470" s="84" t="s">
        <v>8640</v>
      </c>
      <c r="B470" s="80"/>
      <c r="C470" s="85" t="s">
        <v>8641</v>
      </c>
      <c r="D470" s="84" t="s">
        <v>77</v>
      </c>
      <c r="E470" s="87">
        <v>248.11</v>
      </c>
    </row>
    <row r="471" spans="1:5" ht="14.25" customHeight="1" x14ac:dyDescent="0.2">
      <c r="A471" s="84" t="s">
        <v>8642</v>
      </c>
      <c r="B471" s="80"/>
      <c r="C471" s="85" t="s">
        <v>8643</v>
      </c>
      <c r="D471" s="84" t="s">
        <v>77</v>
      </c>
      <c r="E471" s="88">
        <v>79.400000000000006</v>
      </c>
    </row>
    <row r="472" spans="1:5" ht="12.75" customHeight="1" x14ac:dyDescent="0.2">
      <c r="A472" s="79">
        <v>8758</v>
      </c>
      <c r="B472" s="80"/>
      <c r="C472" s="81" t="s">
        <v>8644</v>
      </c>
      <c r="D472" s="82"/>
      <c r="E472" s="83"/>
    </row>
    <row r="473" spans="1:5" ht="14.25" customHeight="1" x14ac:dyDescent="0.2">
      <c r="A473" s="84" t="s">
        <v>8645</v>
      </c>
      <c r="B473" s="80"/>
      <c r="C473" s="85" t="s">
        <v>8646</v>
      </c>
      <c r="D473" s="84" t="s">
        <v>77</v>
      </c>
      <c r="E473" s="88">
        <v>92.78</v>
      </c>
    </row>
    <row r="474" spans="1:5" ht="13.5" customHeight="1" x14ac:dyDescent="0.2">
      <c r="A474" s="84" t="s">
        <v>8647</v>
      </c>
      <c r="B474" s="80"/>
      <c r="C474" s="85" t="s">
        <v>8648</v>
      </c>
      <c r="D474" s="84" t="s">
        <v>77</v>
      </c>
      <c r="E474" s="88">
        <v>89.78</v>
      </c>
    </row>
    <row r="475" spans="1:5" ht="13.5" customHeight="1" x14ac:dyDescent="0.2">
      <c r="A475" s="84" t="s">
        <v>8649</v>
      </c>
      <c r="B475" s="80"/>
      <c r="C475" s="85" t="s">
        <v>8650</v>
      </c>
      <c r="D475" s="84" t="s">
        <v>77</v>
      </c>
      <c r="E475" s="87">
        <v>163.84</v>
      </c>
    </row>
    <row r="476" spans="1:5" ht="12.75" customHeight="1" x14ac:dyDescent="0.2">
      <c r="A476" s="84" t="s">
        <v>8651</v>
      </c>
      <c r="B476" s="80"/>
      <c r="C476" s="85" t="s">
        <v>8652</v>
      </c>
      <c r="D476" s="84" t="s">
        <v>77</v>
      </c>
      <c r="E476" s="87">
        <v>158.25</v>
      </c>
    </row>
    <row r="477" spans="1:5" ht="14.25" customHeight="1" x14ac:dyDescent="0.2">
      <c r="A477" s="84" t="s">
        <v>8653</v>
      </c>
      <c r="B477" s="80"/>
      <c r="C477" s="85" t="s">
        <v>8654</v>
      </c>
      <c r="D477" s="84" t="s">
        <v>77</v>
      </c>
      <c r="E477" s="88">
        <v>66.77</v>
      </c>
    </row>
    <row r="478" spans="1:5" ht="14.25" customHeight="1" x14ac:dyDescent="0.2">
      <c r="A478" s="79">
        <v>8759</v>
      </c>
      <c r="B478" s="80"/>
      <c r="C478" s="81" t="s">
        <v>8655</v>
      </c>
      <c r="D478" s="82"/>
      <c r="E478" s="83"/>
    </row>
    <row r="479" spans="1:5" ht="13.5" customHeight="1" x14ac:dyDescent="0.2">
      <c r="A479" s="84" t="s">
        <v>8656</v>
      </c>
      <c r="B479" s="80"/>
      <c r="C479" s="85" t="s">
        <v>8657</v>
      </c>
      <c r="D479" s="84" t="s">
        <v>77</v>
      </c>
      <c r="E479" s="88">
        <v>68.62</v>
      </c>
    </row>
    <row r="480" spans="1:5" ht="14.25" customHeight="1" x14ac:dyDescent="0.2">
      <c r="A480" s="84" t="s">
        <v>8658</v>
      </c>
      <c r="B480" s="80"/>
      <c r="C480" s="85" t="s">
        <v>8659</v>
      </c>
      <c r="D480" s="84" t="s">
        <v>77</v>
      </c>
      <c r="E480" s="88">
        <v>82.27</v>
      </c>
    </row>
    <row r="481" spans="1:5" ht="14.25" customHeight="1" x14ac:dyDescent="0.2">
      <c r="A481" s="84" t="s">
        <v>66</v>
      </c>
      <c r="B481" s="80"/>
      <c r="C481" s="85" t="s">
        <v>65</v>
      </c>
      <c r="D481" s="84" t="s">
        <v>77</v>
      </c>
      <c r="E481" s="88">
        <v>48.72</v>
      </c>
    </row>
    <row r="482" spans="1:5" ht="14.25" customHeight="1" x14ac:dyDescent="0.2">
      <c r="A482" s="79">
        <v>8760</v>
      </c>
      <c r="B482" s="80"/>
      <c r="C482" s="81" t="s">
        <v>8660</v>
      </c>
      <c r="D482" s="82"/>
      <c r="E482" s="83"/>
    </row>
    <row r="483" spans="1:5" ht="12.75" customHeight="1" x14ac:dyDescent="0.2">
      <c r="A483" s="84" t="s">
        <v>8661</v>
      </c>
      <c r="B483" s="80"/>
      <c r="C483" s="85" t="s">
        <v>8662</v>
      </c>
      <c r="D483" s="84" t="s">
        <v>77</v>
      </c>
      <c r="E483" s="88">
        <v>69.47</v>
      </c>
    </row>
    <row r="484" spans="1:5" ht="14.25" customHeight="1" x14ac:dyDescent="0.2">
      <c r="A484" s="84" t="s">
        <v>8663</v>
      </c>
      <c r="B484" s="80"/>
      <c r="C484" s="85" t="s">
        <v>8664</v>
      </c>
      <c r="D484" s="84" t="s">
        <v>77</v>
      </c>
      <c r="E484" s="88">
        <v>64.930000000000007</v>
      </c>
    </row>
    <row r="485" spans="1:5" ht="13.5" customHeight="1" x14ac:dyDescent="0.2">
      <c r="A485" s="84" t="s">
        <v>8665</v>
      </c>
      <c r="B485" s="80"/>
      <c r="C485" s="85" t="s">
        <v>8666</v>
      </c>
      <c r="D485" s="84" t="s">
        <v>77</v>
      </c>
      <c r="E485" s="88">
        <v>84.03</v>
      </c>
    </row>
    <row r="486" spans="1:5" ht="14.25" customHeight="1" x14ac:dyDescent="0.2">
      <c r="A486" s="84" t="s">
        <v>8667</v>
      </c>
      <c r="B486" s="80"/>
      <c r="C486" s="85" t="s">
        <v>8668</v>
      </c>
      <c r="D486" s="84" t="s">
        <v>77</v>
      </c>
      <c r="E486" s="88">
        <v>99.83</v>
      </c>
    </row>
    <row r="487" spans="1:5" ht="14.25" customHeight="1" x14ac:dyDescent="0.2">
      <c r="A487" s="84" t="s">
        <v>8669</v>
      </c>
      <c r="B487" s="80"/>
      <c r="C487" s="85" t="s">
        <v>8670</v>
      </c>
      <c r="D487" s="84" t="s">
        <v>77</v>
      </c>
      <c r="E487" s="88">
        <v>56.36</v>
      </c>
    </row>
    <row r="488" spans="1:5" ht="14.25" customHeight="1" x14ac:dyDescent="0.2">
      <c r="A488" s="84" t="s">
        <v>8671</v>
      </c>
      <c r="B488" s="80"/>
      <c r="C488" s="85" t="s">
        <v>8672</v>
      </c>
      <c r="D488" s="84" t="s">
        <v>77</v>
      </c>
      <c r="E488" s="88">
        <v>63.94</v>
      </c>
    </row>
    <row r="489" spans="1:5" ht="13.5" customHeight="1" x14ac:dyDescent="0.2">
      <c r="A489" s="79">
        <v>8761</v>
      </c>
      <c r="B489" s="80"/>
      <c r="C489" s="81" t="s">
        <v>8673</v>
      </c>
      <c r="D489" s="82"/>
      <c r="E489" s="83"/>
    </row>
    <row r="490" spans="1:5" ht="14.25" customHeight="1" x14ac:dyDescent="0.2">
      <c r="A490" s="84" t="s">
        <v>8674</v>
      </c>
      <c r="B490" s="80"/>
      <c r="C490" s="85" t="s">
        <v>8675</v>
      </c>
      <c r="D490" s="84" t="s">
        <v>77</v>
      </c>
      <c r="E490" s="88">
        <v>60.88</v>
      </c>
    </row>
    <row r="491" spans="1:5" ht="14.25" customHeight="1" x14ac:dyDescent="0.2">
      <c r="A491" s="84" t="s">
        <v>8676</v>
      </c>
      <c r="B491" s="80"/>
      <c r="C491" s="85" t="s">
        <v>8677</v>
      </c>
      <c r="D491" s="84" t="s">
        <v>77</v>
      </c>
      <c r="E491" s="88">
        <v>74.849999999999994</v>
      </c>
    </row>
    <row r="492" spans="1:5" ht="14.25" customHeight="1" x14ac:dyDescent="0.2">
      <c r="A492" s="84" t="s">
        <v>8678</v>
      </c>
      <c r="B492" s="80"/>
      <c r="C492" s="85" t="s">
        <v>8679</v>
      </c>
      <c r="D492" s="84" t="s">
        <v>77</v>
      </c>
      <c r="E492" s="88">
        <v>70.05</v>
      </c>
    </row>
    <row r="493" spans="1:5" ht="14.25" customHeight="1" x14ac:dyDescent="0.2">
      <c r="A493" s="84" t="s">
        <v>8680</v>
      </c>
      <c r="B493" s="80"/>
      <c r="C493" s="85" t="s">
        <v>8681</v>
      </c>
      <c r="D493" s="84" t="s">
        <v>77</v>
      </c>
      <c r="E493" s="88">
        <v>87.59</v>
      </c>
    </row>
    <row r="494" spans="1:5" ht="14.25" customHeight="1" x14ac:dyDescent="0.2">
      <c r="A494" s="84" t="s">
        <v>8682</v>
      </c>
      <c r="B494" s="80"/>
      <c r="C494" s="85" t="s">
        <v>8683</v>
      </c>
      <c r="D494" s="84" t="s">
        <v>77</v>
      </c>
      <c r="E494" s="88">
        <v>49.68</v>
      </c>
    </row>
    <row r="495" spans="1:5" ht="14.25" customHeight="1" x14ac:dyDescent="0.2">
      <c r="A495" s="84" t="s">
        <v>8684</v>
      </c>
      <c r="B495" s="80"/>
      <c r="C495" s="85" t="s">
        <v>8685</v>
      </c>
      <c r="D495" s="84" t="s">
        <v>77</v>
      </c>
      <c r="E495" s="88">
        <v>58.21</v>
      </c>
    </row>
    <row r="496" spans="1:5" ht="13.5" customHeight="1" x14ac:dyDescent="0.2">
      <c r="A496" s="84" t="s">
        <v>8686</v>
      </c>
      <c r="B496" s="80"/>
      <c r="C496" s="85" t="s">
        <v>8687</v>
      </c>
      <c r="D496" s="84" t="s">
        <v>7810</v>
      </c>
      <c r="E496" s="88">
        <v>24.83</v>
      </c>
    </row>
    <row r="497" spans="1:5" ht="14.25" customHeight="1" x14ac:dyDescent="0.2">
      <c r="A497" s="84" t="s">
        <v>8688</v>
      </c>
      <c r="B497" s="80"/>
      <c r="C497" s="85" t="s">
        <v>8689</v>
      </c>
      <c r="D497" s="84" t="s">
        <v>7810</v>
      </c>
      <c r="E497" s="88">
        <v>20.94</v>
      </c>
    </row>
    <row r="498" spans="1:5" ht="12.75" customHeight="1" x14ac:dyDescent="0.2">
      <c r="A498" s="84" t="s">
        <v>8690</v>
      </c>
      <c r="B498" s="80"/>
      <c r="C498" s="85" t="s">
        <v>8691</v>
      </c>
      <c r="D498" s="84" t="s">
        <v>7810</v>
      </c>
      <c r="E498" s="88">
        <v>18.78</v>
      </c>
    </row>
    <row r="499" spans="1:5" ht="14.25" customHeight="1" x14ac:dyDescent="0.2">
      <c r="A499" s="84" t="s">
        <v>8692</v>
      </c>
      <c r="B499" s="80"/>
      <c r="C499" s="85" t="s">
        <v>8693</v>
      </c>
      <c r="D499" s="84" t="s">
        <v>7810</v>
      </c>
      <c r="E499" s="88">
        <v>30.54</v>
      </c>
    </row>
    <row r="500" spans="1:5" ht="14.25" customHeight="1" x14ac:dyDescent="0.2">
      <c r="A500" s="84" t="s">
        <v>8694</v>
      </c>
      <c r="B500" s="80"/>
      <c r="C500" s="85" t="s">
        <v>8695</v>
      </c>
      <c r="D500" s="84" t="s">
        <v>7810</v>
      </c>
      <c r="E500" s="88">
        <v>32.700000000000003</v>
      </c>
    </row>
    <row r="501" spans="1:5" ht="14.25" customHeight="1" x14ac:dyDescent="0.2">
      <c r="A501" s="84" t="s">
        <v>8696</v>
      </c>
      <c r="B501" s="80"/>
      <c r="C501" s="85" t="s">
        <v>8697</v>
      </c>
      <c r="D501" s="84" t="s">
        <v>7810</v>
      </c>
      <c r="E501" s="88">
        <v>25.32</v>
      </c>
    </row>
    <row r="502" spans="1:5" ht="12.75" customHeight="1" x14ac:dyDescent="0.2">
      <c r="A502" s="84" t="s">
        <v>8698</v>
      </c>
      <c r="B502" s="80"/>
      <c r="C502" s="85" t="s">
        <v>8699</v>
      </c>
      <c r="D502" s="84" t="s">
        <v>7810</v>
      </c>
      <c r="E502" s="88">
        <v>19.260000000000002</v>
      </c>
    </row>
    <row r="503" spans="1:5" ht="14.25" customHeight="1" x14ac:dyDescent="0.2">
      <c r="A503" s="84" t="s">
        <v>8700</v>
      </c>
      <c r="B503" s="80"/>
      <c r="C503" s="85" t="s">
        <v>8701</v>
      </c>
      <c r="D503" s="84" t="s">
        <v>7810</v>
      </c>
      <c r="E503" s="88">
        <v>18.43</v>
      </c>
    </row>
    <row r="504" spans="1:5" ht="14.25" customHeight="1" x14ac:dyDescent="0.2">
      <c r="A504" s="79">
        <v>8762</v>
      </c>
      <c r="B504" s="80"/>
      <c r="C504" s="81" t="s">
        <v>8702</v>
      </c>
      <c r="D504" s="82"/>
      <c r="E504" s="83"/>
    </row>
    <row r="505" spans="1:5" ht="14.25" customHeight="1" x14ac:dyDescent="0.2">
      <c r="A505" s="84" t="s">
        <v>8703</v>
      </c>
      <c r="B505" s="80"/>
      <c r="C505" s="85" t="s">
        <v>8704</v>
      </c>
      <c r="D505" s="84" t="s">
        <v>77</v>
      </c>
      <c r="E505" s="88">
        <v>78.88</v>
      </c>
    </row>
    <row r="506" spans="1:5" ht="14.25" customHeight="1" x14ac:dyDescent="0.2">
      <c r="A506" s="84" t="s">
        <v>8705</v>
      </c>
      <c r="B506" s="80"/>
      <c r="C506" s="85" t="s">
        <v>8706</v>
      </c>
      <c r="D506" s="84" t="s">
        <v>77</v>
      </c>
      <c r="E506" s="87">
        <v>123.59</v>
      </c>
    </row>
    <row r="507" spans="1:5" ht="14.25" customHeight="1" x14ac:dyDescent="0.2">
      <c r="A507" s="84" t="s">
        <v>8707</v>
      </c>
      <c r="B507" s="80"/>
      <c r="C507" s="85" t="s">
        <v>8708</v>
      </c>
      <c r="D507" s="84" t="s">
        <v>77</v>
      </c>
      <c r="E507" s="87">
        <v>158.80000000000001</v>
      </c>
    </row>
    <row r="508" spans="1:5" ht="14.25" customHeight="1" x14ac:dyDescent="0.2">
      <c r="A508" s="79">
        <v>8764</v>
      </c>
      <c r="B508" s="80"/>
      <c r="C508" s="81" t="s">
        <v>8709</v>
      </c>
      <c r="D508" s="82"/>
      <c r="E508" s="83"/>
    </row>
    <row r="509" spans="1:5" ht="14.25" customHeight="1" x14ac:dyDescent="0.2">
      <c r="A509" s="84" t="s">
        <v>8710</v>
      </c>
      <c r="B509" s="80"/>
      <c r="C509" s="85" t="s">
        <v>8711</v>
      </c>
      <c r="D509" s="84" t="s">
        <v>77</v>
      </c>
      <c r="E509" s="88">
        <v>98.64</v>
      </c>
    </row>
    <row r="510" spans="1:5" ht="14.25" customHeight="1" x14ac:dyDescent="0.2">
      <c r="A510" s="84" t="s">
        <v>8712</v>
      </c>
      <c r="B510" s="80"/>
      <c r="C510" s="85" t="s">
        <v>8713</v>
      </c>
      <c r="D510" s="84" t="s">
        <v>77</v>
      </c>
      <c r="E510" s="87">
        <v>101.75</v>
      </c>
    </row>
    <row r="511" spans="1:5" ht="13.5" customHeight="1" x14ac:dyDescent="0.2">
      <c r="A511" s="84" t="s">
        <v>8714</v>
      </c>
      <c r="B511" s="80"/>
      <c r="C511" s="85" t="s">
        <v>8715</v>
      </c>
      <c r="D511" s="84" t="s">
        <v>77</v>
      </c>
      <c r="E511" s="88">
        <v>89.79</v>
      </c>
    </row>
    <row r="512" spans="1:5" ht="12.75" customHeight="1" x14ac:dyDescent="0.2">
      <c r="A512" s="79">
        <v>8765</v>
      </c>
      <c r="B512" s="80"/>
      <c r="C512" s="81" t="s">
        <v>8716</v>
      </c>
      <c r="D512" s="82"/>
      <c r="E512" s="83"/>
    </row>
    <row r="513" spans="1:5" ht="14.25" customHeight="1" x14ac:dyDescent="0.2">
      <c r="A513" s="84" t="s">
        <v>8717</v>
      </c>
      <c r="B513" s="80"/>
      <c r="C513" s="85" t="s">
        <v>8718</v>
      </c>
      <c r="D513" s="84" t="s">
        <v>77</v>
      </c>
      <c r="E513" s="89">
        <v>1531.22</v>
      </c>
    </row>
    <row r="514" spans="1:5" ht="14.25" customHeight="1" x14ac:dyDescent="0.2">
      <c r="A514" s="84" t="s">
        <v>8719</v>
      </c>
      <c r="B514" s="80"/>
      <c r="C514" s="85" t="s">
        <v>8720</v>
      </c>
      <c r="D514" s="84" t="s">
        <v>77</v>
      </c>
      <c r="E514" s="89">
        <v>1526.11</v>
      </c>
    </row>
    <row r="515" spans="1:5" ht="13.5" customHeight="1" x14ac:dyDescent="0.2">
      <c r="A515" s="84" t="s">
        <v>8721</v>
      </c>
      <c r="B515" s="80"/>
      <c r="C515" s="85" t="s">
        <v>8722</v>
      </c>
      <c r="D515" s="84" t="s">
        <v>77</v>
      </c>
      <c r="E515" s="87">
        <v>627.34</v>
      </c>
    </row>
    <row r="516" spans="1:5" ht="12.75" customHeight="1" x14ac:dyDescent="0.2">
      <c r="A516" s="79">
        <v>8767</v>
      </c>
      <c r="B516" s="80"/>
      <c r="C516" s="81" t="s">
        <v>8723</v>
      </c>
      <c r="D516" s="82"/>
      <c r="E516" s="83"/>
    </row>
    <row r="517" spans="1:5" ht="14.25" customHeight="1" x14ac:dyDescent="0.2">
      <c r="A517" s="84" t="s">
        <v>8724</v>
      </c>
      <c r="B517" s="80"/>
      <c r="C517" s="85" t="s">
        <v>8725</v>
      </c>
      <c r="D517" s="84" t="s">
        <v>7810</v>
      </c>
      <c r="E517" s="86">
        <v>6.6</v>
      </c>
    </row>
    <row r="518" spans="1:5" ht="14.25" customHeight="1" x14ac:dyDescent="0.2">
      <c r="A518" s="84" t="s">
        <v>8726</v>
      </c>
      <c r="B518" s="80"/>
      <c r="C518" s="85" t="s">
        <v>8727</v>
      </c>
      <c r="D518" s="84" t="s">
        <v>7810</v>
      </c>
      <c r="E518" s="86">
        <v>9.51</v>
      </c>
    </row>
    <row r="519" spans="1:5" ht="14.25" customHeight="1" x14ac:dyDescent="0.2">
      <c r="A519" s="79">
        <v>8768</v>
      </c>
      <c r="B519" s="80"/>
      <c r="C519" s="81" t="s">
        <v>8728</v>
      </c>
      <c r="D519" s="82"/>
      <c r="E519" s="83"/>
    </row>
    <row r="520" spans="1:5" ht="12.75" customHeight="1" x14ac:dyDescent="0.2">
      <c r="A520" s="84" t="s">
        <v>8729</v>
      </c>
      <c r="B520" s="80"/>
      <c r="C520" s="85" t="s">
        <v>8730</v>
      </c>
      <c r="D520" s="84" t="s">
        <v>7892</v>
      </c>
      <c r="E520" s="89">
        <v>3066.55</v>
      </c>
    </row>
    <row r="521" spans="1:5" ht="14.25" customHeight="1" x14ac:dyDescent="0.2">
      <c r="A521" s="84" t="s">
        <v>8731</v>
      </c>
      <c r="B521" s="80"/>
      <c r="C521" s="85" t="s">
        <v>8732</v>
      </c>
      <c r="D521" s="84" t="s">
        <v>7892</v>
      </c>
      <c r="E521" s="89">
        <v>2838.67</v>
      </c>
    </row>
    <row r="522" spans="1:5" ht="14.25" customHeight="1" x14ac:dyDescent="0.2">
      <c r="A522" s="79">
        <v>8769</v>
      </c>
      <c r="B522" s="80"/>
      <c r="C522" s="81" t="s">
        <v>8733</v>
      </c>
      <c r="D522" s="82"/>
      <c r="E522" s="83"/>
    </row>
    <row r="523" spans="1:5" ht="12.75" customHeight="1" x14ac:dyDescent="0.2">
      <c r="A523" s="84" t="s">
        <v>8734</v>
      </c>
      <c r="B523" s="80"/>
      <c r="C523" s="85" t="s">
        <v>8735</v>
      </c>
      <c r="D523" s="84" t="s">
        <v>77</v>
      </c>
      <c r="E523" s="87">
        <v>105.31</v>
      </c>
    </row>
    <row r="524" spans="1:5" ht="14.25" customHeight="1" x14ac:dyDescent="0.2">
      <c r="A524" s="84" t="s">
        <v>8736</v>
      </c>
      <c r="B524" s="80"/>
      <c r="C524" s="85" t="s">
        <v>8737</v>
      </c>
      <c r="D524" s="84" t="s">
        <v>77</v>
      </c>
      <c r="E524" s="88">
        <v>94.91</v>
      </c>
    </row>
    <row r="525" spans="1:5" ht="13.5" customHeight="1" x14ac:dyDescent="0.2">
      <c r="A525" s="84" t="s">
        <v>8738</v>
      </c>
      <c r="B525" s="80"/>
      <c r="C525" s="85" t="s">
        <v>8739</v>
      </c>
      <c r="D525" s="84" t="s">
        <v>77</v>
      </c>
      <c r="E525" s="87">
        <v>115.72</v>
      </c>
    </row>
    <row r="526" spans="1:5" ht="14.25" customHeight="1" x14ac:dyDescent="0.2">
      <c r="A526" s="79">
        <v>8770</v>
      </c>
      <c r="B526" s="80"/>
      <c r="C526" s="81" t="s">
        <v>8740</v>
      </c>
      <c r="D526" s="82"/>
      <c r="E526" s="83"/>
    </row>
    <row r="527" spans="1:5" ht="14.25" customHeight="1" x14ac:dyDescent="0.2">
      <c r="A527" s="84" t="s">
        <v>8741</v>
      </c>
      <c r="B527" s="80"/>
      <c r="C527" s="85" t="s">
        <v>8742</v>
      </c>
      <c r="D527" s="84" t="s">
        <v>77</v>
      </c>
      <c r="E527" s="87">
        <v>100.93</v>
      </c>
    </row>
    <row r="528" spans="1:5" ht="12.75" customHeight="1" x14ac:dyDescent="0.2">
      <c r="A528" s="84" t="s">
        <v>8743</v>
      </c>
      <c r="B528" s="80"/>
      <c r="C528" s="85" t="s">
        <v>8744</v>
      </c>
      <c r="D528" s="84" t="s">
        <v>77</v>
      </c>
      <c r="E528" s="87">
        <v>100.44</v>
      </c>
    </row>
    <row r="529" spans="1:5" ht="13.5" customHeight="1" x14ac:dyDescent="0.2">
      <c r="A529" s="79">
        <v>8771</v>
      </c>
      <c r="B529" s="80"/>
      <c r="C529" s="81" t="s">
        <v>8745</v>
      </c>
      <c r="D529" s="82"/>
      <c r="E529" s="83"/>
    </row>
    <row r="530" spans="1:5" ht="14.25" customHeight="1" x14ac:dyDescent="0.2">
      <c r="A530" s="84" t="s">
        <v>8746</v>
      </c>
      <c r="B530" s="80"/>
      <c r="C530" s="85" t="s">
        <v>8747</v>
      </c>
      <c r="D530" s="84" t="s">
        <v>77</v>
      </c>
      <c r="E530" s="87">
        <v>315.33999999999997</v>
      </c>
    </row>
    <row r="531" spans="1:5" ht="14.25" customHeight="1" x14ac:dyDescent="0.2">
      <c r="A531" s="84" t="s">
        <v>8748</v>
      </c>
      <c r="B531" s="80"/>
      <c r="C531" s="85" t="s">
        <v>8749</v>
      </c>
      <c r="D531" s="84" t="s">
        <v>77</v>
      </c>
      <c r="E531" s="87">
        <v>243.57</v>
      </c>
    </row>
    <row r="532" spans="1:5" ht="12.75" customHeight="1" x14ac:dyDescent="0.2">
      <c r="A532" s="84" t="s">
        <v>8750</v>
      </c>
      <c r="B532" s="80"/>
      <c r="C532" s="85" t="s">
        <v>8751</v>
      </c>
      <c r="D532" s="84" t="s">
        <v>77</v>
      </c>
      <c r="E532" s="87">
        <v>676.02</v>
      </c>
    </row>
    <row r="533" spans="1:5" ht="13.5" customHeight="1" x14ac:dyDescent="0.2">
      <c r="A533" s="84" t="s">
        <v>8752</v>
      </c>
      <c r="B533" s="80"/>
      <c r="C533" s="85" t="s">
        <v>8753</v>
      </c>
      <c r="D533" s="84" t="s">
        <v>77</v>
      </c>
      <c r="E533" s="87">
        <v>602.13</v>
      </c>
    </row>
    <row r="534" spans="1:5" ht="14.25" customHeight="1" x14ac:dyDescent="0.2">
      <c r="A534" s="84" t="s">
        <v>8754</v>
      </c>
      <c r="B534" s="80"/>
      <c r="C534" s="85" t="s">
        <v>8755</v>
      </c>
      <c r="D534" s="84" t="s">
        <v>77</v>
      </c>
      <c r="E534" s="87">
        <v>569.02</v>
      </c>
    </row>
    <row r="535" spans="1:5" ht="12.75" customHeight="1" x14ac:dyDescent="0.2">
      <c r="A535" s="79">
        <v>8670</v>
      </c>
      <c r="B535" s="80"/>
      <c r="C535" s="81" t="s">
        <v>8756</v>
      </c>
      <c r="D535" s="82"/>
      <c r="E535" s="83"/>
    </row>
    <row r="536" spans="1:5" ht="14.25" customHeight="1" x14ac:dyDescent="0.2">
      <c r="A536" s="79">
        <v>8773</v>
      </c>
      <c r="B536" s="80"/>
      <c r="C536" s="81" t="s">
        <v>8757</v>
      </c>
      <c r="D536" s="82"/>
      <c r="E536" s="83"/>
    </row>
    <row r="537" spans="1:5" ht="12.75" customHeight="1" x14ac:dyDescent="0.2">
      <c r="A537" s="84" t="s">
        <v>8758</v>
      </c>
      <c r="B537" s="80"/>
      <c r="C537" s="85" t="s">
        <v>8759</v>
      </c>
      <c r="D537" s="84" t="s">
        <v>231</v>
      </c>
      <c r="E537" s="87">
        <v>557.87</v>
      </c>
    </row>
    <row r="538" spans="1:5" ht="13.5" customHeight="1" x14ac:dyDescent="0.2">
      <c r="A538" s="84" t="s">
        <v>8760</v>
      </c>
      <c r="B538" s="80"/>
      <c r="C538" s="85" t="s">
        <v>8761</v>
      </c>
      <c r="D538" s="84" t="s">
        <v>77</v>
      </c>
      <c r="E538" s="87">
        <v>360.3</v>
      </c>
    </row>
    <row r="539" spans="1:5" ht="14.25" customHeight="1" x14ac:dyDescent="0.2">
      <c r="A539" s="84" t="s">
        <v>8762</v>
      </c>
      <c r="B539" s="80"/>
      <c r="C539" s="85" t="s">
        <v>8763</v>
      </c>
      <c r="D539" s="84" t="s">
        <v>77</v>
      </c>
      <c r="E539" s="87">
        <v>401.74</v>
      </c>
    </row>
    <row r="540" spans="1:5" ht="14.25" customHeight="1" x14ac:dyDescent="0.2">
      <c r="A540" s="84" t="s">
        <v>8764</v>
      </c>
      <c r="B540" s="80"/>
      <c r="C540" s="85" t="s">
        <v>8765</v>
      </c>
      <c r="D540" s="84" t="s">
        <v>77</v>
      </c>
      <c r="E540" s="87">
        <v>425.98</v>
      </c>
    </row>
    <row r="541" spans="1:5" ht="12.75" customHeight="1" x14ac:dyDescent="0.2">
      <c r="A541" s="84" t="s">
        <v>8766</v>
      </c>
      <c r="B541" s="80"/>
      <c r="C541" s="85" t="s">
        <v>8767</v>
      </c>
      <c r="D541" s="84" t="s">
        <v>77</v>
      </c>
      <c r="E541" s="87">
        <v>404.09</v>
      </c>
    </row>
    <row r="542" spans="1:5" ht="12.75" customHeight="1" x14ac:dyDescent="0.2">
      <c r="A542" s="84" t="s">
        <v>8768</v>
      </c>
      <c r="B542" s="80"/>
      <c r="C542" s="85" t="s">
        <v>8769</v>
      </c>
      <c r="D542" s="84" t="s">
        <v>77</v>
      </c>
      <c r="E542" s="87">
        <v>411.86</v>
      </c>
    </row>
    <row r="543" spans="1:5" ht="13.5" customHeight="1" x14ac:dyDescent="0.2">
      <c r="A543" s="84" t="s">
        <v>8770</v>
      </c>
      <c r="B543" s="80"/>
      <c r="C543" s="85" t="s">
        <v>8771</v>
      </c>
      <c r="D543" s="84" t="s">
        <v>77</v>
      </c>
      <c r="E543" s="87">
        <v>418.48</v>
      </c>
    </row>
    <row r="544" spans="1:5" ht="14.25" customHeight="1" x14ac:dyDescent="0.2">
      <c r="A544" s="84" t="s">
        <v>8772</v>
      </c>
      <c r="B544" s="80"/>
      <c r="C544" s="85" t="s">
        <v>8773</v>
      </c>
      <c r="D544" s="84" t="s">
        <v>77</v>
      </c>
      <c r="E544" s="87">
        <v>394.33</v>
      </c>
    </row>
    <row r="545" spans="1:5" ht="14.25" customHeight="1" x14ac:dyDescent="0.2">
      <c r="A545" s="84" t="s">
        <v>8774</v>
      </c>
      <c r="B545" s="80"/>
      <c r="C545" s="85" t="s">
        <v>8775</v>
      </c>
      <c r="D545" s="84" t="s">
        <v>77</v>
      </c>
      <c r="E545" s="87">
        <v>530.98</v>
      </c>
    </row>
    <row r="546" spans="1:5" ht="14.25" customHeight="1" x14ac:dyDescent="0.2">
      <c r="A546" s="84" t="s">
        <v>8776</v>
      </c>
      <c r="B546" s="80"/>
      <c r="C546" s="85" t="s">
        <v>8777</v>
      </c>
      <c r="D546" s="84" t="s">
        <v>77</v>
      </c>
      <c r="E546" s="87">
        <v>549.75</v>
      </c>
    </row>
    <row r="547" spans="1:5" ht="13.5" customHeight="1" x14ac:dyDescent="0.2">
      <c r="A547" s="79">
        <v>8774</v>
      </c>
      <c r="B547" s="80"/>
      <c r="C547" s="81" t="s">
        <v>8778</v>
      </c>
      <c r="D547" s="82"/>
      <c r="E547" s="83"/>
    </row>
    <row r="548" spans="1:5" ht="14.25" customHeight="1" x14ac:dyDescent="0.2">
      <c r="A548" s="84" t="s">
        <v>8779</v>
      </c>
      <c r="B548" s="80"/>
      <c r="C548" s="85" t="s">
        <v>8780</v>
      </c>
      <c r="D548" s="84" t="s">
        <v>231</v>
      </c>
      <c r="E548" s="88">
        <v>91.13</v>
      </c>
    </row>
    <row r="549" spans="1:5" ht="14.25" customHeight="1" x14ac:dyDescent="0.2">
      <c r="A549" s="84" t="s">
        <v>8781</v>
      </c>
      <c r="B549" s="80"/>
      <c r="C549" s="85" t="s">
        <v>8782</v>
      </c>
      <c r="D549" s="84" t="s">
        <v>231</v>
      </c>
      <c r="E549" s="87">
        <v>132.77000000000001</v>
      </c>
    </row>
    <row r="550" spans="1:5" ht="13.5" customHeight="1" x14ac:dyDescent="0.2">
      <c r="A550" s="84" t="s">
        <v>8783</v>
      </c>
      <c r="B550" s="80"/>
      <c r="C550" s="85" t="s">
        <v>8784</v>
      </c>
      <c r="D550" s="84" t="s">
        <v>77</v>
      </c>
      <c r="E550" s="89">
        <v>1725.57</v>
      </c>
    </row>
    <row r="551" spans="1:5" ht="12.75" customHeight="1" x14ac:dyDescent="0.2">
      <c r="A551" s="84" t="s">
        <v>8785</v>
      </c>
      <c r="B551" s="80"/>
      <c r="C551" s="85" t="s">
        <v>8786</v>
      </c>
      <c r="D551" s="84" t="s">
        <v>77</v>
      </c>
      <c r="E551" s="87">
        <v>606.30999999999995</v>
      </c>
    </row>
    <row r="552" spans="1:5" ht="12.75" customHeight="1" x14ac:dyDescent="0.2">
      <c r="A552" s="84" t="s">
        <v>8787</v>
      </c>
      <c r="B552" s="80"/>
      <c r="C552" s="85" t="s">
        <v>8788</v>
      </c>
      <c r="D552" s="84" t="s">
        <v>77</v>
      </c>
      <c r="E552" s="89">
        <v>1055.6199999999999</v>
      </c>
    </row>
    <row r="553" spans="1:5" ht="14.25" customHeight="1" x14ac:dyDescent="0.2">
      <c r="A553" s="84" t="s">
        <v>8789</v>
      </c>
      <c r="B553" s="80"/>
      <c r="C553" s="85" t="s">
        <v>8790</v>
      </c>
      <c r="D553" s="84" t="s">
        <v>77</v>
      </c>
      <c r="E553" s="87">
        <v>949.47</v>
      </c>
    </row>
    <row r="554" spans="1:5" ht="12.75" customHeight="1" x14ac:dyDescent="0.2">
      <c r="A554" s="79">
        <v>8775</v>
      </c>
      <c r="B554" s="80"/>
      <c r="C554" s="81" t="s">
        <v>8791</v>
      </c>
      <c r="D554" s="82"/>
      <c r="E554" s="83"/>
    </row>
    <row r="555" spans="1:5" ht="12.75" customHeight="1" x14ac:dyDescent="0.2">
      <c r="A555" s="84" t="s">
        <v>8792</v>
      </c>
      <c r="B555" s="80"/>
      <c r="C555" s="85" t="s">
        <v>8793</v>
      </c>
      <c r="D555" s="84" t="s">
        <v>77</v>
      </c>
      <c r="E555" s="88">
        <v>97.14</v>
      </c>
    </row>
    <row r="556" spans="1:5" ht="13.5" customHeight="1" x14ac:dyDescent="0.2">
      <c r="A556" s="84" t="s">
        <v>8794</v>
      </c>
      <c r="B556" s="80"/>
      <c r="C556" s="85" t="s">
        <v>8795</v>
      </c>
      <c r="D556" s="84" t="s">
        <v>77</v>
      </c>
      <c r="E556" s="87">
        <v>158.08000000000001</v>
      </c>
    </row>
    <row r="557" spans="1:5" ht="13.5" customHeight="1" x14ac:dyDescent="0.2">
      <c r="A557" s="84" t="s">
        <v>8796</v>
      </c>
      <c r="B557" s="80"/>
      <c r="C557" s="85" t="s">
        <v>8797</v>
      </c>
      <c r="D557" s="84" t="s">
        <v>77</v>
      </c>
      <c r="E557" s="88">
        <v>63.78</v>
      </c>
    </row>
    <row r="558" spans="1:5" ht="14.25" customHeight="1" x14ac:dyDescent="0.2">
      <c r="A558" s="84" t="s">
        <v>8798</v>
      </c>
      <c r="B558" s="80"/>
      <c r="C558" s="85" t="s">
        <v>8799</v>
      </c>
      <c r="D558" s="84" t="s">
        <v>77</v>
      </c>
      <c r="E558" s="87">
        <v>268.68</v>
      </c>
    </row>
    <row r="559" spans="1:5" ht="14.25" customHeight="1" x14ac:dyDescent="0.2">
      <c r="A559" s="84" t="s">
        <v>8800</v>
      </c>
      <c r="B559" s="80"/>
      <c r="C559" s="85" t="s">
        <v>8801</v>
      </c>
      <c r="D559" s="84" t="s">
        <v>77</v>
      </c>
      <c r="E559" s="87">
        <v>476.96</v>
      </c>
    </row>
    <row r="560" spans="1:5" ht="12.75" customHeight="1" x14ac:dyDescent="0.2">
      <c r="A560" s="84" t="s">
        <v>8802</v>
      </c>
      <c r="B560" s="80"/>
      <c r="C560" s="85" t="s">
        <v>8803</v>
      </c>
      <c r="D560" s="84" t="s">
        <v>77</v>
      </c>
      <c r="E560" s="87">
        <v>499.48</v>
      </c>
    </row>
    <row r="561" spans="1:5" ht="12.75" customHeight="1" x14ac:dyDescent="0.2">
      <c r="A561" s="84" t="s">
        <v>8804</v>
      </c>
      <c r="B561" s="80"/>
      <c r="C561" s="85" t="s">
        <v>8805</v>
      </c>
      <c r="D561" s="84" t="s">
        <v>77</v>
      </c>
      <c r="E561" s="87">
        <v>560.97</v>
      </c>
    </row>
    <row r="562" spans="1:5" ht="14.25" customHeight="1" x14ac:dyDescent="0.2">
      <c r="A562" s="84" t="s">
        <v>8806</v>
      </c>
      <c r="B562" s="80"/>
      <c r="C562" s="85" t="s">
        <v>8807</v>
      </c>
      <c r="D562" s="84" t="s">
        <v>77</v>
      </c>
      <c r="E562" s="87">
        <v>566.9</v>
      </c>
    </row>
    <row r="563" spans="1:5" ht="14.25" customHeight="1" x14ac:dyDescent="0.2">
      <c r="A563" s="84" t="s">
        <v>8808</v>
      </c>
      <c r="B563" s="80"/>
      <c r="C563" s="85" t="s">
        <v>8809</v>
      </c>
      <c r="D563" s="84" t="s">
        <v>77</v>
      </c>
      <c r="E563" s="87">
        <v>396.53</v>
      </c>
    </row>
    <row r="564" spans="1:5" ht="14.25" customHeight="1" x14ac:dyDescent="0.2">
      <c r="A564" s="84" t="s">
        <v>8810</v>
      </c>
      <c r="B564" s="80"/>
      <c r="C564" s="85" t="s">
        <v>8811</v>
      </c>
      <c r="D564" s="84" t="s">
        <v>77</v>
      </c>
      <c r="E564" s="87">
        <v>393.06</v>
      </c>
    </row>
    <row r="565" spans="1:5" ht="13.5" customHeight="1" x14ac:dyDescent="0.2">
      <c r="A565" s="84" t="s">
        <v>8812</v>
      </c>
      <c r="B565" s="80"/>
      <c r="C565" s="85" t="s">
        <v>8813</v>
      </c>
      <c r="D565" s="84" t="s">
        <v>77</v>
      </c>
      <c r="E565" s="87">
        <v>648.66</v>
      </c>
    </row>
    <row r="566" spans="1:5" ht="14.25" customHeight="1" x14ac:dyDescent="0.2">
      <c r="A566" s="79">
        <v>8776</v>
      </c>
      <c r="B566" s="80"/>
      <c r="C566" s="81" t="s">
        <v>8814</v>
      </c>
      <c r="D566" s="82"/>
      <c r="E566" s="83"/>
    </row>
    <row r="567" spans="1:5" ht="14.25" customHeight="1" x14ac:dyDescent="0.2">
      <c r="A567" s="84" t="s">
        <v>8815</v>
      </c>
      <c r="B567" s="80"/>
      <c r="C567" s="85" t="s">
        <v>8816</v>
      </c>
      <c r="D567" s="84" t="s">
        <v>231</v>
      </c>
      <c r="E567" s="87">
        <v>178.06</v>
      </c>
    </row>
    <row r="568" spans="1:5" ht="14.25" customHeight="1" x14ac:dyDescent="0.2">
      <c r="A568" s="84" t="s">
        <v>8817</v>
      </c>
      <c r="B568" s="80"/>
      <c r="C568" s="85" t="s">
        <v>8818</v>
      </c>
      <c r="D568" s="84" t="s">
        <v>231</v>
      </c>
      <c r="E568" s="87">
        <v>195.43</v>
      </c>
    </row>
    <row r="569" spans="1:5" ht="14.25" customHeight="1" x14ac:dyDescent="0.2">
      <c r="A569" s="84" t="s">
        <v>8819</v>
      </c>
      <c r="B569" s="80"/>
      <c r="C569" s="85" t="s">
        <v>8820</v>
      </c>
      <c r="D569" s="84" t="s">
        <v>231</v>
      </c>
      <c r="E569" s="89">
        <v>2131.5</v>
      </c>
    </row>
    <row r="570" spans="1:5" ht="13.5" customHeight="1" x14ac:dyDescent="0.2">
      <c r="A570" s="84" t="s">
        <v>8821</v>
      </c>
      <c r="B570" s="80"/>
      <c r="C570" s="85" t="s">
        <v>8822</v>
      </c>
      <c r="D570" s="84" t="s">
        <v>231</v>
      </c>
      <c r="E570" s="89">
        <v>2303.25</v>
      </c>
    </row>
    <row r="571" spans="1:5" ht="14.25" customHeight="1" x14ac:dyDescent="0.2">
      <c r="A571" s="84" t="s">
        <v>8823</v>
      </c>
      <c r="B571" s="80"/>
      <c r="C571" s="85" t="s">
        <v>8824</v>
      </c>
      <c r="D571" s="84" t="s">
        <v>231</v>
      </c>
      <c r="E571" s="89">
        <v>2475</v>
      </c>
    </row>
    <row r="572" spans="1:5" ht="12.75" customHeight="1" x14ac:dyDescent="0.2">
      <c r="A572" s="84" t="s">
        <v>8825</v>
      </c>
      <c r="B572" s="80"/>
      <c r="C572" s="85" t="s">
        <v>8826</v>
      </c>
      <c r="D572" s="84" t="s">
        <v>231</v>
      </c>
      <c r="E572" s="89">
        <v>1664.35</v>
      </c>
    </row>
    <row r="573" spans="1:5" ht="14.25" customHeight="1" x14ac:dyDescent="0.2">
      <c r="A573" s="84" t="s">
        <v>8827</v>
      </c>
      <c r="B573" s="80"/>
      <c r="C573" s="85" t="s">
        <v>8828</v>
      </c>
      <c r="D573" s="84" t="s">
        <v>231</v>
      </c>
      <c r="E573" s="89">
        <v>1815.09</v>
      </c>
    </row>
    <row r="574" spans="1:5" ht="12.75" customHeight="1" x14ac:dyDescent="0.2">
      <c r="A574" s="84" t="s">
        <v>8829</v>
      </c>
      <c r="B574" s="80"/>
      <c r="C574" s="85" t="s">
        <v>8830</v>
      </c>
      <c r="D574" s="84" t="s">
        <v>231</v>
      </c>
      <c r="E574" s="89">
        <v>1965.92</v>
      </c>
    </row>
    <row r="575" spans="1:5" ht="12.75" customHeight="1" x14ac:dyDescent="0.2">
      <c r="A575" s="84" t="s">
        <v>8831</v>
      </c>
      <c r="B575" s="80"/>
      <c r="C575" s="85" t="s">
        <v>8832</v>
      </c>
      <c r="D575" s="84" t="s">
        <v>231</v>
      </c>
      <c r="E575" s="89">
        <v>2116.7600000000002</v>
      </c>
    </row>
    <row r="576" spans="1:5" ht="14.25" customHeight="1" x14ac:dyDescent="0.2">
      <c r="A576" s="79">
        <v>8777</v>
      </c>
      <c r="B576" s="80"/>
      <c r="C576" s="81" t="s">
        <v>8833</v>
      </c>
      <c r="D576" s="82"/>
      <c r="E576" s="83"/>
    </row>
    <row r="577" spans="1:5" ht="14.25" customHeight="1" x14ac:dyDescent="0.2">
      <c r="A577" s="84" t="s">
        <v>8834</v>
      </c>
      <c r="B577" s="80"/>
      <c r="C577" s="85" t="s">
        <v>8835</v>
      </c>
      <c r="D577" s="84" t="s">
        <v>77</v>
      </c>
      <c r="E577" s="87">
        <v>140.04</v>
      </c>
    </row>
    <row r="578" spans="1:5" ht="14.25" customHeight="1" x14ac:dyDescent="0.2">
      <c r="A578" s="84" t="s">
        <v>8836</v>
      </c>
      <c r="B578" s="80"/>
      <c r="C578" s="85" t="s">
        <v>8837</v>
      </c>
      <c r="D578" s="84" t="s">
        <v>231</v>
      </c>
      <c r="E578" s="87">
        <v>450.95</v>
      </c>
    </row>
    <row r="579" spans="1:5" ht="14.25" customHeight="1" x14ac:dyDescent="0.2">
      <c r="A579" s="84" t="s">
        <v>8838</v>
      </c>
      <c r="B579" s="80"/>
      <c r="C579" s="85" t="s">
        <v>8839</v>
      </c>
      <c r="D579" s="84" t="s">
        <v>8840</v>
      </c>
      <c r="E579" s="87">
        <v>479.99</v>
      </c>
    </row>
    <row r="580" spans="1:5" ht="14.25" customHeight="1" x14ac:dyDescent="0.2">
      <c r="A580" s="84" t="s">
        <v>8841</v>
      </c>
      <c r="B580" s="80"/>
      <c r="C580" s="85" t="s">
        <v>8842</v>
      </c>
      <c r="D580" s="84" t="s">
        <v>8840</v>
      </c>
      <c r="E580" s="87">
        <v>516.19000000000005</v>
      </c>
    </row>
    <row r="581" spans="1:5" ht="14.25" customHeight="1" x14ac:dyDescent="0.2">
      <c r="A581" s="84" t="s">
        <v>8843</v>
      </c>
      <c r="B581" s="80"/>
      <c r="C581" s="85" t="s">
        <v>8844</v>
      </c>
      <c r="D581" s="84" t="s">
        <v>8840</v>
      </c>
      <c r="E581" s="87">
        <v>572.79999999999995</v>
      </c>
    </row>
    <row r="582" spans="1:5" ht="14.25" customHeight="1" x14ac:dyDescent="0.2">
      <c r="A582" s="84" t="s">
        <v>8845</v>
      </c>
      <c r="B582" s="80"/>
      <c r="C582" s="85" t="s">
        <v>8846</v>
      </c>
      <c r="D582" s="84" t="s">
        <v>8840</v>
      </c>
      <c r="E582" s="87">
        <v>709.88</v>
      </c>
    </row>
    <row r="583" spans="1:5" ht="13.5" customHeight="1" x14ac:dyDescent="0.2">
      <c r="A583" s="84" t="s">
        <v>8847</v>
      </c>
      <c r="B583" s="80"/>
      <c r="C583" s="85" t="s">
        <v>8848</v>
      </c>
      <c r="D583" s="84" t="s">
        <v>8840</v>
      </c>
      <c r="E583" s="87">
        <v>598.5</v>
      </c>
    </row>
    <row r="584" spans="1:5" ht="14.25" customHeight="1" x14ac:dyDescent="0.2">
      <c r="A584" s="84" t="s">
        <v>8849</v>
      </c>
      <c r="B584" s="80"/>
      <c r="C584" s="85" t="s">
        <v>8850</v>
      </c>
      <c r="D584" s="84" t="s">
        <v>8840</v>
      </c>
      <c r="E584" s="87">
        <v>426.57</v>
      </c>
    </row>
    <row r="585" spans="1:5" ht="12.75" customHeight="1" x14ac:dyDescent="0.2">
      <c r="A585" s="84" t="s">
        <v>8851</v>
      </c>
      <c r="B585" s="80"/>
      <c r="C585" s="85" t="s">
        <v>8852</v>
      </c>
      <c r="D585" s="84" t="s">
        <v>8840</v>
      </c>
      <c r="E585" s="87">
        <v>373.01</v>
      </c>
    </row>
    <row r="586" spans="1:5" ht="12.75" customHeight="1" x14ac:dyDescent="0.2">
      <c r="A586" s="84" t="s">
        <v>8853</v>
      </c>
      <c r="B586" s="80"/>
      <c r="C586" s="85" t="s">
        <v>8854</v>
      </c>
      <c r="D586" s="84" t="s">
        <v>8840</v>
      </c>
      <c r="E586" s="87">
        <v>414.82</v>
      </c>
    </row>
    <row r="587" spans="1:5" ht="14.25" customHeight="1" x14ac:dyDescent="0.2">
      <c r="A587" s="84" t="s">
        <v>8855</v>
      </c>
      <c r="B587" s="80"/>
      <c r="C587" s="85" t="s">
        <v>8856</v>
      </c>
      <c r="D587" s="84" t="s">
        <v>77</v>
      </c>
      <c r="E587" s="87">
        <v>406.2</v>
      </c>
    </row>
    <row r="588" spans="1:5" ht="14.25" customHeight="1" x14ac:dyDescent="0.2">
      <c r="A588" s="79">
        <v>8778</v>
      </c>
      <c r="B588" s="80"/>
      <c r="C588" s="81" t="s">
        <v>8857</v>
      </c>
      <c r="D588" s="82"/>
      <c r="E588" s="83"/>
    </row>
    <row r="589" spans="1:5" ht="14.25" customHeight="1" x14ac:dyDescent="0.2">
      <c r="A589" s="84" t="s">
        <v>8858</v>
      </c>
      <c r="B589" s="80"/>
      <c r="C589" s="85" t="s">
        <v>8859</v>
      </c>
      <c r="D589" s="84" t="s">
        <v>8840</v>
      </c>
      <c r="E589" s="87">
        <v>300.7</v>
      </c>
    </row>
    <row r="590" spans="1:5" ht="14.25" customHeight="1" x14ac:dyDescent="0.2">
      <c r="A590" s="84" t="s">
        <v>8860</v>
      </c>
      <c r="B590" s="80"/>
      <c r="C590" s="85" t="s">
        <v>8861</v>
      </c>
      <c r="D590" s="84" t="s">
        <v>8840</v>
      </c>
      <c r="E590" s="87">
        <v>363.63</v>
      </c>
    </row>
    <row r="591" spans="1:5" ht="14.25" customHeight="1" x14ac:dyDescent="0.2">
      <c r="A591" s="84" t="s">
        <v>8862</v>
      </c>
      <c r="B591" s="80"/>
      <c r="C591" s="85" t="s">
        <v>8863</v>
      </c>
      <c r="D591" s="84" t="s">
        <v>8840</v>
      </c>
      <c r="E591" s="87">
        <v>370.46</v>
      </c>
    </row>
    <row r="592" spans="1:5" ht="14.25" customHeight="1" x14ac:dyDescent="0.2">
      <c r="A592" s="84" t="s">
        <v>8864</v>
      </c>
      <c r="B592" s="80"/>
      <c r="C592" s="85" t="s">
        <v>8865</v>
      </c>
      <c r="D592" s="84" t="s">
        <v>8840</v>
      </c>
      <c r="E592" s="87">
        <v>377.31</v>
      </c>
    </row>
    <row r="593" spans="1:5" ht="14.25" customHeight="1" x14ac:dyDescent="0.2">
      <c r="A593" s="84" t="s">
        <v>8866</v>
      </c>
      <c r="B593" s="80"/>
      <c r="C593" s="85" t="s">
        <v>8867</v>
      </c>
      <c r="D593" s="84" t="s">
        <v>8840</v>
      </c>
      <c r="E593" s="87">
        <v>408.18</v>
      </c>
    </row>
    <row r="594" spans="1:5" ht="14.25" customHeight="1" x14ac:dyDescent="0.2">
      <c r="A594" s="84" t="s">
        <v>8868</v>
      </c>
      <c r="B594" s="80"/>
      <c r="C594" s="85" t="s">
        <v>8869</v>
      </c>
      <c r="D594" s="84" t="s">
        <v>8840</v>
      </c>
      <c r="E594" s="87">
        <v>281.67</v>
      </c>
    </row>
    <row r="595" spans="1:5" ht="13.5" customHeight="1" x14ac:dyDescent="0.2">
      <c r="A595" s="84" t="s">
        <v>8870</v>
      </c>
      <c r="B595" s="80"/>
      <c r="C595" s="85" t="s">
        <v>8871</v>
      </c>
      <c r="D595" s="84" t="s">
        <v>8840</v>
      </c>
      <c r="E595" s="87">
        <v>288.86</v>
      </c>
    </row>
    <row r="596" spans="1:5" ht="14.25" customHeight="1" x14ac:dyDescent="0.2">
      <c r="A596" s="84" t="s">
        <v>8872</v>
      </c>
      <c r="B596" s="80"/>
      <c r="C596" s="85" t="s">
        <v>8873</v>
      </c>
      <c r="D596" s="84" t="s">
        <v>8840</v>
      </c>
      <c r="E596" s="87">
        <v>286.8</v>
      </c>
    </row>
    <row r="597" spans="1:5" ht="14.25" customHeight="1" x14ac:dyDescent="0.2">
      <c r="A597" s="84" t="s">
        <v>8874</v>
      </c>
      <c r="B597" s="80"/>
      <c r="C597" s="85" t="s">
        <v>8875</v>
      </c>
      <c r="D597" s="84" t="s">
        <v>8840</v>
      </c>
      <c r="E597" s="87">
        <v>295.39</v>
      </c>
    </row>
    <row r="598" spans="1:5" ht="14.25" customHeight="1" x14ac:dyDescent="0.2">
      <c r="A598" s="84" t="s">
        <v>8876</v>
      </c>
      <c r="B598" s="80"/>
      <c r="C598" s="85" t="s">
        <v>8877</v>
      </c>
      <c r="D598" s="84" t="s">
        <v>8840</v>
      </c>
      <c r="E598" s="87">
        <v>801.75</v>
      </c>
    </row>
    <row r="599" spans="1:5" ht="14.25" customHeight="1" x14ac:dyDescent="0.2">
      <c r="A599" s="84" t="s">
        <v>8878</v>
      </c>
      <c r="B599" s="80"/>
      <c r="C599" s="85" t="s">
        <v>8879</v>
      </c>
      <c r="D599" s="84" t="s">
        <v>8840</v>
      </c>
      <c r="E599" s="87">
        <v>869.46</v>
      </c>
    </row>
    <row r="600" spans="1:5" ht="14.25" customHeight="1" x14ac:dyDescent="0.2">
      <c r="A600" s="84" t="s">
        <v>8880</v>
      </c>
      <c r="B600" s="80"/>
      <c r="C600" s="85" t="s">
        <v>8881</v>
      </c>
      <c r="D600" s="84" t="s">
        <v>8840</v>
      </c>
      <c r="E600" s="87">
        <v>929.58</v>
      </c>
    </row>
    <row r="601" spans="1:5" ht="14.25" customHeight="1" x14ac:dyDescent="0.2">
      <c r="A601" s="84" t="s">
        <v>8882</v>
      </c>
      <c r="B601" s="80"/>
      <c r="C601" s="85" t="s">
        <v>8883</v>
      </c>
      <c r="D601" s="84" t="s">
        <v>8840</v>
      </c>
      <c r="E601" s="87">
        <v>959.84</v>
      </c>
    </row>
    <row r="602" spans="1:5" ht="12.75" customHeight="1" x14ac:dyDescent="0.2">
      <c r="A602" s="84" t="s">
        <v>8884</v>
      </c>
      <c r="B602" s="80"/>
      <c r="C602" s="85" t="s">
        <v>8885</v>
      </c>
      <c r="D602" s="84" t="s">
        <v>7857</v>
      </c>
      <c r="E602" s="88">
        <v>72.83</v>
      </c>
    </row>
    <row r="603" spans="1:5" ht="14.25" customHeight="1" x14ac:dyDescent="0.2">
      <c r="A603" s="84" t="s">
        <v>8886</v>
      </c>
      <c r="B603" s="80"/>
      <c r="C603" s="85" t="s">
        <v>8887</v>
      </c>
      <c r="D603" s="84" t="s">
        <v>7857</v>
      </c>
      <c r="E603" s="88">
        <v>95.99</v>
      </c>
    </row>
    <row r="604" spans="1:5" ht="14.25" customHeight="1" x14ac:dyDescent="0.2">
      <c r="A604" s="79">
        <v>8779</v>
      </c>
      <c r="B604" s="80"/>
      <c r="C604" s="81" t="s">
        <v>8888</v>
      </c>
      <c r="D604" s="82"/>
      <c r="E604" s="83"/>
    </row>
    <row r="605" spans="1:5" ht="14.25" customHeight="1" x14ac:dyDescent="0.2">
      <c r="A605" s="84" t="s">
        <v>8889</v>
      </c>
      <c r="B605" s="80"/>
      <c r="C605" s="85" t="s">
        <v>8890</v>
      </c>
      <c r="D605" s="84" t="s">
        <v>8840</v>
      </c>
      <c r="E605" s="89">
        <v>1177.17</v>
      </c>
    </row>
    <row r="606" spans="1:5" ht="14.25" customHeight="1" x14ac:dyDescent="0.2">
      <c r="A606" s="84" t="s">
        <v>8891</v>
      </c>
      <c r="B606" s="80"/>
      <c r="C606" s="85" t="s">
        <v>8892</v>
      </c>
      <c r="D606" s="84" t="s">
        <v>8840</v>
      </c>
      <c r="E606" s="89">
        <v>1244.8800000000001</v>
      </c>
    </row>
    <row r="607" spans="1:5" ht="14.25" customHeight="1" x14ac:dyDescent="0.2">
      <c r="A607" s="84" t="s">
        <v>8893</v>
      </c>
      <c r="B607" s="80"/>
      <c r="C607" s="85" t="s">
        <v>8894</v>
      </c>
      <c r="D607" s="84" t="s">
        <v>8840</v>
      </c>
      <c r="E607" s="89">
        <v>1305</v>
      </c>
    </row>
    <row r="608" spans="1:5" ht="12.75" customHeight="1" x14ac:dyDescent="0.2">
      <c r="A608" s="84" t="s">
        <v>8895</v>
      </c>
      <c r="B608" s="80"/>
      <c r="C608" s="85" t="s">
        <v>8896</v>
      </c>
      <c r="D608" s="84" t="s">
        <v>8840</v>
      </c>
      <c r="E608" s="87">
        <v>984.66</v>
      </c>
    </row>
    <row r="609" spans="1:5" ht="14.25" customHeight="1" x14ac:dyDescent="0.2">
      <c r="A609" s="84" t="s">
        <v>8897</v>
      </c>
      <c r="B609" s="80"/>
      <c r="C609" s="85" t="s">
        <v>8898</v>
      </c>
      <c r="D609" s="84" t="s">
        <v>8840</v>
      </c>
      <c r="E609" s="87">
        <v>906.13</v>
      </c>
    </row>
    <row r="610" spans="1:5" ht="14.25" customHeight="1" x14ac:dyDescent="0.2">
      <c r="A610" s="79">
        <v>8780</v>
      </c>
      <c r="B610" s="80"/>
      <c r="C610" s="81" t="s">
        <v>8899</v>
      </c>
      <c r="D610" s="82"/>
      <c r="E610" s="83"/>
    </row>
    <row r="611" spans="1:5" ht="13.5" customHeight="1" x14ac:dyDescent="0.2">
      <c r="A611" s="84" t="s">
        <v>8900</v>
      </c>
      <c r="B611" s="80"/>
      <c r="C611" s="85" t="s">
        <v>8901</v>
      </c>
      <c r="D611" s="84" t="s">
        <v>8840</v>
      </c>
      <c r="E611" s="87">
        <v>619.92999999999995</v>
      </c>
    </row>
    <row r="612" spans="1:5" ht="14.25" customHeight="1" x14ac:dyDescent="0.2">
      <c r="A612" s="84" t="s">
        <v>8902</v>
      </c>
      <c r="B612" s="80"/>
      <c r="C612" s="85" t="s">
        <v>8903</v>
      </c>
      <c r="D612" s="84" t="s">
        <v>8840</v>
      </c>
      <c r="E612" s="87">
        <v>499.95</v>
      </c>
    </row>
    <row r="613" spans="1:5" ht="14.25" customHeight="1" x14ac:dyDescent="0.2">
      <c r="A613" s="84" t="s">
        <v>8904</v>
      </c>
      <c r="B613" s="80"/>
      <c r="C613" s="85" t="s">
        <v>8905</v>
      </c>
      <c r="D613" s="84" t="s">
        <v>8840</v>
      </c>
      <c r="E613" s="87">
        <v>661.86</v>
      </c>
    </row>
    <row r="614" spans="1:5" ht="14.25" customHeight="1" x14ac:dyDescent="0.2">
      <c r="A614" s="84" t="s">
        <v>8906</v>
      </c>
      <c r="B614" s="80"/>
      <c r="C614" s="85" t="s">
        <v>8907</v>
      </c>
      <c r="D614" s="84" t="s">
        <v>8840</v>
      </c>
      <c r="E614" s="87">
        <v>530.07000000000005</v>
      </c>
    </row>
    <row r="615" spans="1:5" ht="12.75" customHeight="1" x14ac:dyDescent="0.2">
      <c r="A615" s="84" t="s">
        <v>8908</v>
      </c>
      <c r="B615" s="80"/>
      <c r="C615" s="85" t="s">
        <v>8909</v>
      </c>
      <c r="D615" s="84" t="s">
        <v>8840</v>
      </c>
      <c r="E615" s="87">
        <v>541.88</v>
      </c>
    </row>
    <row r="616" spans="1:5" ht="14.25" customHeight="1" x14ac:dyDescent="0.2">
      <c r="A616" s="84" t="s">
        <v>8910</v>
      </c>
      <c r="B616" s="80"/>
      <c r="C616" s="85" t="s">
        <v>8911</v>
      </c>
      <c r="D616" s="84" t="s">
        <v>8840</v>
      </c>
      <c r="E616" s="87">
        <v>540.30999999999995</v>
      </c>
    </row>
    <row r="617" spans="1:5" ht="14.25" customHeight="1" x14ac:dyDescent="0.2">
      <c r="A617" s="79">
        <v>8782</v>
      </c>
      <c r="B617" s="80"/>
      <c r="C617" s="81" t="s">
        <v>8912</v>
      </c>
      <c r="D617" s="82"/>
      <c r="E617" s="83"/>
    </row>
    <row r="618" spans="1:5" ht="12.75" customHeight="1" x14ac:dyDescent="0.2">
      <c r="A618" s="84" t="s">
        <v>8913</v>
      </c>
      <c r="B618" s="80"/>
      <c r="C618" s="85" t="s">
        <v>8914</v>
      </c>
      <c r="D618" s="84" t="s">
        <v>231</v>
      </c>
      <c r="E618" s="87">
        <v>102.4</v>
      </c>
    </row>
    <row r="619" spans="1:5" ht="14.25" customHeight="1" x14ac:dyDescent="0.2">
      <c r="A619" s="79">
        <v>8783</v>
      </c>
      <c r="B619" s="80"/>
      <c r="C619" s="81" t="s">
        <v>8915</v>
      </c>
      <c r="D619" s="82"/>
      <c r="E619" s="83"/>
    </row>
    <row r="620" spans="1:5" ht="12.75" customHeight="1" x14ac:dyDescent="0.2">
      <c r="A620" s="84" t="s">
        <v>8916</v>
      </c>
      <c r="B620" s="80"/>
      <c r="C620" s="85" t="s">
        <v>8917</v>
      </c>
      <c r="D620" s="84" t="s">
        <v>231</v>
      </c>
      <c r="E620" s="88">
        <v>21.16</v>
      </c>
    </row>
    <row r="621" spans="1:5" ht="14.25" customHeight="1" x14ac:dyDescent="0.2">
      <c r="A621" s="84" t="s">
        <v>8918</v>
      </c>
      <c r="B621" s="80"/>
      <c r="C621" s="85" t="s">
        <v>8919</v>
      </c>
      <c r="D621" s="84" t="s">
        <v>231</v>
      </c>
      <c r="E621" s="88">
        <v>25.85</v>
      </c>
    </row>
    <row r="622" spans="1:5" ht="14.25" customHeight="1" x14ac:dyDescent="0.2">
      <c r="A622" s="84" t="s">
        <v>8920</v>
      </c>
      <c r="B622" s="80"/>
      <c r="C622" s="85" t="s">
        <v>8921</v>
      </c>
      <c r="D622" s="84" t="s">
        <v>231</v>
      </c>
      <c r="E622" s="88">
        <v>23.7</v>
      </c>
    </row>
    <row r="623" spans="1:5" ht="14.25" customHeight="1" x14ac:dyDescent="0.2">
      <c r="A623" s="84" t="s">
        <v>8922</v>
      </c>
      <c r="B623" s="80"/>
      <c r="C623" s="85" t="s">
        <v>8923</v>
      </c>
      <c r="D623" s="84" t="s">
        <v>231</v>
      </c>
      <c r="E623" s="88">
        <v>19.68</v>
      </c>
    </row>
    <row r="624" spans="1:5" ht="14.25" customHeight="1" x14ac:dyDescent="0.2">
      <c r="A624" s="84" t="s">
        <v>8924</v>
      </c>
      <c r="B624" s="80"/>
      <c r="C624" s="85" t="s">
        <v>8925</v>
      </c>
      <c r="D624" s="84" t="s">
        <v>231</v>
      </c>
      <c r="E624" s="87">
        <v>109.58</v>
      </c>
    </row>
    <row r="625" spans="1:5" ht="14.25" customHeight="1" x14ac:dyDescent="0.2">
      <c r="A625" s="84" t="s">
        <v>8926</v>
      </c>
      <c r="B625" s="80"/>
      <c r="C625" s="85" t="s">
        <v>8927</v>
      </c>
      <c r="D625" s="84" t="s">
        <v>231</v>
      </c>
      <c r="E625" s="88">
        <v>91.81</v>
      </c>
    </row>
    <row r="626" spans="1:5" ht="14.25" customHeight="1" x14ac:dyDescent="0.2">
      <c r="A626" s="84" t="s">
        <v>8928</v>
      </c>
      <c r="B626" s="80"/>
      <c r="C626" s="85" t="s">
        <v>8929</v>
      </c>
      <c r="D626" s="84" t="s">
        <v>231</v>
      </c>
      <c r="E626" s="87">
        <v>116.61</v>
      </c>
    </row>
    <row r="627" spans="1:5" ht="13.5" customHeight="1" x14ac:dyDescent="0.2">
      <c r="A627" s="84" t="s">
        <v>8930</v>
      </c>
      <c r="B627" s="80"/>
      <c r="C627" s="85" t="s">
        <v>8931</v>
      </c>
      <c r="D627" s="84" t="s">
        <v>231</v>
      </c>
      <c r="E627" s="87">
        <v>117.26</v>
      </c>
    </row>
    <row r="628" spans="1:5" ht="14.25" customHeight="1" x14ac:dyDescent="0.2">
      <c r="A628" s="84" t="s">
        <v>8932</v>
      </c>
      <c r="B628" s="80"/>
      <c r="C628" s="85" t="s">
        <v>8933</v>
      </c>
      <c r="D628" s="84" t="s">
        <v>231</v>
      </c>
      <c r="E628" s="88">
        <v>83.72</v>
      </c>
    </row>
    <row r="629" spans="1:5" ht="14.25" customHeight="1" x14ac:dyDescent="0.2">
      <c r="A629" s="84" t="s">
        <v>8934</v>
      </c>
      <c r="B629" s="80"/>
      <c r="C629" s="85" t="s">
        <v>8935</v>
      </c>
      <c r="D629" s="84" t="s">
        <v>231</v>
      </c>
      <c r="E629" s="87">
        <v>155.29</v>
      </c>
    </row>
    <row r="630" spans="1:5" ht="13.5" customHeight="1" x14ac:dyDescent="0.2">
      <c r="A630" s="84" t="s">
        <v>8936</v>
      </c>
      <c r="B630" s="80"/>
      <c r="C630" s="85" t="s">
        <v>8937</v>
      </c>
      <c r="D630" s="84" t="s">
        <v>231</v>
      </c>
      <c r="E630" s="87">
        <v>314.55</v>
      </c>
    </row>
    <row r="631" spans="1:5" ht="14.25" customHeight="1" x14ac:dyDescent="0.2">
      <c r="A631" s="84" t="s">
        <v>8938</v>
      </c>
      <c r="B631" s="80"/>
      <c r="C631" s="85" t="s">
        <v>8939</v>
      </c>
      <c r="D631" s="84" t="s">
        <v>8840</v>
      </c>
      <c r="E631" s="87">
        <v>168.95</v>
      </c>
    </row>
    <row r="632" spans="1:5" ht="12.75" customHeight="1" x14ac:dyDescent="0.2">
      <c r="A632" s="84" t="s">
        <v>8940</v>
      </c>
      <c r="B632" s="80"/>
      <c r="C632" s="85" t="s">
        <v>8941</v>
      </c>
      <c r="D632" s="84" t="s">
        <v>231</v>
      </c>
      <c r="E632" s="88">
        <v>19.86</v>
      </c>
    </row>
    <row r="633" spans="1:5" ht="14.25" customHeight="1" x14ac:dyDescent="0.2">
      <c r="A633" s="84" t="s">
        <v>8942</v>
      </c>
      <c r="B633" s="80"/>
      <c r="C633" s="85" t="s">
        <v>8943</v>
      </c>
      <c r="D633" s="84" t="s">
        <v>231</v>
      </c>
      <c r="E633" s="88">
        <v>65.27</v>
      </c>
    </row>
    <row r="634" spans="1:5" ht="14.25" customHeight="1" x14ac:dyDescent="0.2">
      <c r="A634" s="79">
        <v>8784</v>
      </c>
      <c r="B634" s="80"/>
      <c r="C634" s="81" t="s">
        <v>8944</v>
      </c>
      <c r="D634" s="82"/>
      <c r="E634" s="83"/>
    </row>
    <row r="635" spans="1:5" ht="12.75" customHeight="1" x14ac:dyDescent="0.2">
      <c r="A635" s="84" t="s">
        <v>8945</v>
      </c>
      <c r="B635" s="80"/>
      <c r="C635" s="85" t="s">
        <v>8946</v>
      </c>
      <c r="D635" s="84" t="s">
        <v>8840</v>
      </c>
      <c r="E635" s="89">
        <v>2811.87</v>
      </c>
    </row>
    <row r="636" spans="1:5" ht="14.25" customHeight="1" x14ac:dyDescent="0.2">
      <c r="A636" s="84" t="s">
        <v>8947</v>
      </c>
      <c r="B636" s="80"/>
      <c r="C636" s="85" t="s">
        <v>8948</v>
      </c>
      <c r="D636" s="84" t="s">
        <v>8840</v>
      </c>
      <c r="E636" s="89">
        <v>1547.6</v>
      </c>
    </row>
    <row r="637" spans="1:5" ht="14.25" customHeight="1" x14ac:dyDescent="0.2">
      <c r="A637" s="84" t="s">
        <v>8949</v>
      </c>
      <c r="B637" s="80"/>
      <c r="C637" s="85" t="s">
        <v>8950</v>
      </c>
      <c r="D637" s="84" t="s">
        <v>8840</v>
      </c>
      <c r="E637" s="89">
        <v>1635.68</v>
      </c>
    </row>
    <row r="638" spans="1:5" ht="14.25" customHeight="1" x14ac:dyDescent="0.2">
      <c r="A638" s="79">
        <v>8785</v>
      </c>
      <c r="B638" s="80"/>
      <c r="C638" s="81" t="s">
        <v>8951</v>
      </c>
      <c r="D638" s="82"/>
      <c r="E638" s="83"/>
    </row>
    <row r="639" spans="1:5" ht="12.75" customHeight="1" x14ac:dyDescent="0.2">
      <c r="A639" s="84" t="s">
        <v>8952</v>
      </c>
      <c r="B639" s="80"/>
      <c r="C639" s="85" t="s">
        <v>8953</v>
      </c>
      <c r="D639" s="84" t="s">
        <v>7810</v>
      </c>
      <c r="E639" s="88">
        <v>22.66</v>
      </c>
    </row>
    <row r="640" spans="1:5" ht="12.75" customHeight="1" x14ac:dyDescent="0.2">
      <c r="A640" s="79">
        <v>8865</v>
      </c>
      <c r="B640" s="80"/>
      <c r="C640" s="81" t="s">
        <v>8954</v>
      </c>
      <c r="D640" s="82"/>
      <c r="E640" s="83"/>
    </row>
    <row r="641" spans="1:5" ht="12.75" customHeight="1" x14ac:dyDescent="0.2">
      <c r="A641" s="84" t="s">
        <v>8955</v>
      </c>
      <c r="B641" s="80"/>
      <c r="C641" s="85" t="s">
        <v>8956</v>
      </c>
      <c r="D641" s="84" t="s">
        <v>77</v>
      </c>
      <c r="E641" s="87">
        <v>472.73</v>
      </c>
    </row>
    <row r="642" spans="1:5" ht="14.25" customHeight="1" x14ac:dyDescent="0.2">
      <c r="A642" s="79">
        <v>8671</v>
      </c>
      <c r="B642" s="80"/>
      <c r="C642" s="81" t="s">
        <v>8957</v>
      </c>
      <c r="D642" s="82"/>
      <c r="E642" s="83"/>
    </row>
    <row r="643" spans="1:5" ht="12.75" customHeight="1" x14ac:dyDescent="0.2">
      <c r="A643" s="79">
        <v>8786</v>
      </c>
      <c r="B643" s="80"/>
      <c r="C643" s="81" t="s">
        <v>8958</v>
      </c>
      <c r="D643" s="82"/>
      <c r="E643" s="83"/>
    </row>
    <row r="644" spans="1:5" ht="12.75" customHeight="1" x14ac:dyDescent="0.2">
      <c r="A644" s="84" t="s">
        <v>8959</v>
      </c>
      <c r="B644" s="80"/>
      <c r="C644" s="85" t="s">
        <v>8960</v>
      </c>
      <c r="D644" s="84" t="s">
        <v>7810</v>
      </c>
      <c r="E644" s="88">
        <v>14.2</v>
      </c>
    </row>
    <row r="645" spans="1:5" ht="12.75" customHeight="1" x14ac:dyDescent="0.2">
      <c r="A645" s="84" t="s">
        <v>8961</v>
      </c>
      <c r="B645" s="80"/>
      <c r="C645" s="85" t="s">
        <v>8962</v>
      </c>
      <c r="D645" s="84" t="s">
        <v>77</v>
      </c>
      <c r="E645" s="88">
        <v>83.09</v>
      </c>
    </row>
    <row r="646" spans="1:5" ht="12.75" customHeight="1" x14ac:dyDescent="0.2">
      <c r="A646" s="84" t="s">
        <v>8963</v>
      </c>
      <c r="B646" s="80"/>
      <c r="C646" s="85" t="s">
        <v>8964</v>
      </c>
      <c r="D646" s="84" t="s">
        <v>77</v>
      </c>
      <c r="E646" s="88">
        <v>26.9</v>
      </c>
    </row>
    <row r="647" spans="1:5" ht="14.25" customHeight="1" x14ac:dyDescent="0.2">
      <c r="A647" s="84" t="s">
        <v>8965</v>
      </c>
      <c r="B647" s="80"/>
      <c r="C647" s="85" t="s">
        <v>8966</v>
      </c>
      <c r="D647" s="84" t="s">
        <v>77</v>
      </c>
      <c r="E647" s="88">
        <v>25.56</v>
      </c>
    </row>
    <row r="648" spans="1:5" ht="13.5" customHeight="1" x14ac:dyDescent="0.2">
      <c r="A648" s="84" t="s">
        <v>8967</v>
      </c>
      <c r="B648" s="80"/>
      <c r="C648" s="85" t="s">
        <v>8968</v>
      </c>
      <c r="D648" s="84" t="s">
        <v>77</v>
      </c>
      <c r="E648" s="87">
        <v>148</v>
      </c>
    </row>
    <row r="649" spans="1:5" ht="14.25" customHeight="1" x14ac:dyDescent="0.2">
      <c r="A649" s="84" t="s">
        <v>8969</v>
      </c>
      <c r="B649" s="80"/>
      <c r="C649" s="85" t="s">
        <v>8970</v>
      </c>
      <c r="D649" s="84" t="s">
        <v>7810</v>
      </c>
      <c r="E649" s="88">
        <v>38.11</v>
      </c>
    </row>
    <row r="650" spans="1:5" ht="12.75" customHeight="1" x14ac:dyDescent="0.2">
      <c r="A650" s="84" t="s">
        <v>8971</v>
      </c>
      <c r="B650" s="80"/>
      <c r="C650" s="85" t="s">
        <v>8972</v>
      </c>
      <c r="D650" s="84" t="s">
        <v>7810</v>
      </c>
      <c r="E650" s="88">
        <v>45.3</v>
      </c>
    </row>
    <row r="651" spans="1:5" ht="12.75" customHeight="1" x14ac:dyDescent="0.2">
      <c r="A651" s="84" t="s">
        <v>8973</v>
      </c>
      <c r="B651" s="80"/>
      <c r="C651" s="85" t="s">
        <v>8974</v>
      </c>
      <c r="D651" s="84" t="s">
        <v>7810</v>
      </c>
      <c r="E651" s="88">
        <v>26.58</v>
      </c>
    </row>
    <row r="652" spans="1:5" ht="12.75" customHeight="1" x14ac:dyDescent="0.2">
      <c r="A652" s="84" t="s">
        <v>8975</v>
      </c>
      <c r="B652" s="80"/>
      <c r="C652" s="85" t="s">
        <v>8976</v>
      </c>
      <c r="D652" s="84" t="s">
        <v>7810</v>
      </c>
      <c r="E652" s="88">
        <v>10.85</v>
      </c>
    </row>
    <row r="653" spans="1:5" ht="12.75" customHeight="1" x14ac:dyDescent="0.2">
      <c r="A653" s="79">
        <v>8787</v>
      </c>
      <c r="B653" s="80"/>
      <c r="C653" s="81" t="s">
        <v>8977</v>
      </c>
      <c r="D653" s="82"/>
      <c r="E653" s="83"/>
    </row>
    <row r="654" spans="1:5" ht="12.75" customHeight="1" x14ac:dyDescent="0.2">
      <c r="A654" s="84" t="s">
        <v>8978</v>
      </c>
      <c r="B654" s="80"/>
      <c r="C654" s="85" t="s">
        <v>8979</v>
      </c>
      <c r="D654" s="84" t="s">
        <v>8393</v>
      </c>
      <c r="E654" s="88">
        <v>24.16</v>
      </c>
    </row>
    <row r="655" spans="1:5" ht="14.25" customHeight="1" x14ac:dyDescent="0.2">
      <c r="A655" s="84" t="s">
        <v>8980</v>
      </c>
      <c r="B655" s="80"/>
      <c r="C655" s="85" t="s">
        <v>8981</v>
      </c>
      <c r="D655" s="84" t="s">
        <v>77</v>
      </c>
      <c r="E655" s="87">
        <v>374.89</v>
      </c>
    </row>
    <row r="656" spans="1:5" ht="14.25" customHeight="1" x14ac:dyDescent="0.2">
      <c r="A656" s="84" t="s">
        <v>174</v>
      </c>
      <c r="B656" s="80"/>
      <c r="C656" s="85" t="s">
        <v>173</v>
      </c>
      <c r="D656" s="84" t="s">
        <v>77</v>
      </c>
      <c r="E656" s="87">
        <v>392.08</v>
      </c>
    </row>
    <row r="657" spans="1:5" ht="14.25" customHeight="1" x14ac:dyDescent="0.2">
      <c r="A657" s="84" t="s">
        <v>8982</v>
      </c>
      <c r="B657" s="80"/>
      <c r="C657" s="85" t="s">
        <v>8983</v>
      </c>
      <c r="D657" s="84" t="s">
        <v>77</v>
      </c>
      <c r="E657" s="87">
        <v>376.84</v>
      </c>
    </row>
    <row r="658" spans="1:5" ht="14.25" customHeight="1" x14ac:dyDescent="0.2">
      <c r="A658" s="84" t="s">
        <v>8984</v>
      </c>
      <c r="B658" s="80"/>
      <c r="C658" s="85" t="s">
        <v>8985</v>
      </c>
      <c r="D658" s="84" t="s">
        <v>77</v>
      </c>
      <c r="E658" s="87">
        <v>874.78</v>
      </c>
    </row>
    <row r="659" spans="1:5" ht="14.25" customHeight="1" x14ac:dyDescent="0.2">
      <c r="A659" s="84" t="s">
        <v>8986</v>
      </c>
      <c r="B659" s="80"/>
      <c r="C659" s="85" t="s">
        <v>8987</v>
      </c>
      <c r="D659" s="84" t="s">
        <v>77</v>
      </c>
      <c r="E659" s="87">
        <v>406.56</v>
      </c>
    </row>
    <row r="660" spans="1:5" ht="14.25" customHeight="1" x14ac:dyDescent="0.2">
      <c r="A660" s="84" t="s">
        <v>8988</v>
      </c>
      <c r="B660" s="80"/>
      <c r="C660" s="85" t="s">
        <v>8989</v>
      </c>
      <c r="D660" s="84" t="s">
        <v>77</v>
      </c>
      <c r="E660" s="87">
        <v>298.04000000000002</v>
      </c>
    </row>
    <row r="661" spans="1:5" ht="13.5" customHeight="1" x14ac:dyDescent="0.2">
      <c r="A661" s="84" t="s">
        <v>8990</v>
      </c>
      <c r="B661" s="80"/>
      <c r="C661" s="85" t="s">
        <v>8991</v>
      </c>
      <c r="D661" s="84" t="s">
        <v>77</v>
      </c>
      <c r="E661" s="87">
        <v>275.14999999999998</v>
      </c>
    </row>
    <row r="662" spans="1:5" ht="14.25" customHeight="1" x14ac:dyDescent="0.2">
      <c r="A662" s="79">
        <v>8788</v>
      </c>
      <c r="B662" s="80"/>
      <c r="C662" s="81" t="s">
        <v>8992</v>
      </c>
      <c r="D662" s="82"/>
      <c r="E662" s="83"/>
    </row>
    <row r="663" spans="1:5" ht="12.75" customHeight="1" x14ac:dyDescent="0.2">
      <c r="A663" s="84" t="s">
        <v>8993</v>
      </c>
      <c r="B663" s="80"/>
      <c r="C663" s="85" t="s">
        <v>8994</v>
      </c>
      <c r="D663" s="84" t="s">
        <v>77</v>
      </c>
      <c r="E663" s="87">
        <v>103.18</v>
      </c>
    </row>
    <row r="664" spans="1:5" ht="14.25" customHeight="1" x14ac:dyDescent="0.2">
      <c r="A664" s="84" t="s">
        <v>8995</v>
      </c>
      <c r="B664" s="80"/>
      <c r="C664" s="85" t="s">
        <v>8996</v>
      </c>
      <c r="D664" s="84" t="s">
        <v>77</v>
      </c>
      <c r="E664" s="88">
        <v>38.96</v>
      </c>
    </row>
    <row r="665" spans="1:5" ht="12.75" customHeight="1" x14ac:dyDescent="0.2">
      <c r="A665" s="84" t="s">
        <v>8997</v>
      </c>
      <c r="B665" s="80"/>
      <c r="C665" s="85" t="s">
        <v>8998</v>
      </c>
      <c r="D665" s="84" t="s">
        <v>77</v>
      </c>
      <c r="E665" s="88">
        <v>38.85</v>
      </c>
    </row>
    <row r="666" spans="1:5" ht="12.75" customHeight="1" x14ac:dyDescent="0.2">
      <c r="A666" s="84" t="s">
        <v>8999</v>
      </c>
      <c r="B666" s="80"/>
      <c r="C666" s="85" t="s">
        <v>9000</v>
      </c>
      <c r="D666" s="84" t="s">
        <v>77</v>
      </c>
      <c r="E666" s="87">
        <v>159.59</v>
      </c>
    </row>
    <row r="667" spans="1:5" ht="14.25" customHeight="1" x14ac:dyDescent="0.2">
      <c r="A667" s="84" t="s">
        <v>9001</v>
      </c>
      <c r="B667" s="80"/>
      <c r="C667" s="85" t="s">
        <v>9002</v>
      </c>
      <c r="D667" s="84" t="s">
        <v>77</v>
      </c>
      <c r="E667" s="87">
        <v>217.26</v>
      </c>
    </row>
    <row r="668" spans="1:5" ht="14.25" customHeight="1" x14ac:dyDescent="0.2">
      <c r="A668" s="84" t="s">
        <v>9003</v>
      </c>
      <c r="B668" s="80"/>
      <c r="C668" s="85" t="s">
        <v>9004</v>
      </c>
      <c r="D668" s="84" t="s">
        <v>7810</v>
      </c>
      <c r="E668" s="88">
        <v>49.07</v>
      </c>
    </row>
    <row r="669" spans="1:5" ht="14.25" customHeight="1" x14ac:dyDescent="0.2">
      <c r="A669" s="79">
        <v>8789</v>
      </c>
      <c r="B669" s="80"/>
      <c r="C669" s="81" t="s">
        <v>9005</v>
      </c>
      <c r="D669" s="82"/>
      <c r="E669" s="83"/>
    </row>
    <row r="670" spans="1:5" ht="12.75" customHeight="1" x14ac:dyDescent="0.2">
      <c r="A670" s="84" t="s">
        <v>9006</v>
      </c>
      <c r="B670" s="80"/>
      <c r="C670" s="85" t="s">
        <v>9007</v>
      </c>
      <c r="D670" s="84" t="s">
        <v>77</v>
      </c>
      <c r="E670" s="88">
        <v>97.86</v>
      </c>
    </row>
    <row r="671" spans="1:5" ht="14.25" customHeight="1" x14ac:dyDescent="0.2">
      <c r="A671" s="84" t="s">
        <v>9008</v>
      </c>
      <c r="B671" s="80"/>
      <c r="C671" s="85" t="s">
        <v>9009</v>
      </c>
      <c r="D671" s="84" t="s">
        <v>77</v>
      </c>
      <c r="E671" s="87">
        <v>206.08</v>
      </c>
    </row>
    <row r="672" spans="1:5" ht="14.25" customHeight="1" x14ac:dyDescent="0.2">
      <c r="A672" s="84" t="s">
        <v>9010</v>
      </c>
      <c r="B672" s="80"/>
      <c r="C672" s="85" t="s">
        <v>9011</v>
      </c>
      <c r="D672" s="84" t="s">
        <v>77</v>
      </c>
      <c r="E672" s="87">
        <v>237.97</v>
      </c>
    </row>
    <row r="673" spans="1:5" ht="14.25" customHeight="1" x14ac:dyDescent="0.2">
      <c r="A673" s="84" t="s">
        <v>177</v>
      </c>
      <c r="B673" s="80"/>
      <c r="C673" s="85" t="s">
        <v>176</v>
      </c>
      <c r="D673" s="84" t="s">
        <v>77</v>
      </c>
      <c r="E673" s="87">
        <v>102.14</v>
      </c>
    </row>
    <row r="674" spans="1:5" ht="14.25" customHeight="1" x14ac:dyDescent="0.2">
      <c r="A674" s="84" t="s">
        <v>9012</v>
      </c>
      <c r="B674" s="80"/>
      <c r="C674" s="85" t="s">
        <v>9013</v>
      </c>
      <c r="D674" s="84" t="s">
        <v>77</v>
      </c>
      <c r="E674" s="88">
        <v>75.67</v>
      </c>
    </row>
    <row r="675" spans="1:5" ht="14.25" customHeight="1" x14ac:dyDescent="0.2">
      <c r="A675" s="84" t="s">
        <v>9014</v>
      </c>
      <c r="B675" s="80"/>
      <c r="C675" s="85" t="s">
        <v>9015</v>
      </c>
      <c r="D675" s="84" t="s">
        <v>77</v>
      </c>
      <c r="E675" s="88">
        <v>78.73</v>
      </c>
    </row>
    <row r="676" spans="1:5" ht="14.25" customHeight="1" x14ac:dyDescent="0.2">
      <c r="A676" s="84" t="s">
        <v>9016</v>
      </c>
      <c r="B676" s="80"/>
      <c r="C676" s="85" t="s">
        <v>9017</v>
      </c>
      <c r="D676" s="84" t="s">
        <v>7810</v>
      </c>
      <c r="E676" s="88">
        <v>58.08</v>
      </c>
    </row>
    <row r="677" spans="1:5" ht="13.5" customHeight="1" x14ac:dyDescent="0.2">
      <c r="A677" s="79">
        <v>8790</v>
      </c>
      <c r="B677" s="80"/>
      <c r="C677" s="81" t="s">
        <v>9018</v>
      </c>
      <c r="D677" s="82"/>
      <c r="E677" s="83"/>
    </row>
    <row r="678" spans="1:5" ht="12.75" customHeight="1" x14ac:dyDescent="0.2">
      <c r="A678" s="84" t="s">
        <v>9019</v>
      </c>
      <c r="B678" s="80"/>
      <c r="C678" s="85" t="s">
        <v>9020</v>
      </c>
      <c r="D678" s="84" t="s">
        <v>77</v>
      </c>
      <c r="E678" s="87">
        <v>119.84</v>
      </c>
    </row>
    <row r="679" spans="1:5" ht="12.75" customHeight="1" x14ac:dyDescent="0.2">
      <c r="A679" s="84" t="s">
        <v>9021</v>
      </c>
      <c r="B679" s="80"/>
      <c r="C679" s="85" t="s">
        <v>9022</v>
      </c>
      <c r="D679" s="84" t="s">
        <v>77</v>
      </c>
      <c r="E679" s="87">
        <v>100.76</v>
      </c>
    </row>
    <row r="680" spans="1:5" ht="12.75" customHeight="1" x14ac:dyDescent="0.2">
      <c r="A680" s="84" t="s">
        <v>9023</v>
      </c>
      <c r="B680" s="80"/>
      <c r="C680" s="85" t="s">
        <v>9024</v>
      </c>
      <c r="D680" s="84" t="s">
        <v>77</v>
      </c>
      <c r="E680" s="88">
        <v>87.17</v>
      </c>
    </row>
    <row r="681" spans="1:5" ht="12.75" customHeight="1" x14ac:dyDescent="0.2">
      <c r="A681" s="84" t="s">
        <v>9025</v>
      </c>
      <c r="B681" s="80"/>
      <c r="C681" s="85" t="s">
        <v>9026</v>
      </c>
      <c r="D681" s="84" t="s">
        <v>7810</v>
      </c>
      <c r="E681" s="88">
        <v>15.67</v>
      </c>
    </row>
    <row r="682" spans="1:5" ht="14.25" customHeight="1" x14ac:dyDescent="0.2">
      <c r="A682" s="79">
        <v>8791</v>
      </c>
      <c r="B682" s="80"/>
      <c r="C682" s="81" t="s">
        <v>9027</v>
      </c>
      <c r="D682" s="82"/>
      <c r="E682" s="83"/>
    </row>
    <row r="683" spans="1:5" ht="12.75" customHeight="1" x14ac:dyDescent="0.2">
      <c r="A683" s="84" t="s">
        <v>9028</v>
      </c>
      <c r="B683" s="80"/>
      <c r="C683" s="85" t="s">
        <v>9029</v>
      </c>
      <c r="D683" s="84" t="s">
        <v>7810</v>
      </c>
      <c r="E683" s="88">
        <v>84.93</v>
      </c>
    </row>
    <row r="684" spans="1:5" ht="12.75" customHeight="1" x14ac:dyDescent="0.2">
      <c r="A684" s="84" t="s">
        <v>9030</v>
      </c>
      <c r="B684" s="80"/>
      <c r="C684" s="85" t="s">
        <v>9031</v>
      </c>
      <c r="D684" s="84" t="s">
        <v>7810</v>
      </c>
      <c r="E684" s="87">
        <v>125.62</v>
      </c>
    </row>
    <row r="685" spans="1:5" ht="13.5" customHeight="1" x14ac:dyDescent="0.2">
      <c r="A685" s="84" t="s">
        <v>9032</v>
      </c>
      <c r="B685" s="80"/>
      <c r="C685" s="85" t="s">
        <v>9033</v>
      </c>
      <c r="D685" s="84" t="s">
        <v>7810</v>
      </c>
      <c r="E685" s="88">
        <v>56.99</v>
      </c>
    </row>
    <row r="686" spans="1:5" ht="14.25" customHeight="1" x14ac:dyDescent="0.2">
      <c r="A686" s="84" t="s">
        <v>9034</v>
      </c>
      <c r="B686" s="80"/>
      <c r="C686" s="85" t="s">
        <v>9035</v>
      </c>
      <c r="D686" s="84" t="s">
        <v>7810</v>
      </c>
      <c r="E686" s="88">
        <v>50.29</v>
      </c>
    </row>
    <row r="687" spans="1:5" ht="14.25" customHeight="1" x14ac:dyDescent="0.2">
      <c r="A687" s="84" t="s">
        <v>9036</v>
      </c>
      <c r="B687" s="80"/>
      <c r="C687" s="85" t="s">
        <v>9037</v>
      </c>
      <c r="D687" s="84" t="s">
        <v>7810</v>
      </c>
      <c r="E687" s="88">
        <v>43.78</v>
      </c>
    </row>
    <row r="688" spans="1:5" ht="14.25" customHeight="1" x14ac:dyDescent="0.2">
      <c r="A688" s="84" t="s">
        <v>9038</v>
      </c>
      <c r="B688" s="80"/>
      <c r="C688" s="85" t="s">
        <v>9039</v>
      </c>
      <c r="D688" s="84" t="s">
        <v>7810</v>
      </c>
      <c r="E688" s="88">
        <v>71.650000000000006</v>
      </c>
    </row>
    <row r="689" spans="1:5" ht="14.25" customHeight="1" x14ac:dyDescent="0.2">
      <c r="A689" s="84" t="s">
        <v>9040</v>
      </c>
      <c r="B689" s="80"/>
      <c r="C689" s="85" t="s">
        <v>9041</v>
      </c>
      <c r="D689" s="84" t="s">
        <v>7810</v>
      </c>
      <c r="E689" s="88">
        <v>33.99</v>
      </c>
    </row>
    <row r="690" spans="1:5" ht="14.25" customHeight="1" x14ac:dyDescent="0.2">
      <c r="A690" s="79">
        <v>8792</v>
      </c>
      <c r="B690" s="80"/>
      <c r="C690" s="81" t="s">
        <v>9042</v>
      </c>
      <c r="D690" s="82"/>
      <c r="E690" s="83"/>
    </row>
    <row r="691" spans="1:5" ht="13.5" customHeight="1" x14ac:dyDescent="0.2">
      <c r="A691" s="84" t="s">
        <v>9043</v>
      </c>
      <c r="B691" s="80"/>
      <c r="C691" s="85" t="s">
        <v>9044</v>
      </c>
      <c r="D691" s="84" t="s">
        <v>7810</v>
      </c>
      <c r="E691" s="88">
        <v>47.26</v>
      </c>
    </row>
    <row r="692" spans="1:5" ht="12.75" customHeight="1" x14ac:dyDescent="0.2">
      <c r="A692" s="84" t="s">
        <v>9045</v>
      </c>
      <c r="B692" s="80"/>
      <c r="C692" s="85" t="s">
        <v>9046</v>
      </c>
      <c r="D692" s="84" t="s">
        <v>7810</v>
      </c>
      <c r="E692" s="88">
        <v>55.2</v>
      </c>
    </row>
    <row r="693" spans="1:5" ht="14.25" customHeight="1" x14ac:dyDescent="0.2">
      <c r="A693" s="84" t="s">
        <v>9047</v>
      </c>
      <c r="B693" s="80"/>
      <c r="C693" s="85" t="s">
        <v>9048</v>
      </c>
      <c r="D693" s="84" t="s">
        <v>7810</v>
      </c>
      <c r="E693" s="88">
        <v>71.72</v>
      </c>
    </row>
    <row r="694" spans="1:5" ht="14.25" customHeight="1" x14ac:dyDescent="0.2">
      <c r="A694" s="84" t="s">
        <v>9049</v>
      </c>
      <c r="B694" s="80"/>
      <c r="C694" s="85" t="s">
        <v>9050</v>
      </c>
      <c r="D694" s="84" t="s">
        <v>7810</v>
      </c>
      <c r="E694" s="87">
        <v>162.68</v>
      </c>
    </row>
    <row r="695" spans="1:5" ht="14.25" customHeight="1" x14ac:dyDescent="0.2">
      <c r="A695" s="84" t="s">
        <v>9051</v>
      </c>
      <c r="B695" s="80"/>
      <c r="C695" s="85" t="s">
        <v>9052</v>
      </c>
      <c r="D695" s="84" t="s">
        <v>7810</v>
      </c>
      <c r="E695" s="88">
        <v>56.15</v>
      </c>
    </row>
    <row r="696" spans="1:5" ht="14.25" customHeight="1" x14ac:dyDescent="0.2">
      <c r="A696" s="84" t="s">
        <v>9053</v>
      </c>
      <c r="B696" s="80"/>
      <c r="C696" s="85" t="s">
        <v>9054</v>
      </c>
      <c r="D696" s="84" t="s">
        <v>7810</v>
      </c>
      <c r="E696" s="88">
        <v>65.97</v>
      </c>
    </row>
    <row r="697" spans="1:5" ht="14.25" customHeight="1" x14ac:dyDescent="0.2">
      <c r="A697" s="84" t="s">
        <v>9055</v>
      </c>
      <c r="B697" s="80"/>
      <c r="C697" s="85" t="s">
        <v>9056</v>
      </c>
      <c r="D697" s="84" t="s">
        <v>7810</v>
      </c>
      <c r="E697" s="88">
        <v>80.48</v>
      </c>
    </row>
    <row r="698" spans="1:5" ht="14.25" customHeight="1" x14ac:dyDescent="0.2">
      <c r="A698" s="84" t="s">
        <v>9057</v>
      </c>
      <c r="B698" s="80"/>
      <c r="C698" s="85" t="s">
        <v>9058</v>
      </c>
      <c r="D698" s="84" t="s">
        <v>7810</v>
      </c>
      <c r="E698" s="88">
        <v>94.97</v>
      </c>
    </row>
    <row r="699" spans="1:5" ht="13.5" customHeight="1" x14ac:dyDescent="0.2">
      <c r="A699" s="84" t="s">
        <v>9059</v>
      </c>
      <c r="B699" s="80"/>
      <c r="C699" s="85" t="s">
        <v>9060</v>
      </c>
      <c r="D699" s="84" t="s">
        <v>7810</v>
      </c>
      <c r="E699" s="87">
        <v>104.2</v>
      </c>
    </row>
    <row r="700" spans="1:5" ht="14.25" customHeight="1" x14ac:dyDescent="0.2">
      <c r="A700" s="84" t="s">
        <v>167</v>
      </c>
      <c r="B700" s="80"/>
      <c r="C700" s="85" t="s">
        <v>166</v>
      </c>
      <c r="D700" s="84" t="s">
        <v>7810</v>
      </c>
      <c r="E700" s="87">
        <v>118.26</v>
      </c>
    </row>
    <row r="701" spans="1:5" ht="14.25" customHeight="1" x14ac:dyDescent="0.2">
      <c r="A701" s="84" t="s">
        <v>9061</v>
      </c>
      <c r="B701" s="80"/>
      <c r="C701" s="85" t="s">
        <v>9062</v>
      </c>
      <c r="D701" s="84" t="s">
        <v>7810</v>
      </c>
      <c r="E701" s="87">
        <v>189.6</v>
      </c>
    </row>
    <row r="702" spans="1:5" ht="14.25" customHeight="1" x14ac:dyDescent="0.2">
      <c r="A702" s="84" t="s">
        <v>9063</v>
      </c>
      <c r="B702" s="80"/>
      <c r="C702" s="85" t="s">
        <v>9064</v>
      </c>
      <c r="D702" s="84" t="s">
        <v>7810</v>
      </c>
      <c r="E702" s="88">
        <v>65.03</v>
      </c>
    </row>
    <row r="703" spans="1:5" ht="14.25" customHeight="1" x14ac:dyDescent="0.2">
      <c r="A703" s="84" t="s">
        <v>9065</v>
      </c>
      <c r="B703" s="80"/>
      <c r="C703" s="85" t="s">
        <v>9066</v>
      </c>
      <c r="D703" s="84" t="s">
        <v>7810</v>
      </c>
      <c r="E703" s="88">
        <v>76.73</v>
      </c>
    </row>
    <row r="704" spans="1:5" ht="14.25" customHeight="1" x14ac:dyDescent="0.2">
      <c r="A704" s="84" t="s">
        <v>9067</v>
      </c>
      <c r="B704" s="80"/>
      <c r="C704" s="85" t="s">
        <v>9068</v>
      </c>
      <c r="D704" s="84" t="s">
        <v>7810</v>
      </c>
      <c r="E704" s="88">
        <v>93.94</v>
      </c>
    </row>
    <row r="705" spans="1:5" ht="14.25" customHeight="1" x14ac:dyDescent="0.2">
      <c r="A705" s="84" t="s">
        <v>9069</v>
      </c>
      <c r="B705" s="80"/>
      <c r="C705" s="85" t="s">
        <v>9070</v>
      </c>
      <c r="D705" s="84" t="s">
        <v>7810</v>
      </c>
      <c r="E705" s="87">
        <v>121.97</v>
      </c>
    </row>
    <row r="706" spans="1:5" ht="14.25" customHeight="1" x14ac:dyDescent="0.2">
      <c r="A706" s="84" t="s">
        <v>9071</v>
      </c>
      <c r="B706" s="80"/>
      <c r="C706" s="85" t="s">
        <v>9072</v>
      </c>
      <c r="D706" s="84" t="s">
        <v>7810</v>
      </c>
      <c r="E706" s="87">
        <v>138.44999999999999</v>
      </c>
    </row>
    <row r="707" spans="1:5" ht="14.25" customHeight="1" x14ac:dyDescent="0.2">
      <c r="A707" s="79">
        <v>8793</v>
      </c>
      <c r="B707" s="80"/>
      <c r="C707" s="81" t="s">
        <v>9073</v>
      </c>
      <c r="D707" s="82"/>
      <c r="E707" s="83"/>
    </row>
    <row r="708" spans="1:5" ht="14.25" customHeight="1" x14ac:dyDescent="0.2">
      <c r="A708" s="84" t="s">
        <v>9074</v>
      </c>
      <c r="B708" s="80"/>
      <c r="C708" s="85" t="s">
        <v>9075</v>
      </c>
      <c r="D708" s="84" t="s">
        <v>7810</v>
      </c>
      <c r="E708" s="88">
        <v>26.54</v>
      </c>
    </row>
    <row r="709" spans="1:5" ht="12.75" customHeight="1" x14ac:dyDescent="0.2">
      <c r="A709" s="84" t="s">
        <v>9076</v>
      </c>
      <c r="B709" s="80"/>
      <c r="C709" s="85" t="s">
        <v>9077</v>
      </c>
      <c r="D709" s="84" t="s">
        <v>7810</v>
      </c>
      <c r="E709" s="88">
        <v>43.32</v>
      </c>
    </row>
    <row r="710" spans="1:5" ht="14.25" customHeight="1" x14ac:dyDescent="0.2">
      <c r="A710" s="84" t="s">
        <v>9078</v>
      </c>
      <c r="B710" s="80"/>
      <c r="C710" s="85" t="s">
        <v>9079</v>
      </c>
      <c r="D710" s="84" t="s">
        <v>7810</v>
      </c>
      <c r="E710" s="88">
        <v>30.58</v>
      </c>
    </row>
    <row r="711" spans="1:5" ht="14.25" customHeight="1" x14ac:dyDescent="0.2">
      <c r="A711" s="84" t="s">
        <v>9080</v>
      </c>
      <c r="B711" s="80"/>
      <c r="C711" s="85" t="s">
        <v>9081</v>
      </c>
      <c r="D711" s="84" t="s">
        <v>7810</v>
      </c>
      <c r="E711" s="88">
        <v>37.36</v>
      </c>
    </row>
    <row r="712" spans="1:5" ht="14.25" customHeight="1" x14ac:dyDescent="0.2">
      <c r="A712" s="84" t="s">
        <v>9082</v>
      </c>
      <c r="B712" s="80"/>
      <c r="C712" s="85" t="s">
        <v>9083</v>
      </c>
      <c r="D712" s="84" t="s">
        <v>7810</v>
      </c>
      <c r="E712" s="88">
        <v>43.95</v>
      </c>
    </row>
    <row r="713" spans="1:5" ht="14.25" customHeight="1" x14ac:dyDescent="0.2">
      <c r="A713" s="84" t="s">
        <v>9084</v>
      </c>
      <c r="B713" s="80"/>
      <c r="C713" s="85" t="s">
        <v>9085</v>
      </c>
      <c r="D713" s="84" t="s">
        <v>7810</v>
      </c>
      <c r="E713" s="88">
        <v>54.53</v>
      </c>
    </row>
    <row r="714" spans="1:5" ht="14.25" customHeight="1" x14ac:dyDescent="0.2">
      <c r="A714" s="84" t="s">
        <v>9086</v>
      </c>
      <c r="B714" s="80"/>
      <c r="C714" s="85" t="s">
        <v>9087</v>
      </c>
      <c r="D714" s="84" t="s">
        <v>7810</v>
      </c>
      <c r="E714" s="88">
        <v>78</v>
      </c>
    </row>
    <row r="715" spans="1:5" ht="14.25" customHeight="1" x14ac:dyDescent="0.2">
      <c r="A715" s="84" t="s">
        <v>9088</v>
      </c>
      <c r="B715" s="80"/>
      <c r="C715" s="85" t="s">
        <v>9089</v>
      </c>
      <c r="D715" s="84" t="s">
        <v>7810</v>
      </c>
      <c r="E715" s="88">
        <v>92</v>
      </c>
    </row>
    <row r="716" spans="1:5" ht="13.5" customHeight="1" x14ac:dyDescent="0.2">
      <c r="A716" s="84" t="s">
        <v>9090</v>
      </c>
      <c r="B716" s="80"/>
      <c r="C716" s="85" t="s">
        <v>9091</v>
      </c>
      <c r="D716" s="84" t="s">
        <v>7810</v>
      </c>
      <c r="E716" s="87">
        <v>107.05</v>
      </c>
    </row>
    <row r="717" spans="1:5" ht="14.25" customHeight="1" x14ac:dyDescent="0.2">
      <c r="A717" s="84" t="s">
        <v>9092</v>
      </c>
      <c r="B717" s="80"/>
      <c r="C717" s="85" t="s">
        <v>9093</v>
      </c>
      <c r="D717" s="84" t="s">
        <v>7810</v>
      </c>
      <c r="E717" s="88">
        <v>36.729999999999997</v>
      </c>
    </row>
    <row r="718" spans="1:5" ht="14.25" customHeight="1" x14ac:dyDescent="0.2">
      <c r="A718" s="84" t="s">
        <v>9094</v>
      </c>
      <c r="B718" s="80"/>
      <c r="C718" s="85" t="s">
        <v>9095</v>
      </c>
      <c r="D718" s="84" t="s">
        <v>7810</v>
      </c>
      <c r="E718" s="88">
        <v>45.64</v>
      </c>
    </row>
    <row r="719" spans="1:5" ht="14.25" customHeight="1" x14ac:dyDescent="0.2">
      <c r="A719" s="79">
        <v>8794</v>
      </c>
      <c r="B719" s="80"/>
      <c r="C719" s="81" t="s">
        <v>9096</v>
      </c>
      <c r="D719" s="82"/>
      <c r="E719" s="83"/>
    </row>
    <row r="720" spans="1:5" ht="14.25" customHeight="1" x14ac:dyDescent="0.2">
      <c r="A720" s="84" t="s">
        <v>9097</v>
      </c>
      <c r="B720" s="80"/>
      <c r="C720" s="85" t="s">
        <v>9098</v>
      </c>
      <c r="D720" s="84" t="s">
        <v>7810</v>
      </c>
      <c r="E720" s="88">
        <v>62.37</v>
      </c>
    </row>
    <row r="721" spans="1:5" ht="12.75" customHeight="1" x14ac:dyDescent="0.2">
      <c r="A721" s="79">
        <v>8795</v>
      </c>
      <c r="B721" s="80"/>
      <c r="C721" s="81" t="s">
        <v>9099</v>
      </c>
      <c r="D721" s="82"/>
      <c r="E721" s="83"/>
    </row>
    <row r="722" spans="1:5" ht="14.25" customHeight="1" x14ac:dyDescent="0.2">
      <c r="A722" s="84" t="s">
        <v>9100</v>
      </c>
      <c r="B722" s="80"/>
      <c r="C722" s="85" t="s">
        <v>9101</v>
      </c>
      <c r="D722" s="84" t="s">
        <v>77</v>
      </c>
      <c r="E722" s="88">
        <v>15.76</v>
      </c>
    </row>
    <row r="723" spans="1:5" ht="12.75" customHeight="1" x14ac:dyDescent="0.2">
      <c r="A723" s="79">
        <v>8797</v>
      </c>
      <c r="B723" s="80"/>
      <c r="C723" s="81" t="s">
        <v>9102</v>
      </c>
      <c r="D723" s="82"/>
      <c r="E723" s="83"/>
    </row>
    <row r="724" spans="1:5" ht="14.25" customHeight="1" x14ac:dyDescent="0.2">
      <c r="A724" s="84" t="s">
        <v>171</v>
      </c>
      <c r="B724" s="80"/>
      <c r="C724" s="85" t="s">
        <v>170</v>
      </c>
      <c r="D724" s="84" t="s">
        <v>7810</v>
      </c>
      <c r="E724" s="88">
        <v>88.09</v>
      </c>
    </row>
    <row r="725" spans="1:5" ht="12.75" customHeight="1" x14ac:dyDescent="0.2">
      <c r="A725" s="84" t="s">
        <v>9103</v>
      </c>
      <c r="B725" s="80"/>
      <c r="C725" s="85" t="s">
        <v>9104</v>
      </c>
      <c r="D725" s="84" t="s">
        <v>7810</v>
      </c>
      <c r="E725" s="88">
        <v>87.89</v>
      </c>
    </row>
    <row r="726" spans="1:5" ht="14.25" customHeight="1" x14ac:dyDescent="0.2">
      <c r="A726" s="79">
        <v>8798</v>
      </c>
      <c r="B726" s="80"/>
      <c r="C726" s="81" t="s">
        <v>9105</v>
      </c>
      <c r="D726" s="82"/>
      <c r="E726" s="83"/>
    </row>
    <row r="727" spans="1:5" ht="14.25" customHeight="1" x14ac:dyDescent="0.2">
      <c r="A727" s="84" t="s">
        <v>9106</v>
      </c>
      <c r="B727" s="80"/>
      <c r="C727" s="85" t="s">
        <v>9107</v>
      </c>
      <c r="D727" s="84" t="s">
        <v>8840</v>
      </c>
      <c r="E727" s="88">
        <v>42.79</v>
      </c>
    </row>
    <row r="728" spans="1:5" ht="12.75" customHeight="1" x14ac:dyDescent="0.2">
      <c r="A728" s="84" t="s">
        <v>9108</v>
      </c>
      <c r="B728" s="80"/>
      <c r="C728" s="85" t="s">
        <v>9109</v>
      </c>
      <c r="D728" s="84" t="s">
        <v>8840</v>
      </c>
      <c r="E728" s="88">
        <v>63.46</v>
      </c>
    </row>
    <row r="729" spans="1:5" ht="12.75" customHeight="1" x14ac:dyDescent="0.2">
      <c r="A729" s="84" t="s">
        <v>9110</v>
      </c>
      <c r="B729" s="80"/>
      <c r="C729" s="85" t="s">
        <v>9111</v>
      </c>
      <c r="D729" s="84" t="s">
        <v>8840</v>
      </c>
      <c r="E729" s="88">
        <v>40.32</v>
      </c>
    </row>
    <row r="730" spans="1:5" ht="12.75" customHeight="1" x14ac:dyDescent="0.2">
      <c r="A730" s="84" t="s">
        <v>9112</v>
      </c>
      <c r="B730" s="80"/>
      <c r="C730" s="85" t="s">
        <v>9113</v>
      </c>
      <c r="D730" s="84" t="s">
        <v>8840</v>
      </c>
      <c r="E730" s="88">
        <v>39.92</v>
      </c>
    </row>
    <row r="731" spans="1:5" ht="12.75" customHeight="1" x14ac:dyDescent="0.2">
      <c r="A731" s="84" t="s">
        <v>9114</v>
      </c>
      <c r="B731" s="80"/>
      <c r="C731" s="85" t="s">
        <v>9115</v>
      </c>
      <c r="D731" s="84" t="s">
        <v>8840</v>
      </c>
      <c r="E731" s="88">
        <v>33.520000000000003</v>
      </c>
    </row>
    <row r="732" spans="1:5" ht="12.75" customHeight="1" x14ac:dyDescent="0.2">
      <c r="A732" s="84" t="s">
        <v>9116</v>
      </c>
      <c r="B732" s="80"/>
      <c r="C732" s="85" t="s">
        <v>9117</v>
      </c>
      <c r="D732" s="84" t="s">
        <v>8840</v>
      </c>
      <c r="E732" s="88">
        <v>36.01</v>
      </c>
    </row>
    <row r="733" spans="1:5" ht="12.75" customHeight="1" x14ac:dyDescent="0.2">
      <c r="A733" s="79">
        <v>8799</v>
      </c>
      <c r="B733" s="80"/>
      <c r="C733" s="81" t="s">
        <v>9118</v>
      </c>
      <c r="D733" s="82"/>
      <c r="E733" s="83"/>
    </row>
    <row r="734" spans="1:5" ht="12.75" customHeight="1" x14ac:dyDescent="0.2">
      <c r="A734" s="84" t="s">
        <v>9119</v>
      </c>
      <c r="B734" s="80"/>
      <c r="C734" s="85" t="s">
        <v>9120</v>
      </c>
      <c r="D734" s="84" t="s">
        <v>7810</v>
      </c>
      <c r="E734" s="88">
        <v>32.46</v>
      </c>
    </row>
    <row r="735" spans="1:5" ht="12.75" customHeight="1" x14ac:dyDescent="0.2">
      <c r="A735" s="84" t="s">
        <v>9121</v>
      </c>
      <c r="B735" s="80"/>
      <c r="C735" s="85" t="s">
        <v>9122</v>
      </c>
      <c r="D735" s="84" t="s">
        <v>7810</v>
      </c>
      <c r="E735" s="88">
        <v>65.83</v>
      </c>
    </row>
    <row r="736" spans="1:5" ht="14.25" customHeight="1" x14ac:dyDescent="0.2">
      <c r="A736" s="91">
        <v>10529</v>
      </c>
      <c r="B736" s="80"/>
      <c r="C736" s="81" t="s">
        <v>9123</v>
      </c>
      <c r="D736" s="82"/>
      <c r="E736" s="83"/>
    </row>
    <row r="737" spans="1:5" ht="14.25" customHeight="1" x14ac:dyDescent="0.2">
      <c r="A737" s="84" t="s">
        <v>179</v>
      </c>
      <c r="B737" s="80"/>
      <c r="C737" s="85" t="s">
        <v>9124</v>
      </c>
      <c r="D737" s="84" t="s">
        <v>77</v>
      </c>
      <c r="E737" s="88">
        <v>23.69</v>
      </c>
    </row>
    <row r="738" spans="1:5" ht="12.75" customHeight="1" x14ac:dyDescent="0.2">
      <c r="A738" s="79">
        <v>8672</v>
      </c>
      <c r="B738" s="80"/>
      <c r="C738" s="81" t="s">
        <v>9125</v>
      </c>
      <c r="D738" s="82"/>
      <c r="E738" s="83"/>
    </row>
    <row r="739" spans="1:5" ht="12.75" customHeight="1" x14ac:dyDescent="0.2">
      <c r="A739" s="79">
        <v>8800</v>
      </c>
      <c r="B739" s="80"/>
      <c r="C739" s="81" t="s">
        <v>9126</v>
      </c>
      <c r="D739" s="82"/>
      <c r="E739" s="83"/>
    </row>
    <row r="740" spans="1:5" ht="12.75" customHeight="1" x14ac:dyDescent="0.2">
      <c r="A740" s="84" t="s">
        <v>9127</v>
      </c>
      <c r="B740" s="80"/>
      <c r="C740" s="85" t="s">
        <v>9128</v>
      </c>
      <c r="D740" s="84" t="s">
        <v>77</v>
      </c>
      <c r="E740" s="88">
        <v>66.819999999999993</v>
      </c>
    </row>
    <row r="741" spans="1:5" ht="12.75" customHeight="1" x14ac:dyDescent="0.2">
      <c r="A741" s="79">
        <v>8801</v>
      </c>
      <c r="B741" s="80"/>
      <c r="C741" s="81" t="s">
        <v>9129</v>
      </c>
      <c r="D741" s="82"/>
      <c r="E741" s="83"/>
    </row>
    <row r="742" spans="1:5" ht="13.5" customHeight="1" x14ac:dyDescent="0.2">
      <c r="A742" s="84" t="s">
        <v>9130</v>
      </c>
      <c r="B742" s="80"/>
      <c r="C742" s="85" t="s">
        <v>9131</v>
      </c>
      <c r="D742" s="84" t="s">
        <v>77</v>
      </c>
      <c r="E742" s="88">
        <v>54.2</v>
      </c>
    </row>
    <row r="743" spans="1:5" ht="12.75" customHeight="1" x14ac:dyDescent="0.2">
      <c r="A743" s="84" t="s">
        <v>123</v>
      </c>
      <c r="B743" s="80"/>
      <c r="C743" s="85" t="s">
        <v>9132</v>
      </c>
      <c r="D743" s="84" t="s">
        <v>77</v>
      </c>
      <c r="E743" s="88">
        <v>23.43</v>
      </c>
    </row>
    <row r="744" spans="1:5" ht="14.25" customHeight="1" x14ac:dyDescent="0.2">
      <c r="A744" s="84" t="s">
        <v>126</v>
      </c>
      <c r="B744" s="80"/>
      <c r="C744" s="85" t="s">
        <v>9133</v>
      </c>
      <c r="D744" s="84" t="s">
        <v>77</v>
      </c>
      <c r="E744" s="88">
        <v>22.34</v>
      </c>
    </row>
    <row r="745" spans="1:5" ht="12.75" customHeight="1" x14ac:dyDescent="0.2">
      <c r="A745" s="79">
        <v>8802</v>
      </c>
      <c r="B745" s="80"/>
      <c r="C745" s="81" t="s">
        <v>9134</v>
      </c>
      <c r="D745" s="82"/>
      <c r="E745" s="83"/>
    </row>
    <row r="746" spans="1:5" ht="12.75" customHeight="1" x14ac:dyDescent="0.2">
      <c r="A746" s="84" t="s">
        <v>9135</v>
      </c>
      <c r="B746" s="80"/>
      <c r="C746" s="85" t="s">
        <v>9136</v>
      </c>
      <c r="D746" s="84" t="s">
        <v>77</v>
      </c>
      <c r="E746" s="88">
        <v>32.950000000000003</v>
      </c>
    </row>
    <row r="747" spans="1:5" ht="12.75" customHeight="1" x14ac:dyDescent="0.2">
      <c r="A747" s="84" t="s">
        <v>133</v>
      </c>
      <c r="B747" s="80"/>
      <c r="C747" s="85" t="s">
        <v>132</v>
      </c>
      <c r="D747" s="84" t="s">
        <v>77</v>
      </c>
      <c r="E747" s="88">
        <v>36.47</v>
      </c>
    </row>
    <row r="748" spans="1:5" ht="13.5" customHeight="1" x14ac:dyDescent="0.2">
      <c r="A748" s="84" t="s">
        <v>9137</v>
      </c>
      <c r="B748" s="80"/>
      <c r="C748" s="85" t="s">
        <v>9138</v>
      </c>
      <c r="D748" s="84" t="s">
        <v>77</v>
      </c>
      <c r="E748" s="88">
        <v>39.99</v>
      </c>
    </row>
    <row r="749" spans="1:5" ht="14.25" customHeight="1" x14ac:dyDescent="0.2">
      <c r="A749" s="84" t="s">
        <v>9139</v>
      </c>
      <c r="B749" s="80"/>
      <c r="C749" s="85" t="s">
        <v>9140</v>
      </c>
      <c r="D749" s="84" t="s">
        <v>77</v>
      </c>
      <c r="E749" s="88">
        <v>43.51</v>
      </c>
    </row>
    <row r="750" spans="1:5" ht="14.25" customHeight="1" x14ac:dyDescent="0.2">
      <c r="A750" s="84" t="s">
        <v>9141</v>
      </c>
      <c r="B750" s="80"/>
      <c r="C750" s="85" t="s">
        <v>9142</v>
      </c>
      <c r="D750" s="84" t="s">
        <v>77</v>
      </c>
      <c r="E750" s="88">
        <v>31.39</v>
      </c>
    </row>
    <row r="751" spans="1:5" ht="14.25" customHeight="1" x14ac:dyDescent="0.2">
      <c r="A751" s="84" t="s">
        <v>9143</v>
      </c>
      <c r="B751" s="80"/>
      <c r="C751" s="85" t="s">
        <v>9144</v>
      </c>
      <c r="D751" s="84" t="s">
        <v>77</v>
      </c>
      <c r="E751" s="88">
        <v>34.39</v>
      </c>
    </row>
    <row r="752" spans="1:5" ht="13.5" customHeight="1" x14ac:dyDescent="0.2">
      <c r="A752" s="84" t="s">
        <v>9145</v>
      </c>
      <c r="B752" s="80"/>
      <c r="C752" s="85" t="s">
        <v>9146</v>
      </c>
      <c r="D752" s="84" t="s">
        <v>77</v>
      </c>
      <c r="E752" s="88">
        <v>37.39</v>
      </c>
    </row>
    <row r="753" spans="1:5" ht="14.25" customHeight="1" x14ac:dyDescent="0.2">
      <c r="A753" s="84" t="s">
        <v>9147</v>
      </c>
      <c r="B753" s="80"/>
      <c r="C753" s="85" t="s">
        <v>9148</v>
      </c>
      <c r="D753" s="84" t="s">
        <v>77</v>
      </c>
      <c r="E753" s="88">
        <v>40.39</v>
      </c>
    </row>
    <row r="754" spans="1:5" ht="14.25" customHeight="1" x14ac:dyDescent="0.2">
      <c r="A754" s="79">
        <v>8803</v>
      </c>
      <c r="B754" s="80"/>
      <c r="C754" s="81" t="s">
        <v>9149</v>
      </c>
      <c r="D754" s="82"/>
      <c r="E754" s="83"/>
    </row>
    <row r="755" spans="1:5" ht="14.25" customHeight="1" x14ac:dyDescent="0.2">
      <c r="A755" s="84" t="s">
        <v>9150</v>
      </c>
      <c r="B755" s="80"/>
      <c r="C755" s="85" t="s">
        <v>9151</v>
      </c>
      <c r="D755" s="84" t="s">
        <v>77</v>
      </c>
      <c r="E755" s="88">
        <v>28.4</v>
      </c>
    </row>
    <row r="756" spans="1:5" ht="12.75" customHeight="1" x14ac:dyDescent="0.2">
      <c r="A756" s="84" t="s">
        <v>9152</v>
      </c>
      <c r="B756" s="80"/>
      <c r="C756" s="85" t="s">
        <v>9153</v>
      </c>
      <c r="D756" s="84" t="s">
        <v>77</v>
      </c>
      <c r="E756" s="88">
        <v>31.92</v>
      </c>
    </row>
    <row r="757" spans="1:5" ht="14.25" customHeight="1" x14ac:dyDescent="0.2">
      <c r="A757" s="84" t="s">
        <v>9154</v>
      </c>
      <c r="B757" s="80"/>
      <c r="C757" s="85" t="s">
        <v>9155</v>
      </c>
      <c r="D757" s="84" t="s">
        <v>77</v>
      </c>
      <c r="E757" s="88">
        <v>35.44</v>
      </c>
    </row>
    <row r="758" spans="1:5" ht="14.25" customHeight="1" x14ac:dyDescent="0.2">
      <c r="A758" s="84" t="s">
        <v>9156</v>
      </c>
      <c r="B758" s="80"/>
      <c r="C758" s="85" t="s">
        <v>9157</v>
      </c>
      <c r="D758" s="84" t="s">
        <v>77</v>
      </c>
      <c r="E758" s="88">
        <v>38.96</v>
      </c>
    </row>
    <row r="759" spans="1:5" ht="14.25" customHeight="1" x14ac:dyDescent="0.2">
      <c r="A759" s="84" t="s">
        <v>9158</v>
      </c>
      <c r="B759" s="80"/>
      <c r="C759" s="85" t="s">
        <v>9159</v>
      </c>
      <c r="D759" s="84" t="s">
        <v>77</v>
      </c>
      <c r="E759" s="88">
        <v>26.84</v>
      </c>
    </row>
    <row r="760" spans="1:5" ht="14.25" customHeight="1" x14ac:dyDescent="0.2">
      <c r="A760" s="84" t="s">
        <v>9160</v>
      </c>
      <c r="B760" s="80"/>
      <c r="C760" s="85" t="s">
        <v>9161</v>
      </c>
      <c r="D760" s="84" t="s">
        <v>77</v>
      </c>
      <c r="E760" s="88">
        <v>29.84</v>
      </c>
    </row>
    <row r="761" spans="1:5" ht="13.5" customHeight="1" x14ac:dyDescent="0.2">
      <c r="A761" s="84" t="s">
        <v>9162</v>
      </c>
      <c r="B761" s="80"/>
      <c r="C761" s="85" t="s">
        <v>9163</v>
      </c>
      <c r="D761" s="84" t="s">
        <v>77</v>
      </c>
      <c r="E761" s="88">
        <v>32.840000000000003</v>
      </c>
    </row>
    <row r="762" spans="1:5" ht="14.25" customHeight="1" x14ac:dyDescent="0.2">
      <c r="A762" s="84" t="s">
        <v>9164</v>
      </c>
      <c r="B762" s="80"/>
      <c r="C762" s="85" t="s">
        <v>9165</v>
      </c>
      <c r="D762" s="84" t="s">
        <v>77</v>
      </c>
      <c r="E762" s="88">
        <v>35.840000000000003</v>
      </c>
    </row>
    <row r="763" spans="1:5" ht="14.25" customHeight="1" x14ac:dyDescent="0.2">
      <c r="A763" s="79">
        <v>8804</v>
      </c>
      <c r="B763" s="80"/>
      <c r="C763" s="81" t="s">
        <v>9166</v>
      </c>
      <c r="D763" s="82"/>
      <c r="E763" s="83"/>
    </row>
    <row r="764" spans="1:5" ht="14.25" customHeight="1" x14ac:dyDescent="0.2">
      <c r="A764" s="84" t="s">
        <v>9167</v>
      </c>
      <c r="B764" s="80"/>
      <c r="C764" s="85" t="s">
        <v>9168</v>
      </c>
      <c r="D764" s="84" t="s">
        <v>7810</v>
      </c>
      <c r="E764" s="88">
        <v>14.17</v>
      </c>
    </row>
    <row r="765" spans="1:5" ht="12.75" customHeight="1" x14ac:dyDescent="0.2">
      <c r="A765" s="84" t="s">
        <v>9169</v>
      </c>
      <c r="B765" s="80"/>
      <c r="C765" s="85" t="s">
        <v>9170</v>
      </c>
      <c r="D765" s="84" t="s">
        <v>77</v>
      </c>
      <c r="E765" s="88">
        <v>24.97</v>
      </c>
    </row>
    <row r="766" spans="1:5" ht="14.25" customHeight="1" x14ac:dyDescent="0.2">
      <c r="A766" s="79">
        <v>8805</v>
      </c>
      <c r="B766" s="80"/>
      <c r="C766" s="81" t="s">
        <v>9171</v>
      </c>
      <c r="D766" s="82"/>
      <c r="E766" s="83"/>
    </row>
    <row r="767" spans="1:5" ht="12.75" customHeight="1" x14ac:dyDescent="0.2">
      <c r="A767" s="84" t="s">
        <v>9172</v>
      </c>
      <c r="B767" s="80"/>
      <c r="C767" s="85" t="s">
        <v>9173</v>
      </c>
      <c r="D767" s="84" t="s">
        <v>77</v>
      </c>
      <c r="E767" s="88">
        <v>63.52</v>
      </c>
    </row>
    <row r="768" spans="1:5" ht="12.75" customHeight="1" x14ac:dyDescent="0.2">
      <c r="A768" s="84" t="s">
        <v>9174</v>
      </c>
      <c r="B768" s="80"/>
      <c r="C768" s="85" t="s">
        <v>9175</v>
      </c>
      <c r="D768" s="84" t="s">
        <v>77</v>
      </c>
      <c r="E768" s="88">
        <v>64.459999999999994</v>
      </c>
    </row>
    <row r="769" spans="1:5" ht="14.25" customHeight="1" x14ac:dyDescent="0.2">
      <c r="A769" s="79">
        <v>8673</v>
      </c>
      <c r="B769" s="80"/>
      <c r="C769" s="81" t="s">
        <v>9176</v>
      </c>
      <c r="D769" s="82"/>
      <c r="E769" s="83"/>
    </row>
    <row r="770" spans="1:5" ht="13.5" customHeight="1" x14ac:dyDescent="0.2">
      <c r="A770" s="79">
        <v>8807</v>
      </c>
      <c r="B770" s="80"/>
      <c r="C770" s="81" t="s">
        <v>9177</v>
      </c>
      <c r="D770" s="82"/>
      <c r="E770" s="83"/>
    </row>
    <row r="771" spans="1:5" ht="12.75" customHeight="1" x14ac:dyDescent="0.2">
      <c r="A771" s="84" t="s">
        <v>9178</v>
      </c>
      <c r="B771" s="80"/>
      <c r="C771" s="85" t="s">
        <v>9179</v>
      </c>
      <c r="D771" s="84" t="s">
        <v>77</v>
      </c>
      <c r="E771" s="86">
        <v>9.8800000000000008</v>
      </c>
    </row>
    <row r="772" spans="1:5" ht="12.75" customHeight="1" x14ac:dyDescent="0.2">
      <c r="A772" s="84" t="s">
        <v>9180</v>
      </c>
      <c r="B772" s="80"/>
      <c r="C772" s="85" t="s">
        <v>9181</v>
      </c>
      <c r="D772" s="84" t="s">
        <v>77</v>
      </c>
      <c r="E772" s="86">
        <v>2.91</v>
      </c>
    </row>
    <row r="773" spans="1:5" ht="12.75" customHeight="1" x14ac:dyDescent="0.2">
      <c r="A773" s="79">
        <v>8808</v>
      </c>
      <c r="B773" s="80"/>
      <c r="C773" s="81" t="s">
        <v>9182</v>
      </c>
      <c r="D773" s="82"/>
      <c r="E773" s="83"/>
    </row>
    <row r="774" spans="1:5" ht="14.25" customHeight="1" x14ac:dyDescent="0.2">
      <c r="A774" s="84" t="s">
        <v>9183</v>
      </c>
      <c r="B774" s="80"/>
      <c r="C774" s="85" t="s">
        <v>9184</v>
      </c>
      <c r="D774" s="84" t="s">
        <v>77</v>
      </c>
      <c r="E774" s="88">
        <v>35.83</v>
      </c>
    </row>
    <row r="775" spans="1:5" ht="12.75" customHeight="1" x14ac:dyDescent="0.2">
      <c r="A775" s="84" t="s">
        <v>9185</v>
      </c>
      <c r="B775" s="80"/>
      <c r="C775" s="85" t="s">
        <v>9186</v>
      </c>
      <c r="D775" s="84" t="s">
        <v>77</v>
      </c>
      <c r="E775" s="88">
        <v>39.19</v>
      </c>
    </row>
    <row r="776" spans="1:5" ht="13.5" customHeight="1" x14ac:dyDescent="0.2">
      <c r="A776" s="84" t="s">
        <v>142</v>
      </c>
      <c r="B776" s="80"/>
      <c r="C776" s="85" t="s">
        <v>9187</v>
      </c>
      <c r="D776" s="84" t="s">
        <v>77</v>
      </c>
      <c r="E776" s="88">
        <v>42.55</v>
      </c>
    </row>
    <row r="777" spans="1:5" ht="13.5" customHeight="1" x14ac:dyDescent="0.2">
      <c r="A777" s="84" t="s">
        <v>9188</v>
      </c>
      <c r="B777" s="80"/>
      <c r="C777" s="85" t="s">
        <v>9189</v>
      </c>
      <c r="D777" s="84" t="s">
        <v>77</v>
      </c>
      <c r="E777" s="88">
        <v>59.72</v>
      </c>
    </row>
    <row r="778" spans="1:5" ht="14.25" customHeight="1" x14ac:dyDescent="0.2">
      <c r="A778" s="79">
        <v>8809</v>
      </c>
      <c r="B778" s="80"/>
      <c r="C778" s="81" t="s">
        <v>9190</v>
      </c>
      <c r="D778" s="82"/>
      <c r="E778" s="83"/>
    </row>
    <row r="779" spans="1:5" ht="14.25" customHeight="1" x14ac:dyDescent="0.2">
      <c r="A779" s="84" t="s">
        <v>9191</v>
      </c>
      <c r="B779" s="80"/>
      <c r="C779" s="85" t="s">
        <v>9192</v>
      </c>
      <c r="D779" s="84" t="s">
        <v>77</v>
      </c>
      <c r="E779" s="88">
        <v>65.72</v>
      </c>
    </row>
    <row r="780" spans="1:5" ht="12.75" customHeight="1" x14ac:dyDescent="0.2">
      <c r="A780" s="84" t="s">
        <v>9193</v>
      </c>
      <c r="B780" s="80"/>
      <c r="C780" s="85" t="s">
        <v>9194</v>
      </c>
      <c r="D780" s="84" t="s">
        <v>77</v>
      </c>
      <c r="E780" s="88">
        <v>67.930000000000007</v>
      </c>
    </row>
    <row r="781" spans="1:5" ht="14.25" customHeight="1" x14ac:dyDescent="0.2">
      <c r="A781" s="84" t="s">
        <v>9195</v>
      </c>
      <c r="B781" s="80"/>
      <c r="C781" s="85" t="s">
        <v>9196</v>
      </c>
      <c r="D781" s="84" t="s">
        <v>77</v>
      </c>
      <c r="E781" s="88">
        <v>71.099999999999994</v>
      </c>
    </row>
    <row r="782" spans="1:5" ht="14.25" customHeight="1" x14ac:dyDescent="0.2">
      <c r="A782" s="79">
        <v>8810</v>
      </c>
      <c r="B782" s="80"/>
      <c r="C782" s="81" t="s">
        <v>9197</v>
      </c>
      <c r="D782" s="82"/>
      <c r="E782" s="83"/>
    </row>
    <row r="783" spans="1:5" ht="14.25" customHeight="1" x14ac:dyDescent="0.2">
      <c r="A783" s="84" t="s">
        <v>9198</v>
      </c>
      <c r="B783" s="80"/>
      <c r="C783" s="85" t="s">
        <v>9199</v>
      </c>
      <c r="D783" s="84" t="s">
        <v>77</v>
      </c>
      <c r="E783" s="88">
        <v>73.010000000000005</v>
      </c>
    </row>
    <row r="784" spans="1:5" ht="12.75" customHeight="1" x14ac:dyDescent="0.2">
      <c r="A784" s="84" t="s">
        <v>9200</v>
      </c>
      <c r="B784" s="80"/>
      <c r="C784" s="85" t="s">
        <v>9201</v>
      </c>
      <c r="D784" s="84" t="s">
        <v>77</v>
      </c>
      <c r="E784" s="88">
        <v>68.81</v>
      </c>
    </row>
    <row r="785" spans="1:5" ht="13.5" customHeight="1" x14ac:dyDescent="0.2">
      <c r="A785" s="84" t="s">
        <v>9202</v>
      </c>
      <c r="B785" s="80"/>
      <c r="C785" s="85" t="s">
        <v>9203</v>
      </c>
      <c r="D785" s="84" t="s">
        <v>77</v>
      </c>
      <c r="E785" s="88">
        <v>60.81</v>
      </c>
    </row>
    <row r="786" spans="1:5" ht="14.25" customHeight="1" x14ac:dyDescent="0.2">
      <c r="A786" s="84" t="s">
        <v>9204</v>
      </c>
      <c r="B786" s="80"/>
      <c r="C786" s="85" t="s">
        <v>9205</v>
      </c>
      <c r="D786" s="84" t="s">
        <v>77</v>
      </c>
      <c r="E786" s="88">
        <v>59.16</v>
      </c>
    </row>
    <row r="787" spans="1:5" ht="14.25" customHeight="1" x14ac:dyDescent="0.2">
      <c r="A787" s="84" t="s">
        <v>9206</v>
      </c>
      <c r="B787" s="80"/>
      <c r="C787" s="85" t="s">
        <v>9207</v>
      </c>
      <c r="D787" s="84" t="s">
        <v>77</v>
      </c>
      <c r="E787" s="88">
        <v>86.75</v>
      </c>
    </row>
    <row r="788" spans="1:5" ht="14.25" customHeight="1" x14ac:dyDescent="0.2">
      <c r="A788" s="84" t="s">
        <v>9208</v>
      </c>
      <c r="B788" s="80"/>
      <c r="C788" s="85" t="s">
        <v>9209</v>
      </c>
      <c r="D788" s="84" t="s">
        <v>77</v>
      </c>
      <c r="E788" s="88">
        <v>91.15</v>
      </c>
    </row>
    <row r="789" spans="1:5" ht="13.5" customHeight="1" x14ac:dyDescent="0.2">
      <c r="A789" s="84" t="s">
        <v>9210</v>
      </c>
      <c r="B789" s="80"/>
      <c r="C789" s="85" t="s">
        <v>9211</v>
      </c>
      <c r="D789" s="84" t="s">
        <v>77</v>
      </c>
      <c r="E789" s="87">
        <v>100.77</v>
      </c>
    </row>
    <row r="790" spans="1:5" ht="14.25" customHeight="1" x14ac:dyDescent="0.2">
      <c r="A790" s="79">
        <v>8811</v>
      </c>
      <c r="B790" s="80"/>
      <c r="C790" s="81" t="s">
        <v>9212</v>
      </c>
      <c r="D790" s="82"/>
      <c r="E790" s="83"/>
    </row>
    <row r="791" spans="1:5" ht="14.25" customHeight="1" x14ac:dyDescent="0.2">
      <c r="A791" s="84" t="s">
        <v>9213</v>
      </c>
      <c r="B791" s="80"/>
      <c r="C791" s="85" t="s">
        <v>9214</v>
      </c>
      <c r="D791" s="84" t="s">
        <v>77</v>
      </c>
      <c r="E791" s="87">
        <v>145.91999999999999</v>
      </c>
    </row>
    <row r="792" spans="1:5" ht="12.75" customHeight="1" x14ac:dyDescent="0.2">
      <c r="A792" s="84" t="s">
        <v>9215</v>
      </c>
      <c r="B792" s="80"/>
      <c r="C792" s="85" t="s">
        <v>9216</v>
      </c>
      <c r="D792" s="84" t="s">
        <v>77</v>
      </c>
      <c r="E792" s="87">
        <v>131.33000000000001</v>
      </c>
    </row>
    <row r="793" spans="1:5" ht="14.25" customHeight="1" x14ac:dyDescent="0.2">
      <c r="A793" s="79">
        <v>8812</v>
      </c>
      <c r="B793" s="80"/>
      <c r="C793" s="81" t="s">
        <v>9217</v>
      </c>
      <c r="D793" s="82"/>
      <c r="E793" s="83"/>
    </row>
    <row r="794" spans="1:5" ht="14.25" customHeight="1" x14ac:dyDescent="0.2">
      <c r="A794" s="84" t="s">
        <v>9218</v>
      </c>
      <c r="B794" s="80"/>
      <c r="C794" s="85" t="s">
        <v>9219</v>
      </c>
      <c r="D794" s="84" t="s">
        <v>77</v>
      </c>
      <c r="E794" s="88">
        <v>91.54</v>
      </c>
    </row>
    <row r="795" spans="1:5" ht="12.75" customHeight="1" x14ac:dyDescent="0.2">
      <c r="A795" s="84" t="s">
        <v>9220</v>
      </c>
      <c r="B795" s="80"/>
      <c r="C795" s="85" t="s">
        <v>9221</v>
      </c>
      <c r="D795" s="84" t="s">
        <v>77</v>
      </c>
      <c r="E795" s="88">
        <v>88.36</v>
      </c>
    </row>
    <row r="796" spans="1:5" ht="14.25" customHeight="1" x14ac:dyDescent="0.2">
      <c r="A796" s="84" t="s">
        <v>9222</v>
      </c>
      <c r="B796" s="80"/>
      <c r="C796" s="85" t="s">
        <v>9223</v>
      </c>
      <c r="D796" s="84" t="s">
        <v>77</v>
      </c>
      <c r="E796" s="88">
        <v>69.39</v>
      </c>
    </row>
    <row r="797" spans="1:5" ht="13.5" customHeight="1" x14ac:dyDescent="0.2">
      <c r="A797" s="84" t="s">
        <v>9224</v>
      </c>
      <c r="B797" s="80"/>
      <c r="C797" s="85" t="s">
        <v>9225</v>
      </c>
      <c r="D797" s="84" t="s">
        <v>77</v>
      </c>
      <c r="E797" s="88">
        <v>98.62</v>
      </c>
    </row>
    <row r="798" spans="1:5" ht="14.25" customHeight="1" x14ac:dyDescent="0.2">
      <c r="A798" s="84" t="s">
        <v>9226</v>
      </c>
      <c r="B798" s="80"/>
      <c r="C798" s="85" t="s">
        <v>9227</v>
      </c>
      <c r="D798" s="84" t="s">
        <v>77</v>
      </c>
      <c r="E798" s="88">
        <v>94.19</v>
      </c>
    </row>
    <row r="799" spans="1:5" ht="14.25" customHeight="1" x14ac:dyDescent="0.2">
      <c r="A799" s="84" t="s">
        <v>9228</v>
      </c>
      <c r="B799" s="80"/>
      <c r="C799" s="85" t="s">
        <v>9229</v>
      </c>
      <c r="D799" s="84" t="s">
        <v>77</v>
      </c>
      <c r="E799" s="88">
        <v>72.53</v>
      </c>
    </row>
    <row r="800" spans="1:5" ht="13.5" customHeight="1" x14ac:dyDescent="0.2">
      <c r="A800" s="79">
        <v>8814</v>
      </c>
      <c r="B800" s="80"/>
      <c r="C800" s="81" t="s">
        <v>9230</v>
      </c>
      <c r="D800" s="82"/>
      <c r="E800" s="83"/>
    </row>
    <row r="801" spans="1:5" ht="14.25" customHeight="1" x14ac:dyDescent="0.2">
      <c r="A801" s="84" t="s">
        <v>9231</v>
      </c>
      <c r="B801" s="80"/>
      <c r="C801" s="85" t="s">
        <v>9232</v>
      </c>
      <c r="D801" s="84" t="s">
        <v>77</v>
      </c>
      <c r="E801" s="87">
        <v>262.56</v>
      </c>
    </row>
    <row r="802" spans="1:5" ht="12.75" customHeight="1" x14ac:dyDescent="0.2">
      <c r="A802" s="84" t="s">
        <v>9233</v>
      </c>
      <c r="B802" s="80"/>
      <c r="C802" s="85" t="s">
        <v>9234</v>
      </c>
      <c r="D802" s="84" t="s">
        <v>77</v>
      </c>
      <c r="E802" s="87">
        <v>237.88</v>
      </c>
    </row>
    <row r="803" spans="1:5" ht="14.25" customHeight="1" x14ac:dyDescent="0.2">
      <c r="A803" s="84" t="s">
        <v>9235</v>
      </c>
      <c r="B803" s="80"/>
      <c r="C803" s="85" t="s">
        <v>9236</v>
      </c>
      <c r="D803" s="84" t="s">
        <v>77</v>
      </c>
      <c r="E803" s="87">
        <v>313.64</v>
      </c>
    </row>
    <row r="804" spans="1:5" ht="14.25" customHeight="1" x14ac:dyDescent="0.2">
      <c r="A804" s="79">
        <v>8815</v>
      </c>
      <c r="B804" s="80"/>
      <c r="C804" s="81" t="s">
        <v>9237</v>
      </c>
      <c r="D804" s="82"/>
      <c r="E804" s="83"/>
    </row>
    <row r="805" spans="1:5" ht="14.25" customHeight="1" x14ac:dyDescent="0.2">
      <c r="A805" s="84" t="s">
        <v>9238</v>
      </c>
      <c r="B805" s="80"/>
      <c r="C805" s="85" t="s">
        <v>9239</v>
      </c>
      <c r="D805" s="84" t="s">
        <v>77</v>
      </c>
      <c r="E805" s="86">
        <v>5.14</v>
      </c>
    </row>
    <row r="806" spans="1:5" ht="12.75" customHeight="1" x14ac:dyDescent="0.2">
      <c r="A806" s="84" t="s">
        <v>9240</v>
      </c>
      <c r="B806" s="80"/>
      <c r="C806" s="85" t="s">
        <v>9241</v>
      </c>
      <c r="D806" s="84" t="s">
        <v>77</v>
      </c>
      <c r="E806" s="86">
        <v>5.68</v>
      </c>
    </row>
    <row r="807" spans="1:5" ht="13.5" customHeight="1" x14ac:dyDescent="0.2">
      <c r="A807" s="84" t="s">
        <v>9242</v>
      </c>
      <c r="B807" s="80"/>
      <c r="C807" s="85" t="s">
        <v>9243</v>
      </c>
      <c r="D807" s="84" t="s">
        <v>77</v>
      </c>
      <c r="E807" s="86">
        <v>5.76</v>
      </c>
    </row>
    <row r="808" spans="1:5" ht="14.25" customHeight="1" x14ac:dyDescent="0.2">
      <c r="A808" s="84" t="s">
        <v>9244</v>
      </c>
      <c r="B808" s="80"/>
      <c r="C808" s="85" t="s">
        <v>9245</v>
      </c>
      <c r="D808" s="84" t="s">
        <v>77</v>
      </c>
      <c r="E808" s="86">
        <v>7.53</v>
      </c>
    </row>
    <row r="809" spans="1:5" ht="13.5" customHeight="1" x14ac:dyDescent="0.2">
      <c r="A809" s="84" t="s">
        <v>9246</v>
      </c>
      <c r="B809" s="80"/>
      <c r="C809" s="85" t="s">
        <v>9247</v>
      </c>
      <c r="D809" s="84" t="s">
        <v>77</v>
      </c>
      <c r="E809" s="86">
        <v>9.01</v>
      </c>
    </row>
    <row r="810" spans="1:5" ht="14.25" customHeight="1" x14ac:dyDescent="0.2">
      <c r="A810" s="84" t="s">
        <v>9248</v>
      </c>
      <c r="B810" s="80"/>
      <c r="C810" s="85" t="s">
        <v>9249</v>
      </c>
      <c r="D810" s="84" t="s">
        <v>77</v>
      </c>
      <c r="E810" s="88">
        <v>16.010000000000002</v>
      </c>
    </row>
    <row r="811" spans="1:5" ht="14.25" customHeight="1" x14ac:dyDescent="0.2">
      <c r="A811" s="79">
        <v>8816</v>
      </c>
      <c r="B811" s="80"/>
      <c r="C811" s="81" t="s">
        <v>9250</v>
      </c>
      <c r="D811" s="82"/>
      <c r="E811" s="83"/>
    </row>
    <row r="812" spans="1:5" ht="14.25" customHeight="1" x14ac:dyDescent="0.2">
      <c r="A812" s="84" t="s">
        <v>9251</v>
      </c>
      <c r="B812" s="80"/>
      <c r="C812" s="85" t="s">
        <v>9252</v>
      </c>
      <c r="D812" s="84" t="s">
        <v>77</v>
      </c>
      <c r="E812" s="87">
        <v>124.5</v>
      </c>
    </row>
    <row r="813" spans="1:5" ht="12.75" customHeight="1" x14ac:dyDescent="0.2">
      <c r="A813" s="79">
        <v>8817</v>
      </c>
      <c r="B813" s="80"/>
      <c r="C813" s="81" t="s">
        <v>9253</v>
      </c>
      <c r="D813" s="82"/>
      <c r="E813" s="83"/>
    </row>
    <row r="814" spans="1:5" ht="12.75" customHeight="1" x14ac:dyDescent="0.2">
      <c r="A814" s="84" t="s">
        <v>9254</v>
      </c>
      <c r="B814" s="80"/>
      <c r="C814" s="85" t="s">
        <v>9255</v>
      </c>
      <c r="D814" s="84" t="s">
        <v>77</v>
      </c>
      <c r="E814" s="88">
        <v>48.56</v>
      </c>
    </row>
    <row r="815" spans="1:5" ht="12.75" customHeight="1" x14ac:dyDescent="0.2">
      <c r="A815" s="84" t="s">
        <v>9256</v>
      </c>
      <c r="B815" s="80"/>
      <c r="C815" s="85" t="s">
        <v>9257</v>
      </c>
      <c r="D815" s="84" t="s">
        <v>77</v>
      </c>
      <c r="E815" s="88">
        <v>48.91</v>
      </c>
    </row>
    <row r="816" spans="1:5" ht="14.25" customHeight="1" x14ac:dyDescent="0.2">
      <c r="A816" s="84" t="s">
        <v>9258</v>
      </c>
      <c r="B816" s="80"/>
      <c r="C816" s="85" t="s">
        <v>9259</v>
      </c>
      <c r="D816" s="84" t="s">
        <v>77</v>
      </c>
      <c r="E816" s="88">
        <v>50.66</v>
      </c>
    </row>
    <row r="817" spans="1:5" ht="14.25" customHeight="1" x14ac:dyDescent="0.2">
      <c r="A817" s="84" t="s">
        <v>9260</v>
      </c>
      <c r="B817" s="80"/>
      <c r="C817" s="85" t="s">
        <v>9261</v>
      </c>
      <c r="D817" s="84" t="s">
        <v>77</v>
      </c>
      <c r="E817" s="88">
        <v>13.19</v>
      </c>
    </row>
    <row r="818" spans="1:5" ht="14.25" customHeight="1" x14ac:dyDescent="0.2">
      <c r="A818" s="84" t="s">
        <v>9262</v>
      </c>
      <c r="B818" s="80"/>
      <c r="C818" s="85" t="s">
        <v>9263</v>
      </c>
      <c r="D818" s="84" t="s">
        <v>77</v>
      </c>
      <c r="E818" s="88">
        <v>16.899999999999999</v>
      </c>
    </row>
    <row r="819" spans="1:5" ht="13.5" customHeight="1" x14ac:dyDescent="0.2">
      <c r="A819" s="84" t="s">
        <v>9264</v>
      </c>
      <c r="B819" s="80"/>
      <c r="C819" s="85" t="s">
        <v>9265</v>
      </c>
      <c r="D819" s="84" t="s">
        <v>77</v>
      </c>
      <c r="E819" s="88">
        <v>17.25</v>
      </c>
    </row>
    <row r="820" spans="1:5" ht="14.25" customHeight="1" x14ac:dyDescent="0.2">
      <c r="A820" s="84" t="s">
        <v>9266</v>
      </c>
      <c r="B820" s="80"/>
      <c r="C820" s="85" t="s">
        <v>9267</v>
      </c>
      <c r="D820" s="84" t="s">
        <v>77</v>
      </c>
      <c r="E820" s="88">
        <v>19</v>
      </c>
    </row>
    <row r="821" spans="1:5" ht="13.5" customHeight="1" x14ac:dyDescent="0.2">
      <c r="A821" s="84" t="s">
        <v>9268</v>
      </c>
      <c r="B821" s="80"/>
      <c r="C821" s="85" t="s">
        <v>9269</v>
      </c>
      <c r="D821" s="84" t="s">
        <v>77</v>
      </c>
      <c r="E821" s="86">
        <v>5.28</v>
      </c>
    </row>
    <row r="822" spans="1:5" ht="14.25" customHeight="1" x14ac:dyDescent="0.2">
      <c r="A822" s="84" t="s">
        <v>9270</v>
      </c>
      <c r="B822" s="80"/>
      <c r="C822" s="85" t="s">
        <v>9271</v>
      </c>
      <c r="D822" s="84" t="s">
        <v>77</v>
      </c>
      <c r="E822" s="87">
        <v>125.49</v>
      </c>
    </row>
    <row r="823" spans="1:5" ht="12.75" customHeight="1" x14ac:dyDescent="0.2">
      <c r="A823" s="84" t="s">
        <v>9272</v>
      </c>
      <c r="B823" s="80"/>
      <c r="C823" s="85" t="s">
        <v>9273</v>
      </c>
      <c r="D823" s="84" t="s">
        <v>77</v>
      </c>
      <c r="E823" s="87">
        <v>111.06</v>
      </c>
    </row>
    <row r="824" spans="1:5" ht="14.25" customHeight="1" x14ac:dyDescent="0.2">
      <c r="A824" s="79">
        <v>8818</v>
      </c>
      <c r="B824" s="80"/>
      <c r="C824" s="81" t="s">
        <v>9274</v>
      </c>
      <c r="D824" s="82"/>
      <c r="E824" s="83"/>
    </row>
    <row r="825" spans="1:5" ht="14.25" customHeight="1" x14ac:dyDescent="0.2">
      <c r="A825" s="84" t="s">
        <v>9275</v>
      </c>
      <c r="B825" s="80"/>
      <c r="C825" s="85" t="s">
        <v>9276</v>
      </c>
      <c r="D825" s="84" t="s">
        <v>77</v>
      </c>
      <c r="E825" s="88">
        <v>52.45</v>
      </c>
    </row>
    <row r="826" spans="1:5" ht="12.75" customHeight="1" x14ac:dyDescent="0.2">
      <c r="A826" s="84" t="s">
        <v>9277</v>
      </c>
      <c r="B826" s="80"/>
      <c r="C826" s="85" t="s">
        <v>9278</v>
      </c>
      <c r="D826" s="84" t="s">
        <v>77</v>
      </c>
      <c r="E826" s="88">
        <v>57.97</v>
      </c>
    </row>
    <row r="827" spans="1:5" ht="14.25" customHeight="1" x14ac:dyDescent="0.2">
      <c r="A827" s="84" t="s">
        <v>9279</v>
      </c>
      <c r="B827" s="80"/>
      <c r="C827" s="85" t="s">
        <v>9280</v>
      </c>
      <c r="D827" s="84" t="s">
        <v>77</v>
      </c>
      <c r="E827" s="88">
        <v>54.72</v>
      </c>
    </row>
    <row r="828" spans="1:5" ht="14.25" customHeight="1" x14ac:dyDescent="0.2">
      <c r="A828" s="84" t="s">
        <v>9281</v>
      </c>
      <c r="B828" s="80"/>
      <c r="C828" s="85" t="s">
        <v>9282</v>
      </c>
      <c r="D828" s="84" t="s">
        <v>77</v>
      </c>
      <c r="E828" s="88">
        <v>62.7</v>
      </c>
    </row>
    <row r="829" spans="1:5" ht="14.25" customHeight="1" x14ac:dyDescent="0.2">
      <c r="A829" s="84" t="s">
        <v>9283</v>
      </c>
      <c r="B829" s="80"/>
      <c r="C829" s="85" t="s">
        <v>9284</v>
      </c>
      <c r="D829" s="84" t="s">
        <v>77</v>
      </c>
      <c r="E829" s="88">
        <v>63.69</v>
      </c>
    </row>
    <row r="830" spans="1:5" ht="14.25" customHeight="1" x14ac:dyDescent="0.2">
      <c r="A830" s="84" t="s">
        <v>9285</v>
      </c>
      <c r="B830" s="80"/>
      <c r="C830" s="85" t="s">
        <v>9286</v>
      </c>
      <c r="D830" s="84" t="s">
        <v>77</v>
      </c>
      <c r="E830" s="88">
        <v>60.44</v>
      </c>
    </row>
    <row r="831" spans="1:5" ht="14.25" customHeight="1" x14ac:dyDescent="0.2">
      <c r="A831" s="84" t="s">
        <v>9287</v>
      </c>
      <c r="B831" s="80"/>
      <c r="C831" s="85" t="s">
        <v>9288</v>
      </c>
      <c r="D831" s="84" t="s">
        <v>77</v>
      </c>
      <c r="E831" s="88">
        <v>68.42</v>
      </c>
    </row>
    <row r="832" spans="1:5" ht="13.5" customHeight="1" x14ac:dyDescent="0.2">
      <c r="A832" s="84" t="s">
        <v>9289</v>
      </c>
      <c r="B832" s="80"/>
      <c r="C832" s="85" t="s">
        <v>9290</v>
      </c>
      <c r="D832" s="84" t="s">
        <v>77</v>
      </c>
      <c r="E832" s="88">
        <v>81.849999999999994</v>
      </c>
    </row>
    <row r="833" spans="1:5" ht="14.25" customHeight="1" x14ac:dyDescent="0.2">
      <c r="A833" s="84" t="s">
        <v>9291</v>
      </c>
      <c r="B833" s="80"/>
      <c r="C833" s="85" t="s">
        <v>9292</v>
      </c>
      <c r="D833" s="84" t="s">
        <v>77</v>
      </c>
      <c r="E833" s="88">
        <v>55.28</v>
      </c>
    </row>
    <row r="834" spans="1:5" ht="14.25" customHeight="1" x14ac:dyDescent="0.2">
      <c r="A834" s="84" t="s">
        <v>9293</v>
      </c>
      <c r="B834" s="80"/>
      <c r="C834" s="85" t="s">
        <v>9294</v>
      </c>
      <c r="D834" s="84" t="s">
        <v>77</v>
      </c>
      <c r="E834" s="88">
        <v>41.95</v>
      </c>
    </row>
    <row r="835" spans="1:5" ht="14.25" customHeight="1" x14ac:dyDescent="0.2">
      <c r="A835" s="84" t="s">
        <v>9295</v>
      </c>
      <c r="B835" s="80"/>
      <c r="C835" s="85" t="s">
        <v>9296</v>
      </c>
      <c r="D835" s="84" t="s">
        <v>77</v>
      </c>
      <c r="E835" s="88">
        <v>60.56</v>
      </c>
    </row>
    <row r="836" spans="1:5" ht="14.25" customHeight="1" x14ac:dyDescent="0.2">
      <c r="A836" s="84" t="s">
        <v>9297</v>
      </c>
      <c r="B836" s="80"/>
      <c r="C836" s="85" t="s">
        <v>9298</v>
      </c>
      <c r="D836" s="84" t="s">
        <v>77</v>
      </c>
      <c r="E836" s="88">
        <v>57.31</v>
      </c>
    </row>
    <row r="837" spans="1:5" ht="14.25" customHeight="1" x14ac:dyDescent="0.2">
      <c r="A837" s="84" t="s">
        <v>9299</v>
      </c>
      <c r="B837" s="80"/>
      <c r="C837" s="85" t="s">
        <v>9300</v>
      </c>
      <c r="D837" s="84" t="s">
        <v>77</v>
      </c>
      <c r="E837" s="88">
        <v>65.290000000000006</v>
      </c>
    </row>
    <row r="838" spans="1:5" ht="14.25" customHeight="1" x14ac:dyDescent="0.2">
      <c r="A838" s="84" t="s">
        <v>9301</v>
      </c>
      <c r="B838" s="80"/>
      <c r="C838" s="85" t="s">
        <v>9302</v>
      </c>
      <c r="D838" s="84" t="s">
        <v>77</v>
      </c>
      <c r="E838" s="88">
        <v>45.31</v>
      </c>
    </row>
    <row r="839" spans="1:5" ht="14.25" customHeight="1" x14ac:dyDescent="0.2">
      <c r="A839" s="84" t="s">
        <v>9303</v>
      </c>
      <c r="B839" s="80"/>
      <c r="C839" s="85" t="s">
        <v>9304</v>
      </c>
      <c r="D839" s="84" t="s">
        <v>77</v>
      </c>
      <c r="E839" s="88">
        <v>65.95</v>
      </c>
    </row>
    <row r="840" spans="1:5" ht="14.25" customHeight="1" x14ac:dyDescent="0.2">
      <c r="A840" s="84" t="s">
        <v>9305</v>
      </c>
      <c r="B840" s="80"/>
      <c r="C840" s="85" t="s">
        <v>9306</v>
      </c>
      <c r="D840" s="84" t="s">
        <v>77</v>
      </c>
      <c r="E840" s="88">
        <v>62.7</v>
      </c>
    </row>
    <row r="841" spans="1:5" ht="14.25" customHeight="1" x14ac:dyDescent="0.2">
      <c r="A841" s="84" t="s">
        <v>9307</v>
      </c>
      <c r="B841" s="80"/>
      <c r="C841" s="85" t="s">
        <v>9308</v>
      </c>
      <c r="D841" s="84" t="s">
        <v>77</v>
      </c>
      <c r="E841" s="88">
        <v>70.680000000000007</v>
      </c>
    </row>
    <row r="842" spans="1:5" ht="14.25" customHeight="1" x14ac:dyDescent="0.2">
      <c r="A842" s="84" t="s">
        <v>9309</v>
      </c>
      <c r="B842" s="80"/>
      <c r="C842" s="85" t="s">
        <v>9310</v>
      </c>
      <c r="D842" s="84" t="s">
        <v>77</v>
      </c>
      <c r="E842" s="88">
        <v>48.67</v>
      </c>
    </row>
    <row r="843" spans="1:5" ht="14.25" customHeight="1" x14ac:dyDescent="0.2">
      <c r="A843" s="84" t="s">
        <v>9311</v>
      </c>
      <c r="B843" s="80"/>
      <c r="C843" s="85" t="s">
        <v>9312</v>
      </c>
      <c r="D843" s="84" t="s">
        <v>77</v>
      </c>
      <c r="E843" s="88">
        <v>88.93</v>
      </c>
    </row>
    <row r="844" spans="1:5" ht="14.25" customHeight="1" x14ac:dyDescent="0.2">
      <c r="A844" s="84" t="s">
        <v>9313</v>
      </c>
      <c r="B844" s="80"/>
      <c r="C844" s="85" t="s">
        <v>9314</v>
      </c>
      <c r="D844" s="84" t="s">
        <v>77</v>
      </c>
      <c r="E844" s="88">
        <v>67.77</v>
      </c>
    </row>
    <row r="845" spans="1:5" ht="14.25" customHeight="1" x14ac:dyDescent="0.2">
      <c r="A845" s="79">
        <v>8819</v>
      </c>
      <c r="B845" s="80"/>
      <c r="C845" s="81" t="s">
        <v>9315</v>
      </c>
      <c r="D845" s="82"/>
      <c r="E845" s="83"/>
    </row>
    <row r="846" spans="1:5" ht="14.25" customHeight="1" x14ac:dyDescent="0.2">
      <c r="A846" s="84" t="s">
        <v>9316</v>
      </c>
      <c r="B846" s="80"/>
      <c r="C846" s="85" t="s">
        <v>9317</v>
      </c>
      <c r="D846" s="84" t="s">
        <v>77</v>
      </c>
      <c r="E846" s="88">
        <v>26.73</v>
      </c>
    </row>
    <row r="847" spans="1:5" ht="12.75" customHeight="1" x14ac:dyDescent="0.2">
      <c r="A847" s="84" t="s">
        <v>9318</v>
      </c>
      <c r="B847" s="80"/>
      <c r="C847" s="85" t="s">
        <v>9319</v>
      </c>
      <c r="D847" s="84" t="s">
        <v>77</v>
      </c>
      <c r="E847" s="88">
        <v>99.59</v>
      </c>
    </row>
    <row r="848" spans="1:5" ht="14.25" customHeight="1" x14ac:dyDescent="0.2">
      <c r="A848" s="84" t="s">
        <v>9320</v>
      </c>
      <c r="B848" s="80"/>
      <c r="C848" s="85" t="s">
        <v>9321</v>
      </c>
      <c r="D848" s="84" t="s">
        <v>77</v>
      </c>
      <c r="E848" s="88">
        <v>99.59</v>
      </c>
    </row>
    <row r="849" spans="1:5" ht="14.25" customHeight="1" x14ac:dyDescent="0.2">
      <c r="A849" s="84" t="s">
        <v>9322</v>
      </c>
      <c r="B849" s="80"/>
      <c r="C849" s="85" t="s">
        <v>9323</v>
      </c>
      <c r="D849" s="84" t="s">
        <v>77</v>
      </c>
      <c r="E849" s="87">
        <v>154.4</v>
      </c>
    </row>
    <row r="850" spans="1:5" ht="14.25" customHeight="1" x14ac:dyDescent="0.2">
      <c r="A850" s="84" t="s">
        <v>9324</v>
      </c>
      <c r="B850" s="80"/>
      <c r="C850" s="85" t="s">
        <v>9325</v>
      </c>
      <c r="D850" s="84" t="s">
        <v>77</v>
      </c>
      <c r="E850" s="87">
        <v>137.63999999999999</v>
      </c>
    </row>
    <row r="851" spans="1:5" ht="14.25" customHeight="1" x14ac:dyDescent="0.2">
      <c r="A851" s="84" t="s">
        <v>9326</v>
      </c>
      <c r="B851" s="80"/>
      <c r="C851" s="85" t="s">
        <v>9327</v>
      </c>
      <c r="D851" s="84" t="s">
        <v>77</v>
      </c>
      <c r="E851" s="87">
        <v>133.91999999999999</v>
      </c>
    </row>
    <row r="852" spans="1:5" ht="14.25" customHeight="1" x14ac:dyDescent="0.2">
      <c r="A852" s="84" t="s">
        <v>9328</v>
      </c>
      <c r="B852" s="80"/>
      <c r="C852" s="85" t="s">
        <v>9329</v>
      </c>
      <c r="D852" s="84" t="s">
        <v>77</v>
      </c>
      <c r="E852" s="87">
        <v>117.16</v>
      </c>
    </row>
    <row r="853" spans="1:5" ht="13.5" customHeight="1" x14ac:dyDescent="0.2">
      <c r="A853" s="79">
        <v>8820</v>
      </c>
      <c r="B853" s="80"/>
      <c r="C853" s="81" t="s">
        <v>9330</v>
      </c>
      <c r="D853" s="82"/>
      <c r="E853" s="83"/>
    </row>
    <row r="854" spans="1:5" ht="14.25" customHeight="1" x14ac:dyDescent="0.2">
      <c r="A854" s="84" t="s">
        <v>9331</v>
      </c>
      <c r="B854" s="80"/>
      <c r="C854" s="85" t="s">
        <v>9332</v>
      </c>
      <c r="D854" s="84" t="s">
        <v>7892</v>
      </c>
      <c r="E854" s="89">
        <v>2765.39</v>
      </c>
    </row>
    <row r="855" spans="1:5" ht="12.75" customHeight="1" x14ac:dyDescent="0.2">
      <c r="A855" s="84" t="s">
        <v>9333</v>
      </c>
      <c r="B855" s="80"/>
      <c r="C855" s="85" t="s">
        <v>9334</v>
      </c>
      <c r="D855" s="84" t="s">
        <v>77</v>
      </c>
      <c r="E855" s="88">
        <v>53.56</v>
      </c>
    </row>
    <row r="856" spans="1:5" ht="12.75" customHeight="1" x14ac:dyDescent="0.2">
      <c r="A856" s="84" t="s">
        <v>9335</v>
      </c>
      <c r="B856" s="80"/>
      <c r="C856" s="85" t="s">
        <v>9336</v>
      </c>
      <c r="D856" s="84" t="s">
        <v>77</v>
      </c>
      <c r="E856" s="88">
        <v>84.34</v>
      </c>
    </row>
    <row r="857" spans="1:5" ht="14.25" customHeight="1" x14ac:dyDescent="0.2">
      <c r="A857" s="84" t="s">
        <v>9337</v>
      </c>
      <c r="B857" s="80"/>
      <c r="C857" s="85" t="s">
        <v>9338</v>
      </c>
      <c r="D857" s="84" t="s">
        <v>77</v>
      </c>
      <c r="E857" s="87">
        <v>138.33000000000001</v>
      </c>
    </row>
    <row r="858" spans="1:5" ht="14.25" customHeight="1" x14ac:dyDescent="0.2">
      <c r="A858" s="84" t="s">
        <v>9339</v>
      </c>
      <c r="B858" s="80"/>
      <c r="C858" s="85" t="s">
        <v>9340</v>
      </c>
      <c r="D858" s="84" t="s">
        <v>77</v>
      </c>
      <c r="E858" s="87">
        <v>151.19</v>
      </c>
    </row>
    <row r="859" spans="1:5" ht="14.25" customHeight="1" x14ac:dyDescent="0.2">
      <c r="A859" s="84" t="s">
        <v>9341</v>
      </c>
      <c r="B859" s="80"/>
      <c r="C859" s="85" t="s">
        <v>9342</v>
      </c>
      <c r="D859" s="84" t="s">
        <v>77</v>
      </c>
      <c r="E859" s="88">
        <v>90.98</v>
      </c>
    </row>
    <row r="860" spans="1:5" ht="14.25" customHeight="1" x14ac:dyDescent="0.2">
      <c r="A860" s="84" t="s">
        <v>9343</v>
      </c>
      <c r="B860" s="80"/>
      <c r="C860" s="85" t="s">
        <v>9344</v>
      </c>
      <c r="D860" s="84" t="s">
        <v>77</v>
      </c>
      <c r="E860" s="88">
        <v>65.62</v>
      </c>
    </row>
    <row r="861" spans="1:5" ht="13.5" customHeight="1" x14ac:dyDescent="0.2">
      <c r="A861" s="84" t="s">
        <v>9345</v>
      </c>
      <c r="B861" s="80"/>
      <c r="C861" s="85" t="s">
        <v>9346</v>
      </c>
      <c r="D861" s="84" t="s">
        <v>77</v>
      </c>
      <c r="E861" s="87">
        <v>211.56</v>
      </c>
    </row>
    <row r="862" spans="1:5" ht="14.25" customHeight="1" x14ac:dyDescent="0.2">
      <c r="A862" s="79">
        <v>8821</v>
      </c>
      <c r="B862" s="80"/>
      <c r="C862" s="81" t="s">
        <v>9347</v>
      </c>
      <c r="D862" s="82"/>
      <c r="E862" s="83"/>
    </row>
    <row r="863" spans="1:5" ht="14.25" customHeight="1" x14ac:dyDescent="0.2">
      <c r="A863" s="84" t="s">
        <v>9348</v>
      </c>
      <c r="B863" s="80"/>
      <c r="C863" s="85" t="s">
        <v>9349</v>
      </c>
      <c r="D863" s="84" t="s">
        <v>77</v>
      </c>
      <c r="E863" s="87">
        <v>124.24</v>
      </c>
    </row>
    <row r="864" spans="1:5" ht="12.75" customHeight="1" x14ac:dyDescent="0.2">
      <c r="A864" s="84" t="s">
        <v>9350</v>
      </c>
      <c r="B864" s="80"/>
      <c r="C864" s="85" t="s">
        <v>9351</v>
      </c>
      <c r="D864" s="84" t="s">
        <v>77</v>
      </c>
      <c r="E864" s="87">
        <v>137.21</v>
      </c>
    </row>
    <row r="865" spans="1:5" ht="14.25" customHeight="1" x14ac:dyDescent="0.2">
      <c r="A865" s="84" t="s">
        <v>9352</v>
      </c>
      <c r="B865" s="80"/>
      <c r="C865" s="85" t="s">
        <v>9353</v>
      </c>
      <c r="D865" s="84" t="s">
        <v>77</v>
      </c>
      <c r="E865" s="87">
        <v>142.78</v>
      </c>
    </row>
    <row r="866" spans="1:5" ht="14.25" customHeight="1" x14ac:dyDescent="0.2">
      <c r="A866" s="84" t="s">
        <v>9354</v>
      </c>
      <c r="B866" s="80"/>
      <c r="C866" s="85" t="s">
        <v>9355</v>
      </c>
      <c r="D866" s="84" t="s">
        <v>77</v>
      </c>
      <c r="E866" s="87">
        <v>150.31</v>
      </c>
    </row>
    <row r="867" spans="1:5" ht="14.25" customHeight="1" x14ac:dyDescent="0.2">
      <c r="A867" s="84" t="s">
        <v>9356</v>
      </c>
      <c r="B867" s="80"/>
      <c r="C867" s="85" t="s">
        <v>9357</v>
      </c>
      <c r="D867" s="84" t="s">
        <v>77</v>
      </c>
      <c r="E867" s="87">
        <v>152.66</v>
      </c>
    </row>
    <row r="868" spans="1:5" ht="14.25" customHeight="1" x14ac:dyDescent="0.2">
      <c r="A868" s="84" t="s">
        <v>9358</v>
      </c>
      <c r="B868" s="80"/>
      <c r="C868" s="85" t="s">
        <v>9359</v>
      </c>
      <c r="D868" s="84" t="s">
        <v>77</v>
      </c>
      <c r="E868" s="88">
        <v>53.56</v>
      </c>
    </row>
    <row r="869" spans="1:5" ht="14.25" customHeight="1" x14ac:dyDescent="0.2">
      <c r="A869" s="84" t="s">
        <v>9360</v>
      </c>
      <c r="B869" s="80"/>
      <c r="C869" s="85" t="s">
        <v>9361</v>
      </c>
      <c r="D869" s="84" t="s">
        <v>77</v>
      </c>
      <c r="E869" s="88">
        <v>59.71</v>
      </c>
    </row>
    <row r="870" spans="1:5" ht="13.5" customHeight="1" x14ac:dyDescent="0.2">
      <c r="A870" s="84" t="s">
        <v>9362</v>
      </c>
      <c r="B870" s="80"/>
      <c r="C870" s="85" t="s">
        <v>9363</v>
      </c>
      <c r="D870" s="84" t="s">
        <v>77</v>
      </c>
      <c r="E870" s="87">
        <v>120.18</v>
      </c>
    </row>
    <row r="871" spans="1:5" ht="14.25" customHeight="1" x14ac:dyDescent="0.2">
      <c r="A871" s="84" t="s">
        <v>9364</v>
      </c>
      <c r="B871" s="80"/>
      <c r="C871" s="85" t="s">
        <v>9365</v>
      </c>
      <c r="D871" s="84" t="s">
        <v>77</v>
      </c>
      <c r="E871" s="87">
        <v>121.75</v>
      </c>
    </row>
    <row r="872" spans="1:5" ht="14.25" customHeight="1" x14ac:dyDescent="0.2">
      <c r="A872" s="84" t="s">
        <v>9366</v>
      </c>
      <c r="B872" s="80"/>
      <c r="C872" s="85" t="s">
        <v>9367</v>
      </c>
      <c r="D872" s="84" t="s">
        <v>77</v>
      </c>
      <c r="E872" s="87">
        <v>123.69</v>
      </c>
    </row>
    <row r="873" spans="1:5" ht="14.25" customHeight="1" x14ac:dyDescent="0.2">
      <c r="A873" s="84" t="s">
        <v>9368</v>
      </c>
      <c r="B873" s="80"/>
      <c r="C873" s="85" t="s">
        <v>9369</v>
      </c>
      <c r="D873" s="84" t="s">
        <v>77</v>
      </c>
      <c r="E873" s="88">
        <v>75.95</v>
      </c>
    </row>
    <row r="874" spans="1:5" ht="14.25" customHeight="1" x14ac:dyDescent="0.2">
      <c r="A874" s="84" t="s">
        <v>9370</v>
      </c>
      <c r="B874" s="80"/>
      <c r="C874" s="85" t="s">
        <v>9371</v>
      </c>
      <c r="D874" s="84" t="s">
        <v>77</v>
      </c>
      <c r="E874" s="87">
        <v>127.71</v>
      </c>
    </row>
    <row r="875" spans="1:5" ht="14.25" customHeight="1" x14ac:dyDescent="0.2">
      <c r="A875" s="79">
        <v>8822</v>
      </c>
      <c r="B875" s="80"/>
      <c r="C875" s="81" t="s">
        <v>9372</v>
      </c>
      <c r="D875" s="82"/>
      <c r="E875" s="83"/>
    </row>
    <row r="876" spans="1:5" ht="14.25" customHeight="1" x14ac:dyDescent="0.2">
      <c r="A876" s="84" t="s">
        <v>9373</v>
      </c>
      <c r="B876" s="80"/>
      <c r="C876" s="85" t="s">
        <v>9374</v>
      </c>
      <c r="D876" s="84" t="s">
        <v>77</v>
      </c>
      <c r="E876" s="88">
        <v>85.17</v>
      </c>
    </row>
    <row r="877" spans="1:5" ht="12.75" customHeight="1" x14ac:dyDescent="0.2">
      <c r="A877" s="79">
        <v>8823</v>
      </c>
      <c r="B877" s="80"/>
      <c r="C877" s="81" t="s">
        <v>9375</v>
      </c>
      <c r="D877" s="82"/>
      <c r="E877" s="83"/>
    </row>
    <row r="878" spans="1:5" ht="14.25" customHeight="1" x14ac:dyDescent="0.2">
      <c r="A878" s="84" t="s">
        <v>9376</v>
      </c>
      <c r="B878" s="80"/>
      <c r="C878" s="85" t="s">
        <v>9377</v>
      </c>
      <c r="D878" s="84" t="s">
        <v>77</v>
      </c>
      <c r="E878" s="87">
        <v>116.88</v>
      </c>
    </row>
    <row r="879" spans="1:5" ht="12.75" customHeight="1" x14ac:dyDescent="0.2">
      <c r="A879" s="84" t="s">
        <v>9378</v>
      </c>
      <c r="B879" s="80"/>
      <c r="C879" s="85" t="s">
        <v>9379</v>
      </c>
      <c r="D879" s="84" t="s">
        <v>77</v>
      </c>
      <c r="E879" s="87">
        <v>103.52</v>
      </c>
    </row>
    <row r="880" spans="1:5" ht="14.25" customHeight="1" x14ac:dyDescent="0.2">
      <c r="A880" s="79">
        <v>8824</v>
      </c>
      <c r="B880" s="80"/>
      <c r="C880" s="81" t="s">
        <v>9380</v>
      </c>
      <c r="D880" s="82"/>
      <c r="E880" s="83"/>
    </row>
    <row r="881" spans="1:5" ht="14.25" customHeight="1" x14ac:dyDescent="0.2">
      <c r="A881" s="84" t="s">
        <v>9381</v>
      </c>
      <c r="B881" s="80"/>
      <c r="C881" s="85" t="s">
        <v>9382</v>
      </c>
      <c r="D881" s="84" t="s">
        <v>77</v>
      </c>
      <c r="E881" s="87">
        <v>296.56</v>
      </c>
    </row>
    <row r="882" spans="1:5" ht="12.75" customHeight="1" x14ac:dyDescent="0.2">
      <c r="A882" s="84" t="s">
        <v>9383</v>
      </c>
      <c r="B882" s="80"/>
      <c r="C882" s="85" t="s">
        <v>9384</v>
      </c>
      <c r="D882" s="84" t="s">
        <v>77</v>
      </c>
      <c r="E882" s="87">
        <v>259.82</v>
      </c>
    </row>
    <row r="883" spans="1:5" ht="13.5" customHeight="1" x14ac:dyDescent="0.2">
      <c r="A883" s="84" t="s">
        <v>9385</v>
      </c>
      <c r="B883" s="80"/>
      <c r="C883" s="85" t="s">
        <v>9386</v>
      </c>
      <c r="D883" s="84" t="s">
        <v>77</v>
      </c>
      <c r="E883" s="87">
        <v>265.97000000000003</v>
      </c>
    </row>
    <row r="884" spans="1:5" ht="14.25" customHeight="1" x14ac:dyDescent="0.2">
      <c r="A884" s="84" t="s">
        <v>9387</v>
      </c>
      <c r="B884" s="80"/>
      <c r="C884" s="85" t="s">
        <v>9388</v>
      </c>
      <c r="D884" s="84" t="s">
        <v>77</v>
      </c>
      <c r="E884" s="87">
        <v>262.44</v>
      </c>
    </row>
    <row r="885" spans="1:5" ht="13.5" customHeight="1" x14ac:dyDescent="0.2">
      <c r="A885" s="84" t="s">
        <v>9389</v>
      </c>
      <c r="B885" s="80"/>
      <c r="C885" s="85" t="s">
        <v>9390</v>
      </c>
      <c r="D885" s="84" t="s">
        <v>77</v>
      </c>
      <c r="E885" s="87">
        <v>301.83999999999997</v>
      </c>
    </row>
    <row r="886" spans="1:5" ht="14.25" customHeight="1" x14ac:dyDescent="0.2">
      <c r="A886" s="84" t="s">
        <v>9391</v>
      </c>
      <c r="B886" s="80"/>
      <c r="C886" s="85" t="s">
        <v>9392</v>
      </c>
      <c r="D886" s="84" t="s">
        <v>77</v>
      </c>
      <c r="E886" s="87">
        <v>264.19</v>
      </c>
    </row>
    <row r="887" spans="1:5" ht="14.25" customHeight="1" x14ac:dyDescent="0.2">
      <c r="A887" s="84" t="s">
        <v>9393</v>
      </c>
      <c r="B887" s="80"/>
      <c r="C887" s="85" t="s">
        <v>9394</v>
      </c>
      <c r="D887" s="84" t="s">
        <v>77</v>
      </c>
      <c r="E887" s="87">
        <v>264.45</v>
      </c>
    </row>
    <row r="888" spans="1:5" ht="13.5" customHeight="1" x14ac:dyDescent="0.2">
      <c r="A888" s="84" t="s">
        <v>9395</v>
      </c>
      <c r="B888" s="80"/>
      <c r="C888" s="85" t="s">
        <v>9396</v>
      </c>
      <c r="D888" s="84" t="s">
        <v>77</v>
      </c>
      <c r="E888" s="87">
        <v>261</v>
      </c>
    </row>
    <row r="889" spans="1:5" ht="14.25" customHeight="1" x14ac:dyDescent="0.2">
      <c r="A889" s="84" t="s">
        <v>9397</v>
      </c>
      <c r="B889" s="80"/>
      <c r="C889" s="85" t="s">
        <v>9398</v>
      </c>
      <c r="D889" s="84" t="s">
        <v>77</v>
      </c>
      <c r="E889" s="87">
        <v>103.72</v>
      </c>
    </row>
    <row r="890" spans="1:5" ht="14.25" customHeight="1" x14ac:dyDescent="0.2">
      <c r="A890" s="84" t="s">
        <v>9399</v>
      </c>
      <c r="B890" s="80"/>
      <c r="C890" s="85" t="s">
        <v>9400</v>
      </c>
      <c r="D890" s="84" t="s">
        <v>77</v>
      </c>
      <c r="E890" s="87">
        <v>133.69999999999999</v>
      </c>
    </row>
    <row r="891" spans="1:5" ht="14.25" customHeight="1" x14ac:dyDescent="0.2">
      <c r="A891" s="84" t="s">
        <v>9401</v>
      </c>
      <c r="B891" s="80"/>
      <c r="C891" s="85" t="s">
        <v>9402</v>
      </c>
      <c r="D891" s="84" t="s">
        <v>77</v>
      </c>
      <c r="E891" s="87">
        <v>103.1</v>
      </c>
    </row>
    <row r="892" spans="1:5" ht="14.25" customHeight="1" x14ac:dyDescent="0.2">
      <c r="A892" s="84" t="s">
        <v>9403</v>
      </c>
      <c r="B892" s="80"/>
      <c r="C892" s="85" t="s">
        <v>9404</v>
      </c>
      <c r="D892" s="84" t="s">
        <v>77</v>
      </c>
      <c r="E892" s="87">
        <v>131.58000000000001</v>
      </c>
    </row>
    <row r="893" spans="1:5" ht="14.25" customHeight="1" x14ac:dyDescent="0.2">
      <c r="A893" s="79">
        <v>8825</v>
      </c>
      <c r="B893" s="80"/>
      <c r="C893" s="81" t="s">
        <v>9405</v>
      </c>
      <c r="D893" s="82"/>
      <c r="E893" s="83"/>
    </row>
    <row r="894" spans="1:5" ht="14.25" customHeight="1" x14ac:dyDescent="0.2">
      <c r="A894" s="84" t="s">
        <v>9406</v>
      </c>
      <c r="B894" s="80"/>
      <c r="C894" s="85" t="s">
        <v>9407</v>
      </c>
      <c r="D894" s="84" t="s">
        <v>77</v>
      </c>
      <c r="E894" s="88">
        <v>63.24</v>
      </c>
    </row>
    <row r="895" spans="1:5" ht="12.75" customHeight="1" x14ac:dyDescent="0.2">
      <c r="A895" s="79">
        <v>8826</v>
      </c>
      <c r="B895" s="80"/>
      <c r="C895" s="81" t="s">
        <v>9408</v>
      </c>
      <c r="D895" s="82"/>
      <c r="E895" s="83"/>
    </row>
    <row r="896" spans="1:5" ht="14.25" customHeight="1" x14ac:dyDescent="0.2">
      <c r="A896" s="84" t="s">
        <v>9409</v>
      </c>
      <c r="B896" s="80"/>
      <c r="C896" s="85" t="s">
        <v>9410</v>
      </c>
      <c r="D896" s="84" t="s">
        <v>7810</v>
      </c>
      <c r="E896" s="88">
        <v>31.82</v>
      </c>
    </row>
    <row r="897" spans="1:5" ht="12.75" customHeight="1" x14ac:dyDescent="0.2">
      <c r="A897" s="79">
        <v>8827</v>
      </c>
      <c r="B897" s="80"/>
      <c r="C897" s="81" t="s">
        <v>9411</v>
      </c>
      <c r="D897" s="82"/>
      <c r="E897" s="83"/>
    </row>
    <row r="898" spans="1:5" ht="14.25" customHeight="1" x14ac:dyDescent="0.2">
      <c r="A898" s="84" t="s">
        <v>9412</v>
      </c>
      <c r="B898" s="80"/>
      <c r="C898" s="85" t="s">
        <v>9413</v>
      </c>
      <c r="D898" s="84" t="s">
        <v>7810</v>
      </c>
      <c r="E898" s="88">
        <v>14.12</v>
      </c>
    </row>
    <row r="899" spans="1:5" ht="12.75" customHeight="1" x14ac:dyDescent="0.2">
      <c r="A899" s="84" t="s">
        <v>9414</v>
      </c>
      <c r="B899" s="80"/>
      <c r="C899" s="85" t="s">
        <v>9415</v>
      </c>
      <c r="D899" s="84" t="s">
        <v>7810</v>
      </c>
      <c r="E899" s="87">
        <v>201.05</v>
      </c>
    </row>
    <row r="900" spans="1:5" ht="14.25" customHeight="1" x14ac:dyDescent="0.2">
      <c r="A900" s="84" t="s">
        <v>9416</v>
      </c>
      <c r="B900" s="80"/>
      <c r="C900" s="85" t="s">
        <v>9417</v>
      </c>
      <c r="D900" s="84" t="s">
        <v>7810</v>
      </c>
      <c r="E900" s="86">
        <v>9.99</v>
      </c>
    </row>
    <row r="901" spans="1:5" ht="13.5" customHeight="1" x14ac:dyDescent="0.2">
      <c r="A901" s="79">
        <v>8828</v>
      </c>
      <c r="B901" s="80"/>
      <c r="C901" s="81" t="s">
        <v>9418</v>
      </c>
      <c r="D901" s="82"/>
      <c r="E901" s="83"/>
    </row>
    <row r="902" spans="1:5" ht="14.25" customHeight="1" x14ac:dyDescent="0.2">
      <c r="A902" s="84" t="s">
        <v>9419</v>
      </c>
      <c r="B902" s="80"/>
      <c r="C902" s="85" t="s">
        <v>9420</v>
      </c>
      <c r="D902" s="84" t="s">
        <v>77</v>
      </c>
      <c r="E902" s="88">
        <v>97.11</v>
      </c>
    </row>
    <row r="903" spans="1:5" ht="12.75" customHeight="1" x14ac:dyDescent="0.2">
      <c r="A903" s="79">
        <v>8674</v>
      </c>
      <c r="B903" s="80"/>
      <c r="C903" s="81" t="s">
        <v>9421</v>
      </c>
      <c r="D903" s="82"/>
      <c r="E903" s="83"/>
    </row>
    <row r="904" spans="1:5" ht="14.25" customHeight="1" x14ac:dyDescent="0.2">
      <c r="A904" s="79">
        <v>8829</v>
      </c>
      <c r="B904" s="80"/>
      <c r="C904" s="81" t="s">
        <v>9422</v>
      </c>
      <c r="D904" s="82"/>
      <c r="E904" s="83"/>
    </row>
    <row r="905" spans="1:5" ht="12.75" customHeight="1" x14ac:dyDescent="0.2">
      <c r="A905" s="84" t="s">
        <v>9423</v>
      </c>
      <c r="B905" s="80"/>
      <c r="C905" s="85" t="s">
        <v>9424</v>
      </c>
      <c r="D905" s="84" t="s">
        <v>7810</v>
      </c>
      <c r="E905" s="88">
        <v>16.77</v>
      </c>
    </row>
    <row r="906" spans="1:5" ht="12.75" customHeight="1" x14ac:dyDescent="0.2">
      <c r="A906" s="84" t="s">
        <v>9425</v>
      </c>
      <c r="B906" s="80"/>
      <c r="C906" s="85" t="s">
        <v>9426</v>
      </c>
      <c r="D906" s="84" t="s">
        <v>7810</v>
      </c>
      <c r="E906" s="88">
        <v>16.98</v>
      </c>
    </row>
    <row r="907" spans="1:5" ht="14.25" customHeight="1" x14ac:dyDescent="0.2">
      <c r="A907" s="79">
        <v>8830</v>
      </c>
      <c r="B907" s="80"/>
      <c r="C907" s="81" t="s">
        <v>9427</v>
      </c>
      <c r="D907" s="82"/>
      <c r="E907" s="83"/>
    </row>
    <row r="908" spans="1:5" ht="14.25" customHeight="1" x14ac:dyDescent="0.2">
      <c r="A908" s="84" t="s">
        <v>9428</v>
      </c>
      <c r="B908" s="80"/>
      <c r="C908" s="85" t="s">
        <v>9429</v>
      </c>
      <c r="D908" s="84" t="s">
        <v>7810</v>
      </c>
      <c r="E908" s="88">
        <v>12.41</v>
      </c>
    </row>
    <row r="909" spans="1:5" ht="12.75" customHeight="1" x14ac:dyDescent="0.2">
      <c r="A909" s="79">
        <v>8831</v>
      </c>
      <c r="B909" s="80"/>
      <c r="C909" s="81" t="s">
        <v>9430</v>
      </c>
      <c r="D909" s="82"/>
      <c r="E909" s="83"/>
    </row>
    <row r="910" spans="1:5" ht="14.25" customHeight="1" x14ac:dyDescent="0.2">
      <c r="A910" s="84" t="s">
        <v>9431</v>
      </c>
      <c r="B910" s="80"/>
      <c r="C910" s="85" t="s">
        <v>9432</v>
      </c>
      <c r="D910" s="84" t="s">
        <v>7810</v>
      </c>
      <c r="E910" s="88">
        <v>52.59</v>
      </c>
    </row>
    <row r="911" spans="1:5" ht="12.75" customHeight="1" x14ac:dyDescent="0.2">
      <c r="A911" s="84" t="s">
        <v>9433</v>
      </c>
      <c r="B911" s="80"/>
      <c r="C911" s="85" t="s">
        <v>9434</v>
      </c>
      <c r="D911" s="84" t="s">
        <v>7810</v>
      </c>
      <c r="E911" s="88">
        <v>39.03</v>
      </c>
    </row>
    <row r="912" spans="1:5" ht="13.5" customHeight="1" x14ac:dyDescent="0.2">
      <c r="A912" s="84" t="s">
        <v>9435</v>
      </c>
      <c r="B912" s="80"/>
      <c r="C912" s="85" t="s">
        <v>9436</v>
      </c>
      <c r="D912" s="84" t="s">
        <v>7810</v>
      </c>
      <c r="E912" s="88">
        <v>44.45</v>
      </c>
    </row>
    <row r="913" spans="1:5" ht="14.25" customHeight="1" x14ac:dyDescent="0.2">
      <c r="A913" s="84" t="s">
        <v>9437</v>
      </c>
      <c r="B913" s="80"/>
      <c r="C913" s="85" t="s">
        <v>9438</v>
      </c>
      <c r="D913" s="84" t="s">
        <v>7810</v>
      </c>
      <c r="E913" s="88">
        <v>41.84</v>
      </c>
    </row>
    <row r="914" spans="1:5" ht="14.25" customHeight="1" x14ac:dyDescent="0.2">
      <c r="A914" s="84" t="s">
        <v>9439</v>
      </c>
      <c r="B914" s="80"/>
      <c r="C914" s="85" t="s">
        <v>9440</v>
      </c>
      <c r="D914" s="84" t="s">
        <v>7810</v>
      </c>
      <c r="E914" s="88">
        <v>33.65</v>
      </c>
    </row>
    <row r="915" spans="1:5" ht="13.5" customHeight="1" x14ac:dyDescent="0.2">
      <c r="A915" s="84" t="s">
        <v>9441</v>
      </c>
      <c r="B915" s="80"/>
      <c r="C915" s="85" t="s">
        <v>9442</v>
      </c>
      <c r="D915" s="84" t="s">
        <v>7810</v>
      </c>
      <c r="E915" s="88">
        <v>36.93</v>
      </c>
    </row>
    <row r="916" spans="1:5" ht="14.25" customHeight="1" x14ac:dyDescent="0.2">
      <c r="A916" s="79">
        <v>8832</v>
      </c>
      <c r="B916" s="80"/>
      <c r="C916" s="81" t="s">
        <v>9443</v>
      </c>
      <c r="D916" s="82"/>
      <c r="E916" s="83"/>
    </row>
    <row r="917" spans="1:5" ht="13.5" customHeight="1" x14ac:dyDescent="0.2">
      <c r="A917" s="84" t="s">
        <v>9444</v>
      </c>
      <c r="B917" s="80"/>
      <c r="C917" s="85" t="s">
        <v>9445</v>
      </c>
      <c r="D917" s="84" t="s">
        <v>7810</v>
      </c>
      <c r="E917" s="88">
        <v>77.260000000000005</v>
      </c>
    </row>
    <row r="918" spans="1:5" ht="12.75" customHeight="1" x14ac:dyDescent="0.2">
      <c r="A918" s="84" t="s">
        <v>9446</v>
      </c>
      <c r="B918" s="80"/>
      <c r="C918" s="85" t="s">
        <v>9447</v>
      </c>
      <c r="D918" s="84" t="s">
        <v>7810</v>
      </c>
      <c r="E918" s="88">
        <v>45.1</v>
      </c>
    </row>
    <row r="919" spans="1:5" ht="14.25" customHeight="1" x14ac:dyDescent="0.2">
      <c r="A919" s="84" t="s">
        <v>9448</v>
      </c>
      <c r="B919" s="80"/>
      <c r="C919" s="85" t="s">
        <v>9449</v>
      </c>
      <c r="D919" s="84" t="s">
        <v>7810</v>
      </c>
      <c r="E919" s="88">
        <v>55.09</v>
      </c>
    </row>
    <row r="920" spans="1:5" ht="14.25" customHeight="1" x14ac:dyDescent="0.2">
      <c r="A920" s="79">
        <v>8833</v>
      </c>
      <c r="B920" s="80"/>
      <c r="C920" s="81" t="s">
        <v>9450</v>
      </c>
      <c r="D920" s="82"/>
      <c r="E920" s="83"/>
    </row>
    <row r="921" spans="1:5" ht="14.25" customHeight="1" x14ac:dyDescent="0.2">
      <c r="A921" s="84" t="s">
        <v>9451</v>
      </c>
      <c r="B921" s="80"/>
      <c r="C921" s="85" t="s">
        <v>9452</v>
      </c>
      <c r="D921" s="84" t="s">
        <v>7810</v>
      </c>
      <c r="E921" s="88">
        <v>76.73</v>
      </c>
    </row>
    <row r="922" spans="1:5" ht="12.75" customHeight="1" x14ac:dyDescent="0.2">
      <c r="A922" s="84" t="s">
        <v>9453</v>
      </c>
      <c r="B922" s="80"/>
      <c r="C922" s="85" t="s">
        <v>9454</v>
      </c>
      <c r="D922" s="84" t="s">
        <v>7810</v>
      </c>
      <c r="E922" s="88">
        <v>47.46</v>
      </c>
    </row>
    <row r="923" spans="1:5" ht="14.25" customHeight="1" x14ac:dyDescent="0.2">
      <c r="A923" s="84" t="s">
        <v>9455</v>
      </c>
      <c r="B923" s="80"/>
      <c r="C923" s="85" t="s">
        <v>9456</v>
      </c>
      <c r="D923" s="84" t="s">
        <v>7810</v>
      </c>
      <c r="E923" s="88">
        <v>55.79</v>
      </c>
    </row>
    <row r="924" spans="1:5" ht="13.5" customHeight="1" x14ac:dyDescent="0.2">
      <c r="A924" s="79">
        <v>8834</v>
      </c>
      <c r="B924" s="80"/>
      <c r="C924" s="81" t="s">
        <v>9457</v>
      </c>
      <c r="D924" s="82"/>
      <c r="E924" s="83"/>
    </row>
    <row r="925" spans="1:5" ht="14.25" customHeight="1" x14ac:dyDescent="0.2">
      <c r="A925" s="84" t="s">
        <v>9458</v>
      </c>
      <c r="B925" s="80"/>
      <c r="C925" s="85" t="s">
        <v>9459</v>
      </c>
      <c r="D925" s="84" t="s">
        <v>7810</v>
      </c>
      <c r="E925" s="88">
        <v>18.46</v>
      </c>
    </row>
    <row r="926" spans="1:5" ht="12.75" customHeight="1" x14ac:dyDescent="0.2">
      <c r="A926" s="79">
        <v>8835</v>
      </c>
      <c r="B926" s="80"/>
      <c r="C926" s="81" t="s">
        <v>9460</v>
      </c>
      <c r="D926" s="82"/>
      <c r="E926" s="83"/>
    </row>
    <row r="927" spans="1:5" ht="14.25" customHeight="1" x14ac:dyDescent="0.2">
      <c r="A927" s="84" t="s">
        <v>9461</v>
      </c>
      <c r="B927" s="80"/>
      <c r="C927" s="85" t="s">
        <v>9462</v>
      </c>
      <c r="D927" s="84" t="s">
        <v>7810</v>
      </c>
      <c r="E927" s="88">
        <v>20.079999999999998</v>
      </c>
    </row>
    <row r="928" spans="1:5" ht="12.75" customHeight="1" x14ac:dyDescent="0.2">
      <c r="A928" s="84" t="s">
        <v>9463</v>
      </c>
      <c r="B928" s="80"/>
      <c r="C928" s="85" t="s">
        <v>9464</v>
      </c>
      <c r="D928" s="84" t="s">
        <v>7810</v>
      </c>
      <c r="E928" s="88">
        <v>17.43</v>
      </c>
    </row>
    <row r="929" spans="1:5" ht="14.25" customHeight="1" x14ac:dyDescent="0.2">
      <c r="A929" s="84" t="s">
        <v>9465</v>
      </c>
      <c r="B929" s="80"/>
      <c r="C929" s="85" t="s">
        <v>9466</v>
      </c>
      <c r="D929" s="84" t="s">
        <v>7810</v>
      </c>
      <c r="E929" s="88">
        <v>19.12</v>
      </c>
    </row>
    <row r="930" spans="1:5" ht="14.25" customHeight="1" x14ac:dyDescent="0.2">
      <c r="A930" s="79">
        <v>8836</v>
      </c>
      <c r="B930" s="80"/>
      <c r="C930" s="81" t="s">
        <v>9467</v>
      </c>
      <c r="D930" s="82"/>
      <c r="E930" s="83"/>
    </row>
    <row r="931" spans="1:5" ht="14.25" customHeight="1" x14ac:dyDescent="0.2">
      <c r="A931" s="84" t="s">
        <v>9468</v>
      </c>
      <c r="B931" s="80"/>
      <c r="C931" s="85" t="s">
        <v>9469</v>
      </c>
      <c r="D931" s="84" t="s">
        <v>7810</v>
      </c>
      <c r="E931" s="88">
        <v>38.479999999999997</v>
      </c>
    </row>
    <row r="932" spans="1:5" ht="12.75" customHeight="1" x14ac:dyDescent="0.2">
      <c r="A932" s="84" t="s">
        <v>9470</v>
      </c>
      <c r="B932" s="80"/>
      <c r="C932" s="85" t="s">
        <v>9471</v>
      </c>
      <c r="D932" s="84" t="s">
        <v>7810</v>
      </c>
      <c r="E932" s="88">
        <v>38.72</v>
      </c>
    </row>
    <row r="933" spans="1:5" ht="14.25" customHeight="1" x14ac:dyDescent="0.2">
      <c r="A933" s="79">
        <v>8837</v>
      </c>
      <c r="B933" s="80"/>
      <c r="C933" s="81" t="s">
        <v>9472</v>
      </c>
      <c r="D933" s="82"/>
      <c r="E933" s="83"/>
    </row>
    <row r="934" spans="1:5" ht="13.5" customHeight="1" x14ac:dyDescent="0.2">
      <c r="A934" s="84" t="s">
        <v>9473</v>
      </c>
      <c r="B934" s="80"/>
      <c r="C934" s="85" t="s">
        <v>9474</v>
      </c>
      <c r="D934" s="84" t="s">
        <v>77</v>
      </c>
      <c r="E934" s="87">
        <v>193.13</v>
      </c>
    </row>
    <row r="935" spans="1:5" ht="12.75" customHeight="1" x14ac:dyDescent="0.2">
      <c r="A935" s="79">
        <v>8838</v>
      </c>
      <c r="B935" s="80"/>
      <c r="C935" s="81" t="s">
        <v>9475</v>
      </c>
      <c r="D935" s="82"/>
      <c r="E935" s="83"/>
    </row>
    <row r="936" spans="1:5" ht="12.75" customHeight="1" x14ac:dyDescent="0.2">
      <c r="A936" s="84" t="s">
        <v>9476</v>
      </c>
      <c r="B936" s="80"/>
      <c r="C936" s="85" t="s">
        <v>9477</v>
      </c>
      <c r="D936" s="84" t="s">
        <v>77</v>
      </c>
      <c r="E936" s="87">
        <v>259.99</v>
      </c>
    </row>
    <row r="937" spans="1:5" ht="12.75" customHeight="1" x14ac:dyDescent="0.2">
      <c r="A937" s="84" t="s">
        <v>9478</v>
      </c>
      <c r="B937" s="80"/>
      <c r="C937" s="85" t="s">
        <v>9479</v>
      </c>
      <c r="D937" s="84" t="s">
        <v>77</v>
      </c>
      <c r="E937" s="87">
        <v>308.52</v>
      </c>
    </row>
    <row r="938" spans="1:5" ht="12.75" customHeight="1" x14ac:dyDescent="0.2">
      <c r="A938" s="79">
        <v>8839</v>
      </c>
      <c r="B938" s="80"/>
      <c r="C938" s="81" t="s">
        <v>9480</v>
      </c>
      <c r="D938" s="82"/>
      <c r="E938" s="83"/>
    </row>
    <row r="939" spans="1:5" ht="12.75" customHeight="1" x14ac:dyDescent="0.2">
      <c r="A939" s="84" t="s">
        <v>9481</v>
      </c>
      <c r="B939" s="80"/>
      <c r="C939" s="85" t="s">
        <v>9482</v>
      </c>
      <c r="D939" s="84" t="s">
        <v>77</v>
      </c>
      <c r="E939" s="87">
        <v>350.34</v>
      </c>
    </row>
    <row r="940" spans="1:5" ht="12.75" customHeight="1" x14ac:dyDescent="0.2">
      <c r="A940" s="84" t="s">
        <v>9483</v>
      </c>
      <c r="B940" s="80"/>
      <c r="C940" s="85" t="s">
        <v>9484</v>
      </c>
      <c r="D940" s="84" t="s">
        <v>77</v>
      </c>
      <c r="E940" s="87">
        <v>375.1</v>
      </c>
    </row>
    <row r="941" spans="1:5" ht="12.75" customHeight="1" x14ac:dyDescent="0.2">
      <c r="A941" s="79">
        <v>8840</v>
      </c>
      <c r="B941" s="80"/>
      <c r="C941" s="81" t="s">
        <v>9485</v>
      </c>
      <c r="D941" s="82"/>
      <c r="E941" s="83"/>
    </row>
    <row r="942" spans="1:5" ht="12.75" customHeight="1" x14ac:dyDescent="0.2">
      <c r="A942" s="84" t="s">
        <v>9486</v>
      </c>
      <c r="B942" s="80"/>
      <c r="C942" s="85" t="s">
        <v>9487</v>
      </c>
      <c r="D942" s="84" t="s">
        <v>7810</v>
      </c>
      <c r="E942" s="88">
        <v>38.020000000000003</v>
      </c>
    </row>
    <row r="943" spans="1:5" ht="12.75" customHeight="1" x14ac:dyDescent="0.2">
      <c r="A943" s="84" t="s">
        <v>9488</v>
      </c>
      <c r="B943" s="80"/>
      <c r="C943" s="85" t="s">
        <v>9489</v>
      </c>
      <c r="D943" s="84" t="s">
        <v>7810</v>
      </c>
      <c r="E943" s="88">
        <v>57.95</v>
      </c>
    </row>
    <row r="944" spans="1:5" ht="12.75" customHeight="1" x14ac:dyDescent="0.2">
      <c r="A944" s="84" t="s">
        <v>9490</v>
      </c>
      <c r="B944" s="80"/>
      <c r="C944" s="85" t="s">
        <v>9491</v>
      </c>
      <c r="D944" s="84" t="s">
        <v>7810</v>
      </c>
      <c r="E944" s="88">
        <v>54.75</v>
      </c>
    </row>
    <row r="945" spans="1:5" ht="12.75" customHeight="1" x14ac:dyDescent="0.2">
      <c r="A945" s="79">
        <v>8841</v>
      </c>
      <c r="B945" s="80"/>
      <c r="C945" s="81" t="s">
        <v>9492</v>
      </c>
      <c r="D945" s="82"/>
      <c r="E945" s="83"/>
    </row>
    <row r="946" spans="1:5" ht="13.5" customHeight="1" x14ac:dyDescent="0.2">
      <c r="A946" s="84" t="s">
        <v>9493</v>
      </c>
      <c r="B946" s="80"/>
      <c r="C946" s="85" t="s">
        <v>9494</v>
      </c>
      <c r="D946" s="84" t="s">
        <v>77</v>
      </c>
      <c r="E946" s="87">
        <v>193.13</v>
      </c>
    </row>
    <row r="947" spans="1:5" ht="12.75" customHeight="1" x14ac:dyDescent="0.2">
      <c r="A947" s="79">
        <v>8842</v>
      </c>
      <c r="B947" s="80"/>
      <c r="C947" s="81" t="s">
        <v>9495</v>
      </c>
      <c r="D947" s="82"/>
      <c r="E947" s="83"/>
    </row>
    <row r="948" spans="1:5" ht="12.75" customHeight="1" x14ac:dyDescent="0.2">
      <c r="A948" s="84" t="s">
        <v>9496</v>
      </c>
      <c r="B948" s="80"/>
      <c r="C948" s="85" t="s">
        <v>9497</v>
      </c>
      <c r="D948" s="84" t="s">
        <v>77</v>
      </c>
      <c r="E948" s="87">
        <v>109</v>
      </c>
    </row>
    <row r="949" spans="1:5" ht="12.75" customHeight="1" x14ac:dyDescent="0.2">
      <c r="A949" s="79">
        <v>8843</v>
      </c>
      <c r="B949" s="80"/>
      <c r="C949" s="81" t="s">
        <v>9498</v>
      </c>
      <c r="D949" s="82"/>
      <c r="E949" s="83"/>
    </row>
    <row r="950" spans="1:5" ht="12.75" customHeight="1" x14ac:dyDescent="0.2">
      <c r="A950" s="84" t="s">
        <v>139</v>
      </c>
      <c r="B950" s="80"/>
      <c r="C950" s="85" t="s">
        <v>9499</v>
      </c>
      <c r="D950" s="84" t="s">
        <v>77</v>
      </c>
      <c r="E950" s="87">
        <v>303.89999999999998</v>
      </c>
    </row>
    <row r="951" spans="1:5" ht="12.75" customHeight="1" x14ac:dyDescent="0.2">
      <c r="A951" s="84" t="s">
        <v>9500</v>
      </c>
      <c r="B951" s="80"/>
      <c r="C951" s="85" t="s">
        <v>9501</v>
      </c>
      <c r="D951" s="84" t="s">
        <v>77</v>
      </c>
      <c r="E951" s="87">
        <v>377.35</v>
      </c>
    </row>
    <row r="952" spans="1:5" ht="12.75" customHeight="1" x14ac:dyDescent="0.2">
      <c r="A952" s="79">
        <v>8844</v>
      </c>
      <c r="B952" s="80"/>
      <c r="C952" s="81" t="s">
        <v>9502</v>
      </c>
      <c r="D952" s="82"/>
      <c r="E952" s="83"/>
    </row>
    <row r="953" spans="1:5" ht="12.75" customHeight="1" x14ac:dyDescent="0.2">
      <c r="A953" s="84" t="s">
        <v>9503</v>
      </c>
      <c r="B953" s="80"/>
      <c r="C953" s="85" t="s">
        <v>9504</v>
      </c>
      <c r="D953" s="84" t="s">
        <v>77</v>
      </c>
      <c r="E953" s="87">
        <v>350.34</v>
      </c>
    </row>
    <row r="954" spans="1:5" ht="12.75" customHeight="1" x14ac:dyDescent="0.2">
      <c r="A954" s="84" t="s">
        <v>9505</v>
      </c>
      <c r="B954" s="80"/>
      <c r="C954" s="85" t="s">
        <v>9506</v>
      </c>
      <c r="D954" s="84" t="s">
        <v>77</v>
      </c>
      <c r="E954" s="87">
        <v>375.1</v>
      </c>
    </row>
    <row r="955" spans="1:5" ht="12.75" customHeight="1" x14ac:dyDescent="0.2">
      <c r="A955" s="79">
        <v>8675</v>
      </c>
      <c r="B955" s="80"/>
      <c r="C955" s="81" t="s">
        <v>128</v>
      </c>
      <c r="D955" s="82"/>
      <c r="E955" s="83"/>
    </row>
    <row r="956" spans="1:5" ht="12.75" customHeight="1" x14ac:dyDescent="0.2">
      <c r="A956" s="79">
        <v>8845</v>
      </c>
      <c r="B956" s="80"/>
      <c r="C956" s="81" t="s">
        <v>9507</v>
      </c>
      <c r="D956" s="82"/>
      <c r="E956" s="83"/>
    </row>
    <row r="957" spans="1:5" ht="12.75" customHeight="1" x14ac:dyDescent="0.2">
      <c r="A957" s="84" t="s">
        <v>9508</v>
      </c>
      <c r="B957" s="80"/>
      <c r="C957" s="85" t="s">
        <v>9509</v>
      </c>
      <c r="D957" s="84" t="s">
        <v>77</v>
      </c>
      <c r="E957" s="88">
        <v>14.14</v>
      </c>
    </row>
    <row r="958" spans="1:5" ht="12.75" customHeight="1" x14ac:dyDescent="0.2">
      <c r="A958" s="84" t="s">
        <v>9510</v>
      </c>
      <c r="B958" s="80"/>
      <c r="C958" s="85" t="s">
        <v>9511</v>
      </c>
      <c r="D958" s="84" t="s">
        <v>77</v>
      </c>
      <c r="E958" s="88">
        <v>13.78</v>
      </c>
    </row>
    <row r="959" spans="1:5" ht="14.25" customHeight="1" x14ac:dyDescent="0.2">
      <c r="A959" s="84" t="s">
        <v>70</v>
      </c>
      <c r="B959" s="80"/>
      <c r="C959" s="85" t="s">
        <v>69</v>
      </c>
      <c r="D959" s="84" t="s">
        <v>77</v>
      </c>
      <c r="E959" s="88">
        <v>12.96</v>
      </c>
    </row>
    <row r="960" spans="1:5" ht="13.5" customHeight="1" x14ac:dyDescent="0.2">
      <c r="A960" s="84" t="s">
        <v>9512</v>
      </c>
      <c r="B960" s="80"/>
      <c r="C960" s="85" t="s">
        <v>9513</v>
      </c>
      <c r="D960" s="84" t="s">
        <v>77</v>
      </c>
      <c r="E960" s="86">
        <v>9.18</v>
      </c>
    </row>
    <row r="961" spans="1:5" ht="14.25" customHeight="1" x14ac:dyDescent="0.2">
      <c r="A961" s="84" t="s">
        <v>9514</v>
      </c>
      <c r="B961" s="80"/>
      <c r="C961" s="85" t="s">
        <v>9515</v>
      </c>
      <c r="D961" s="84" t="s">
        <v>77</v>
      </c>
      <c r="E961" s="88">
        <v>12.62</v>
      </c>
    </row>
    <row r="962" spans="1:5" ht="14.25" customHeight="1" x14ac:dyDescent="0.2">
      <c r="A962" s="84" t="s">
        <v>73</v>
      </c>
      <c r="B962" s="80"/>
      <c r="C962" s="85" t="s">
        <v>72</v>
      </c>
      <c r="D962" s="84" t="s">
        <v>77</v>
      </c>
      <c r="E962" s="88">
        <v>32.99</v>
      </c>
    </row>
    <row r="963" spans="1:5" ht="13.5" customHeight="1" x14ac:dyDescent="0.2">
      <c r="A963" s="84" t="s">
        <v>9516</v>
      </c>
      <c r="B963" s="80"/>
      <c r="C963" s="85" t="s">
        <v>9517</v>
      </c>
      <c r="D963" s="84" t="s">
        <v>77</v>
      </c>
      <c r="E963" s="88">
        <v>68.98</v>
      </c>
    </row>
    <row r="964" spans="1:5" ht="13.5" customHeight="1" x14ac:dyDescent="0.2">
      <c r="A964" s="84" t="s">
        <v>9518</v>
      </c>
      <c r="B964" s="80"/>
      <c r="C964" s="85" t="s">
        <v>9519</v>
      </c>
      <c r="D964" s="84" t="s">
        <v>77</v>
      </c>
      <c r="E964" s="88">
        <v>52.73</v>
      </c>
    </row>
    <row r="965" spans="1:5" ht="12.75" customHeight="1" x14ac:dyDescent="0.2">
      <c r="A965" s="84" t="s">
        <v>9520</v>
      </c>
      <c r="B965" s="80"/>
      <c r="C965" s="85" t="s">
        <v>9521</v>
      </c>
      <c r="D965" s="84" t="s">
        <v>7810</v>
      </c>
      <c r="E965" s="88">
        <v>22.43</v>
      </c>
    </row>
    <row r="966" spans="1:5" ht="14.25" customHeight="1" x14ac:dyDescent="0.2">
      <c r="A966" s="84" t="s">
        <v>9522</v>
      </c>
      <c r="B966" s="80"/>
      <c r="C966" s="85" t="s">
        <v>9523</v>
      </c>
      <c r="D966" s="84" t="s">
        <v>77</v>
      </c>
      <c r="E966" s="88">
        <v>34.770000000000003</v>
      </c>
    </row>
    <row r="967" spans="1:5" ht="14.25" customHeight="1" x14ac:dyDescent="0.2">
      <c r="A967" s="84" t="s">
        <v>9524</v>
      </c>
      <c r="B967" s="80"/>
      <c r="C967" s="85" t="s">
        <v>9525</v>
      </c>
      <c r="D967" s="84" t="s">
        <v>77</v>
      </c>
      <c r="E967" s="88">
        <v>50.76</v>
      </c>
    </row>
    <row r="968" spans="1:5" ht="14.25" customHeight="1" x14ac:dyDescent="0.2">
      <c r="A968" s="84" t="s">
        <v>9526</v>
      </c>
      <c r="B968" s="80"/>
      <c r="C968" s="85" t="s">
        <v>9527</v>
      </c>
      <c r="D968" s="84" t="s">
        <v>77</v>
      </c>
      <c r="E968" s="88">
        <v>30.93</v>
      </c>
    </row>
    <row r="969" spans="1:5" ht="14.25" customHeight="1" x14ac:dyDescent="0.2">
      <c r="A969" s="84" t="s">
        <v>9528</v>
      </c>
      <c r="B969" s="80"/>
      <c r="C969" s="85" t="s">
        <v>9529</v>
      </c>
      <c r="D969" s="84" t="s">
        <v>77</v>
      </c>
      <c r="E969" s="88">
        <v>31.48</v>
      </c>
    </row>
    <row r="970" spans="1:5" ht="14.25" customHeight="1" x14ac:dyDescent="0.2">
      <c r="A970" s="84" t="s">
        <v>9530</v>
      </c>
      <c r="B970" s="80"/>
      <c r="C970" s="85" t="s">
        <v>9531</v>
      </c>
      <c r="D970" s="84" t="s">
        <v>77</v>
      </c>
      <c r="E970" s="88">
        <v>33.5</v>
      </c>
    </row>
    <row r="971" spans="1:5" ht="12.75" customHeight="1" x14ac:dyDescent="0.2">
      <c r="A971" s="79">
        <v>8846</v>
      </c>
      <c r="B971" s="80"/>
      <c r="C971" s="81" t="s">
        <v>9532</v>
      </c>
      <c r="D971" s="82"/>
      <c r="E971" s="83"/>
    </row>
    <row r="972" spans="1:5" ht="14.25" customHeight="1" x14ac:dyDescent="0.2">
      <c r="A972" s="84" t="s">
        <v>9533</v>
      </c>
      <c r="B972" s="80"/>
      <c r="C972" s="85" t="s">
        <v>9534</v>
      </c>
      <c r="D972" s="84" t="s">
        <v>77</v>
      </c>
      <c r="E972" s="88">
        <v>22.52</v>
      </c>
    </row>
    <row r="973" spans="1:5" ht="14.25" customHeight="1" x14ac:dyDescent="0.2">
      <c r="A973" s="84" t="s">
        <v>9535</v>
      </c>
      <c r="B973" s="80"/>
      <c r="C973" s="85" t="s">
        <v>9536</v>
      </c>
      <c r="D973" s="84" t="s">
        <v>77</v>
      </c>
      <c r="E973" s="88">
        <v>25.99</v>
      </c>
    </row>
    <row r="974" spans="1:5" ht="12.75" customHeight="1" x14ac:dyDescent="0.2">
      <c r="A974" s="79">
        <v>8847</v>
      </c>
      <c r="B974" s="80"/>
      <c r="C974" s="81" t="s">
        <v>9537</v>
      </c>
      <c r="D974" s="82"/>
      <c r="E974" s="83"/>
    </row>
    <row r="975" spans="1:5" ht="14.25" customHeight="1" x14ac:dyDescent="0.2">
      <c r="A975" s="84" t="s">
        <v>9538</v>
      </c>
      <c r="B975" s="80"/>
      <c r="C975" s="85" t="s">
        <v>9539</v>
      </c>
      <c r="D975" s="84" t="s">
        <v>77</v>
      </c>
      <c r="E975" s="88">
        <v>52.14</v>
      </c>
    </row>
    <row r="976" spans="1:5" ht="14.25" customHeight="1" x14ac:dyDescent="0.2">
      <c r="A976" s="84" t="s">
        <v>9540</v>
      </c>
      <c r="B976" s="80"/>
      <c r="C976" s="85" t="s">
        <v>9541</v>
      </c>
      <c r="D976" s="84" t="s">
        <v>77</v>
      </c>
      <c r="E976" s="88">
        <v>20.66</v>
      </c>
    </row>
    <row r="977" spans="1:5" ht="12.75" customHeight="1" x14ac:dyDescent="0.2">
      <c r="A977" s="79">
        <v>8848</v>
      </c>
      <c r="B977" s="80"/>
      <c r="C977" s="81" t="s">
        <v>9542</v>
      </c>
      <c r="D977" s="82"/>
      <c r="E977" s="83"/>
    </row>
    <row r="978" spans="1:5" ht="12.75" customHeight="1" x14ac:dyDescent="0.2">
      <c r="A978" s="84" t="s">
        <v>9543</v>
      </c>
      <c r="B978" s="80"/>
      <c r="C978" s="85" t="s">
        <v>9544</v>
      </c>
      <c r="D978" s="84" t="s">
        <v>7810</v>
      </c>
      <c r="E978" s="88">
        <v>22.98</v>
      </c>
    </row>
    <row r="979" spans="1:5" ht="12.75" customHeight="1" x14ac:dyDescent="0.2">
      <c r="A979" s="84" t="s">
        <v>9545</v>
      </c>
      <c r="B979" s="80"/>
      <c r="C979" s="85" t="s">
        <v>9546</v>
      </c>
      <c r="D979" s="84" t="s">
        <v>7810</v>
      </c>
      <c r="E979" s="88">
        <v>23.68</v>
      </c>
    </row>
    <row r="980" spans="1:5" ht="12.75" customHeight="1" x14ac:dyDescent="0.2">
      <c r="A980" s="84" t="s">
        <v>9547</v>
      </c>
      <c r="B980" s="80"/>
      <c r="C980" s="85" t="s">
        <v>9548</v>
      </c>
      <c r="D980" s="84" t="s">
        <v>7810</v>
      </c>
      <c r="E980" s="88">
        <v>35.840000000000003</v>
      </c>
    </row>
    <row r="981" spans="1:5" ht="14.25" customHeight="1" x14ac:dyDescent="0.2">
      <c r="A981" s="84" t="s">
        <v>9549</v>
      </c>
      <c r="B981" s="80"/>
      <c r="C981" s="85" t="s">
        <v>9550</v>
      </c>
      <c r="D981" s="84" t="s">
        <v>77</v>
      </c>
      <c r="E981" s="87">
        <v>102.75</v>
      </c>
    </row>
    <row r="982" spans="1:5" ht="14.25" customHeight="1" x14ac:dyDescent="0.2">
      <c r="A982" s="84" t="s">
        <v>9551</v>
      </c>
      <c r="B982" s="80"/>
      <c r="C982" s="85" t="s">
        <v>9552</v>
      </c>
      <c r="D982" s="84" t="s">
        <v>77</v>
      </c>
      <c r="E982" s="87">
        <v>105.9</v>
      </c>
    </row>
    <row r="983" spans="1:5" ht="13.5" customHeight="1" x14ac:dyDescent="0.2">
      <c r="A983" s="84" t="s">
        <v>9553</v>
      </c>
      <c r="B983" s="80"/>
      <c r="C983" s="85" t="s">
        <v>9554</v>
      </c>
      <c r="D983" s="84" t="s">
        <v>77</v>
      </c>
      <c r="E983" s="88">
        <v>92.55</v>
      </c>
    </row>
    <row r="984" spans="1:5" ht="14.25" customHeight="1" x14ac:dyDescent="0.2">
      <c r="A984" s="84" t="s">
        <v>9555</v>
      </c>
      <c r="B984" s="80"/>
      <c r="C984" s="85" t="s">
        <v>9556</v>
      </c>
      <c r="D984" s="84" t="s">
        <v>77</v>
      </c>
      <c r="E984" s="88">
        <v>86.4</v>
      </c>
    </row>
    <row r="985" spans="1:5" ht="14.25" customHeight="1" x14ac:dyDescent="0.2">
      <c r="A985" s="84" t="s">
        <v>153</v>
      </c>
      <c r="B985" s="80"/>
      <c r="C985" s="85" t="s">
        <v>152</v>
      </c>
      <c r="D985" s="84" t="s">
        <v>77</v>
      </c>
      <c r="E985" s="88">
        <v>73.790000000000006</v>
      </c>
    </row>
    <row r="986" spans="1:5" ht="14.25" customHeight="1" x14ac:dyDescent="0.2">
      <c r="A986" s="84" t="s">
        <v>9557</v>
      </c>
      <c r="B986" s="80"/>
      <c r="C986" s="85" t="s">
        <v>9558</v>
      </c>
      <c r="D986" s="84" t="s">
        <v>77</v>
      </c>
      <c r="E986" s="87">
        <v>333.5</v>
      </c>
    </row>
    <row r="987" spans="1:5" ht="14.25" customHeight="1" x14ac:dyDescent="0.2">
      <c r="A987" s="84" t="s">
        <v>9559</v>
      </c>
      <c r="B987" s="80"/>
      <c r="C987" s="85" t="s">
        <v>9560</v>
      </c>
      <c r="D987" s="84" t="s">
        <v>77</v>
      </c>
      <c r="E987" s="87">
        <v>227.8</v>
      </c>
    </row>
    <row r="988" spans="1:5" ht="12.75" customHeight="1" x14ac:dyDescent="0.2">
      <c r="A988" s="79">
        <v>8850</v>
      </c>
      <c r="B988" s="80"/>
      <c r="C988" s="81" t="s">
        <v>9561</v>
      </c>
      <c r="D988" s="82"/>
      <c r="E988" s="83"/>
    </row>
    <row r="989" spans="1:5" ht="14.25" customHeight="1" x14ac:dyDescent="0.2">
      <c r="A989" s="84" t="s">
        <v>9562</v>
      </c>
      <c r="B989" s="80"/>
      <c r="C989" s="85" t="s">
        <v>9563</v>
      </c>
      <c r="D989" s="84" t="s">
        <v>7810</v>
      </c>
      <c r="E989" s="88">
        <v>27.05</v>
      </c>
    </row>
    <row r="990" spans="1:5" ht="12.75" customHeight="1" x14ac:dyDescent="0.2">
      <c r="A990" s="79">
        <v>8851</v>
      </c>
      <c r="B990" s="80"/>
      <c r="C990" s="81" t="s">
        <v>9564</v>
      </c>
      <c r="D990" s="82"/>
      <c r="E990" s="83"/>
    </row>
    <row r="991" spans="1:5" ht="14.25" customHeight="1" x14ac:dyDescent="0.2">
      <c r="A991" s="84" t="s">
        <v>9565</v>
      </c>
      <c r="B991" s="80"/>
      <c r="C991" s="85" t="s">
        <v>9566</v>
      </c>
      <c r="D991" s="84" t="s">
        <v>77</v>
      </c>
      <c r="E991" s="88">
        <v>72.73</v>
      </c>
    </row>
    <row r="992" spans="1:5" ht="14.25" customHeight="1" x14ac:dyDescent="0.2">
      <c r="A992" s="84" t="s">
        <v>9567</v>
      </c>
      <c r="B992" s="80"/>
      <c r="C992" s="85" t="s">
        <v>9568</v>
      </c>
      <c r="D992" s="84" t="s">
        <v>77</v>
      </c>
      <c r="E992" s="88">
        <v>75.87</v>
      </c>
    </row>
    <row r="993" spans="1:5" ht="12.75" customHeight="1" x14ac:dyDescent="0.2">
      <c r="A993" s="79">
        <v>8852</v>
      </c>
      <c r="B993" s="80"/>
      <c r="C993" s="81" t="s">
        <v>9569</v>
      </c>
      <c r="D993" s="82"/>
      <c r="E993" s="83"/>
    </row>
    <row r="994" spans="1:5" ht="14.25" customHeight="1" x14ac:dyDescent="0.2">
      <c r="A994" s="84" t="s">
        <v>9570</v>
      </c>
      <c r="B994" s="80"/>
      <c r="C994" s="85" t="s">
        <v>9571</v>
      </c>
      <c r="D994" s="84" t="s">
        <v>77</v>
      </c>
      <c r="E994" s="88">
        <v>74.67</v>
      </c>
    </row>
    <row r="995" spans="1:5" ht="13.5" customHeight="1" x14ac:dyDescent="0.2">
      <c r="A995" s="84" t="s">
        <v>9572</v>
      </c>
      <c r="B995" s="80"/>
      <c r="C995" s="85" t="s">
        <v>9573</v>
      </c>
      <c r="D995" s="84" t="s">
        <v>77</v>
      </c>
      <c r="E995" s="87">
        <v>276.25</v>
      </c>
    </row>
    <row r="996" spans="1:5" ht="14.25" customHeight="1" x14ac:dyDescent="0.2">
      <c r="A996" s="84" t="s">
        <v>9574</v>
      </c>
      <c r="B996" s="80"/>
      <c r="C996" s="85" t="s">
        <v>9575</v>
      </c>
      <c r="D996" s="84" t="s">
        <v>77</v>
      </c>
      <c r="E996" s="87">
        <v>243.02</v>
      </c>
    </row>
    <row r="997" spans="1:5" ht="13.5" customHeight="1" x14ac:dyDescent="0.2">
      <c r="A997" s="84" t="s">
        <v>9576</v>
      </c>
      <c r="B997" s="80"/>
      <c r="C997" s="85" t="s">
        <v>9577</v>
      </c>
      <c r="D997" s="84" t="s">
        <v>77</v>
      </c>
      <c r="E997" s="87">
        <v>129.46</v>
      </c>
    </row>
    <row r="998" spans="1:5" ht="12.75" customHeight="1" x14ac:dyDescent="0.2">
      <c r="A998" s="79">
        <v>8853</v>
      </c>
      <c r="B998" s="80"/>
      <c r="C998" s="81" t="s">
        <v>9578</v>
      </c>
      <c r="D998" s="82"/>
      <c r="E998" s="83"/>
    </row>
    <row r="999" spans="1:5" ht="14.25" customHeight="1" x14ac:dyDescent="0.2">
      <c r="A999" s="84" t="s">
        <v>9579</v>
      </c>
      <c r="B999" s="80"/>
      <c r="C999" s="85" t="s">
        <v>9580</v>
      </c>
      <c r="D999" s="84" t="s">
        <v>77</v>
      </c>
      <c r="E999" s="88">
        <v>15.21</v>
      </c>
    </row>
    <row r="1000" spans="1:5" ht="13.5" customHeight="1" x14ac:dyDescent="0.2">
      <c r="A1000" s="84" t="s">
        <v>9581</v>
      </c>
      <c r="B1000" s="80"/>
      <c r="C1000" s="85" t="s">
        <v>9582</v>
      </c>
      <c r="D1000" s="84" t="s">
        <v>77</v>
      </c>
      <c r="E1000" s="87">
        <v>128.71</v>
      </c>
    </row>
    <row r="1001" spans="1:5" ht="14.25" customHeight="1" x14ac:dyDescent="0.2">
      <c r="A1001" s="84" t="s">
        <v>9583</v>
      </c>
      <c r="B1001" s="80"/>
      <c r="C1001" s="85" t="s">
        <v>9584</v>
      </c>
      <c r="D1001" s="84" t="s">
        <v>77</v>
      </c>
      <c r="E1001" s="87">
        <v>123.58</v>
      </c>
    </row>
    <row r="1002" spans="1:5" ht="14.25" customHeight="1" x14ac:dyDescent="0.2">
      <c r="A1002" s="84" t="s">
        <v>9585</v>
      </c>
      <c r="B1002" s="80"/>
      <c r="C1002" s="85" t="s">
        <v>9586</v>
      </c>
      <c r="D1002" s="84" t="s">
        <v>77</v>
      </c>
      <c r="E1002" s="87">
        <v>108.33</v>
      </c>
    </row>
    <row r="1003" spans="1:5" ht="12.75" customHeight="1" x14ac:dyDescent="0.2">
      <c r="A1003" s="79">
        <v>8854</v>
      </c>
      <c r="B1003" s="80"/>
      <c r="C1003" s="81" t="s">
        <v>9587</v>
      </c>
      <c r="D1003" s="82"/>
      <c r="E1003" s="83"/>
    </row>
    <row r="1004" spans="1:5" ht="14.25" customHeight="1" x14ac:dyDescent="0.2">
      <c r="A1004" s="84" t="s">
        <v>9588</v>
      </c>
      <c r="B1004" s="80"/>
      <c r="C1004" s="85" t="s">
        <v>9589</v>
      </c>
      <c r="D1004" s="84" t="s">
        <v>77</v>
      </c>
      <c r="E1004" s="88">
        <v>45.52</v>
      </c>
    </row>
    <row r="1005" spans="1:5" ht="13.5" customHeight="1" x14ac:dyDescent="0.2">
      <c r="A1005" s="84" t="s">
        <v>9590</v>
      </c>
      <c r="B1005" s="80"/>
      <c r="C1005" s="85" t="s">
        <v>9591</v>
      </c>
      <c r="D1005" s="84" t="s">
        <v>77</v>
      </c>
      <c r="E1005" s="87">
        <v>170.07</v>
      </c>
    </row>
    <row r="1006" spans="1:5" ht="12.75" customHeight="1" x14ac:dyDescent="0.2">
      <c r="A1006" s="79">
        <v>8676</v>
      </c>
      <c r="B1006" s="80"/>
      <c r="C1006" s="81" t="s">
        <v>9592</v>
      </c>
      <c r="D1006" s="82"/>
      <c r="E1006" s="83"/>
    </row>
    <row r="1007" spans="1:5" ht="12.75" customHeight="1" x14ac:dyDescent="0.2">
      <c r="A1007" s="79">
        <v>8855</v>
      </c>
      <c r="B1007" s="80"/>
      <c r="C1007" s="81" t="s">
        <v>9593</v>
      </c>
      <c r="D1007" s="82"/>
      <c r="E1007" s="83"/>
    </row>
    <row r="1008" spans="1:5" ht="14.25" customHeight="1" x14ac:dyDescent="0.2">
      <c r="A1008" s="84" t="s">
        <v>9594</v>
      </c>
      <c r="B1008" s="80"/>
      <c r="C1008" s="85" t="s">
        <v>9595</v>
      </c>
      <c r="D1008" s="84" t="s">
        <v>77</v>
      </c>
      <c r="E1008" s="88">
        <v>67.98</v>
      </c>
    </row>
    <row r="1009" spans="1:5" ht="14.25" customHeight="1" x14ac:dyDescent="0.2">
      <c r="A1009" s="84" t="s">
        <v>9596</v>
      </c>
      <c r="B1009" s="80"/>
      <c r="C1009" s="85" t="s">
        <v>9597</v>
      </c>
      <c r="D1009" s="84" t="s">
        <v>77</v>
      </c>
      <c r="E1009" s="88">
        <v>55.04</v>
      </c>
    </row>
    <row r="1010" spans="1:5" ht="13.5" customHeight="1" x14ac:dyDescent="0.2">
      <c r="A1010" s="84" t="s">
        <v>9598</v>
      </c>
      <c r="B1010" s="80"/>
      <c r="C1010" s="85" t="s">
        <v>9599</v>
      </c>
      <c r="D1010" s="84" t="s">
        <v>77</v>
      </c>
      <c r="E1010" s="88">
        <v>45.07</v>
      </c>
    </row>
    <row r="1011" spans="1:5" ht="14.25" customHeight="1" x14ac:dyDescent="0.2">
      <c r="A1011" s="84" t="s">
        <v>9600</v>
      </c>
      <c r="B1011" s="80"/>
      <c r="C1011" s="85" t="s">
        <v>9601</v>
      </c>
      <c r="D1011" s="84" t="s">
        <v>7810</v>
      </c>
      <c r="E1011" s="88">
        <v>18.87</v>
      </c>
    </row>
    <row r="1012" spans="1:5" ht="12.75" customHeight="1" x14ac:dyDescent="0.2">
      <c r="A1012" s="79">
        <v>8856</v>
      </c>
      <c r="B1012" s="80"/>
      <c r="C1012" s="81" t="s">
        <v>9602</v>
      </c>
      <c r="D1012" s="82"/>
      <c r="E1012" s="83"/>
    </row>
    <row r="1013" spans="1:5" ht="12.75" customHeight="1" x14ac:dyDescent="0.2">
      <c r="A1013" s="84" t="s">
        <v>9603</v>
      </c>
      <c r="B1013" s="80"/>
      <c r="C1013" s="85" t="s">
        <v>9604</v>
      </c>
      <c r="D1013" s="84" t="s">
        <v>7810</v>
      </c>
      <c r="E1013" s="88">
        <v>18.04</v>
      </c>
    </row>
    <row r="1014" spans="1:5" ht="12.75" customHeight="1" x14ac:dyDescent="0.2">
      <c r="A1014" s="84" t="s">
        <v>9605</v>
      </c>
      <c r="B1014" s="80"/>
      <c r="C1014" s="85" t="s">
        <v>9606</v>
      </c>
      <c r="D1014" s="84" t="s">
        <v>77</v>
      </c>
      <c r="E1014" s="87">
        <v>132.6</v>
      </c>
    </row>
    <row r="1015" spans="1:5" ht="12.75" customHeight="1" x14ac:dyDescent="0.2">
      <c r="A1015" s="84" t="s">
        <v>9607</v>
      </c>
      <c r="B1015" s="80"/>
      <c r="C1015" s="85" t="s">
        <v>9608</v>
      </c>
      <c r="D1015" s="84" t="s">
        <v>77</v>
      </c>
      <c r="E1015" s="88">
        <v>64.099999999999994</v>
      </c>
    </row>
    <row r="1016" spans="1:5" ht="12.75" customHeight="1" x14ac:dyDescent="0.2">
      <c r="A1016" s="84" t="s">
        <v>9609</v>
      </c>
      <c r="B1016" s="80"/>
      <c r="C1016" s="85" t="s">
        <v>9610</v>
      </c>
      <c r="D1016" s="84" t="s">
        <v>77</v>
      </c>
      <c r="E1016" s="88">
        <v>82.39</v>
      </c>
    </row>
    <row r="1017" spans="1:5" ht="12.75" customHeight="1" x14ac:dyDescent="0.2">
      <c r="A1017" s="79">
        <v>8857</v>
      </c>
      <c r="B1017" s="80"/>
      <c r="C1017" s="81" t="s">
        <v>9611</v>
      </c>
      <c r="D1017" s="82"/>
      <c r="E1017" s="83"/>
    </row>
    <row r="1018" spans="1:5" ht="13.5" customHeight="1" x14ac:dyDescent="0.2">
      <c r="A1018" s="84" t="s">
        <v>9612</v>
      </c>
      <c r="B1018" s="80"/>
      <c r="C1018" s="85" t="s">
        <v>9613</v>
      </c>
      <c r="D1018" s="84" t="s">
        <v>77</v>
      </c>
      <c r="E1018" s="88">
        <v>68.28</v>
      </c>
    </row>
    <row r="1019" spans="1:5" ht="14.25" customHeight="1" x14ac:dyDescent="0.2">
      <c r="A1019" s="84" t="s">
        <v>9614</v>
      </c>
      <c r="B1019" s="80"/>
      <c r="C1019" s="85" t="s">
        <v>9615</v>
      </c>
      <c r="D1019" s="84" t="s">
        <v>7810</v>
      </c>
      <c r="E1019" s="88">
        <v>16.760000000000002</v>
      </c>
    </row>
    <row r="1020" spans="1:5" ht="12.75" customHeight="1" x14ac:dyDescent="0.2">
      <c r="A1020" s="79">
        <v>8858</v>
      </c>
      <c r="B1020" s="80"/>
      <c r="C1020" s="81" t="s">
        <v>9616</v>
      </c>
      <c r="D1020" s="82"/>
      <c r="E1020" s="83"/>
    </row>
    <row r="1021" spans="1:5" ht="12.75" customHeight="1" x14ac:dyDescent="0.2">
      <c r="A1021" s="84" t="s">
        <v>9617</v>
      </c>
      <c r="B1021" s="80"/>
      <c r="C1021" s="85" t="s">
        <v>9618</v>
      </c>
      <c r="D1021" s="84" t="s">
        <v>7810</v>
      </c>
      <c r="E1021" s="86">
        <v>9.25</v>
      </c>
    </row>
    <row r="1022" spans="1:5" ht="12.75" customHeight="1" x14ac:dyDescent="0.2">
      <c r="A1022" s="79">
        <v>8677</v>
      </c>
      <c r="B1022" s="80"/>
      <c r="C1022" s="81" t="s">
        <v>9619</v>
      </c>
      <c r="D1022" s="82"/>
      <c r="E1022" s="83"/>
    </row>
    <row r="1023" spans="1:5" ht="12.75" customHeight="1" x14ac:dyDescent="0.2">
      <c r="A1023" s="79">
        <v>8859</v>
      </c>
      <c r="B1023" s="80"/>
      <c r="C1023" s="81" t="s">
        <v>9620</v>
      </c>
      <c r="D1023" s="82"/>
      <c r="E1023" s="83"/>
    </row>
    <row r="1024" spans="1:5" ht="14.25" customHeight="1" x14ac:dyDescent="0.2">
      <c r="A1024" s="84" t="s">
        <v>9621</v>
      </c>
      <c r="B1024" s="80"/>
      <c r="C1024" s="85" t="s">
        <v>9622</v>
      </c>
      <c r="D1024" s="84" t="s">
        <v>7810</v>
      </c>
      <c r="E1024" s="87">
        <v>221.92</v>
      </c>
    </row>
    <row r="1025" spans="1:5" ht="14.25" customHeight="1" x14ac:dyDescent="0.2">
      <c r="A1025" s="84" t="s">
        <v>9623</v>
      </c>
      <c r="B1025" s="80"/>
      <c r="C1025" s="85" t="s">
        <v>9624</v>
      </c>
      <c r="D1025" s="84" t="s">
        <v>7810</v>
      </c>
      <c r="E1025" s="87">
        <v>306.43</v>
      </c>
    </row>
    <row r="1026" spans="1:5" ht="13.5" customHeight="1" x14ac:dyDescent="0.2">
      <c r="A1026" s="84" t="s">
        <v>9625</v>
      </c>
      <c r="B1026" s="80"/>
      <c r="C1026" s="85" t="s">
        <v>9626</v>
      </c>
      <c r="D1026" s="84" t="s">
        <v>7810</v>
      </c>
      <c r="E1026" s="87">
        <v>504.84</v>
      </c>
    </row>
    <row r="1027" spans="1:5" ht="14.25" customHeight="1" x14ac:dyDescent="0.2">
      <c r="A1027" s="84" t="s">
        <v>9627</v>
      </c>
      <c r="B1027" s="80"/>
      <c r="C1027" s="85" t="s">
        <v>9628</v>
      </c>
      <c r="D1027" s="84" t="s">
        <v>7810</v>
      </c>
      <c r="E1027" s="87">
        <v>302.13</v>
      </c>
    </row>
    <row r="1028" spans="1:5" ht="14.25" customHeight="1" x14ac:dyDescent="0.2">
      <c r="A1028" s="84" t="s">
        <v>9629</v>
      </c>
      <c r="B1028" s="80"/>
      <c r="C1028" s="85" t="s">
        <v>9630</v>
      </c>
      <c r="D1028" s="84" t="s">
        <v>7810</v>
      </c>
      <c r="E1028" s="87">
        <v>121.1</v>
      </c>
    </row>
    <row r="1029" spans="1:5" ht="13.5" customHeight="1" x14ac:dyDescent="0.2">
      <c r="A1029" s="84" t="s">
        <v>9631</v>
      </c>
      <c r="B1029" s="80"/>
      <c r="C1029" s="85" t="s">
        <v>9632</v>
      </c>
      <c r="D1029" s="84" t="s">
        <v>7810</v>
      </c>
      <c r="E1029" s="87">
        <v>202.92</v>
      </c>
    </row>
    <row r="1030" spans="1:5" ht="13.5" customHeight="1" x14ac:dyDescent="0.2">
      <c r="A1030" s="84" t="s">
        <v>9633</v>
      </c>
      <c r="B1030" s="80"/>
      <c r="C1030" s="85" t="s">
        <v>9634</v>
      </c>
      <c r="D1030" s="84" t="s">
        <v>7810</v>
      </c>
      <c r="E1030" s="87">
        <v>670.3</v>
      </c>
    </row>
    <row r="1031" spans="1:5" ht="14.25" customHeight="1" x14ac:dyDescent="0.2">
      <c r="A1031" s="84" t="s">
        <v>9635</v>
      </c>
      <c r="B1031" s="80"/>
      <c r="C1031" s="85" t="s">
        <v>9636</v>
      </c>
      <c r="D1031" s="84" t="s">
        <v>7810</v>
      </c>
      <c r="E1031" s="87">
        <v>870.44</v>
      </c>
    </row>
    <row r="1032" spans="1:5" ht="14.25" customHeight="1" x14ac:dyDescent="0.2">
      <c r="A1032" s="84" t="s">
        <v>9637</v>
      </c>
      <c r="B1032" s="80"/>
      <c r="C1032" s="85" t="s">
        <v>9638</v>
      </c>
      <c r="D1032" s="84" t="s">
        <v>7810</v>
      </c>
      <c r="E1032" s="87">
        <v>770.36</v>
      </c>
    </row>
    <row r="1033" spans="1:5" ht="14.25" customHeight="1" x14ac:dyDescent="0.2">
      <c r="A1033" s="84" t="s">
        <v>9639</v>
      </c>
      <c r="B1033" s="80"/>
      <c r="C1033" s="85" t="s">
        <v>9640</v>
      </c>
      <c r="D1033" s="84" t="s">
        <v>7810</v>
      </c>
      <c r="E1033" s="87">
        <v>737.87</v>
      </c>
    </row>
    <row r="1034" spans="1:5" ht="14.25" customHeight="1" x14ac:dyDescent="0.2">
      <c r="A1034" s="84" t="s">
        <v>9641</v>
      </c>
      <c r="B1034" s="80"/>
      <c r="C1034" s="85" t="s">
        <v>9642</v>
      </c>
      <c r="D1034" s="84" t="s">
        <v>7810</v>
      </c>
      <c r="E1034" s="87">
        <v>938.01</v>
      </c>
    </row>
    <row r="1035" spans="1:5" ht="14.25" customHeight="1" x14ac:dyDescent="0.2">
      <c r="A1035" s="84" t="s">
        <v>9643</v>
      </c>
      <c r="B1035" s="80"/>
      <c r="C1035" s="85" t="s">
        <v>9644</v>
      </c>
      <c r="D1035" s="84" t="s">
        <v>7810</v>
      </c>
      <c r="E1035" s="87">
        <v>837.93</v>
      </c>
    </row>
    <row r="1036" spans="1:5" ht="12.75" customHeight="1" x14ac:dyDescent="0.2">
      <c r="A1036" s="84" t="s">
        <v>9645</v>
      </c>
      <c r="B1036" s="80"/>
      <c r="C1036" s="85" t="s">
        <v>9646</v>
      </c>
      <c r="D1036" s="84" t="s">
        <v>7810</v>
      </c>
      <c r="E1036" s="87">
        <v>546.24</v>
      </c>
    </row>
    <row r="1037" spans="1:5" ht="14.25" customHeight="1" x14ac:dyDescent="0.2">
      <c r="A1037" s="84" t="s">
        <v>9647</v>
      </c>
      <c r="B1037" s="80"/>
      <c r="C1037" s="85" t="s">
        <v>9648</v>
      </c>
      <c r="D1037" s="84" t="s">
        <v>7810</v>
      </c>
      <c r="E1037" s="87">
        <v>746.38</v>
      </c>
    </row>
    <row r="1038" spans="1:5" ht="14.25" customHeight="1" x14ac:dyDescent="0.2">
      <c r="A1038" s="84" t="s">
        <v>9649</v>
      </c>
      <c r="B1038" s="80"/>
      <c r="C1038" s="85" t="s">
        <v>9650</v>
      </c>
      <c r="D1038" s="84" t="s">
        <v>7810</v>
      </c>
      <c r="E1038" s="87">
        <v>646.29999999999995</v>
      </c>
    </row>
    <row r="1039" spans="1:5" ht="14.25" customHeight="1" x14ac:dyDescent="0.2">
      <c r="A1039" s="84" t="s">
        <v>9651</v>
      </c>
      <c r="B1039" s="80"/>
      <c r="C1039" s="85" t="s">
        <v>9652</v>
      </c>
      <c r="D1039" s="84" t="s">
        <v>7810</v>
      </c>
      <c r="E1039" s="87">
        <v>597.69000000000005</v>
      </c>
    </row>
    <row r="1040" spans="1:5" ht="14.25" customHeight="1" x14ac:dyDescent="0.2">
      <c r="A1040" s="84" t="s">
        <v>9653</v>
      </c>
      <c r="B1040" s="80"/>
      <c r="C1040" s="85" t="s">
        <v>9654</v>
      </c>
      <c r="D1040" s="84" t="s">
        <v>7810</v>
      </c>
      <c r="E1040" s="87">
        <v>797.83</v>
      </c>
    </row>
    <row r="1041" spans="1:5" ht="14.25" customHeight="1" x14ac:dyDescent="0.2">
      <c r="A1041" s="84" t="s">
        <v>9655</v>
      </c>
      <c r="B1041" s="80"/>
      <c r="C1041" s="85" t="s">
        <v>9656</v>
      </c>
      <c r="D1041" s="84" t="s">
        <v>7810</v>
      </c>
      <c r="E1041" s="87">
        <v>697.75</v>
      </c>
    </row>
    <row r="1042" spans="1:5" ht="12.75" customHeight="1" x14ac:dyDescent="0.2">
      <c r="A1042" s="84" t="s">
        <v>9657</v>
      </c>
      <c r="B1042" s="80"/>
      <c r="C1042" s="85" t="s">
        <v>9658</v>
      </c>
      <c r="D1042" s="84" t="s">
        <v>7810</v>
      </c>
      <c r="E1042" s="87">
        <v>658.71</v>
      </c>
    </row>
    <row r="1043" spans="1:5" ht="13.5" customHeight="1" x14ac:dyDescent="0.2">
      <c r="A1043" s="84" t="s">
        <v>9659</v>
      </c>
      <c r="B1043" s="80"/>
      <c r="C1043" s="85" t="s">
        <v>9660</v>
      </c>
      <c r="D1043" s="84" t="s">
        <v>7810</v>
      </c>
      <c r="E1043" s="87">
        <v>858.85</v>
      </c>
    </row>
    <row r="1044" spans="1:5" ht="12.75" customHeight="1" x14ac:dyDescent="0.2">
      <c r="A1044" s="84" t="s">
        <v>9661</v>
      </c>
      <c r="B1044" s="80"/>
      <c r="C1044" s="85" t="s">
        <v>9662</v>
      </c>
      <c r="D1044" s="84" t="s">
        <v>7810</v>
      </c>
      <c r="E1044" s="87">
        <v>758.77</v>
      </c>
    </row>
    <row r="1045" spans="1:5" ht="14.25" customHeight="1" x14ac:dyDescent="0.2">
      <c r="A1045" s="84" t="s">
        <v>9663</v>
      </c>
      <c r="B1045" s="80"/>
      <c r="C1045" s="85" t="s">
        <v>9664</v>
      </c>
      <c r="D1045" s="84" t="s">
        <v>7810</v>
      </c>
      <c r="E1045" s="87">
        <v>490.85</v>
      </c>
    </row>
    <row r="1046" spans="1:5" ht="14.25" customHeight="1" x14ac:dyDescent="0.2">
      <c r="A1046" s="84" t="s">
        <v>9665</v>
      </c>
      <c r="B1046" s="80"/>
      <c r="C1046" s="85" t="s">
        <v>9666</v>
      </c>
      <c r="D1046" s="84" t="s">
        <v>7810</v>
      </c>
      <c r="E1046" s="87">
        <v>690.99</v>
      </c>
    </row>
    <row r="1047" spans="1:5" ht="12.75" customHeight="1" x14ac:dyDescent="0.2">
      <c r="A1047" s="84" t="s">
        <v>9667</v>
      </c>
      <c r="B1047" s="80"/>
      <c r="C1047" s="85" t="s">
        <v>9668</v>
      </c>
      <c r="D1047" s="84" t="s">
        <v>7810</v>
      </c>
      <c r="E1047" s="87">
        <v>590.91</v>
      </c>
    </row>
    <row r="1048" spans="1:5" ht="14.25" customHeight="1" x14ac:dyDescent="0.2">
      <c r="A1048" s="79">
        <v>8861</v>
      </c>
      <c r="B1048" s="80"/>
      <c r="C1048" s="81" t="s">
        <v>9669</v>
      </c>
      <c r="D1048" s="82"/>
      <c r="E1048" s="83"/>
    </row>
    <row r="1049" spans="1:5" ht="13.5" customHeight="1" x14ac:dyDescent="0.2">
      <c r="A1049" s="84" t="s">
        <v>9670</v>
      </c>
      <c r="B1049" s="80"/>
      <c r="C1049" s="85" t="s">
        <v>9671</v>
      </c>
      <c r="D1049" s="84" t="s">
        <v>7810</v>
      </c>
      <c r="E1049" s="87">
        <v>336.4</v>
      </c>
    </row>
    <row r="1050" spans="1:5" ht="14.25" customHeight="1" x14ac:dyDescent="0.2">
      <c r="A1050" s="84" t="s">
        <v>9672</v>
      </c>
      <c r="B1050" s="80"/>
      <c r="C1050" s="85" t="s">
        <v>9673</v>
      </c>
      <c r="D1050" s="84" t="s">
        <v>7810</v>
      </c>
      <c r="E1050" s="87">
        <v>723.97</v>
      </c>
    </row>
    <row r="1051" spans="1:5" ht="12.75" customHeight="1" x14ac:dyDescent="0.2">
      <c r="A1051" s="84" t="s">
        <v>9674</v>
      </c>
      <c r="B1051" s="80"/>
      <c r="C1051" s="85" t="s">
        <v>9675</v>
      </c>
      <c r="D1051" s="84" t="s">
        <v>7810</v>
      </c>
      <c r="E1051" s="89">
        <v>1006.74</v>
      </c>
    </row>
    <row r="1052" spans="1:5" ht="14.25" customHeight="1" x14ac:dyDescent="0.2">
      <c r="A1052" s="84" t="s">
        <v>9676</v>
      </c>
      <c r="B1052" s="80"/>
      <c r="C1052" s="85" t="s">
        <v>9677</v>
      </c>
      <c r="D1052" s="84" t="s">
        <v>77</v>
      </c>
      <c r="E1052" s="87">
        <v>178.56</v>
      </c>
    </row>
    <row r="1053" spans="1:5" ht="12.75" customHeight="1" x14ac:dyDescent="0.2">
      <c r="A1053" s="84" t="s">
        <v>9678</v>
      </c>
      <c r="B1053" s="80"/>
      <c r="C1053" s="85" t="s">
        <v>9679</v>
      </c>
      <c r="D1053" s="84" t="s">
        <v>231</v>
      </c>
      <c r="E1053" s="89">
        <v>1162.4000000000001</v>
      </c>
    </row>
    <row r="1054" spans="1:5" ht="12.75" customHeight="1" x14ac:dyDescent="0.2">
      <c r="A1054" s="79">
        <v>8862</v>
      </c>
      <c r="B1054" s="80"/>
      <c r="C1054" s="81" t="s">
        <v>9680</v>
      </c>
      <c r="D1054" s="82"/>
      <c r="E1054" s="83"/>
    </row>
    <row r="1055" spans="1:5" ht="12.75" customHeight="1" x14ac:dyDescent="0.2">
      <c r="A1055" s="84" t="s">
        <v>9681</v>
      </c>
      <c r="B1055" s="80"/>
      <c r="C1055" s="85" t="s">
        <v>9682</v>
      </c>
      <c r="D1055" s="84" t="s">
        <v>231</v>
      </c>
      <c r="E1055" s="87">
        <v>698.34</v>
      </c>
    </row>
    <row r="1056" spans="1:5" ht="12.75" customHeight="1" x14ac:dyDescent="0.2">
      <c r="A1056" s="84" t="s">
        <v>9683</v>
      </c>
      <c r="B1056" s="80"/>
      <c r="C1056" s="85" t="s">
        <v>9684</v>
      </c>
      <c r="D1056" s="84" t="s">
        <v>8840</v>
      </c>
      <c r="E1056" s="87">
        <v>446.46</v>
      </c>
    </row>
    <row r="1057" spans="1:5" ht="12.75" customHeight="1" x14ac:dyDescent="0.2">
      <c r="A1057" s="84" t="s">
        <v>9685</v>
      </c>
      <c r="B1057" s="80"/>
      <c r="C1057" s="85" t="s">
        <v>9686</v>
      </c>
      <c r="D1057" s="84" t="s">
        <v>7857</v>
      </c>
      <c r="E1057" s="89">
        <v>3185.79</v>
      </c>
    </row>
    <row r="1058" spans="1:5" ht="14.25" customHeight="1" x14ac:dyDescent="0.2">
      <c r="A1058" s="84" t="s">
        <v>9687</v>
      </c>
      <c r="B1058" s="80"/>
      <c r="C1058" s="85" t="s">
        <v>9688</v>
      </c>
      <c r="D1058" s="84" t="s">
        <v>231</v>
      </c>
      <c r="E1058" s="87">
        <v>214.88</v>
      </c>
    </row>
    <row r="1059" spans="1:5" ht="14.25" customHeight="1" x14ac:dyDescent="0.2">
      <c r="A1059" s="79">
        <v>8863</v>
      </c>
      <c r="B1059" s="80"/>
      <c r="C1059" s="81" t="s">
        <v>9689</v>
      </c>
      <c r="D1059" s="82"/>
      <c r="E1059" s="83"/>
    </row>
    <row r="1060" spans="1:5" ht="12.75" customHeight="1" x14ac:dyDescent="0.2">
      <c r="A1060" s="84" t="s">
        <v>9690</v>
      </c>
      <c r="B1060" s="80"/>
      <c r="C1060" s="85" t="s">
        <v>9691</v>
      </c>
      <c r="D1060" s="84" t="s">
        <v>231</v>
      </c>
      <c r="E1060" s="87">
        <v>364.02</v>
      </c>
    </row>
    <row r="1061" spans="1:5" ht="12.75" customHeight="1" x14ac:dyDescent="0.2">
      <c r="A1061" s="84" t="s">
        <v>9692</v>
      </c>
      <c r="B1061" s="80"/>
      <c r="C1061" s="85" t="s">
        <v>9693</v>
      </c>
      <c r="D1061" s="84" t="s">
        <v>231</v>
      </c>
      <c r="E1061" s="87">
        <v>429.16</v>
      </c>
    </row>
    <row r="1062" spans="1:5" ht="14.25" customHeight="1" x14ac:dyDescent="0.2">
      <c r="A1062" s="84" t="s">
        <v>9694</v>
      </c>
      <c r="B1062" s="80"/>
      <c r="C1062" s="85" t="s">
        <v>9695</v>
      </c>
      <c r="D1062" s="84" t="s">
        <v>231</v>
      </c>
      <c r="E1062" s="87">
        <v>501.37</v>
      </c>
    </row>
    <row r="1063" spans="1:5" ht="13.5" customHeight="1" x14ac:dyDescent="0.2">
      <c r="A1063" s="79">
        <v>8864</v>
      </c>
      <c r="B1063" s="80"/>
      <c r="C1063" s="81" t="s">
        <v>9696</v>
      </c>
      <c r="D1063" s="82"/>
      <c r="E1063" s="83"/>
    </row>
    <row r="1064" spans="1:5" ht="14.25" customHeight="1" x14ac:dyDescent="0.2">
      <c r="A1064" s="84" t="s">
        <v>9697</v>
      </c>
      <c r="B1064" s="80"/>
      <c r="C1064" s="85" t="s">
        <v>9698</v>
      </c>
      <c r="D1064" s="84" t="s">
        <v>8840</v>
      </c>
      <c r="E1064" s="88">
        <v>56.2</v>
      </c>
    </row>
    <row r="1065" spans="1:5" ht="12.75" customHeight="1" x14ac:dyDescent="0.2">
      <c r="A1065" s="84" t="s">
        <v>9699</v>
      </c>
      <c r="B1065" s="80"/>
      <c r="C1065" s="85" t="s">
        <v>9700</v>
      </c>
      <c r="D1065" s="84" t="s">
        <v>7810</v>
      </c>
      <c r="E1065" s="87">
        <v>189.98</v>
      </c>
    </row>
    <row r="1066" spans="1:5" ht="14.25" customHeight="1" x14ac:dyDescent="0.2">
      <c r="A1066" s="84" t="s">
        <v>9701</v>
      </c>
      <c r="B1066" s="80"/>
      <c r="C1066" s="85" t="s">
        <v>9702</v>
      </c>
      <c r="D1066" s="84" t="s">
        <v>7810</v>
      </c>
      <c r="E1066" s="87">
        <v>398.98</v>
      </c>
    </row>
    <row r="1067" spans="1:5" ht="13.5" customHeight="1" x14ac:dyDescent="0.2">
      <c r="A1067" s="79">
        <v>8781</v>
      </c>
      <c r="B1067" s="80"/>
      <c r="C1067" s="81" t="s">
        <v>9703</v>
      </c>
      <c r="D1067" s="82"/>
      <c r="E1067" s="83"/>
    </row>
    <row r="1068" spans="1:5" ht="14.25" customHeight="1" x14ac:dyDescent="0.2">
      <c r="A1068" s="84" t="s">
        <v>9704</v>
      </c>
      <c r="B1068" s="80"/>
      <c r="C1068" s="85" t="s">
        <v>9705</v>
      </c>
      <c r="D1068" s="84" t="s">
        <v>7810</v>
      </c>
      <c r="E1068" s="88">
        <v>72.77</v>
      </c>
    </row>
    <row r="1069" spans="1:5" ht="14.25" customHeight="1" x14ac:dyDescent="0.2">
      <c r="A1069" s="84" t="s">
        <v>9706</v>
      </c>
      <c r="B1069" s="80"/>
      <c r="C1069" s="85" t="s">
        <v>9707</v>
      </c>
      <c r="D1069" s="84" t="s">
        <v>7810</v>
      </c>
      <c r="E1069" s="88">
        <v>74.38</v>
      </c>
    </row>
    <row r="1070" spans="1:5" ht="14.25" customHeight="1" x14ac:dyDescent="0.2">
      <c r="A1070" s="79">
        <v>8678</v>
      </c>
      <c r="B1070" s="80"/>
      <c r="C1070" s="81" t="s">
        <v>9708</v>
      </c>
      <c r="D1070" s="82"/>
      <c r="E1070" s="83"/>
    </row>
    <row r="1071" spans="1:5" ht="13.5" customHeight="1" x14ac:dyDescent="0.2">
      <c r="A1071" s="79">
        <v>8866</v>
      </c>
      <c r="B1071" s="80"/>
      <c r="C1071" s="81" t="s">
        <v>9709</v>
      </c>
      <c r="D1071" s="82"/>
      <c r="E1071" s="83"/>
    </row>
    <row r="1072" spans="1:5" ht="14.25" customHeight="1" x14ac:dyDescent="0.2">
      <c r="A1072" s="84" t="s">
        <v>85</v>
      </c>
      <c r="B1072" s="80"/>
      <c r="C1072" s="85" t="s">
        <v>84</v>
      </c>
      <c r="D1072" s="84" t="s">
        <v>77</v>
      </c>
      <c r="E1072" s="86">
        <v>2.97</v>
      </c>
    </row>
    <row r="1073" spans="1:5" ht="13.5" customHeight="1" x14ac:dyDescent="0.2">
      <c r="A1073" s="84" t="s">
        <v>103</v>
      </c>
      <c r="B1073" s="80"/>
      <c r="C1073" s="85" t="s">
        <v>102</v>
      </c>
      <c r="D1073" s="84" t="s">
        <v>77</v>
      </c>
      <c r="E1073" s="86">
        <v>4.5</v>
      </c>
    </row>
    <row r="1074" spans="1:5" ht="13.5" customHeight="1" x14ac:dyDescent="0.2">
      <c r="A1074" s="84" t="s">
        <v>111</v>
      </c>
      <c r="B1074" s="80"/>
      <c r="C1074" s="85" t="s">
        <v>110</v>
      </c>
      <c r="D1074" s="84" t="s">
        <v>77</v>
      </c>
      <c r="E1074" s="86">
        <v>5.01</v>
      </c>
    </row>
    <row r="1075" spans="1:5" ht="14.25" customHeight="1" x14ac:dyDescent="0.2">
      <c r="A1075" s="84" t="s">
        <v>9710</v>
      </c>
      <c r="B1075" s="80"/>
      <c r="C1075" s="85" t="s">
        <v>9711</v>
      </c>
      <c r="D1075" s="84" t="s">
        <v>77</v>
      </c>
      <c r="E1075" s="86">
        <v>3.37</v>
      </c>
    </row>
    <row r="1076" spans="1:5" ht="14.25" customHeight="1" x14ac:dyDescent="0.2">
      <c r="A1076" s="79">
        <v>8867</v>
      </c>
      <c r="B1076" s="80"/>
      <c r="C1076" s="81" t="s">
        <v>9712</v>
      </c>
      <c r="D1076" s="82"/>
      <c r="E1076" s="83"/>
    </row>
    <row r="1077" spans="1:5" ht="14.25" customHeight="1" x14ac:dyDescent="0.2">
      <c r="A1077" s="84" t="s">
        <v>9713</v>
      </c>
      <c r="B1077" s="80"/>
      <c r="C1077" s="85" t="s">
        <v>9714</v>
      </c>
      <c r="D1077" s="84" t="s">
        <v>77</v>
      </c>
      <c r="E1077" s="86">
        <v>6.28</v>
      </c>
    </row>
    <row r="1078" spans="1:5" ht="12.75" customHeight="1" x14ac:dyDescent="0.2">
      <c r="A1078" s="84" t="s">
        <v>9715</v>
      </c>
      <c r="B1078" s="80"/>
      <c r="C1078" s="85" t="s">
        <v>9716</v>
      </c>
      <c r="D1078" s="84" t="s">
        <v>77</v>
      </c>
      <c r="E1078" s="86">
        <v>5.59</v>
      </c>
    </row>
    <row r="1079" spans="1:5" ht="13.5" customHeight="1" x14ac:dyDescent="0.2">
      <c r="A1079" s="84" t="s">
        <v>9717</v>
      </c>
      <c r="B1079" s="80"/>
      <c r="C1079" s="85" t="s">
        <v>9718</v>
      </c>
      <c r="D1079" s="84" t="s">
        <v>77</v>
      </c>
      <c r="E1079" s="86">
        <v>8.01</v>
      </c>
    </row>
    <row r="1080" spans="1:5" ht="14.25" customHeight="1" x14ac:dyDescent="0.2">
      <c r="A1080" s="79">
        <v>8868</v>
      </c>
      <c r="B1080" s="80"/>
      <c r="C1080" s="81" t="s">
        <v>9719</v>
      </c>
      <c r="D1080" s="82"/>
      <c r="E1080" s="83"/>
    </row>
    <row r="1081" spans="1:5" ht="14.25" customHeight="1" x14ac:dyDescent="0.2">
      <c r="A1081" s="84" t="s">
        <v>9720</v>
      </c>
      <c r="B1081" s="80"/>
      <c r="C1081" s="85" t="s">
        <v>9721</v>
      </c>
      <c r="D1081" s="84" t="s">
        <v>77</v>
      </c>
      <c r="E1081" s="88">
        <v>18.36</v>
      </c>
    </row>
    <row r="1082" spans="1:5" ht="14.25" customHeight="1" x14ac:dyDescent="0.2">
      <c r="A1082" s="84" t="s">
        <v>9722</v>
      </c>
      <c r="B1082" s="80"/>
      <c r="C1082" s="85" t="s">
        <v>9723</v>
      </c>
      <c r="D1082" s="84" t="s">
        <v>77</v>
      </c>
      <c r="E1082" s="88">
        <v>16.260000000000002</v>
      </c>
    </row>
    <row r="1083" spans="1:5" ht="13.5" customHeight="1" x14ac:dyDescent="0.2">
      <c r="A1083" s="84" t="s">
        <v>95</v>
      </c>
      <c r="B1083" s="80"/>
      <c r="C1083" s="85" t="s">
        <v>94</v>
      </c>
      <c r="D1083" s="84" t="s">
        <v>77</v>
      </c>
      <c r="E1083" s="88">
        <v>22.33</v>
      </c>
    </row>
    <row r="1084" spans="1:5" ht="14.25" customHeight="1" x14ac:dyDescent="0.2">
      <c r="A1084" s="84" t="s">
        <v>9724</v>
      </c>
      <c r="B1084" s="80"/>
      <c r="C1084" s="85" t="s">
        <v>9725</v>
      </c>
      <c r="D1084" s="84" t="s">
        <v>77</v>
      </c>
      <c r="E1084" s="88">
        <v>14.69</v>
      </c>
    </row>
    <row r="1085" spans="1:5" ht="14.25" customHeight="1" x14ac:dyDescent="0.2">
      <c r="A1085" s="84" t="s">
        <v>88</v>
      </c>
      <c r="B1085" s="80"/>
      <c r="C1085" s="85" t="s">
        <v>87</v>
      </c>
      <c r="D1085" s="84" t="s">
        <v>77</v>
      </c>
      <c r="E1085" s="88">
        <v>18.45</v>
      </c>
    </row>
    <row r="1086" spans="1:5" ht="14.25" customHeight="1" x14ac:dyDescent="0.2">
      <c r="A1086" s="84" t="s">
        <v>9726</v>
      </c>
      <c r="B1086" s="80"/>
      <c r="C1086" s="85" t="s">
        <v>9727</v>
      </c>
      <c r="D1086" s="84" t="s">
        <v>77</v>
      </c>
      <c r="E1086" s="88">
        <v>12.75</v>
      </c>
    </row>
    <row r="1087" spans="1:5" ht="12.75" customHeight="1" x14ac:dyDescent="0.2">
      <c r="A1087" s="84" t="s">
        <v>9728</v>
      </c>
      <c r="B1087" s="80"/>
      <c r="C1087" s="85" t="s">
        <v>9729</v>
      </c>
      <c r="D1087" s="84" t="s">
        <v>77</v>
      </c>
      <c r="E1087" s="88">
        <v>14.69</v>
      </c>
    </row>
    <row r="1088" spans="1:5" ht="14.25" customHeight="1" x14ac:dyDescent="0.2">
      <c r="A1088" s="84" t="s">
        <v>9730</v>
      </c>
      <c r="B1088" s="80"/>
      <c r="C1088" s="85" t="s">
        <v>9731</v>
      </c>
      <c r="D1088" s="84" t="s">
        <v>77</v>
      </c>
      <c r="E1088" s="88">
        <v>12.75</v>
      </c>
    </row>
    <row r="1089" spans="1:5" ht="14.25" customHeight="1" x14ac:dyDescent="0.2">
      <c r="A1089" s="84" t="s">
        <v>9732</v>
      </c>
      <c r="B1089" s="80"/>
      <c r="C1089" s="85" t="s">
        <v>9733</v>
      </c>
      <c r="D1089" s="84" t="s">
        <v>77</v>
      </c>
      <c r="E1089" s="88">
        <v>34.54</v>
      </c>
    </row>
    <row r="1090" spans="1:5" ht="14.25" customHeight="1" x14ac:dyDescent="0.2">
      <c r="A1090" s="84" t="s">
        <v>9734</v>
      </c>
      <c r="B1090" s="80"/>
      <c r="C1090" s="85" t="s">
        <v>9735</v>
      </c>
      <c r="D1090" s="84" t="s">
        <v>77</v>
      </c>
      <c r="E1090" s="88">
        <v>23.84</v>
      </c>
    </row>
    <row r="1091" spans="1:5" ht="14.25" customHeight="1" x14ac:dyDescent="0.2">
      <c r="A1091" s="84" t="s">
        <v>9736</v>
      </c>
      <c r="B1091" s="80"/>
      <c r="C1091" s="85" t="s">
        <v>9737</v>
      </c>
      <c r="D1091" s="84" t="s">
        <v>77</v>
      </c>
      <c r="E1091" s="88">
        <v>30.66</v>
      </c>
    </row>
    <row r="1092" spans="1:5" ht="14.25" customHeight="1" x14ac:dyDescent="0.2">
      <c r="A1092" s="84" t="s">
        <v>9738</v>
      </c>
      <c r="B1092" s="80"/>
      <c r="C1092" s="85" t="s">
        <v>9739</v>
      </c>
      <c r="D1092" s="84" t="s">
        <v>77</v>
      </c>
      <c r="E1092" s="88">
        <v>21.9</v>
      </c>
    </row>
    <row r="1093" spans="1:5" ht="14.25" customHeight="1" x14ac:dyDescent="0.2">
      <c r="A1093" s="79">
        <v>8869</v>
      </c>
      <c r="B1093" s="80"/>
      <c r="C1093" s="81" t="s">
        <v>9740</v>
      </c>
      <c r="D1093" s="82"/>
      <c r="E1093" s="83"/>
    </row>
    <row r="1094" spans="1:5" ht="12.75" customHeight="1" x14ac:dyDescent="0.2">
      <c r="A1094" s="84" t="s">
        <v>9741</v>
      </c>
      <c r="B1094" s="80"/>
      <c r="C1094" s="85" t="s">
        <v>9742</v>
      </c>
      <c r="D1094" s="84" t="s">
        <v>77</v>
      </c>
      <c r="E1094" s="88">
        <v>25.45</v>
      </c>
    </row>
    <row r="1095" spans="1:5" ht="14.25" customHeight="1" x14ac:dyDescent="0.2">
      <c r="A1095" s="84" t="s">
        <v>9743</v>
      </c>
      <c r="B1095" s="80"/>
      <c r="C1095" s="85" t="s">
        <v>9744</v>
      </c>
      <c r="D1095" s="84" t="s">
        <v>77</v>
      </c>
      <c r="E1095" s="88">
        <v>15.22</v>
      </c>
    </row>
    <row r="1096" spans="1:5" ht="13.5" customHeight="1" x14ac:dyDescent="0.2">
      <c r="A1096" s="84" t="s">
        <v>9745</v>
      </c>
      <c r="B1096" s="80"/>
      <c r="C1096" s="85" t="s">
        <v>9746</v>
      </c>
      <c r="D1096" s="84" t="s">
        <v>77</v>
      </c>
      <c r="E1096" s="88">
        <v>27.97</v>
      </c>
    </row>
    <row r="1097" spans="1:5" ht="12.75" customHeight="1" x14ac:dyDescent="0.2">
      <c r="A1097" s="84" t="s">
        <v>9747</v>
      </c>
      <c r="B1097" s="80"/>
      <c r="C1097" s="85" t="s">
        <v>9748</v>
      </c>
      <c r="D1097" s="84" t="s">
        <v>77</v>
      </c>
      <c r="E1097" s="88">
        <v>19.87</v>
      </c>
    </row>
    <row r="1098" spans="1:5" ht="14.25" customHeight="1" x14ac:dyDescent="0.2">
      <c r="A1098" s="84" t="s">
        <v>9749</v>
      </c>
      <c r="B1098" s="80"/>
      <c r="C1098" s="85" t="s">
        <v>9750</v>
      </c>
      <c r="D1098" s="84" t="s">
        <v>7810</v>
      </c>
      <c r="E1098" s="86">
        <v>6.45</v>
      </c>
    </row>
    <row r="1099" spans="1:5" ht="14.25" customHeight="1" x14ac:dyDescent="0.2">
      <c r="A1099" s="84" t="s">
        <v>9751</v>
      </c>
      <c r="B1099" s="80"/>
      <c r="C1099" s="85" t="s">
        <v>9752</v>
      </c>
      <c r="D1099" s="84" t="s">
        <v>77</v>
      </c>
      <c r="E1099" s="88">
        <v>16.850000000000001</v>
      </c>
    </row>
    <row r="1100" spans="1:5" ht="12.75" customHeight="1" x14ac:dyDescent="0.2">
      <c r="A1100" s="84" t="s">
        <v>9753</v>
      </c>
      <c r="B1100" s="80"/>
      <c r="C1100" s="85" t="s">
        <v>9754</v>
      </c>
      <c r="D1100" s="84" t="s">
        <v>77</v>
      </c>
      <c r="E1100" s="88">
        <v>38.75</v>
      </c>
    </row>
    <row r="1101" spans="1:5" ht="14.25" customHeight="1" x14ac:dyDescent="0.2">
      <c r="A1101" s="84" t="s">
        <v>9755</v>
      </c>
      <c r="B1101" s="80"/>
      <c r="C1101" s="85" t="s">
        <v>9756</v>
      </c>
      <c r="D1101" s="84" t="s">
        <v>77</v>
      </c>
      <c r="E1101" s="88">
        <v>22.33</v>
      </c>
    </row>
    <row r="1102" spans="1:5" ht="14.25" customHeight="1" x14ac:dyDescent="0.2">
      <c r="A1102" s="79">
        <v>8870</v>
      </c>
      <c r="B1102" s="80"/>
      <c r="C1102" s="81" t="s">
        <v>9757</v>
      </c>
      <c r="D1102" s="82"/>
      <c r="E1102" s="83"/>
    </row>
    <row r="1103" spans="1:5" ht="12.75" customHeight="1" x14ac:dyDescent="0.2">
      <c r="A1103" s="84" t="s">
        <v>76</v>
      </c>
      <c r="B1103" s="80"/>
      <c r="C1103" s="85" t="s">
        <v>75</v>
      </c>
      <c r="D1103" s="84" t="s">
        <v>77</v>
      </c>
      <c r="E1103" s="88">
        <v>15.14</v>
      </c>
    </row>
    <row r="1104" spans="1:5" ht="14.25" customHeight="1" x14ac:dyDescent="0.2">
      <c r="A1104" s="84" t="s">
        <v>9758</v>
      </c>
      <c r="B1104" s="80"/>
      <c r="C1104" s="85" t="s">
        <v>9759</v>
      </c>
      <c r="D1104" s="84" t="s">
        <v>77</v>
      </c>
      <c r="E1104" s="88">
        <v>27.89</v>
      </c>
    </row>
    <row r="1105" spans="1:5" ht="13.5" customHeight="1" x14ac:dyDescent="0.2">
      <c r="A1105" s="84" t="s">
        <v>9760</v>
      </c>
      <c r="B1105" s="80"/>
      <c r="C1105" s="85" t="s">
        <v>9761</v>
      </c>
      <c r="D1105" s="84" t="s">
        <v>77</v>
      </c>
      <c r="E1105" s="88">
        <v>19.75</v>
      </c>
    </row>
    <row r="1106" spans="1:5" ht="14.25" customHeight="1" x14ac:dyDescent="0.2">
      <c r="A1106" s="84" t="s">
        <v>92</v>
      </c>
      <c r="B1106" s="80"/>
      <c r="C1106" s="85" t="s">
        <v>91</v>
      </c>
      <c r="D1106" s="84" t="s">
        <v>77</v>
      </c>
      <c r="E1106" s="88">
        <v>16.77</v>
      </c>
    </row>
    <row r="1107" spans="1:5" ht="14.25" customHeight="1" x14ac:dyDescent="0.2">
      <c r="A1107" s="84" t="s">
        <v>9762</v>
      </c>
      <c r="B1107" s="80"/>
      <c r="C1107" s="85" t="s">
        <v>9763</v>
      </c>
      <c r="D1107" s="84" t="s">
        <v>77</v>
      </c>
      <c r="E1107" s="88">
        <v>38.67</v>
      </c>
    </row>
    <row r="1108" spans="1:5" ht="14.25" customHeight="1" x14ac:dyDescent="0.2">
      <c r="A1108" s="84" t="s">
        <v>9764</v>
      </c>
      <c r="B1108" s="80"/>
      <c r="C1108" s="85" t="s">
        <v>9765</v>
      </c>
      <c r="D1108" s="84" t="s">
        <v>77</v>
      </c>
      <c r="E1108" s="88">
        <v>22.21</v>
      </c>
    </row>
    <row r="1109" spans="1:5" ht="14.25" customHeight="1" x14ac:dyDescent="0.2">
      <c r="A1109" s="79">
        <v>8871</v>
      </c>
      <c r="B1109" s="80"/>
      <c r="C1109" s="81" t="s">
        <v>9766</v>
      </c>
      <c r="D1109" s="82"/>
      <c r="E1109" s="83"/>
    </row>
    <row r="1110" spans="1:5" ht="12.75" customHeight="1" x14ac:dyDescent="0.2">
      <c r="A1110" s="84" t="s">
        <v>9767</v>
      </c>
      <c r="B1110" s="80"/>
      <c r="C1110" s="85" t="s">
        <v>9768</v>
      </c>
      <c r="D1110" s="84" t="s">
        <v>77</v>
      </c>
      <c r="E1110" s="88">
        <v>14.9</v>
      </c>
    </row>
    <row r="1111" spans="1:5" ht="14.25" customHeight="1" x14ac:dyDescent="0.2">
      <c r="A1111" s="84" t="s">
        <v>9769</v>
      </c>
      <c r="B1111" s="80"/>
      <c r="C1111" s="85" t="s">
        <v>9770</v>
      </c>
      <c r="D1111" s="84" t="s">
        <v>77</v>
      </c>
      <c r="E1111" s="88">
        <v>17.57</v>
      </c>
    </row>
    <row r="1112" spans="1:5" ht="13.5" customHeight="1" x14ac:dyDescent="0.2">
      <c r="A1112" s="79">
        <v>8872</v>
      </c>
      <c r="B1112" s="80"/>
      <c r="C1112" s="81" t="s">
        <v>9771</v>
      </c>
      <c r="D1112" s="82"/>
      <c r="E1112" s="83"/>
    </row>
    <row r="1113" spans="1:5" ht="14.25" customHeight="1" x14ac:dyDescent="0.2">
      <c r="A1113" s="84" t="s">
        <v>9772</v>
      </c>
      <c r="B1113" s="80"/>
      <c r="C1113" s="85" t="s">
        <v>9773</v>
      </c>
      <c r="D1113" s="84" t="s">
        <v>77</v>
      </c>
      <c r="E1113" s="88">
        <v>22.21</v>
      </c>
    </row>
    <row r="1114" spans="1:5" ht="12.75" customHeight="1" x14ac:dyDescent="0.2">
      <c r="A1114" s="84" t="s">
        <v>9774</v>
      </c>
      <c r="B1114" s="80"/>
      <c r="C1114" s="85" t="s">
        <v>9775</v>
      </c>
      <c r="D1114" s="84" t="s">
        <v>77</v>
      </c>
      <c r="E1114" s="88">
        <v>31.72</v>
      </c>
    </row>
    <row r="1115" spans="1:5" ht="13.5" customHeight="1" x14ac:dyDescent="0.2">
      <c r="A1115" s="79">
        <v>8873</v>
      </c>
      <c r="B1115" s="80"/>
      <c r="C1115" s="81" t="s">
        <v>9776</v>
      </c>
      <c r="D1115" s="82"/>
      <c r="E1115" s="83"/>
    </row>
    <row r="1116" spans="1:5" ht="14.25" customHeight="1" x14ac:dyDescent="0.2">
      <c r="A1116" s="84" t="s">
        <v>9777</v>
      </c>
      <c r="B1116" s="80"/>
      <c r="C1116" s="85" t="s">
        <v>9778</v>
      </c>
      <c r="D1116" s="84" t="s">
        <v>77</v>
      </c>
      <c r="E1116" s="88">
        <v>19.86</v>
      </c>
    </row>
    <row r="1117" spans="1:5" ht="12.75" customHeight="1" x14ac:dyDescent="0.2">
      <c r="A1117" s="84" t="s">
        <v>9779</v>
      </c>
      <c r="B1117" s="80"/>
      <c r="C1117" s="85" t="s">
        <v>9780</v>
      </c>
      <c r="D1117" s="84" t="s">
        <v>77</v>
      </c>
      <c r="E1117" s="88">
        <v>31.93</v>
      </c>
    </row>
    <row r="1118" spans="1:5" ht="13.5" customHeight="1" x14ac:dyDescent="0.2">
      <c r="A1118" s="79">
        <v>8874</v>
      </c>
      <c r="B1118" s="80"/>
      <c r="C1118" s="81" t="s">
        <v>9781</v>
      </c>
      <c r="D1118" s="82"/>
      <c r="E1118" s="83"/>
    </row>
    <row r="1119" spans="1:5" ht="14.25" customHeight="1" x14ac:dyDescent="0.2">
      <c r="A1119" s="84" t="s">
        <v>9782</v>
      </c>
      <c r="B1119" s="80"/>
      <c r="C1119" s="85" t="s">
        <v>9783</v>
      </c>
      <c r="D1119" s="84" t="s">
        <v>77</v>
      </c>
      <c r="E1119" s="88">
        <v>31.6</v>
      </c>
    </row>
    <row r="1120" spans="1:5" ht="12.75" customHeight="1" x14ac:dyDescent="0.2">
      <c r="A1120" s="84" t="s">
        <v>9784</v>
      </c>
      <c r="B1120" s="80"/>
      <c r="C1120" s="85" t="s">
        <v>9785</v>
      </c>
      <c r="D1120" s="84" t="s">
        <v>7810</v>
      </c>
      <c r="E1120" s="86">
        <v>8.4</v>
      </c>
    </row>
    <row r="1121" spans="1:5" ht="13.5" customHeight="1" x14ac:dyDescent="0.2">
      <c r="A1121" s="84" t="s">
        <v>9786</v>
      </c>
      <c r="B1121" s="80"/>
      <c r="C1121" s="85" t="s">
        <v>9787</v>
      </c>
      <c r="D1121" s="84" t="s">
        <v>77</v>
      </c>
      <c r="E1121" s="88">
        <v>24.4</v>
      </c>
    </row>
    <row r="1122" spans="1:5" ht="14.25" customHeight="1" x14ac:dyDescent="0.2">
      <c r="A1122" s="84" t="s">
        <v>9788</v>
      </c>
      <c r="B1122" s="80"/>
      <c r="C1122" s="85" t="s">
        <v>9789</v>
      </c>
      <c r="D1122" s="84" t="s">
        <v>77</v>
      </c>
      <c r="E1122" s="88">
        <v>24.39</v>
      </c>
    </row>
    <row r="1123" spans="1:5" ht="14.25" customHeight="1" x14ac:dyDescent="0.2">
      <c r="A1123" s="84" t="s">
        <v>9790</v>
      </c>
      <c r="B1123" s="80"/>
      <c r="C1123" s="85" t="s">
        <v>9791</v>
      </c>
      <c r="D1123" s="84" t="s">
        <v>77</v>
      </c>
      <c r="E1123" s="88">
        <v>23.86</v>
      </c>
    </row>
    <row r="1124" spans="1:5" ht="12.75" customHeight="1" x14ac:dyDescent="0.2">
      <c r="A1124" s="84" t="s">
        <v>9792</v>
      </c>
      <c r="B1124" s="80"/>
      <c r="C1124" s="85" t="s">
        <v>9793</v>
      </c>
      <c r="D1124" s="84" t="s">
        <v>7810</v>
      </c>
      <c r="E1124" s="86">
        <v>7.62</v>
      </c>
    </row>
    <row r="1125" spans="1:5" ht="14.25" customHeight="1" x14ac:dyDescent="0.2">
      <c r="A1125" s="79">
        <v>8875</v>
      </c>
      <c r="B1125" s="80"/>
      <c r="C1125" s="81" t="s">
        <v>9794</v>
      </c>
      <c r="D1125" s="82"/>
      <c r="E1125" s="83"/>
    </row>
    <row r="1126" spans="1:5" ht="14.25" customHeight="1" x14ac:dyDescent="0.2">
      <c r="A1126" s="84" t="s">
        <v>106</v>
      </c>
      <c r="B1126" s="80"/>
      <c r="C1126" s="85" t="s">
        <v>105</v>
      </c>
      <c r="D1126" s="84" t="s">
        <v>77</v>
      </c>
      <c r="E1126" s="88">
        <v>26.03</v>
      </c>
    </row>
    <row r="1127" spans="1:5" ht="14.25" customHeight="1" x14ac:dyDescent="0.2">
      <c r="A1127" s="84" t="s">
        <v>9795</v>
      </c>
      <c r="B1127" s="80"/>
      <c r="C1127" s="85" t="s">
        <v>9796</v>
      </c>
      <c r="D1127" s="84" t="s">
        <v>77</v>
      </c>
      <c r="E1127" s="88">
        <v>20.67</v>
      </c>
    </row>
    <row r="1128" spans="1:5" ht="12.75" customHeight="1" x14ac:dyDescent="0.2">
      <c r="A1128" s="84" t="s">
        <v>9797</v>
      </c>
      <c r="B1128" s="80"/>
      <c r="C1128" s="85" t="s">
        <v>9798</v>
      </c>
      <c r="D1128" s="84" t="s">
        <v>77</v>
      </c>
      <c r="E1128" s="88">
        <v>24.39</v>
      </c>
    </row>
    <row r="1129" spans="1:5" ht="14.25" customHeight="1" x14ac:dyDescent="0.2">
      <c r="A1129" s="79">
        <v>8876</v>
      </c>
      <c r="B1129" s="80"/>
      <c r="C1129" s="81" t="s">
        <v>9799</v>
      </c>
      <c r="D1129" s="82"/>
      <c r="E1129" s="83"/>
    </row>
    <row r="1130" spans="1:5" ht="13.5" customHeight="1" x14ac:dyDescent="0.2">
      <c r="A1130" s="84" t="s">
        <v>9800</v>
      </c>
      <c r="B1130" s="80"/>
      <c r="C1130" s="85" t="s">
        <v>9801</v>
      </c>
      <c r="D1130" s="84" t="s">
        <v>77</v>
      </c>
      <c r="E1130" s="88">
        <v>24.17</v>
      </c>
    </row>
    <row r="1131" spans="1:5" ht="14.25" customHeight="1" x14ac:dyDescent="0.2">
      <c r="A1131" s="84" t="s">
        <v>9802</v>
      </c>
      <c r="B1131" s="80"/>
      <c r="C1131" s="85" t="s">
        <v>9803</v>
      </c>
      <c r="D1131" s="84" t="s">
        <v>7810</v>
      </c>
      <c r="E1131" s="86">
        <v>6.95</v>
      </c>
    </row>
    <row r="1132" spans="1:5" ht="14.25" customHeight="1" x14ac:dyDescent="0.2">
      <c r="A1132" s="79">
        <v>8877</v>
      </c>
      <c r="B1132" s="80"/>
      <c r="C1132" s="81" t="s">
        <v>9804</v>
      </c>
      <c r="D1132" s="82"/>
      <c r="E1132" s="83"/>
    </row>
    <row r="1133" spans="1:5" ht="13.5" customHeight="1" x14ac:dyDescent="0.2">
      <c r="A1133" s="84" t="s">
        <v>98</v>
      </c>
      <c r="B1133" s="80"/>
      <c r="C1133" s="85" t="s">
        <v>9805</v>
      </c>
      <c r="D1133" s="84" t="s">
        <v>77</v>
      </c>
      <c r="E1133" s="88">
        <v>23.89</v>
      </c>
    </row>
    <row r="1134" spans="1:5" ht="12.75" customHeight="1" x14ac:dyDescent="0.2">
      <c r="A1134" s="84" t="s">
        <v>9806</v>
      </c>
      <c r="B1134" s="80"/>
      <c r="C1134" s="85" t="s">
        <v>9807</v>
      </c>
      <c r="D1134" s="84" t="s">
        <v>77</v>
      </c>
      <c r="E1134" s="88">
        <v>30.97</v>
      </c>
    </row>
    <row r="1135" spans="1:5" ht="14.25" customHeight="1" x14ac:dyDescent="0.2">
      <c r="A1135" s="79">
        <v>8878</v>
      </c>
      <c r="B1135" s="80"/>
      <c r="C1135" s="81" t="s">
        <v>9808</v>
      </c>
      <c r="D1135" s="82"/>
      <c r="E1135" s="83"/>
    </row>
    <row r="1136" spans="1:5" ht="13.5" customHeight="1" x14ac:dyDescent="0.2">
      <c r="A1136" s="84" t="s">
        <v>9809</v>
      </c>
      <c r="B1136" s="80"/>
      <c r="C1136" s="85" t="s">
        <v>9810</v>
      </c>
      <c r="D1136" s="84" t="s">
        <v>77</v>
      </c>
      <c r="E1136" s="88">
        <v>34.950000000000003</v>
      </c>
    </row>
    <row r="1137" spans="1:5" ht="14.25" customHeight="1" x14ac:dyDescent="0.2">
      <c r="A1137" s="84" t="s">
        <v>9811</v>
      </c>
      <c r="B1137" s="80"/>
      <c r="C1137" s="85" t="s">
        <v>9812</v>
      </c>
      <c r="D1137" s="84" t="s">
        <v>7810</v>
      </c>
      <c r="E1137" s="88">
        <v>22.74</v>
      </c>
    </row>
    <row r="1138" spans="1:5" ht="12.75" customHeight="1" x14ac:dyDescent="0.2">
      <c r="A1138" s="84" t="s">
        <v>114</v>
      </c>
      <c r="B1138" s="80"/>
      <c r="C1138" s="85" t="s">
        <v>113</v>
      </c>
      <c r="D1138" s="84" t="s">
        <v>77</v>
      </c>
      <c r="E1138" s="88">
        <v>34.950000000000003</v>
      </c>
    </row>
    <row r="1139" spans="1:5" ht="14.25" customHeight="1" x14ac:dyDescent="0.2">
      <c r="A1139" s="79">
        <v>8879</v>
      </c>
      <c r="B1139" s="80"/>
      <c r="C1139" s="81" t="s">
        <v>9813</v>
      </c>
      <c r="D1139" s="82"/>
      <c r="E1139" s="83"/>
    </row>
    <row r="1140" spans="1:5" ht="13.5" customHeight="1" x14ac:dyDescent="0.2">
      <c r="A1140" s="84" t="s">
        <v>9814</v>
      </c>
      <c r="B1140" s="80"/>
      <c r="C1140" s="85" t="s">
        <v>9815</v>
      </c>
      <c r="D1140" s="84" t="s">
        <v>77</v>
      </c>
      <c r="E1140" s="88">
        <v>29.32</v>
      </c>
    </row>
    <row r="1141" spans="1:5" ht="14.25" customHeight="1" x14ac:dyDescent="0.2">
      <c r="A1141" s="84" t="s">
        <v>9816</v>
      </c>
      <c r="B1141" s="80"/>
      <c r="C1141" s="85" t="s">
        <v>9817</v>
      </c>
      <c r="D1141" s="84" t="s">
        <v>77</v>
      </c>
      <c r="E1141" s="88">
        <v>44.01</v>
      </c>
    </row>
    <row r="1142" spans="1:5" ht="14.25" customHeight="1" x14ac:dyDescent="0.2">
      <c r="A1142" s="84" t="s">
        <v>9818</v>
      </c>
      <c r="B1142" s="80"/>
      <c r="C1142" s="85" t="s">
        <v>9819</v>
      </c>
      <c r="D1142" s="84" t="s">
        <v>77</v>
      </c>
      <c r="E1142" s="88">
        <v>41.02</v>
      </c>
    </row>
    <row r="1143" spans="1:5" ht="12.75" customHeight="1" x14ac:dyDescent="0.2">
      <c r="A1143" s="79">
        <v>8880</v>
      </c>
      <c r="B1143" s="80"/>
      <c r="C1143" s="81" t="s">
        <v>9820</v>
      </c>
      <c r="D1143" s="82"/>
      <c r="E1143" s="83"/>
    </row>
    <row r="1144" spans="1:5" ht="13.5" customHeight="1" x14ac:dyDescent="0.2">
      <c r="A1144" s="84" t="s">
        <v>9821</v>
      </c>
      <c r="B1144" s="80"/>
      <c r="C1144" s="85" t="s">
        <v>9822</v>
      </c>
      <c r="D1144" s="84" t="s">
        <v>77</v>
      </c>
      <c r="E1144" s="88">
        <v>28.01</v>
      </c>
    </row>
    <row r="1145" spans="1:5" ht="14.25" customHeight="1" x14ac:dyDescent="0.2">
      <c r="A1145" s="84" t="s">
        <v>9823</v>
      </c>
      <c r="B1145" s="80"/>
      <c r="C1145" s="85" t="s">
        <v>9824</v>
      </c>
      <c r="D1145" s="84" t="s">
        <v>77</v>
      </c>
      <c r="E1145" s="88">
        <v>48.44</v>
      </c>
    </row>
    <row r="1146" spans="1:5" ht="14.25" customHeight="1" x14ac:dyDescent="0.2">
      <c r="A1146" s="84" t="s">
        <v>145</v>
      </c>
      <c r="B1146" s="80"/>
      <c r="C1146" s="85" t="s">
        <v>144</v>
      </c>
      <c r="D1146" s="84" t="s">
        <v>77</v>
      </c>
      <c r="E1146" s="88">
        <v>94.2</v>
      </c>
    </row>
    <row r="1147" spans="1:5" ht="14.25" customHeight="1" x14ac:dyDescent="0.2">
      <c r="A1147" s="84" t="s">
        <v>9825</v>
      </c>
      <c r="B1147" s="80"/>
      <c r="C1147" s="85" t="s">
        <v>9826</v>
      </c>
      <c r="D1147" s="84" t="s">
        <v>77</v>
      </c>
      <c r="E1147" s="88">
        <v>15.22</v>
      </c>
    </row>
    <row r="1148" spans="1:5" ht="12.75" customHeight="1" x14ac:dyDescent="0.2">
      <c r="A1148" s="84" t="s">
        <v>9827</v>
      </c>
      <c r="B1148" s="80"/>
      <c r="C1148" s="85" t="s">
        <v>9828</v>
      </c>
      <c r="D1148" s="84" t="s">
        <v>77</v>
      </c>
      <c r="E1148" s="88">
        <v>20.43</v>
      </c>
    </row>
    <row r="1149" spans="1:5" ht="14.25" customHeight="1" x14ac:dyDescent="0.2">
      <c r="A1149" s="79">
        <v>8881</v>
      </c>
      <c r="B1149" s="80"/>
      <c r="C1149" s="81" t="s">
        <v>9829</v>
      </c>
      <c r="D1149" s="82"/>
      <c r="E1149" s="83"/>
    </row>
    <row r="1150" spans="1:5" ht="13.5" customHeight="1" x14ac:dyDescent="0.2">
      <c r="A1150" s="84" t="s">
        <v>9830</v>
      </c>
      <c r="B1150" s="80"/>
      <c r="C1150" s="85" t="s">
        <v>9831</v>
      </c>
      <c r="D1150" s="84" t="s">
        <v>77</v>
      </c>
      <c r="E1150" s="88">
        <v>28.19</v>
      </c>
    </row>
    <row r="1151" spans="1:5" ht="14.25" customHeight="1" x14ac:dyDescent="0.2">
      <c r="A1151" s="84" t="s">
        <v>9832</v>
      </c>
      <c r="B1151" s="80"/>
      <c r="C1151" s="85" t="s">
        <v>9833</v>
      </c>
      <c r="D1151" s="84" t="s">
        <v>77</v>
      </c>
      <c r="E1151" s="88">
        <v>34.659999999999997</v>
      </c>
    </row>
    <row r="1152" spans="1:5" ht="12.75" customHeight="1" x14ac:dyDescent="0.2">
      <c r="A1152" s="84" t="s">
        <v>9834</v>
      </c>
      <c r="B1152" s="80"/>
      <c r="C1152" s="85" t="s">
        <v>9835</v>
      </c>
      <c r="D1152" s="84" t="s">
        <v>77</v>
      </c>
      <c r="E1152" s="88">
        <v>19.41</v>
      </c>
    </row>
    <row r="1153" spans="1:5" ht="14.25" customHeight="1" x14ac:dyDescent="0.2">
      <c r="A1153" s="79">
        <v>8882</v>
      </c>
      <c r="B1153" s="80"/>
      <c r="C1153" s="81" t="s">
        <v>9836</v>
      </c>
      <c r="D1153" s="82"/>
      <c r="E1153" s="83"/>
    </row>
    <row r="1154" spans="1:5" ht="14.25" customHeight="1" x14ac:dyDescent="0.2">
      <c r="A1154" s="84" t="s">
        <v>9837</v>
      </c>
      <c r="B1154" s="80"/>
      <c r="C1154" s="85" t="s">
        <v>9838</v>
      </c>
      <c r="D1154" s="84" t="s">
        <v>77</v>
      </c>
      <c r="E1154" s="88">
        <v>24.31</v>
      </c>
    </row>
    <row r="1155" spans="1:5" ht="14.25" customHeight="1" x14ac:dyDescent="0.2">
      <c r="A1155" s="84" t="s">
        <v>9839</v>
      </c>
      <c r="B1155" s="80"/>
      <c r="C1155" s="85" t="s">
        <v>9840</v>
      </c>
      <c r="D1155" s="84" t="s">
        <v>77</v>
      </c>
      <c r="E1155" s="88">
        <v>28.14</v>
      </c>
    </row>
    <row r="1156" spans="1:5" ht="13.5" customHeight="1" x14ac:dyDescent="0.2">
      <c r="A1156" s="84" t="s">
        <v>9841</v>
      </c>
      <c r="B1156" s="80"/>
      <c r="C1156" s="85" t="s">
        <v>9842</v>
      </c>
      <c r="D1156" s="84" t="s">
        <v>77</v>
      </c>
      <c r="E1156" s="88">
        <v>18.72</v>
      </c>
    </row>
    <row r="1157" spans="1:5" ht="14.25" customHeight="1" x14ac:dyDescent="0.2">
      <c r="A1157" s="84" t="s">
        <v>9843</v>
      </c>
      <c r="B1157" s="80"/>
      <c r="C1157" s="85" t="s">
        <v>9844</v>
      </c>
      <c r="D1157" s="84" t="s">
        <v>77</v>
      </c>
      <c r="E1157" s="88">
        <v>22.76</v>
      </c>
    </row>
    <row r="1158" spans="1:5" ht="14.25" customHeight="1" x14ac:dyDescent="0.2">
      <c r="A1158" s="79">
        <v>8883</v>
      </c>
      <c r="B1158" s="80"/>
      <c r="C1158" s="81" t="s">
        <v>9845</v>
      </c>
      <c r="D1158" s="82"/>
      <c r="E1158" s="83"/>
    </row>
    <row r="1159" spans="1:5" ht="14.25" customHeight="1" x14ac:dyDescent="0.2">
      <c r="A1159" s="84" t="s">
        <v>9846</v>
      </c>
      <c r="B1159" s="80"/>
      <c r="C1159" s="85" t="s">
        <v>9847</v>
      </c>
      <c r="D1159" s="84" t="s">
        <v>77</v>
      </c>
      <c r="E1159" s="88">
        <v>12.06</v>
      </c>
    </row>
    <row r="1160" spans="1:5" ht="14.25" customHeight="1" x14ac:dyDescent="0.2">
      <c r="A1160" s="84" t="s">
        <v>9848</v>
      </c>
      <c r="B1160" s="80"/>
      <c r="C1160" s="85" t="s">
        <v>9849</v>
      </c>
      <c r="D1160" s="84" t="s">
        <v>77</v>
      </c>
      <c r="E1160" s="88">
        <v>31.42</v>
      </c>
    </row>
    <row r="1161" spans="1:5" ht="13.5" customHeight="1" x14ac:dyDescent="0.2">
      <c r="A1161" s="84" t="s">
        <v>9850</v>
      </c>
      <c r="B1161" s="80"/>
      <c r="C1161" s="85" t="s">
        <v>9851</v>
      </c>
      <c r="D1161" s="84" t="s">
        <v>77</v>
      </c>
      <c r="E1161" s="88">
        <v>20.53</v>
      </c>
    </row>
    <row r="1162" spans="1:5" ht="12.75" customHeight="1" x14ac:dyDescent="0.2">
      <c r="A1162" s="84" t="s">
        <v>9852</v>
      </c>
      <c r="B1162" s="80"/>
      <c r="C1162" s="85" t="s">
        <v>9853</v>
      </c>
      <c r="D1162" s="84" t="s">
        <v>77</v>
      </c>
      <c r="E1162" s="88">
        <v>36.090000000000003</v>
      </c>
    </row>
    <row r="1163" spans="1:5" ht="12.75" customHeight="1" x14ac:dyDescent="0.2">
      <c r="A1163" s="79">
        <v>8884</v>
      </c>
      <c r="B1163" s="80"/>
      <c r="C1163" s="81" t="s">
        <v>9854</v>
      </c>
      <c r="D1163" s="82"/>
      <c r="E1163" s="83"/>
    </row>
    <row r="1164" spans="1:5" ht="14.25" customHeight="1" x14ac:dyDescent="0.2">
      <c r="A1164" s="84" t="s">
        <v>9855</v>
      </c>
      <c r="B1164" s="80"/>
      <c r="C1164" s="85" t="s">
        <v>9856</v>
      </c>
      <c r="D1164" s="84" t="s">
        <v>77</v>
      </c>
      <c r="E1164" s="88">
        <v>34.76</v>
      </c>
    </row>
    <row r="1165" spans="1:5" ht="14.25" customHeight="1" x14ac:dyDescent="0.2">
      <c r="A1165" s="84" t="s">
        <v>9857</v>
      </c>
      <c r="B1165" s="80"/>
      <c r="C1165" s="85" t="s">
        <v>9858</v>
      </c>
      <c r="D1165" s="84" t="s">
        <v>77</v>
      </c>
      <c r="E1165" s="88">
        <v>55.64</v>
      </c>
    </row>
    <row r="1166" spans="1:5" ht="13.5" customHeight="1" x14ac:dyDescent="0.2">
      <c r="A1166" s="84" t="s">
        <v>9859</v>
      </c>
      <c r="B1166" s="80"/>
      <c r="C1166" s="85" t="s">
        <v>9860</v>
      </c>
      <c r="D1166" s="84" t="s">
        <v>7810</v>
      </c>
      <c r="E1166" s="86">
        <v>9.7200000000000006</v>
      </c>
    </row>
    <row r="1167" spans="1:5" ht="12.75" customHeight="1" x14ac:dyDescent="0.2">
      <c r="A1167" s="79">
        <v>8885</v>
      </c>
      <c r="B1167" s="80"/>
      <c r="C1167" s="81" t="s">
        <v>9861</v>
      </c>
      <c r="D1167" s="82"/>
      <c r="E1167" s="83"/>
    </row>
    <row r="1168" spans="1:5" ht="14.25" customHeight="1" x14ac:dyDescent="0.2">
      <c r="A1168" s="84" t="s">
        <v>9862</v>
      </c>
      <c r="B1168" s="80"/>
      <c r="C1168" s="85" t="s">
        <v>9863</v>
      </c>
      <c r="D1168" s="84" t="s">
        <v>7810</v>
      </c>
      <c r="E1168" s="86">
        <v>3.52</v>
      </c>
    </row>
    <row r="1169" spans="1:5" ht="14.25" customHeight="1" x14ac:dyDescent="0.2">
      <c r="A1169" s="84" t="s">
        <v>9864</v>
      </c>
      <c r="B1169" s="80"/>
      <c r="C1169" s="85" t="s">
        <v>9865</v>
      </c>
      <c r="D1169" s="84" t="s">
        <v>7810</v>
      </c>
      <c r="E1169" s="86">
        <v>4.84</v>
      </c>
    </row>
    <row r="1170" spans="1:5" ht="13.5" customHeight="1" x14ac:dyDescent="0.2">
      <c r="A1170" s="84" t="s">
        <v>9866</v>
      </c>
      <c r="B1170" s="80"/>
      <c r="C1170" s="85" t="s">
        <v>9867</v>
      </c>
      <c r="D1170" s="84" t="s">
        <v>77</v>
      </c>
      <c r="E1170" s="88">
        <v>11.66</v>
      </c>
    </row>
    <row r="1171" spans="1:5" ht="14.25" customHeight="1" x14ac:dyDescent="0.2">
      <c r="A1171" s="84" t="s">
        <v>9868</v>
      </c>
      <c r="B1171" s="80"/>
      <c r="C1171" s="85" t="s">
        <v>9869</v>
      </c>
      <c r="D1171" s="84" t="s">
        <v>77</v>
      </c>
      <c r="E1171" s="88">
        <v>11.66</v>
      </c>
    </row>
    <row r="1172" spans="1:5" ht="14.25" customHeight="1" x14ac:dyDescent="0.2">
      <c r="A1172" s="84" t="s">
        <v>9870</v>
      </c>
      <c r="B1172" s="80"/>
      <c r="C1172" s="85" t="s">
        <v>9871</v>
      </c>
      <c r="D1172" s="84" t="s">
        <v>77</v>
      </c>
      <c r="E1172" s="88">
        <v>23.7</v>
      </c>
    </row>
    <row r="1173" spans="1:5" ht="14.25" customHeight="1" x14ac:dyDescent="0.2">
      <c r="A1173" s="84" t="s">
        <v>9872</v>
      </c>
      <c r="B1173" s="80"/>
      <c r="C1173" s="85" t="s">
        <v>9873</v>
      </c>
      <c r="D1173" s="84" t="s">
        <v>77</v>
      </c>
      <c r="E1173" s="88">
        <v>10.93</v>
      </c>
    </row>
    <row r="1174" spans="1:5" ht="12.75" customHeight="1" x14ac:dyDescent="0.2">
      <c r="A1174" s="84" t="s">
        <v>9874</v>
      </c>
      <c r="B1174" s="80"/>
      <c r="C1174" s="85" t="s">
        <v>9875</v>
      </c>
      <c r="D1174" s="84" t="s">
        <v>7810</v>
      </c>
      <c r="E1174" s="86">
        <v>9.7200000000000006</v>
      </c>
    </row>
    <row r="1175" spans="1:5" ht="14.25" customHeight="1" x14ac:dyDescent="0.2">
      <c r="A1175" s="84" t="s">
        <v>9876</v>
      </c>
      <c r="B1175" s="80"/>
      <c r="C1175" s="85" t="s">
        <v>9877</v>
      </c>
      <c r="D1175" s="84" t="s">
        <v>7810</v>
      </c>
      <c r="E1175" s="88">
        <v>20.46</v>
      </c>
    </row>
    <row r="1176" spans="1:5" ht="14.25" customHeight="1" x14ac:dyDescent="0.2">
      <c r="A1176" s="84" t="s">
        <v>9878</v>
      </c>
      <c r="B1176" s="80"/>
      <c r="C1176" s="85" t="s">
        <v>9879</v>
      </c>
      <c r="D1176" s="84" t="s">
        <v>8840</v>
      </c>
      <c r="E1176" s="87">
        <v>273.13</v>
      </c>
    </row>
    <row r="1177" spans="1:5" ht="14.25" customHeight="1" x14ac:dyDescent="0.2">
      <c r="A1177" s="79">
        <v>8679</v>
      </c>
      <c r="B1177" s="80"/>
      <c r="C1177" s="81" t="s">
        <v>9880</v>
      </c>
      <c r="D1177" s="82"/>
      <c r="E1177" s="83"/>
    </row>
    <row r="1178" spans="1:5" ht="14.25" customHeight="1" x14ac:dyDescent="0.2">
      <c r="A1178" s="79">
        <v>8886</v>
      </c>
      <c r="B1178" s="80"/>
      <c r="C1178" s="81" t="s">
        <v>9881</v>
      </c>
      <c r="D1178" s="82"/>
      <c r="E1178" s="83"/>
    </row>
    <row r="1179" spans="1:5" ht="14.25" customHeight="1" x14ac:dyDescent="0.2">
      <c r="A1179" s="84" t="s">
        <v>9882</v>
      </c>
      <c r="B1179" s="80"/>
      <c r="C1179" s="85" t="s">
        <v>9883</v>
      </c>
      <c r="D1179" s="84" t="s">
        <v>231</v>
      </c>
      <c r="E1179" s="87">
        <v>459.95</v>
      </c>
    </row>
    <row r="1180" spans="1:5" ht="13.5" customHeight="1" x14ac:dyDescent="0.2">
      <c r="A1180" s="84" t="s">
        <v>9884</v>
      </c>
      <c r="B1180" s="80"/>
      <c r="C1180" s="85" t="s">
        <v>9885</v>
      </c>
      <c r="D1180" s="84" t="s">
        <v>231</v>
      </c>
      <c r="E1180" s="87">
        <v>486.15</v>
      </c>
    </row>
    <row r="1181" spans="1:5" ht="13.5" customHeight="1" x14ac:dyDescent="0.2">
      <c r="A1181" s="84" t="s">
        <v>9886</v>
      </c>
      <c r="B1181" s="80"/>
      <c r="C1181" s="85" t="s">
        <v>9887</v>
      </c>
      <c r="D1181" s="84" t="s">
        <v>231</v>
      </c>
      <c r="E1181" s="87">
        <v>900</v>
      </c>
    </row>
    <row r="1182" spans="1:5" ht="12.75" customHeight="1" x14ac:dyDescent="0.2">
      <c r="A1182" s="79">
        <v>8887</v>
      </c>
      <c r="B1182" s="80"/>
      <c r="C1182" s="81" t="s">
        <v>9888</v>
      </c>
      <c r="D1182" s="82"/>
      <c r="E1182" s="83"/>
    </row>
    <row r="1183" spans="1:5" ht="14.25" customHeight="1" x14ac:dyDescent="0.2">
      <c r="A1183" s="84" t="s">
        <v>9889</v>
      </c>
      <c r="B1183" s="80"/>
      <c r="C1183" s="85" t="s">
        <v>9890</v>
      </c>
      <c r="D1183" s="84" t="s">
        <v>231</v>
      </c>
      <c r="E1183" s="87">
        <v>338.68</v>
      </c>
    </row>
    <row r="1184" spans="1:5" ht="14.25" customHeight="1" x14ac:dyDescent="0.2">
      <c r="A1184" s="84" t="s">
        <v>9891</v>
      </c>
      <c r="B1184" s="80"/>
      <c r="C1184" s="85" t="s">
        <v>9892</v>
      </c>
      <c r="D1184" s="84" t="s">
        <v>231</v>
      </c>
      <c r="E1184" s="87">
        <v>389.75</v>
      </c>
    </row>
    <row r="1185" spans="1:5" ht="13.5" customHeight="1" x14ac:dyDescent="0.2">
      <c r="A1185" s="84" t="s">
        <v>9893</v>
      </c>
      <c r="B1185" s="80"/>
      <c r="C1185" s="85" t="s">
        <v>9894</v>
      </c>
      <c r="D1185" s="84" t="s">
        <v>231</v>
      </c>
      <c r="E1185" s="87">
        <v>461.56</v>
      </c>
    </row>
    <row r="1186" spans="1:5" ht="14.25" customHeight="1" x14ac:dyDescent="0.2">
      <c r="A1186" s="84" t="s">
        <v>9895</v>
      </c>
      <c r="B1186" s="80"/>
      <c r="C1186" s="85" t="s">
        <v>9896</v>
      </c>
      <c r="D1186" s="84" t="s">
        <v>8840</v>
      </c>
      <c r="E1186" s="87">
        <v>471.69</v>
      </c>
    </row>
    <row r="1187" spans="1:5" ht="14.25" customHeight="1" x14ac:dyDescent="0.2">
      <c r="A1187" s="84" t="s">
        <v>9897</v>
      </c>
      <c r="B1187" s="80"/>
      <c r="C1187" s="85" t="s">
        <v>9898</v>
      </c>
      <c r="D1187" s="84" t="s">
        <v>8840</v>
      </c>
      <c r="E1187" s="87">
        <v>388.49</v>
      </c>
    </row>
    <row r="1188" spans="1:5" ht="14.25" customHeight="1" x14ac:dyDescent="0.2">
      <c r="A1188" s="84" t="s">
        <v>9899</v>
      </c>
      <c r="B1188" s="80"/>
      <c r="C1188" s="85" t="s">
        <v>9900</v>
      </c>
      <c r="D1188" s="84" t="s">
        <v>8840</v>
      </c>
      <c r="E1188" s="87">
        <v>374.92</v>
      </c>
    </row>
    <row r="1189" spans="1:5" ht="14.25" customHeight="1" x14ac:dyDescent="0.2">
      <c r="A1189" s="79">
        <v>8888</v>
      </c>
      <c r="B1189" s="80"/>
      <c r="C1189" s="81" t="s">
        <v>9901</v>
      </c>
      <c r="D1189" s="82"/>
      <c r="E1189" s="83"/>
    </row>
    <row r="1190" spans="1:5" ht="14.25" customHeight="1" x14ac:dyDescent="0.2">
      <c r="A1190" s="84" t="s">
        <v>9902</v>
      </c>
      <c r="B1190" s="80"/>
      <c r="C1190" s="85" t="s">
        <v>9903</v>
      </c>
      <c r="D1190" s="84" t="s">
        <v>231</v>
      </c>
      <c r="E1190" s="87">
        <v>816.56</v>
      </c>
    </row>
    <row r="1191" spans="1:5" ht="14.25" customHeight="1" x14ac:dyDescent="0.2">
      <c r="A1191" s="84" t="s">
        <v>9904</v>
      </c>
      <c r="B1191" s="80"/>
      <c r="C1191" s="85" t="s">
        <v>9905</v>
      </c>
      <c r="D1191" s="84" t="s">
        <v>8840</v>
      </c>
      <c r="E1191" s="87">
        <v>466.91</v>
      </c>
    </row>
    <row r="1192" spans="1:5" ht="13.5" customHeight="1" x14ac:dyDescent="0.2">
      <c r="A1192" s="84" t="s">
        <v>9906</v>
      </c>
      <c r="B1192" s="80"/>
      <c r="C1192" s="85" t="s">
        <v>9907</v>
      </c>
      <c r="D1192" s="84" t="s">
        <v>8840</v>
      </c>
      <c r="E1192" s="87">
        <v>682.69</v>
      </c>
    </row>
    <row r="1193" spans="1:5" ht="14.25" customHeight="1" x14ac:dyDescent="0.2">
      <c r="A1193" s="84" t="s">
        <v>9908</v>
      </c>
      <c r="B1193" s="80"/>
      <c r="C1193" s="85" t="s">
        <v>9909</v>
      </c>
      <c r="D1193" s="84" t="s">
        <v>8840</v>
      </c>
      <c r="E1193" s="87">
        <v>637.94000000000005</v>
      </c>
    </row>
    <row r="1194" spans="1:5" ht="14.25" customHeight="1" x14ac:dyDescent="0.2">
      <c r="A1194" s="84" t="s">
        <v>9910</v>
      </c>
      <c r="B1194" s="80"/>
      <c r="C1194" s="85" t="s">
        <v>9911</v>
      </c>
      <c r="D1194" s="84" t="s">
        <v>8840</v>
      </c>
      <c r="E1194" s="87">
        <v>501.88</v>
      </c>
    </row>
    <row r="1195" spans="1:5" ht="12.75" customHeight="1" x14ac:dyDescent="0.2">
      <c r="A1195" s="84" t="s">
        <v>9912</v>
      </c>
      <c r="B1195" s="80"/>
      <c r="C1195" s="85" t="s">
        <v>9913</v>
      </c>
      <c r="D1195" s="84" t="s">
        <v>8840</v>
      </c>
      <c r="E1195" s="87">
        <v>149.36000000000001</v>
      </c>
    </row>
    <row r="1196" spans="1:5" ht="14.25" customHeight="1" x14ac:dyDescent="0.2">
      <c r="A1196" s="84" t="s">
        <v>9914</v>
      </c>
      <c r="B1196" s="80"/>
      <c r="C1196" s="85" t="s">
        <v>9915</v>
      </c>
      <c r="D1196" s="84" t="s">
        <v>8840</v>
      </c>
      <c r="E1196" s="87">
        <v>162.53</v>
      </c>
    </row>
    <row r="1197" spans="1:5" ht="12.75" customHeight="1" x14ac:dyDescent="0.2">
      <c r="A1197" s="79">
        <v>8889</v>
      </c>
      <c r="B1197" s="80"/>
      <c r="C1197" s="81" t="s">
        <v>9916</v>
      </c>
      <c r="D1197" s="82"/>
      <c r="E1197" s="83"/>
    </row>
    <row r="1198" spans="1:5" ht="14.25" customHeight="1" x14ac:dyDescent="0.2">
      <c r="A1198" s="84" t="s">
        <v>9917</v>
      </c>
      <c r="B1198" s="80"/>
      <c r="C1198" s="85" t="s">
        <v>9918</v>
      </c>
      <c r="D1198" s="84" t="s">
        <v>231</v>
      </c>
      <c r="E1198" s="87">
        <v>498.92</v>
      </c>
    </row>
    <row r="1199" spans="1:5" ht="12.75" customHeight="1" x14ac:dyDescent="0.2">
      <c r="A1199" s="84" t="s">
        <v>9919</v>
      </c>
      <c r="B1199" s="80"/>
      <c r="C1199" s="85" t="s">
        <v>9920</v>
      </c>
      <c r="D1199" s="84" t="s">
        <v>231</v>
      </c>
      <c r="E1199" s="87">
        <v>299.95999999999998</v>
      </c>
    </row>
    <row r="1200" spans="1:5" ht="12.75" customHeight="1" x14ac:dyDescent="0.2">
      <c r="A1200" s="84" t="s">
        <v>9921</v>
      </c>
      <c r="B1200" s="80"/>
      <c r="C1200" s="85" t="s">
        <v>9922</v>
      </c>
      <c r="D1200" s="84" t="s">
        <v>231</v>
      </c>
      <c r="E1200" s="87">
        <v>218.59</v>
      </c>
    </row>
    <row r="1201" spans="1:5" ht="14.25" customHeight="1" x14ac:dyDescent="0.2">
      <c r="A1201" s="84" t="s">
        <v>9923</v>
      </c>
      <c r="B1201" s="80"/>
      <c r="C1201" s="85" t="s">
        <v>9924</v>
      </c>
      <c r="D1201" s="84" t="s">
        <v>231</v>
      </c>
      <c r="E1201" s="87">
        <v>105</v>
      </c>
    </row>
    <row r="1202" spans="1:5" ht="12.75" customHeight="1" x14ac:dyDescent="0.2">
      <c r="A1202" s="84" t="s">
        <v>9925</v>
      </c>
      <c r="B1202" s="80"/>
      <c r="C1202" s="85" t="s">
        <v>9926</v>
      </c>
      <c r="D1202" s="84" t="s">
        <v>231</v>
      </c>
      <c r="E1202" s="88">
        <v>89.01</v>
      </c>
    </row>
    <row r="1203" spans="1:5" ht="14.25" customHeight="1" x14ac:dyDescent="0.2">
      <c r="A1203" s="84" t="s">
        <v>9927</v>
      </c>
      <c r="B1203" s="80"/>
      <c r="C1203" s="85" t="s">
        <v>9928</v>
      </c>
      <c r="D1203" s="84" t="s">
        <v>231</v>
      </c>
      <c r="E1203" s="88">
        <v>45.69</v>
      </c>
    </row>
    <row r="1204" spans="1:5" ht="12.75" customHeight="1" x14ac:dyDescent="0.2">
      <c r="A1204" s="84" t="s">
        <v>9929</v>
      </c>
      <c r="B1204" s="80"/>
      <c r="C1204" s="85" t="s">
        <v>9930</v>
      </c>
      <c r="D1204" s="84" t="s">
        <v>231</v>
      </c>
      <c r="E1204" s="87">
        <v>130.86000000000001</v>
      </c>
    </row>
    <row r="1205" spans="1:5" ht="14.25" customHeight="1" x14ac:dyDescent="0.2">
      <c r="A1205" s="84" t="s">
        <v>9931</v>
      </c>
      <c r="B1205" s="80"/>
      <c r="C1205" s="85" t="s">
        <v>9932</v>
      </c>
      <c r="D1205" s="84" t="s">
        <v>231</v>
      </c>
      <c r="E1205" s="87">
        <v>351.7</v>
      </c>
    </row>
    <row r="1206" spans="1:5" ht="14.25" customHeight="1" x14ac:dyDescent="0.2">
      <c r="A1206" s="84" t="s">
        <v>9933</v>
      </c>
      <c r="B1206" s="80"/>
      <c r="C1206" s="85" t="s">
        <v>9934</v>
      </c>
      <c r="D1206" s="84" t="s">
        <v>231</v>
      </c>
      <c r="E1206" s="88">
        <v>79.37</v>
      </c>
    </row>
    <row r="1207" spans="1:5" ht="12.75" customHeight="1" x14ac:dyDescent="0.2">
      <c r="A1207" s="84" t="s">
        <v>9935</v>
      </c>
      <c r="B1207" s="80"/>
      <c r="C1207" s="85" t="s">
        <v>9936</v>
      </c>
      <c r="D1207" s="84" t="s">
        <v>231</v>
      </c>
      <c r="E1207" s="88">
        <v>82.88</v>
      </c>
    </row>
    <row r="1208" spans="1:5" ht="14.25" customHeight="1" x14ac:dyDescent="0.2">
      <c r="A1208" s="84" t="s">
        <v>9937</v>
      </c>
      <c r="B1208" s="80"/>
      <c r="C1208" s="85" t="s">
        <v>9938</v>
      </c>
      <c r="D1208" s="84" t="s">
        <v>231</v>
      </c>
      <c r="E1208" s="87">
        <v>160.97999999999999</v>
      </c>
    </row>
    <row r="1209" spans="1:5" ht="14.25" customHeight="1" x14ac:dyDescent="0.2">
      <c r="A1209" s="84" t="s">
        <v>9939</v>
      </c>
      <c r="B1209" s="80"/>
      <c r="C1209" s="85" t="s">
        <v>9940</v>
      </c>
      <c r="D1209" s="84" t="s">
        <v>231</v>
      </c>
      <c r="E1209" s="88">
        <v>95.58</v>
      </c>
    </row>
    <row r="1210" spans="1:5" ht="14.25" customHeight="1" x14ac:dyDescent="0.2">
      <c r="A1210" s="84" t="s">
        <v>9941</v>
      </c>
      <c r="B1210" s="80"/>
      <c r="C1210" s="85" t="s">
        <v>9942</v>
      </c>
      <c r="D1210" s="84" t="s">
        <v>231</v>
      </c>
      <c r="E1210" s="88">
        <v>78.47</v>
      </c>
    </row>
    <row r="1211" spans="1:5" ht="14.25" customHeight="1" x14ac:dyDescent="0.2">
      <c r="A1211" s="84" t="s">
        <v>9943</v>
      </c>
      <c r="B1211" s="80"/>
      <c r="C1211" s="85" t="s">
        <v>9944</v>
      </c>
      <c r="D1211" s="84" t="s">
        <v>231</v>
      </c>
      <c r="E1211" s="88">
        <v>71.91</v>
      </c>
    </row>
    <row r="1212" spans="1:5" ht="14.25" customHeight="1" x14ac:dyDescent="0.2">
      <c r="A1212" s="79">
        <v>8890</v>
      </c>
      <c r="B1212" s="80"/>
      <c r="C1212" s="81" t="s">
        <v>9945</v>
      </c>
      <c r="D1212" s="82"/>
      <c r="E1212" s="83"/>
    </row>
    <row r="1213" spans="1:5" ht="13.5" customHeight="1" x14ac:dyDescent="0.2">
      <c r="A1213" s="84" t="s">
        <v>9946</v>
      </c>
      <c r="B1213" s="80"/>
      <c r="C1213" s="85" t="s">
        <v>9947</v>
      </c>
      <c r="D1213" s="84" t="s">
        <v>231</v>
      </c>
      <c r="E1213" s="88">
        <v>58.83</v>
      </c>
    </row>
    <row r="1214" spans="1:5" ht="12.75" customHeight="1" x14ac:dyDescent="0.2">
      <c r="A1214" s="79">
        <v>8891</v>
      </c>
      <c r="B1214" s="80"/>
      <c r="C1214" s="81" t="s">
        <v>9948</v>
      </c>
      <c r="D1214" s="82"/>
      <c r="E1214" s="83"/>
    </row>
    <row r="1215" spans="1:5" ht="13.5" customHeight="1" x14ac:dyDescent="0.2">
      <c r="A1215" s="84" t="s">
        <v>9949</v>
      </c>
      <c r="B1215" s="80"/>
      <c r="C1215" s="85" t="s">
        <v>9950</v>
      </c>
      <c r="D1215" s="84" t="s">
        <v>8840</v>
      </c>
      <c r="E1215" s="88">
        <v>51.69</v>
      </c>
    </row>
    <row r="1216" spans="1:5" ht="14.25" customHeight="1" x14ac:dyDescent="0.2">
      <c r="A1216" s="84" t="s">
        <v>9951</v>
      </c>
      <c r="B1216" s="80"/>
      <c r="C1216" s="85" t="s">
        <v>9952</v>
      </c>
      <c r="D1216" s="84" t="s">
        <v>8840</v>
      </c>
      <c r="E1216" s="88">
        <v>75</v>
      </c>
    </row>
    <row r="1217" spans="1:5" ht="14.25" customHeight="1" x14ac:dyDescent="0.2">
      <c r="A1217" s="84" t="s">
        <v>9953</v>
      </c>
      <c r="B1217" s="80"/>
      <c r="C1217" s="85" t="s">
        <v>9954</v>
      </c>
      <c r="D1217" s="84" t="s">
        <v>8840</v>
      </c>
      <c r="E1217" s="87">
        <v>103.56</v>
      </c>
    </row>
    <row r="1218" spans="1:5" ht="12.75" customHeight="1" x14ac:dyDescent="0.2">
      <c r="A1218" s="84" t="s">
        <v>9955</v>
      </c>
      <c r="B1218" s="80"/>
      <c r="C1218" s="85" t="s">
        <v>9956</v>
      </c>
      <c r="D1218" s="84" t="s">
        <v>231</v>
      </c>
      <c r="E1218" s="87">
        <v>239.45</v>
      </c>
    </row>
    <row r="1219" spans="1:5" ht="14.25" customHeight="1" x14ac:dyDescent="0.2">
      <c r="A1219" s="84" t="s">
        <v>9957</v>
      </c>
      <c r="B1219" s="80"/>
      <c r="C1219" s="85" t="s">
        <v>9958</v>
      </c>
      <c r="D1219" s="84" t="s">
        <v>8840</v>
      </c>
      <c r="E1219" s="88">
        <v>96.74</v>
      </c>
    </row>
    <row r="1220" spans="1:5" ht="14.25" customHeight="1" x14ac:dyDescent="0.2">
      <c r="A1220" s="84" t="s">
        <v>9959</v>
      </c>
      <c r="B1220" s="80"/>
      <c r="C1220" s="85" t="s">
        <v>9960</v>
      </c>
      <c r="D1220" s="84" t="s">
        <v>8840</v>
      </c>
      <c r="E1220" s="88">
        <v>94.91</v>
      </c>
    </row>
    <row r="1221" spans="1:5" ht="14.25" customHeight="1" x14ac:dyDescent="0.2">
      <c r="A1221" s="79">
        <v>8892</v>
      </c>
      <c r="B1221" s="80"/>
      <c r="C1221" s="81" t="s">
        <v>9961</v>
      </c>
      <c r="D1221" s="82"/>
      <c r="E1221" s="83"/>
    </row>
    <row r="1222" spans="1:5" ht="12.75" customHeight="1" x14ac:dyDescent="0.2">
      <c r="A1222" s="84" t="s">
        <v>9962</v>
      </c>
      <c r="B1222" s="80"/>
      <c r="C1222" s="85" t="s">
        <v>9963</v>
      </c>
      <c r="D1222" s="84" t="s">
        <v>8840</v>
      </c>
      <c r="E1222" s="87">
        <v>171.14</v>
      </c>
    </row>
    <row r="1223" spans="1:5" ht="12.75" customHeight="1" x14ac:dyDescent="0.2">
      <c r="A1223" s="84" t="s">
        <v>9964</v>
      </c>
      <c r="B1223" s="80"/>
      <c r="C1223" s="85" t="s">
        <v>9965</v>
      </c>
      <c r="D1223" s="84" t="s">
        <v>8840</v>
      </c>
      <c r="E1223" s="87">
        <v>216.71</v>
      </c>
    </row>
    <row r="1224" spans="1:5" ht="12.75" customHeight="1" x14ac:dyDescent="0.2">
      <c r="A1224" s="79">
        <v>8893</v>
      </c>
      <c r="B1224" s="80"/>
      <c r="C1224" s="81" t="s">
        <v>9966</v>
      </c>
      <c r="D1224" s="82"/>
      <c r="E1224" s="83"/>
    </row>
    <row r="1225" spans="1:5" ht="12.75" customHeight="1" x14ac:dyDescent="0.2">
      <c r="A1225" s="84" t="s">
        <v>9967</v>
      </c>
      <c r="B1225" s="80"/>
      <c r="C1225" s="85" t="s">
        <v>9968</v>
      </c>
      <c r="D1225" s="84" t="s">
        <v>231</v>
      </c>
      <c r="E1225" s="87">
        <v>985.97</v>
      </c>
    </row>
    <row r="1226" spans="1:5" ht="12.75" customHeight="1" x14ac:dyDescent="0.2">
      <c r="A1226" s="84" t="s">
        <v>9969</v>
      </c>
      <c r="B1226" s="80"/>
      <c r="C1226" s="85" t="s">
        <v>9970</v>
      </c>
      <c r="D1226" s="84" t="s">
        <v>231</v>
      </c>
      <c r="E1226" s="87">
        <v>511.22</v>
      </c>
    </row>
    <row r="1227" spans="1:5" ht="12.75" customHeight="1" x14ac:dyDescent="0.2">
      <c r="A1227" s="84" t="s">
        <v>9971</v>
      </c>
      <c r="B1227" s="80"/>
      <c r="C1227" s="85" t="s">
        <v>9972</v>
      </c>
      <c r="D1227" s="84" t="s">
        <v>231</v>
      </c>
      <c r="E1227" s="87">
        <v>763.98</v>
      </c>
    </row>
    <row r="1228" spans="1:5" ht="12.75" customHeight="1" x14ac:dyDescent="0.2">
      <c r="A1228" s="84" t="s">
        <v>9973</v>
      </c>
      <c r="B1228" s="80"/>
      <c r="C1228" s="85" t="s">
        <v>9974</v>
      </c>
      <c r="D1228" s="84" t="s">
        <v>231</v>
      </c>
      <c r="E1228" s="87">
        <v>317.97000000000003</v>
      </c>
    </row>
    <row r="1229" spans="1:5" ht="14.25" customHeight="1" x14ac:dyDescent="0.2">
      <c r="A1229" s="84" t="s">
        <v>9975</v>
      </c>
      <c r="B1229" s="80"/>
      <c r="C1229" s="85" t="s">
        <v>9976</v>
      </c>
      <c r="D1229" s="84" t="s">
        <v>231</v>
      </c>
      <c r="E1229" s="87">
        <v>745.2</v>
      </c>
    </row>
    <row r="1230" spans="1:5" ht="12.75" customHeight="1" x14ac:dyDescent="0.2">
      <c r="A1230" s="84" t="s">
        <v>9977</v>
      </c>
      <c r="B1230" s="80"/>
      <c r="C1230" s="85" t="s">
        <v>9978</v>
      </c>
      <c r="D1230" s="84" t="s">
        <v>231</v>
      </c>
      <c r="E1230" s="87">
        <v>947.5</v>
      </c>
    </row>
    <row r="1231" spans="1:5" ht="14.25" customHeight="1" x14ac:dyDescent="0.2">
      <c r="A1231" s="79">
        <v>8894</v>
      </c>
      <c r="B1231" s="80"/>
      <c r="C1231" s="81" t="s">
        <v>9979</v>
      </c>
      <c r="D1231" s="82"/>
      <c r="E1231" s="83"/>
    </row>
    <row r="1232" spans="1:5" ht="14.25" customHeight="1" x14ac:dyDescent="0.2">
      <c r="A1232" s="84" t="s">
        <v>9980</v>
      </c>
      <c r="B1232" s="80"/>
      <c r="C1232" s="85" t="s">
        <v>9981</v>
      </c>
      <c r="D1232" s="84" t="s">
        <v>231</v>
      </c>
      <c r="E1232" s="89">
        <v>1019.52</v>
      </c>
    </row>
    <row r="1233" spans="1:5" ht="13.5" customHeight="1" x14ac:dyDescent="0.2">
      <c r="A1233" s="84" t="s">
        <v>9982</v>
      </c>
      <c r="B1233" s="80"/>
      <c r="C1233" s="85" t="s">
        <v>9983</v>
      </c>
      <c r="D1233" s="84" t="s">
        <v>231</v>
      </c>
      <c r="E1233" s="89">
        <v>1310.1199999999999</v>
      </c>
    </row>
    <row r="1234" spans="1:5" ht="14.25" customHeight="1" x14ac:dyDescent="0.2">
      <c r="A1234" s="84" t="s">
        <v>9984</v>
      </c>
      <c r="B1234" s="80"/>
      <c r="C1234" s="85" t="s">
        <v>9985</v>
      </c>
      <c r="D1234" s="84" t="s">
        <v>8840</v>
      </c>
      <c r="E1234" s="87">
        <v>524.53</v>
      </c>
    </row>
    <row r="1235" spans="1:5" ht="12.75" customHeight="1" x14ac:dyDescent="0.2">
      <c r="A1235" s="79">
        <v>8895</v>
      </c>
      <c r="B1235" s="80"/>
      <c r="C1235" s="81" t="s">
        <v>9986</v>
      </c>
      <c r="D1235" s="82"/>
      <c r="E1235" s="83"/>
    </row>
    <row r="1236" spans="1:5" ht="12.75" customHeight="1" x14ac:dyDescent="0.2">
      <c r="A1236" s="84" t="s">
        <v>9987</v>
      </c>
      <c r="B1236" s="80"/>
      <c r="C1236" s="85" t="s">
        <v>9988</v>
      </c>
      <c r="D1236" s="84" t="s">
        <v>231</v>
      </c>
      <c r="E1236" s="87">
        <v>520.23</v>
      </c>
    </row>
    <row r="1237" spans="1:5" ht="12.75" customHeight="1" x14ac:dyDescent="0.2">
      <c r="A1237" s="84" t="s">
        <v>9989</v>
      </c>
      <c r="B1237" s="80"/>
      <c r="C1237" s="85" t="s">
        <v>9990</v>
      </c>
      <c r="D1237" s="84" t="s">
        <v>8840</v>
      </c>
      <c r="E1237" s="87">
        <v>180.71</v>
      </c>
    </row>
    <row r="1238" spans="1:5" ht="14.25" customHeight="1" x14ac:dyDescent="0.2">
      <c r="A1238" s="84" t="s">
        <v>9991</v>
      </c>
      <c r="B1238" s="80"/>
      <c r="C1238" s="85" t="s">
        <v>9992</v>
      </c>
      <c r="D1238" s="84" t="s">
        <v>231</v>
      </c>
      <c r="E1238" s="87">
        <v>273.86</v>
      </c>
    </row>
    <row r="1239" spans="1:5" ht="12.75" customHeight="1" x14ac:dyDescent="0.2">
      <c r="A1239" s="79">
        <v>8896</v>
      </c>
      <c r="B1239" s="80"/>
      <c r="C1239" s="81" t="s">
        <v>9993</v>
      </c>
      <c r="D1239" s="82"/>
      <c r="E1239" s="83"/>
    </row>
    <row r="1240" spans="1:5" ht="14.25" customHeight="1" x14ac:dyDescent="0.2">
      <c r="A1240" s="84" t="s">
        <v>9994</v>
      </c>
      <c r="B1240" s="80"/>
      <c r="C1240" s="85" t="s">
        <v>9995</v>
      </c>
      <c r="D1240" s="84" t="s">
        <v>8840</v>
      </c>
      <c r="E1240" s="87">
        <v>773.1</v>
      </c>
    </row>
    <row r="1241" spans="1:5" ht="12.75" customHeight="1" x14ac:dyDescent="0.2">
      <c r="A1241" s="84" t="s">
        <v>9996</v>
      </c>
      <c r="B1241" s="80"/>
      <c r="C1241" s="85" t="s">
        <v>9997</v>
      </c>
      <c r="D1241" s="84" t="s">
        <v>8840</v>
      </c>
      <c r="E1241" s="87">
        <v>901.07</v>
      </c>
    </row>
    <row r="1242" spans="1:5" ht="12.75" customHeight="1" x14ac:dyDescent="0.2">
      <c r="A1242" s="84" t="s">
        <v>9998</v>
      </c>
      <c r="B1242" s="80"/>
      <c r="C1242" s="85" t="s">
        <v>9999</v>
      </c>
      <c r="D1242" s="84" t="s">
        <v>8840</v>
      </c>
      <c r="E1242" s="87">
        <v>842.11</v>
      </c>
    </row>
    <row r="1243" spans="1:5" ht="12.75" customHeight="1" x14ac:dyDescent="0.2">
      <c r="A1243" s="84" t="s">
        <v>10000</v>
      </c>
      <c r="B1243" s="80"/>
      <c r="C1243" s="85" t="s">
        <v>10001</v>
      </c>
      <c r="D1243" s="84" t="s">
        <v>8840</v>
      </c>
      <c r="E1243" s="87">
        <v>760.52</v>
      </c>
    </row>
    <row r="1244" spans="1:5" ht="12.75" customHeight="1" x14ac:dyDescent="0.2">
      <c r="A1244" s="79">
        <v>8897</v>
      </c>
      <c r="B1244" s="80"/>
      <c r="C1244" s="81" t="s">
        <v>10002</v>
      </c>
      <c r="D1244" s="82"/>
      <c r="E1244" s="83"/>
    </row>
    <row r="1245" spans="1:5" ht="12.75" customHeight="1" x14ac:dyDescent="0.2">
      <c r="A1245" s="84" t="s">
        <v>10003</v>
      </c>
      <c r="B1245" s="80"/>
      <c r="C1245" s="85" t="s">
        <v>10004</v>
      </c>
      <c r="D1245" s="84" t="s">
        <v>231</v>
      </c>
      <c r="E1245" s="87">
        <v>152.99</v>
      </c>
    </row>
    <row r="1246" spans="1:5" ht="14.25" customHeight="1" x14ac:dyDescent="0.2">
      <c r="A1246" s="79">
        <v>8898</v>
      </c>
      <c r="B1246" s="80"/>
      <c r="C1246" s="81" t="s">
        <v>10005</v>
      </c>
      <c r="D1246" s="82"/>
      <c r="E1246" s="83"/>
    </row>
    <row r="1247" spans="1:5" ht="13.5" customHeight="1" x14ac:dyDescent="0.2">
      <c r="A1247" s="84" t="s">
        <v>10006</v>
      </c>
      <c r="B1247" s="80"/>
      <c r="C1247" s="85" t="s">
        <v>10007</v>
      </c>
      <c r="D1247" s="84" t="s">
        <v>231</v>
      </c>
      <c r="E1247" s="88">
        <v>21.14</v>
      </c>
    </row>
    <row r="1248" spans="1:5" ht="12.75" customHeight="1" x14ac:dyDescent="0.2">
      <c r="A1248" s="84" t="s">
        <v>10008</v>
      </c>
      <c r="B1248" s="80"/>
      <c r="C1248" s="85" t="s">
        <v>10009</v>
      </c>
      <c r="D1248" s="84" t="s">
        <v>231</v>
      </c>
      <c r="E1248" s="87">
        <v>110.72</v>
      </c>
    </row>
    <row r="1249" spans="1:5" ht="13.5" customHeight="1" x14ac:dyDescent="0.2">
      <c r="A1249" s="84" t="s">
        <v>10010</v>
      </c>
      <c r="B1249" s="80"/>
      <c r="C1249" s="85" t="s">
        <v>10011</v>
      </c>
      <c r="D1249" s="84" t="s">
        <v>231</v>
      </c>
      <c r="E1249" s="87">
        <v>238.6</v>
      </c>
    </row>
    <row r="1250" spans="1:5" ht="14.25" customHeight="1" x14ac:dyDescent="0.2">
      <c r="A1250" s="84" t="s">
        <v>10012</v>
      </c>
      <c r="B1250" s="80"/>
      <c r="C1250" s="85" t="s">
        <v>10013</v>
      </c>
      <c r="D1250" s="84" t="s">
        <v>231</v>
      </c>
      <c r="E1250" s="87">
        <v>240.43</v>
      </c>
    </row>
    <row r="1251" spans="1:5" ht="14.25" customHeight="1" x14ac:dyDescent="0.2">
      <c r="A1251" s="79">
        <v>8899</v>
      </c>
      <c r="B1251" s="80"/>
      <c r="C1251" s="81" t="s">
        <v>10014</v>
      </c>
      <c r="D1251" s="82"/>
      <c r="E1251" s="83"/>
    </row>
    <row r="1252" spans="1:5" ht="14.25" customHeight="1" x14ac:dyDescent="0.2">
      <c r="A1252" s="84" t="s">
        <v>10015</v>
      </c>
      <c r="B1252" s="80"/>
      <c r="C1252" s="85" t="s">
        <v>10016</v>
      </c>
      <c r="D1252" s="84" t="s">
        <v>8840</v>
      </c>
      <c r="E1252" s="88">
        <v>53.67</v>
      </c>
    </row>
    <row r="1253" spans="1:5" ht="14.25" customHeight="1" x14ac:dyDescent="0.2">
      <c r="A1253" s="84" t="s">
        <v>10017</v>
      </c>
      <c r="B1253" s="80"/>
      <c r="C1253" s="85" t="s">
        <v>10018</v>
      </c>
      <c r="D1253" s="84" t="s">
        <v>8840</v>
      </c>
      <c r="E1253" s="87">
        <v>185.67</v>
      </c>
    </row>
    <row r="1254" spans="1:5" ht="13.5" customHeight="1" x14ac:dyDescent="0.2">
      <c r="A1254" s="84" t="s">
        <v>10019</v>
      </c>
      <c r="B1254" s="80"/>
      <c r="C1254" s="85" t="s">
        <v>10020</v>
      </c>
      <c r="D1254" s="84" t="s">
        <v>8840</v>
      </c>
      <c r="E1254" s="89">
        <v>1156.76</v>
      </c>
    </row>
    <row r="1255" spans="1:5" ht="14.25" customHeight="1" x14ac:dyDescent="0.2">
      <c r="A1255" s="84" t="s">
        <v>10021</v>
      </c>
      <c r="B1255" s="80"/>
      <c r="C1255" s="85" t="s">
        <v>10022</v>
      </c>
      <c r="D1255" s="84" t="s">
        <v>8840</v>
      </c>
      <c r="E1255" s="88">
        <v>16.53</v>
      </c>
    </row>
    <row r="1256" spans="1:5" ht="12.75" customHeight="1" x14ac:dyDescent="0.2">
      <c r="A1256" s="84" t="s">
        <v>10023</v>
      </c>
      <c r="B1256" s="80"/>
      <c r="C1256" s="85" t="s">
        <v>10024</v>
      </c>
      <c r="D1256" s="84" t="s">
        <v>231</v>
      </c>
      <c r="E1256" s="88">
        <v>32.49</v>
      </c>
    </row>
    <row r="1257" spans="1:5" ht="12.75" customHeight="1" x14ac:dyDescent="0.2">
      <c r="A1257" s="84" t="s">
        <v>10025</v>
      </c>
      <c r="B1257" s="80"/>
      <c r="C1257" s="85" t="s">
        <v>10026</v>
      </c>
      <c r="D1257" s="84" t="s">
        <v>8840</v>
      </c>
      <c r="E1257" s="88">
        <v>50.63</v>
      </c>
    </row>
    <row r="1258" spans="1:5" ht="14.25" customHeight="1" x14ac:dyDescent="0.2">
      <c r="A1258" s="84" t="s">
        <v>10027</v>
      </c>
      <c r="B1258" s="80"/>
      <c r="C1258" s="85" t="s">
        <v>10028</v>
      </c>
      <c r="D1258" s="84" t="s">
        <v>8840</v>
      </c>
      <c r="E1258" s="88">
        <v>40.659999999999997</v>
      </c>
    </row>
    <row r="1259" spans="1:5" ht="14.25" customHeight="1" x14ac:dyDescent="0.2">
      <c r="A1259" s="84" t="s">
        <v>10029</v>
      </c>
      <c r="B1259" s="80"/>
      <c r="C1259" s="85" t="s">
        <v>10030</v>
      </c>
      <c r="D1259" s="84" t="s">
        <v>8840</v>
      </c>
      <c r="E1259" s="87">
        <v>190.23</v>
      </c>
    </row>
    <row r="1260" spans="1:5" ht="14.25" customHeight="1" x14ac:dyDescent="0.2">
      <c r="A1260" s="84" t="s">
        <v>10031</v>
      </c>
      <c r="B1260" s="80"/>
      <c r="C1260" s="85" t="s">
        <v>10032</v>
      </c>
      <c r="D1260" s="84" t="s">
        <v>8840</v>
      </c>
      <c r="E1260" s="88">
        <v>67.42</v>
      </c>
    </row>
    <row r="1261" spans="1:5" ht="14.25" customHeight="1" x14ac:dyDescent="0.2">
      <c r="A1261" s="84" t="s">
        <v>10033</v>
      </c>
      <c r="B1261" s="80"/>
      <c r="C1261" s="85" t="s">
        <v>10034</v>
      </c>
      <c r="D1261" s="84" t="s">
        <v>8840</v>
      </c>
      <c r="E1261" s="88">
        <v>63.67</v>
      </c>
    </row>
    <row r="1262" spans="1:5" ht="12.75" customHeight="1" x14ac:dyDescent="0.2">
      <c r="A1262" s="84" t="s">
        <v>10035</v>
      </c>
      <c r="B1262" s="80"/>
      <c r="C1262" s="85" t="s">
        <v>10036</v>
      </c>
      <c r="D1262" s="84" t="s">
        <v>231</v>
      </c>
      <c r="E1262" s="88">
        <v>45.76</v>
      </c>
    </row>
    <row r="1263" spans="1:5" ht="14.25" customHeight="1" x14ac:dyDescent="0.2">
      <c r="A1263" s="84" t="s">
        <v>10037</v>
      </c>
      <c r="B1263" s="80"/>
      <c r="C1263" s="85" t="s">
        <v>10038</v>
      </c>
      <c r="D1263" s="84" t="s">
        <v>231</v>
      </c>
      <c r="E1263" s="88">
        <v>95.99</v>
      </c>
    </row>
    <row r="1264" spans="1:5" ht="14.25" customHeight="1" x14ac:dyDescent="0.2">
      <c r="A1264" s="84" t="s">
        <v>10039</v>
      </c>
      <c r="B1264" s="80"/>
      <c r="C1264" s="85" t="s">
        <v>10040</v>
      </c>
      <c r="D1264" s="84" t="s">
        <v>8840</v>
      </c>
      <c r="E1264" s="88">
        <v>59.81</v>
      </c>
    </row>
    <row r="1265" spans="1:5" ht="14.25" customHeight="1" x14ac:dyDescent="0.2">
      <c r="A1265" s="84" t="s">
        <v>10041</v>
      </c>
      <c r="B1265" s="80"/>
      <c r="C1265" s="85" t="s">
        <v>10042</v>
      </c>
      <c r="D1265" s="84" t="s">
        <v>231</v>
      </c>
      <c r="E1265" s="86">
        <v>4.53</v>
      </c>
    </row>
    <row r="1266" spans="1:5" ht="14.25" customHeight="1" x14ac:dyDescent="0.2">
      <c r="A1266" s="84" t="s">
        <v>10043</v>
      </c>
      <c r="B1266" s="80"/>
      <c r="C1266" s="85" t="s">
        <v>10044</v>
      </c>
      <c r="D1266" s="84" t="s">
        <v>231</v>
      </c>
      <c r="E1266" s="88">
        <v>53.22</v>
      </c>
    </row>
    <row r="1267" spans="1:5" ht="14.25" customHeight="1" x14ac:dyDescent="0.2">
      <c r="A1267" s="84" t="s">
        <v>10045</v>
      </c>
      <c r="B1267" s="80"/>
      <c r="C1267" s="85" t="s">
        <v>10046</v>
      </c>
      <c r="D1267" s="84" t="s">
        <v>8840</v>
      </c>
      <c r="E1267" s="88">
        <v>58.27</v>
      </c>
    </row>
    <row r="1268" spans="1:5" ht="14.25" customHeight="1" x14ac:dyDescent="0.2">
      <c r="A1268" s="84" t="s">
        <v>10047</v>
      </c>
      <c r="B1268" s="80"/>
      <c r="C1268" s="85" t="s">
        <v>10048</v>
      </c>
      <c r="D1268" s="84" t="s">
        <v>8840</v>
      </c>
      <c r="E1268" s="87">
        <v>138.72</v>
      </c>
    </row>
    <row r="1269" spans="1:5" ht="14.25" customHeight="1" x14ac:dyDescent="0.2">
      <c r="A1269" s="84" t="s">
        <v>10049</v>
      </c>
      <c r="B1269" s="80"/>
      <c r="C1269" s="85" t="s">
        <v>10050</v>
      </c>
      <c r="D1269" s="84" t="s">
        <v>8840</v>
      </c>
      <c r="E1269" s="87">
        <v>153.41</v>
      </c>
    </row>
    <row r="1270" spans="1:5" ht="14.25" customHeight="1" x14ac:dyDescent="0.2">
      <c r="A1270" s="84" t="s">
        <v>10051</v>
      </c>
      <c r="B1270" s="80"/>
      <c r="C1270" s="85" t="s">
        <v>10052</v>
      </c>
      <c r="D1270" s="84" t="s">
        <v>8840</v>
      </c>
      <c r="E1270" s="88">
        <v>34.979999999999997</v>
      </c>
    </row>
    <row r="1271" spans="1:5" ht="14.25" customHeight="1" x14ac:dyDescent="0.2">
      <c r="A1271" s="84" t="s">
        <v>10053</v>
      </c>
      <c r="B1271" s="80"/>
      <c r="C1271" s="85" t="s">
        <v>10054</v>
      </c>
      <c r="D1271" s="84" t="s">
        <v>8840</v>
      </c>
      <c r="E1271" s="88">
        <v>54.53</v>
      </c>
    </row>
    <row r="1272" spans="1:5" ht="12.75" customHeight="1" x14ac:dyDescent="0.2">
      <c r="A1272" s="79">
        <v>8900</v>
      </c>
      <c r="B1272" s="80"/>
      <c r="C1272" s="81" t="s">
        <v>10055</v>
      </c>
      <c r="D1272" s="82"/>
      <c r="E1272" s="83"/>
    </row>
    <row r="1273" spans="1:5" ht="12.75" customHeight="1" x14ac:dyDescent="0.2">
      <c r="A1273" s="84" t="s">
        <v>10056</v>
      </c>
      <c r="B1273" s="80"/>
      <c r="C1273" s="85" t="s">
        <v>10057</v>
      </c>
      <c r="D1273" s="84" t="s">
        <v>8840</v>
      </c>
      <c r="E1273" s="88">
        <v>63.32</v>
      </c>
    </row>
    <row r="1274" spans="1:5" ht="12.75" customHeight="1" x14ac:dyDescent="0.2">
      <c r="A1274" s="84" t="s">
        <v>10058</v>
      </c>
      <c r="B1274" s="80"/>
      <c r="C1274" s="85" t="s">
        <v>10059</v>
      </c>
      <c r="D1274" s="84" t="s">
        <v>8840</v>
      </c>
      <c r="E1274" s="88">
        <v>66.7</v>
      </c>
    </row>
    <row r="1275" spans="1:5" ht="12.75" customHeight="1" x14ac:dyDescent="0.2">
      <c r="A1275" s="84" t="s">
        <v>10060</v>
      </c>
      <c r="B1275" s="80"/>
      <c r="C1275" s="85" t="s">
        <v>10061</v>
      </c>
      <c r="D1275" s="84" t="s">
        <v>8840</v>
      </c>
      <c r="E1275" s="87">
        <v>199.5</v>
      </c>
    </row>
    <row r="1276" spans="1:5" ht="12.75" customHeight="1" x14ac:dyDescent="0.2">
      <c r="A1276" s="84" t="s">
        <v>10062</v>
      </c>
      <c r="B1276" s="80"/>
      <c r="C1276" s="85" t="s">
        <v>10063</v>
      </c>
      <c r="D1276" s="84" t="s">
        <v>8840</v>
      </c>
      <c r="E1276" s="88">
        <v>78.34</v>
      </c>
    </row>
    <row r="1277" spans="1:5" ht="14.25" customHeight="1" x14ac:dyDescent="0.2">
      <c r="A1277" s="84" t="s">
        <v>10064</v>
      </c>
      <c r="B1277" s="80"/>
      <c r="C1277" s="85" t="s">
        <v>10065</v>
      </c>
      <c r="D1277" s="84" t="s">
        <v>8840</v>
      </c>
      <c r="E1277" s="88">
        <v>65.349999999999994</v>
      </c>
    </row>
    <row r="1278" spans="1:5" ht="12.75" customHeight="1" x14ac:dyDescent="0.2">
      <c r="A1278" s="79">
        <v>8901</v>
      </c>
      <c r="B1278" s="80"/>
      <c r="C1278" s="81" t="s">
        <v>10066</v>
      </c>
      <c r="D1278" s="82"/>
      <c r="E1278" s="83"/>
    </row>
    <row r="1279" spans="1:5" ht="14.25" customHeight="1" x14ac:dyDescent="0.2">
      <c r="A1279" s="84" t="s">
        <v>10067</v>
      </c>
      <c r="B1279" s="80"/>
      <c r="C1279" s="85" t="s">
        <v>10068</v>
      </c>
      <c r="D1279" s="84" t="s">
        <v>8840</v>
      </c>
      <c r="E1279" s="87">
        <v>601.65</v>
      </c>
    </row>
    <row r="1280" spans="1:5" ht="14.25" customHeight="1" x14ac:dyDescent="0.2">
      <c r="A1280" s="84" t="s">
        <v>10069</v>
      </c>
      <c r="B1280" s="80"/>
      <c r="C1280" s="85" t="s">
        <v>10070</v>
      </c>
      <c r="D1280" s="84" t="s">
        <v>231</v>
      </c>
      <c r="E1280" s="87">
        <v>328.19</v>
      </c>
    </row>
    <row r="1281" spans="1:5" ht="13.5" customHeight="1" x14ac:dyDescent="0.2">
      <c r="A1281" s="84" t="s">
        <v>10071</v>
      </c>
      <c r="B1281" s="80"/>
      <c r="C1281" s="85" t="s">
        <v>10072</v>
      </c>
      <c r="D1281" s="84" t="s">
        <v>231</v>
      </c>
      <c r="E1281" s="87">
        <v>226</v>
      </c>
    </row>
    <row r="1282" spans="1:5" ht="14.25" customHeight="1" x14ac:dyDescent="0.2">
      <c r="A1282" s="84" t="s">
        <v>10073</v>
      </c>
      <c r="B1282" s="80"/>
      <c r="C1282" s="85" t="s">
        <v>10074</v>
      </c>
      <c r="D1282" s="84" t="s">
        <v>231</v>
      </c>
      <c r="E1282" s="87">
        <v>236.08</v>
      </c>
    </row>
    <row r="1283" spans="1:5" ht="12.75" customHeight="1" x14ac:dyDescent="0.2">
      <c r="A1283" s="84" t="s">
        <v>10075</v>
      </c>
      <c r="B1283" s="80"/>
      <c r="C1283" s="85" t="s">
        <v>10076</v>
      </c>
      <c r="D1283" s="84" t="s">
        <v>231</v>
      </c>
      <c r="E1283" s="87">
        <v>267.55</v>
      </c>
    </row>
    <row r="1284" spans="1:5" ht="14.25" customHeight="1" x14ac:dyDescent="0.2">
      <c r="A1284" s="84" t="s">
        <v>10077</v>
      </c>
      <c r="B1284" s="80"/>
      <c r="C1284" s="85" t="s">
        <v>10078</v>
      </c>
      <c r="D1284" s="84" t="s">
        <v>231</v>
      </c>
      <c r="E1284" s="87">
        <v>137.08000000000001</v>
      </c>
    </row>
    <row r="1285" spans="1:5" ht="14.25" customHeight="1" x14ac:dyDescent="0.2">
      <c r="A1285" s="84" t="s">
        <v>10079</v>
      </c>
      <c r="B1285" s="80"/>
      <c r="C1285" s="85" t="s">
        <v>10080</v>
      </c>
      <c r="D1285" s="84" t="s">
        <v>231</v>
      </c>
      <c r="E1285" s="87">
        <v>181.95</v>
      </c>
    </row>
    <row r="1286" spans="1:5" ht="12.75" customHeight="1" x14ac:dyDescent="0.2">
      <c r="A1286" s="84" t="s">
        <v>10081</v>
      </c>
      <c r="B1286" s="80"/>
      <c r="C1286" s="85" t="s">
        <v>10082</v>
      </c>
      <c r="D1286" s="84" t="s">
        <v>231</v>
      </c>
      <c r="E1286" s="87">
        <v>229.3</v>
      </c>
    </row>
    <row r="1287" spans="1:5" ht="14.25" customHeight="1" x14ac:dyDescent="0.2">
      <c r="A1287" s="84" t="s">
        <v>10083</v>
      </c>
      <c r="B1287" s="80"/>
      <c r="C1287" s="85" t="s">
        <v>10084</v>
      </c>
      <c r="D1287" s="84" t="s">
        <v>231</v>
      </c>
      <c r="E1287" s="87">
        <v>221.26</v>
      </c>
    </row>
    <row r="1288" spans="1:5" ht="12.75" customHeight="1" x14ac:dyDescent="0.2">
      <c r="A1288" s="79">
        <v>8680</v>
      </c>
      <c r="B1288" s="80"/>
      <c r="C1288" s="81" t="s">
        <v>10085</v>
      </c>
      <c r="D1288" s="82"/>
      <c r="E1288" s="83"/>
    </row>
    <row r="1289" spans="1:5" ht="14.25" customHeight="1" x14ac:dyDescent="0.2">
      <c r="A1289" s="79">
        <v>8902</v>
      </c>
      <c r="B1289" s="80"/>
      <c r="C1289" s="81" t="s">
        <v>10086</v>
      </c>
      <c r="D1289" s="82"/>
      <c r="E1289" s="83"/>
    </row>
    <row r="1290" spans="1:5" ht="14.25" customHeight="1" x14ac:dyDescent="0.2">
      <c r="A1290" s="84" t="s">
        <v>10087</v>
      </c>
      <c r="B1290" s="80"/>
      <c r="C1290" s="85" t="s">
        <v>10088</v>
      </c>
      <c r="D1290" s="84" t="s">
        <v>77</v>
      </c>
      <c r="E1290" s="89">
        <v>1302.8599999999999</v>
      </c>
    </row>
    <row r="1291" spans="1:5" ht="12.75" customHeight="1" x14ac:dyDescent="0.2">
      <c r="A1291" s="79">
        <v>8903</v>
      </c>
      <c r="B1291" s="80"/>
      <c r="C1291" s="81" t="s">
        <v>10089</v>
      </c>
      <c r="D1291" s="82"/>
      <c r="E1291" s="83"/>
    </row>
    <row r="1292" spans="1:5" ht="13.5" customHeight="1" x14ac:dyDescent="0.2">
      <c r="A1292" s="84" t="s">
        <v>10090</v>
      </c>
      <c r="B1292" s="80"/>
      <c r="C1292" s="85" t="s">
        <v>10091</v>
      </c>
      <c r="D1292" s="84" t="s">
        <v>77</v>
      </c>
      <c r="E1292" s="87">
        <v>239.88</v>
      </c>
    </row>
    <row r="1293" spans="1:5" ht="14.25" customHeight="1" x14ac:dyDescent="0.2">
      <c r="A1293" s="84" t="s">
        <v>10092</v>
      </c>
      <c r="B1293" s="80"/>
      <c r="C1293" s="85" t="s">
        <v>10093</v>
      </c>
      <c r="D1293" s="84" t="s">
        <v>77</v>
      </c>
      <c r="E1293" s="87">
        <v>267.76</v>
      </c>
    </row>
    <row r="1294" spans="1:5" ht="13.5" customHeight="1" x14ac:dyDescent="0.2">
      <c r="A1294" s="79">
        <v>8904</v>
      </c>
      <c r="B1294" s="80"/>
      <c r="C1294" s="81" t="s">
        <v>10094</v>
      </c>
      <c r="D1294" s="82"/>
      <c r="E1294" s="83"/>
    </row>
    <row r="1295" spans="1:5" ht="12.75" customHeight="1" x14ac:dyDescent="0.2">
      <c r="A1295" s="84" t="s">
        <v>10095</v>
      </c>
      <c r="B1295" s="80"/>
      <c r="C1295" s="85" t="s">
        <v>10096</v>
      </c>
      <c r="D1295" s="84" t="s">
        <v>77</v>
      </c>
      <c r="E1295" s="87">
        <v>354.45</v>
      </c>
    </row>
    <row r="1296" spans="1:5" ht="12.75" customHeight="1" x14ac:dyDescent="0.2">
      <c r="A1296" s="84" t="s">
        <v>10097</v>
      </c>
      <c r="B1296" s="80"/>
      <c r="C1296" s="85" t="s">
        <v>10098</v>
      </c>
      <c r="D1296" s="84" t="s">
        <v>77</v>
      </c>
      <c r="E1296" s="87">
        <v>378.5</v>
      </c>
    </row>
    <row r="1297" spans="1:5" ht="12.75" customHeight="1" x14ac:dyDescent="0.2">
      <c r="A1297" s="84" t="s">
        <v>10099</v>
      </c>
      <c r="B1297" s="80"/>
      <c r="C1297" s="85" t="s">
        <v>10100</v>
      </c>
      <c r="D1297" s="84" t="s">
        <v>77</v>
      </c>
      <c r="E1297" s="87">
        <v>350.26</v>
      </c>
    </row>
    <row r="1298" spans="1:5" ht="12.75" customHeight="1" x14ac:dyDescent="0.2">
      <c r="A1298" s="84" t="s">
        <v>10101</v>
      </c>
      <c r="B1298" s="80"/>
      <c r="C1298" s="85" t="s">
        <v>10102</v>
      </c>
      <c r="D1298" s="84" t="s">
        <v>77</v>
      </c>
      <c r="E1298" s="87">
        <v>376.8</v>
      </c>
    </row>
    <row r="1299" spans="1:5" ht="12.75" customHeight="1" x14ac:dyDescent="0.2">
      <c r="A1299" s="79">
        <v>8905</v>
      </c>
      <c r="B1299" s="80"/>
      <c r="C1299" s="81" t="s">
        <v>10103</v>
      </c>
      <c r="D1299" s="82"/>
      <c r="E1299" s="83"/>
    </row>
    <row r="1300" spans="1:5" ht="14.25" customHeight="1" x14ac:dyDescent="0.2">
      <c r="A1300" s="84" t="s">
        <v>10104</v>
      </c>
      <c r="B1300" s="80"/>
      <c r="C1300" s="85" t="s">
        <v>10105</v>
      </c>
      <c r="D1300" s="84" t="s">
        <v>77</v>
      </c>
      <c r="E1300" s="87">
        <v>481.39</v>
      </c>
    </row>
    <row r="1301" spans="1:5" ht="12.75" customHeight="1" x14ac:dyDescent="0.2">
      <c r="A1301" s="84" t="s">
        <v>10106</v>
      </c>
      <c r="B1301" s="80"/>
      <c r="C1301" s="85" t="s">
        <v>10107</v>
      </c>
      <c r="D1301" s="84" t="s">
        <v>77</v>
      </c>
      <c r="E1301" s="87">
        <v>493.31</v>
      </c>
    </row>
    <row r="1302" spans="1:5" ht="12.75" customHeight="1" x14ac:dyDescent="0.2">
      <c r="A1302" s="79">
        <v>8906</v>
      </c>
      <c r="B1302" s="80"/>
      <c r="C1302" s="81" t="s">
        <v>10108</v>
      </c>
      <c r="D1302" s="82"/>
      <c r="E1302" s="83"/>
    </row>
    <row r="1303" spans="1:5" ht="14.25" customHeight="1" x14ac:dyDescent="0.2">
      <c r="A1303" s="84" t="s">
        <v>10109</v>
      </c>
      <c r="B1303" s="80"/>
      <c r="C1303" s="85" t="s">
        <v>10110</v>
      </c>
      <c r="D1303" s="84" t="s">
        <v>231</v>
      </c>
      <c r="E1303" s="87">
        <v>112.7</v>
      </c>
    </row>
    <row r="1304" spans="1:5" ht="12.75" customHeight="1" x14ac:dyDescent="0.2">
      <c r="A1304" s="79">
        <v>8907</v>
      </c>
      <c r="B1304" s="80"/>
      <c r="C1304" s="81" t="s">
        <v>10111</v>
      </c>
      <c r="D1304" s="82"/>
      <c r="E1304" s="83"/>
    </row>
    <row r="1305" spans="1:5" ht="12.75" customHeight="1" x14ac:dyDescent="0.2">
      <c r="A1305" s="84" t="s">
        <v>10112</v>
      </c>
      <c r="B1305" s="80"/>
      <c r="C1305" s="85" t="s">
        <v>10113</v>
      </c>
      <c r="D1305" s="84" t="s">
        <v>7810</v>
      </c>
      <c r="E1305" s="88">
        <v>50.64</v>
      </c>
    </row>
    <row r="1306" spans="1:5" ht="14.25" customHeight="1" x14ac:dyDescent="0.2">
      <c r="A1306" s="84" t="s">
        <v>10114</v>
      </c>
      <c r="B1306" s="80"/>
      <c r="C1306" s="85" t="s">
        <v>10115</v>
      </c>
      <c r="D1306" s="84" t="s">
        <v>7810</v>
      </c>
      <c r="E1306" s="88">
        <v>42.95</v>
      </c>
    </row>
    <row r="1307" spans="1:5" ht="13.5" customHeight="1" x14ac:dyDescent="0.2">
      <c r="A1307" s="84" t="s">
        <v>10116</v>
      </c>
      <c r="B1307" s="80"/>
      <c r="C1307" s="85" t="s">
        <v>10117</v>
      </c>
      <c r="D1307" s="84" t="s">
        <v>7810</v>
      </c>
      <c r="E1307" s="88">
        <v>14.23</v>
      </c>
    </row>
    <row r="1308" spans="1:5" ht="12.75" customHeight="1" x14ac:dyDescent="0.2">
      <c r="A1308" s="84" t="s">
        <v>10118</v>
      </c>
      <c r="B1308" s="80"/>
      <c r="C1308" s="85" t="s">
        <v>10119</v>
      </c>
      <c r="D1308" s="84" t="s">
        <v>7810</v>
      </c>
      <c r="E1308" s="87">
        <v>195.28</v>
      </c>
    </row>
    <row r="1309" spans="1:5" ht="14.25" customHeight="1" x14ac:dyDescent="0.2">
      <c r="A1309" s="84" t="s">
        <v>10120</v>
      </c>
      <c r="B1309" s="80"/>
      <c r="C1309" s="85" t="s">
        <v>10121</v>
      </c>
      <c r="D1309" s="84" t="s">
        <v>7810</v>
      </c>
      <c r="E1309" s="87">
        <v>177.92</v>
      </c>
    </row>
    <row r="1310" spans="1:5" ht="14.25" customHeight="1" x14ac:dyDescent="0.2">
      <c r="A1310" s="84" t="s">
        <v>10122</v>
      </c>
      <c r="B1310" s="80"/>
      <c r="C1310" s="85" t="s">
        <v>10123</v>
      </c>
      <c r="D1310" s="84" t="s">
        <v>7810</v>
      </c>
      <c r="E1310" s="87">
        <v>182.88</v>
      </c>
    </row>
    <row r="1311" spans="1:5" ht="12.75" customHeight="1" x14ac:dyDescent="0.2">
      <c r="A1311" s="79">
        <v>8908</v>
      </c>
      <c r="B1311" s="80"/>
      <c r="C1311" s="81" t="s">
        <v>10124</v>
      </c>
      <c r="D1311" s="82"/>
      <c r="E1311" s="83"/>
    </row>
    <row r="1312" spans="1:5" ht="14.25" customHeight="1" x14ac:dyDescent="0.2">
      <c r="A1312" s="84" t="s">
        <v>10125</v>
      </c>
      <c r="B1312" s="80"/>
      <c r="C1312" s="85" t="s">
        <v>10126</v>
      </c>
      <c r="D1312" s="84" t="s">
        <v>7810</v>
      </c>
      <c r="E1312" s="88">
        <v>38.479999999999997</v>
      </c>
    </row>
    <row r="1313" spans="1:5" ht="14.25" customHeight="1" x14ac:dyDescent="0.2">
      <c r="A1313" s="84" t="s">
        <v>10127</v>
      </c>
      <c r="B1313" s="80"/>
      <c r="C1313" s="85" t="s">
        <v>10128</v>
      </c>
      <c r="D1313" s="84" t="s">
        <v>7810</v>
      </c>
      <c r="E1313" s="88">
        <v>30.1</v>
      </c>
    </row>
    <row r="1314" spans="1:5" ht="12.75" customHeight="1" x14ac:dyDescent="0.2">
      <c r="A1314" s="84" t="s">
        <v>10129</v>
      </c>
      <c r="B1314" s="80"/>
      <c r="C1314" s="85" t="s">
        <v>10130</v>
      </c>
      <c r="D1314" s="84" t="s">
        <v>7810</v>
      </c>
      <c r="E1314" s="88">
        <v>14.33</v>
      </c>
    </row>
    <row r="1315" spans="1:5" ht="14.25" customHeight="1" x14ac:dyDescent="0.2">
      <c r="A1315" s="79">
        <v>8909</v>
      </c>
      <c r="B1315" s="80"/>
      <c r="C1315" s="81" t="s">
        <v>10131</v>
      </c>
      <c r="D1315" s="82"/>
      <c r="E1315" s="83"/>
    </row>
    <row r="1316" spans="1:5" ht="14.25" customHeight="1" x14ac:dyDescent="0.2">
      <c r="A1316" s="84" t="s">
        <v>10132</v>
      </c>
      <c r="B1316" s="80"/>
      <c r="C1316" s="85" t="s">
        <v>10133</v>
      </c>
      <c r="D1316" s="84" t="s">
        <v>77</v>
      </c>
      <c r="E1316" s="87">
        <v>316.52999999999997</v>
      </c>
    </row>
    <row r="1317" spans="1:5" ht="12.75" customHeight="1" x14ac:dyDescent="0.2">
      <c r="A1317" s="84" t="s">
        <v>10134</v>
      </c>
      <c r="B1317" s="80"/>
      <c r="C1317" s="85" t="s">
        <v>10135</v>
      </c>
      <c r="D1317" s="84" t="s">
        <v>77</v>
      </c>
      <c r="E1317" s="87">
        <v>301.51</v>
      </c>
    </row>
    <row r="1318" spans="1:5" ht="12.75" customHeight="1" x14ac:dyDescent="0.2">
      <c r="A1318" s="79">
        <v>8910</v>
      </c>
      <c r="B1318" s="80"/>
      <c r="C1318" s="81" t="s">
        <v>10136</v>
      </c>
      <c r="D1318" s="82"/>
      <c r="E1318" s="83"/>
    </row>
    <row r="1319" spans="1:5" ht="14.25" customHeight="1" x14ac:dyDescent="0.2">
      <c r="A1319" s="84" t="s">
        <v>10137</v>
      </c>
      <c r="B1319" s="80"/>
      <c r="C1319" s="85" t="s">
        <v>10138</v>
      </c>
      <c r="D1319" s="84" t="s">
        <v>77</v>
      </c>
      <c r="E1319" s="87">
        <v>227.84</v>
      </c>
    </row>
    <row r="1320" spans="1:5" ht="14.25" customHeight="1" x14ac:dyDescent="0.2">
      <c r="A1320" s="84" t="s">
        <v>10139</v>
      </c>
      <c r="B1320" s="80"/>
      <c r="C1320" s="85" t="s">
        <v>10140</v>
      </c>
      <c r="D1320" s="84" t="s">
        <v>77</v>
      </c>
      <c r="E1320" s="87">
        <v>220.3</v>
      </c>
    </row>
    <row r="1321" spans="1:5" ht="13.5" customHeight="1" x14ac:dyDescent="0.2">
      <c r="A1321" s="79">
        <v>8911</v>
      </c>
      <c r="B1321" s="80"/>
      <c r="C1321" s="81" t="s">
        <v>10141</v>
      </c>
      <c r="D1321" s="82"/>
      <c r="E1321" s="83"/>
    </row>
    <row r="1322" spans="1:5" ht="14.25" customHeight="1" x14ac:dyDescent="0.2">
      <c r="A1322" s="84" t="s">
        <v>10142</v>
      </c>
      <c r="B1322" s="80"/>
      <c r="C1322" s="85" t="s">
        <v>10143</v>
      </c>
      <c r="D1322" s="84" t="s">
        <v>77</v>
      </c>
      <c r="E1322" s="87">
        <v>267.37</v>
      </c>
    </row>
    <row r="1323" spans="1:5" ht="14.25" customHeight="1" x14ac:dyDescent="0.2">
      <c r="A1323" s="84" t="s">
        <v>10144</v>
      </c>
      <c r="B1323" s="80"/>
      <c r="C1323" s="85" t="s">
        <v>10145</v>
      </c>
      <c r="D1323" s="84" t="s">
        <v>77</v>
      </c>
      <c r="E1323" s="87">
        <v>262.41000000000003</v>
      </c>
    </row>
    <row r="1324" spans="1:5" ht="13.5" customHeight="1" x14ac:dyDescent="0.2">
      <c r="A1324" s="79">
        <v>8912</v>
      </c>
      <c r="B1324" s="80"/>
      <c r="C1324" s="81" t="s">
        <v>10146</v>
      </c>
      <c r="D1324" s="82"/>
      <c r="E1324" s="83"/>
    </row>
    <row r="1325" spans="1:5" ht="14.25" customHeight="1" x14ac:dyDescent="0.2">
      <c r="A1325" s="84" t="s">
        <v>10147</v>
      </c>
      <c r="B1325" s="80"/>
      <c r="C1325" s="85" t="s">
        <v>10148</v>
      </c>
      <c r="D1325" s="84" t="s">
        <v>77</v>
      </c>
      <c r="E1325" s="87">
        <v>323.88</v>
      </c>
    </row>
    <row r="1326" spans="1:5" ht="14.25" customHeight="1" x14ac:dyDescent="0.2">
      <c r="A1326" s="84" t="s">
        <v>10149</v>
      </c>
      <c r="B1326" s="80"/>
      <c r="C1326" s="85" t="s">
        <v>10150</v>
      </c>
      <c r="D1326" s="84" t="s">
        <v>77</v>
      </c>
      <c r="E1326" s="87">
        <v>318.92</v>
      </c>
    </row>
    <row r="1327" spans="1:5" ht="12.75" customHeight="1" x14ac:dyDescent="0.2">
      <c r="A1327" s="79">
        <v>8913</v>
      </c>
      <c r="B1327" s="80"/>
      <c r="C1327" s="81" t="s">
        <v>10151</v>
      </c>
      <c r="D1327" s="82"/>
      <c r="E1327" s="83"/>
    </row>
    <row r="1328" spans="1:5" ht="12.75" customHeight="1" x14ac:dyDescent="0.2">
      <c r="A1328" s="84" t="s">
        <v>10152</v>
      </c>
      <c r="B1328" s="80"/>
      <c r="C1328" s="85" t="s">
        <v>10153</v>
      </c>
      <c r="D1328" s="84" t="s">
        <v>77</v>
      </c>
      <c r="E1328" s="87">
        <v>190.26</v>
      </c>
    </row>
    <row r="1329" spans="1:5" ht="12.75" customHeight="1" x14ac:dyDescent="0.2">
      <c r="A1329" s="84" t="s">
        <v>10154</v>
      </c>
      <c r="B1329" s="80"/>
      <c r="C1329" s="85" t="s">
        <v>10155</v>
      </c>
      <c r="D1329" s="84" t="s">
        <v>77</v>
      </c>
      <c r="E1329" s="87">
        <v>193.54</v>
      </c>
    </row>
    <row r="1330" spans="1:5" ht="12.75" customHeight="1" x14ac:dyDescent="0.2">
      <c r="A1330" s="79">
        <v>8914</v>
      </c>
      <c r="B1330" s="80"/>
      <c r="C1330" s="81" t="s">
        <v>10156</v>
      </c>
      <c r="D1330" s="82"/>
      <c r="E1330" s="83"/>
    </row>
    <row r="1331" spans="1:5" ht="12.75" customHeight="1" x14ac:dyDescent="0.2">
      <c r="A1331" s="84" t="s">
        <v>10157</v>
      </c>
      <c r="B1331" s="80"/>
      <c r="C1331" s="85" t="s">
        <v>10158</v>
      </c>
      <c r="D1331" s="84" t="s">
        <v>77</v>
      </c>
      <c r="E1331" s="87">
        <v>268.69</v>
      </c>
    </row>
    <row r="1332" spans="1:5" ht="12.75" customHeight="1" x14ac:dyDescent="0.2">
      <c r="A1332" s="84" t="s">
        <v>10159</v>
      </c>
      <c r="B1332" s="80"/>
      <c r="C1332" s="85" t="s">
        <v>10160</v>
      </c>
      <c r="D1332" s="84" t="s">
        <v>77</v>
      </c>
      <c r="E1332" s="87">
        <v>259.26</v>
      </c>
    </row>
    <row r="1333" spans="1:5" ht="13.5" customHeight="1" x14ac:dyDescent="0.2">
      <c r="A1333" s="79">
        <v>8681</v>
      </c>
      <c r="B1333" s="80"/>
      <c r="C1333" s="81" t="s">
        <v>10161</v>
      </c>
      <c r="D1333" s="82"/>
      <c r="E1333" s="83"/>
    </row>
    <row r="1334" spans="1:5" ht="14.25" customHeight="1" x14ac:dyDescent="0.2">
      <c r="A1334" s="79">
        <v>8915</v>
      </c>
      <c r="B1334" s="80"/>
      <c r="C1334" s="81" t="s">
        <v>10162</v>
      </c>
      <c r="D1334" s="82"/>
      <c r="E1334" s="83"/>
    </row>
    <row r="1335" spans="1:5" ht="14.25" customHeight="1" x14ac:dyDescent="0.2">
      <c r="A1335" s="84" t="s">
        <v>10163</v>
      </c>
      <c r="B1335" s="80"/>
      <c r="C1335" s="85" t="s">
        <v>10164</v>
      </c>
      <c r="D1335" s="84" t="s">
        <v>7810</v>
      </c>
      <c r="E1335" s="88">
        <v>14.53</v>
      </c>
    </row>
    <row r="1336" spans="1:5" ht="13.5" customHeight="1" x14ac:dyDescent="0.2">
      <c r="A1336" s="84" t="s">
        <v>10165</v>
      </c>
      <c r="B1336" s="80"/>
      <c r="C1336" s="85" t="s">
        <v>10166</v>
      </c>
      <c r="D1336" s="84" t="s">
        <v>7810</v>
      </c>
      <c r="E1336" s="86">
        <v>3.01</v>
      </c>
    </row>
    <row r="1337" spans="1:5" ht="13.5" customHeight="1" x14ac:dyDescent="0.2">
      <c r="A1337" s="84" t="s">
        <v>10167</v>
      </c>
      <c r="B1337" s="80"/>
      <c r="C1337" s="85" t="s">
        <v>10168</v>
      </c>
      <c r="D1337" s="84" t="s">
        <v>7810</v>
      </c>
      <c r="E1337" s="88">
        <v>20.43</v>
      </c>
    </row>
    <row r="1338" spans="1:5" ht="14.25" customHeight="1" x14ac:dyDescent="0.2">
      <c r="A1338" s="84" t="s">
        <v>10169</v>
      </c>
      <c r="B1338" s="80"/>
      <c r="C1338" s="85" t="s">
        <v>10170</v>
      </c>
      <c r="D1338" s="84" t="s">
        <v>7810</v>
      </c>
      <c r="E1338" s="86">
        <v>4.8</v>
      </c>
    </row>
    <row r="1339" spans="1:5" ht="14.25" customHeight="1" x14ac:dyDescent="0.2">
      <c r="A1339" s="84" t="s">
        <v>10171</v>
      </c>
      <c r="B1339" s="80"/>
      <c r="C1339" s="85" t="s">
        <v>10172</v>
      </c>
      <c r="D1339" s="84" t="s">
        <v>7810</v>
      </c>
      <c r="E1339" s="88">
        <v>29.35</v>
      </c>
    </row>
    <row r="1340" spans="1:5" ht="14.25" customHeight="1" x14ac:dyDescent="0.2">
      <c r="A1340" s="84" t="s">
        <v>10173</v>
      </c>
      <c r="B1340" s="80"/>
      <c r="C1340" s="85" t="s">
        <v>10174</v>
      </c>
      <c r="D1340" s="84" t="s">
        <v>7810</v>
      </c>
      <c r="E1340" s="88">
        <v>41.59</v>
      </c>
    </row>
    <row r="1341" spans="1:5" ht="14.25" customHeight="1" x14ac:dyDescent="0.2">
      <c r="A1341" s="84" t="s">
        <v>10175</v>
      </c>
      <c r="B1341" s="80"/>
      <c r="C1341" s="85" t="s">
        <v>10176</v>
      </c>
      <c r="D1341" s="84" t="s">
        <v>7810</v>
      </c>
      <c r="E1341" s="86">
        <v>6.67</v>
      </c>
    </row>
    <row r="1342" spans="1:5" ht="14.25" customHeight="1" x14ac:dyDescent="0.2">
      <c r="A1342" s="84" t="s">
        <v>10177</v>
      </c>
      <c r="B1342" s="80"/>
      <c r="C1342" s="85" t="s">
        <v>10178</v>
      </c>
      <c r="D1342" s="84" t="s">
        <v>7810</v>
      </c>
      <c r="E1342" s="86">
        <v>9.4</v>
      </c>
    </row>
    <row r="1343" spans="1:5" ht="14.25" customHeight="1" x14ac:dyDescent="0.2">
      <c r="A1343" s="84" t="s">
        <v>10179</v>
      </c>
      <c r="B1343" s="80"/>
      <c r="C1343" s="85" t="s">
        <v>10180</v>
      </c>
      <c r="D1343" s="84" t="s">
        <v>7810</v>
      </c>
      <c r="E1343" s="88">
        <v>11.24</v>
      </c>
    </row>
    <row r="1344" spans="1:5" ht="14.25" customHeight="1" x14ac:dyDescent="0.2">
      <c r="A1344" s="84" t="s">
        <v>10181</v>
      </c>
      <c r="B1344" s="80"/>
      <c r="C1344" s="85" t="s">
        <v>10182</v>
      </c>
      <c r="D1344" s="84" t="s">
        <v>7810</v>
      </c>
      <c r="E1344" s="86">
        <v>5.69</v>
      </c>
    </row>
    <row r="1345" spans="1:5" ht="14.25" customHeight="1" x14ac:dyDescent="0.2">
      <c r="A1345" s="84" t="s">
        <v>10183</v>
      </c>
      <c r="B1345" s="80"/>
      <c r="C1345" s="85" t="s">
        <v>10184</v>
      </c>
      <c r="D1345" s="84" t="s">
        <v>7810</v>
      </c>
      <c r="E1345" s="86">
        <v>6.53</v>
      </c>
    </row>
    <row r="1346" spans="1:5" ht="14.25" customHeight="1" x14ac:dyDescent="0.2">
      <c r="A1346" s="84" t="s">
        <v>10185</v>
      </c>
      <c r="B1346" s="80"/>
      <c r="C1346" s="85" t="s">
        <v>10186</v>
      </c>
      <c r="D1346" s="84" t="s">
        <v>7810</v>
      </c>
      <c r="E1346" s="86">
        <v>7.71</v>
      </c>
    </row>
    <row r="1347" spans="1:5" ht="14.25" customHeight="1" x14ac:dyDescent="0.2">
      <c r="A1347" s="84" t="s">
        <v>10187</v>
      </c>
      <c r="B1347" s="80"/>
      <c r="C1347" s="85" t="s">
        <v>10188</v>
      </c>
      <c r="D1347" s="84" t="s">
        <v>7810</v>
      </c>
      <c r="E1347" s="86">
        <v>8.9700000000000006</v>
      </c>
    </row>
    <row r="1348" spans="1:5" ht="14.25" customHeight="1" x14ac:dyDescent="0.2">
      <c r="A1348" s="79">
        <v>8916</v>
      </c>
      <c r="B1348" s="80"/>
      <c r="C1348" s="81" t="s">
        <v>10189</v>
      </c>
      <c r="D1348" s="82"/>
      <c r="E1348" s="83"/>
    </row>
    <row r="1349" spans="1:5" ht="12.75" customHeight="1" x14ac:dyDescent="0.2">
      <c r="A1349" s="84" t="s">
        <v>10190</v>
      </c>
      <c r="B1349" s="80"/>
      <c r="C1349" s="85" t="s">
        <v>10191</v>
      </c>
      <c r="D1349" s="84" t="s">
        <v>7810</v>
      </c>
      <c r="E1349" s="88">
        <v>15.02</v>
      </c>
    </row>
    <row r="1350" spans="1:5" ht="14.25" customHeight="1" x14ac:dyDescent="0.2">
      <c r="A1350" s="84" t="s">
        <v>10192</v>
      </c>
      <c r="B1350" s="80"/>
      <c r="C1350" s="85" t="s">
        <v>10193</v>
      </c>
      <c r="D1350" s="84" t="s">
        <v>7810</v>
      </c>
      <c r="E1350" s="87">
        <v>122.93</v>
      </c>
    </row>
    <row r="1351" spans="1:5" ht="13.5" customHeight="1" x14ac:dyDescent="0.2">
      <c r="A1351" s="84" t="s">
        <v>10194</v>
      </c>
      <c r="B1351" s="80"/>
      <c r="C1351" s="85" t="s">
        <v>10195</v>
      </c>
      <c r="D1351" s="84" t="s">
        <v>7810</v>
      </c>
      <c r="E1351" s="86">
        <v>3.12</v>
      </c>
    </row>
    <row r="1352" spans="1:5" ht="14.25" customHeight="1" x14ac:dyDescent="0.2">
      <c r="A1352" s="84" t="s">
        <v>10196</v>
      </c>
      <c r="B1352" s="80"/>
      <c r="C1352" s="85" t="s">
        <v>10197</v>
      </c>
      <c r="D1352" s="84" t="s">
        <v>7810</v>
      </c>
      <c r="E1352" s="87">
        <v>154.69</v>
      </c>
    </row>
    <row r="1353" spans="1:5" ht="14.25" customHeight="1" x14ac:dyDescent="0.2">
      <c r="A1353" s="84" t="s">
        <v>10198</v>
      </c>
      <c r="B1353" s="80"/>
      <c r="C1353" s="85" t="s">
        <v>10199</v>
      </c>
      <c r="D1353" s="84" t="s">
        <v>7810</v>
      </c>
      <c r="E1353" s="88">
        <v>22.59</v>
      </c>
    </row>
    <row r="1354" spans="1:5" ht="14.25" customHeight="1" x14ac:dyDescent="0.2">
      <c r="A1354" s="84" t="s">
        <v>10200</v>
      </c>
      <c r="B1354" s="80"/>
      <c r="C1354" s="85" t="s">
        <v>10201</v>
      </c>
      <c r="D1354" s="84" t="s">
        <v>7810</v>
      </c>
      <c r="E1354" s="87">
        <v>188.85</v>
      </c>
    </row>
    <row r="1355" spans="1:5" ht="14.25" customHeight="1" x14ac:dyDescent="0.2">
      <c r="A1355" s="84" t="s">
        <v>10202</v>
      </c>
      <c r="B1355" s="80"/>
      <c r="C1355" s="85" t="s">
        <v>10203</v>
      </c>
      <c r="D1355" s="84" t="s">
        <v>7810</v>
      </c>
      <c r="E1355" s="87">
        <v>246.94</v>
      </c>
    </row>
    <row r="1356" spans="1:5" ht="14.25" customHeight="1" x14ac:dyDescent="0.2">
      <c r="A1356" s="84" t="s">
        <v>10204</v>
      </c>
      <c r="B1356" s="80"/>
      <c r="C1356" s="85" t="s">
        <v>10205</v>
      </c>
      <c r="D1356" s="84" t="s">
        <v>7810</v>
      </c>
      <c r="E1356" s="86">
        <v>4.95</v>
      </c>
    </row>
    <row r="1357" spans="1:5" ht="12.75" customHeight="1" x14ac:dyDescent="0.2">
      <c r="A1357" s="84" t="s">
        <v>10206</v>
      </c>
      <c r="B1357" s="80"/>
      <c r="C1357" s="85" t="s">
        <v>10207</v>
      </c>
      <c r="D1357" s="84" t="s">
        <v>7810</v>
      </c>
      <c r="E1357" s="88">
        <v>32.29</v>
      </c>
    </row>
    <row r="1358" spans="1:5" ht="14.25" customHeight="1" x14ac:dyDescent="0.2">
      <c r="A1358" s="84" t="s">
        <v>10208</v>
      </c>
      <c r="B1358" s="80"/>
      <c r="C1358" s="85" t="s">
        <v>10209</v>
      </c>
      <c r="D1358" s="84" t="s">
        <v>7810</v>
      </c>
      <c r="E1358" s="87">
        <v>303.70999999999998</v>
      </c>
    </row>
    <row r="1359" spans="1:5" ht="14.25" customHeight="1" x14ac:dyDescent="0.2">
      <c r="A1359" s="84" t="s">
        <v>10210</v>
      </c>
      <c r="B1359" s="80"/>
      <c r="C1359" s="85" t="s">
        <v>10211</v>
      </c>
      <c r="D1359" s="84" t="s">
        <v>7810</v>
      </c>
      <c r="E1359" s="88">
        <v>40.71</v>
      </c>
    </row>
    <row r="1360" spans="1:5" ht="14.25" customHeight="1" x14ac:dyDescent="0.2">
      <c r="A1360" s="84" t="s">
        <v>10212</v>
      </c>
      <c r="B1360" s="80"/>
      <c r="C1360" s="85" t="s">
        <v>10213</v>
      </c>
      <c r="D1360" s="84" t="s">
        <v>7810</v>
      </c>
      <c r="E1360" s="86">
        <v>6.71</v>
      </c>
    </row>
    <row r="1361" spans="1:5" ht="14.25" customHeight="1" x14ac:dyDescent="0.2">
      <c r="A1361" s="84" t="s">
        <v>10214</v>
      </c>
      <c r="B1361" s="80"/>
      <c r="C1361" s="85" t="s">
        <v>10215</v>
      </c>
      <c r="D1361" s="84" t="s">
        <v>7810</v>
      </c>
      <c r="E1361" s="88">
        <v>58.67</v>
      </c>
    </row>
    <row r="1362" spans="1:5" ht="14.25" customHeight="1" x14ac:dyDescent="0.2">
      <c r="A1362" s="84" t="s">
        <v>10216</v>
      </c>
      <c r="B1362" s="80"/>
      <c r="C1362" s="85" t="s">
        <v>10217</v>
      </c>
      <c r="D1362" s="84" t="s">
        <v>7810</v>
      </c>
      <c r="E1362" s="88">
        <v>10.08</v>
      </c>
    </row>
    <row r="1363" spans="1:5" ht="14.25" customHeight="1" x14ac:dyDescent="0.2">
      <c r="A1363" s="84" t="s">
        <v>10218</v>
      </c>
      <c r="B1363" s="80"/>
      <c r="C1363" s="85" t="s">
        <v>10219</v>
      </c>
      <c r="D1363" s="84" t="s">
        <v>7810</v>
      </c>
      <c r="E1363" s="88">
        <v>83.11</v>
      </c>
    </row>
    <row r="1364" spans="1:5" ht="14.25" customHeight="1" x14ac:dyDescent="0.2">
      <c r="A1364" s="84" t="s">
        <v>10220</v>
      </c>
      <c r="B1364" s="80"/>
      <c r="C1364" s="85" t="s">
        <v>10221</v>
      </c>
      <c r="D1364" s="84" t="s">
        <v>7810</v>
      </c>
      <c r="E1364" s="87">
        <v>108.86</v>
      </c>
    </row>
    <row r="1365" spans="1:5" ht="14.25" customHeight="1" x14ac:dyDescent="0.2">
      <c r="A1365" s="79">
        <v>8917</v>
      </c>
      <c r="B1365" s="80"/>
      <c r="C1365" s="81" t="s">
        <v>10222</v>
      </c>
      <c r="D1365" s="82"/>
      <c r="E1365" s="83"/>
    </row>
    <row r="1366" spans="1:5" ht="14.25" customHeight="1" x14ac:dyDescent="0.2">
      <c r="A1366" s="84" t="s">
        <v>10223</v>
      </c>
      <c r="B1366" s="80"/>
      <c r="C1366" s="85" t="s">
        <v>10224</v>
      </c>
      <c r="D1366" s="84" t="s">
        <v>7810</v>
      </c>
      <c r="E1366" s="88">
        <v>13.23</v>
      </c>
    </row>
    <row r="1367" spans="1:5" ht="14.25" customHeight="1" x14ac:dyDescent="0.2">
      <c r="A1367" s="84" t="s">
        <v>10225</v>
      </c>
      <c r="B1367" s="80"/>
      <c r="C1367" s="85" t="s">
        <v>10226</v>
      </c>
      <c r="D1367" s="84" t="s">
        <v>7810</v>
      </c>
      <c r="E1367" s="88">
        <v>19.440000000000001</v>
      </c>
    </row>
    <row r="1368" spans="1:5" ht="12.75" customHeight="1" x14ac:dyDescent="0.2">
      <c r="A1368" s="84" t="s">
        <v>10227</v>
      </c>
      <c r="B1368" s="80"/>
      <c r="C1368" s="85" t="s">
        <v>10228</v>
      </c>
      <c r="D1368" s="84" t="s">
        <v>7810</v>
      </c>
      <c r="E1368" s="88">
        <v>27.91</v>
      </c>
    </row>
    <row r="1369" spans="1:5" ht="12.75" customHeight="1" x14ac:dyDescent="0.2">
      <c r="A1369" s="84" t="s">
        <v>10229</v>
      </c>
      <c r="B1369" s="80"/>
      <c r="C1369" s="85" t="s">
        <v>10230</v>
      </c>
      <c r="D1369" s="84" t="s">
        <v>7810</v>
      </c>
      <c r="E1369" s="88">
        <v>38.67</v>
      </c>
    </row>
    <row r="1370" spans="1:5" ht="14.25" customHeight="1" x14ac:dyDescent="0.2">
      <c r="A1370" s="84" t="s">
        <v>10231</v>
      </c>
      <c r="B1370" s="80"/>
      <c r="C1370" s="85" t="s">
        <v>10232</v>
      </c>
      <c r="D1370" s="84" t="s">
        <v>7810</v>
      </c>
      <c r="E1370" s="88">
        <v>52.21</v>
      </c>
    </row>
    <row r="1371" spans="1:5" ht="14.25" customHeight="1" x14ac:dyDescent="0.2">
      <c r="A1371" s="84" t="s">
        <v>10233</v>
      </c>
      <c r="B1371" s="80"/>
      <c r="C1371" s="85" t="s">
        <v>10234</v>
      </c>
      <c r="D1371" s="84" t="s">
        <v>7810</v>
      </c>
      <c r="E1371" s="88">
        <v>77.69</v>
      </c>
    </row>
    <row r="1372" spans="1:5" ht="14.25" customHeight="1" x14ac:dyDescent="0.2">
      <c r="A1372" s="84" t="s">
        <v>10235</v>
      </c>
      <c r="B1372" s="80"/>
      <c r="C1372" s="85" t="s">
        <v>10236</v>
      </c>
      <c r="D1372" s="84" t="s">
        <v>7810</v>
      </c>
      <c r="E1372" s="87">
        <v>106.14</v>
      </c>
    </row>
    <row r="1373" spans="1:5" ht="14.25" customHeight="1" x14ac:dyDescent="0.2">
      <c r="A1373" s="79">
        <v>8918</v>
      </c>
      <c r="B1373" s="80"/>
      <c r="C1373" s="81" t="s">
        <v>10237</v>
      </c>
      <c r="D1373" s="82"/>
      <c r="E1373" s="83"/>
    </row>
    <row r="1374" spans="1:5" ht="14.25" customHeight="1" x14ac:dyDescent="0.2">
      <c r="A1374" s="84" t="s">
        <v>10238</v>
      </c>
      <c r="B1374" s="80"/>
      <c r="C1374" s="85" t="s">
        <v>10239</v>
      </c>
      <c r="D1374" s="84" t="s">
        <v>231</v>
      </c>
      <c r="E1374" s="88">
        <v>17.809999999999999</v>
      </c>
    </row>
    <row r="1375" spans="1:5" ht="12.75" customHeight="1" x14ac:dyDescent="0.2">
      <c r="A1375" s="84" t="s">
        <v>10240</v>
      </c>
      <c r="B1375" s="80"/>
      <c r="C1375" s="85" t="s">
        <v>10241</v>
      </c>
      <c r="D1375" s="84" t="s">
        <v>231</v>
      </c>
      <c r="E1375" s="88">
        <v>10.86</v>
      </c>
    </row>
    <row r="1376" spans="1:5" ht="13.5" customHeight="1" x14ac:dyDescent="0.2">
      <c r="A1376" s="84" t="s">
        <v>10242</v>
      </c>
      <c r="B1376" s="80"/>
      <c r="C1376" s="85" t="s">
        <v>10243</v>
      </c>
      <c r="D1376" s="84" t="s">
        <v>231</v>
      </c>
      <c r="E1376" s="88">
        <v>14.88</v>
      </c>
    </row>
    <row r="1377" spans="1:5" ht="14.25" customHeight="1" x14ac:dyDescent="0.2">
      <c r="A1377" s="84" t="s">
        <v>10244</v>
      </c>
      <c r="B1377" s="80"/>
      <c r="C1377" s="85" t="s">
        <v>10245</v>
      </c>
      <c r="D1377" s="84" t="s">
        <v>231</v>
      </c>
      <c r="E1377" s="88">
        <v>14.48</v>
      </c>
    </row>
    <row r="1378" spans="1:5" ht="14.25" customHeight="1" x14ac:dyDescent="0.2">
      <c r="A1378" s="84" t="s">
        <v>10246</v>
      </c>
      <c r="B1378" s="80"/>
      <c r="C1378" s="85" t="s">
        <v>10247</v>
      </c>
      <c r="D1378" s="84" t="s">
        <v>231</v>
      </c>
      <c r="E1378" s="88">
        <v>16.66</v>
      </c>
    </row>
    <row r="1379" spans="1:5" ht="14.25" customHeight="1" x14ac:dyDescent="0.2">
      <c r="A1379" s="84" t="s">
        <v>10248</v>
      </c>
      <c r="B1379" s="80"/>
      <c r="C1379" s="85" t="s">
        <v>10249</v>
      </c>
      <c r="D1379" s="84" t="s">
        <v>231</v>
      </c>
      <c r="E1379" s="88">
        <v>11.73</v>
      </c>
    </row>
    <row r="1380" spans="1:5" ht="14.25" customHeight="1" x14ac:dyDescent="0.2">
      <c r="A1380" s="84" t="s">
        <v>10250</v>
      </c>
      <c r="B1380" s="80"/>
      <c r="C1380" s="85" t="s">
        <v>10251</v>
      </c>
      <c r="D1380" s="84" t="s">
        <v>231</v>
      </c>
      <c r="E1380" s="88">
        <v>13.28</v>
      </c>
    </row>
    <row r="1381" spans="1:5" ht="14.25" customHeight="1" x14ac:dyDescent="0.2">
      <c r="A1381" s="84" t="s">
        <v>10252</v>
      </c>
      <c r="B1381" s="80"/>
      <c r="C1381" s="85" t="s">
        <v>10253</v>
      </c>
      <c r="D1381" s="84" t="s">
        <v>231</v>
      </c>
      <c r="E1381" s="88">
        <v>12.54</v>
      </c>
    </row>
    <row r="1382" spans="1:5" ht="14.25" customHeight="1" x14ac:dyDescent="0.2">
      <c r="A1382" s="84" t="s">
        <v>10254</v>
      </c>
      <c r="B1382" s="80"/>
      <c r="C1382" s="85" t="s">
        <v>10255</v>
      </c>
      <c r="D1382" s="84" t="s">
        <v>231</v>
      </c>
      <c r="E1382" s="88">
        <v>10.27</v>
      </c>
    </row>
    <row r="1383" spans="1:5" ht="14.25" customHeight="1" x14ac:dyDescent="0.2">
      <c r="A1383" s="84" t="s">
        <v>10256</v>
      </c>
      <c r="B1383" s="80"/>
      <c r="C1383" s="85" t="s">
        <v>10257</v>
      </c>
      <c r="D1383" s="84" t="s">
        <v>231</v>
      </c>
      <c r="E1383" s="88">
        <v>12.9</v>
      </c>
    </row>
    <row r="1384" spans="1:5" ht="14.25" customHeight="1" x14ac:dyDescent="0.2">
      <c r="A1384" s="84" t="s">
        <v>10258</v>
      </c>
      <c r="B1384" s="80"/>
      <c r="C1384" s="85" t="s">
        <v>10259</v>
      </c>
      <c r="D1384" s="84" t="s">
        <v>231</v>
      </c>
      <c r="E1384" s="88">
        <v>49.39</v>
      </c>
    </row>
    <row r="1385" spans="1:5" ht="14.25" customHeight="1" x14ac:dyDescent="0.2">
      <c r="A1385" s="79">
        <v>8919</v>
      </c>
      <c r="B1385" s="80"/>
      <c r="C1385" s="81" t="s">
        <v>10260</v>
      </c>
      <c r="D1385" s="82"/>
      <c r="E1385" s="83"/>
    </row>
    <row r="1386" spans="1:5" ht="14.25" customHeight="1" x14ac:dyDescent="0.2">
      <c r="A1386" s="84" t="s">
        <v>10261</v>
      </c>
      <c r="B1386" s="80"/>
      <c r="C1386" s="85" t="s">
        <v>10262</v>
      </c>
      <c r="D1386" s="84" t="s">
        <v>231</v>
      </c>
      <c r="E1386" s="87">
        <v>206.72</v>
      </c>
    </row>
    <row r="1387" spans="1:5" ht="14.25" customHeight="1" x14ac:dyDescent="0.2">
      <c r="A1387" s="84" t="s">
        <v>10263</v>
      </c>
      <c r="B1387" s="80"/>
      <c r="C1387" s="85" t="s">
        <v>10264</v>
      </c>
      <c r="D1387" s="84" t="s">
        <v>231</v>
      </c>
      <c r="E1387" s="87">
        <v>707.68</v>
      </c>
    </row>
    <row r="1388" spans="1:5" ht="13.5" customHeight="1" x14ac:dyDescent="0.2">
      <c r="A1388" s="84" t="s">
        <v>10265</v>
      </c>
      <c r="B1388" s="80"/>
      <c r="C1388" s="85" t="s">
        <v>10266</v>
      </c>
      <c r="D1388" s="84" t="s">
        <v>231</v>
      </c>
      <c r="E1388" s="87">
        <v>674.41</v>
      </c>
    </row>
    <row r="1389" spans="1:5" ht="14.25" customHeight="1" x14ac:dyDescent="0.2">
      <c r="A1389" s="84" t="s">
        <v>10267</v>
      </c>
      <c r="B1389" s="80"/>
      <c r="C1389" s="85" t="s">
        <v>10268</v>
      </c>
      <c r="D1389" s="84" t="s">
        <v>231</v>
      </c>
      <c r="E1389" s="89">
        <v>1789.5</v>
      </c>
    </row>
    <row r="1390" spans="1:5" ht="14.25" customHeight="1" x14ac:dyDescent="0.2">
      <c r="A1390" s="84" t="s">
        <v>10269</v>
      </c>
      <c r="B1390" s="80"/>
      <c r="C1390" s="85" t="s">
        <v>10270</v>
      </c>
      <c r="D1390" s="84" t="s">
        <v>231</v>
      </c>
      <c r="E1390" s="89">
        <v>1417.48</v>
      </c>
    </row>
    <row r="1391" spans="1:5" ht="12.75" customHeight="1" x14ac:dyDescent="0.2">
      <c r="A1391" s="84" t="s">
        <v>10271</v>
      </c>
      <c r="B1391" s="80"/>
      <c r="C1391" s="85" t="s">
        <v>10272</v>
      </c>
      <c r="D1391" s="84" t="s">
        <v>231</v>
      </c>
      <c r="E1391" s="88">
        <v>68.64</v>
      </c>
    </row>
    <row r="1392" spans="1:5" ht="14.25" customHeight="1" x14ac:dyDescent="0.2">
      <c r="A1392" s="84" t="s">
        <v>10273</v>
      </c>
      <c r="B1392" s="80"/>
      <c r="C1392" s="85" t="s">
        <v>10274</v>
      </c>
      <c r="D1392" s="84" t="s">
        <v>231</v>
      </c>
      <c r="E1392" s="88">
        <v>29.09</v>
      </c>
    </row>
    <row r="1393" spans="1:5" ht="14.25" customHeight="1" x14ac:dyDescent="0.2">
      <c r="A1393" s="84" t="s">
        <v>10275</v>
      </c>
      <c r="B1393" s="80"/>
      <c r="C1393" s="85" t="s">
        <v>10276</v>
      </c>
      <c r="D1393" s="84" t="s">
        <v>231</v>
      </c>
      <c r="E1393" s="88">
        <v>52.7</v>
      </c>
    </row>
    <row r="1394" spans="1:5" ht="14.25" customHeight="1" x14ac:dyDescent="0.2">
      <c r="A1394" s="84" t="s">
        <v>10277</v>
      </c>
      <c r="B1394" s="80"/>
      <c r="C1394" s="85" t="s">
        <v>10278</v>
      </c>
      <c r="D1394" s="84" t="s">
        <v>231</v>
      </c>
      <c r="E1394" s="88">
        <v>91.05</v>
      </c>
    </row>
    <row r="1395" spans="1:5" ht="14.25" customHeight="1" x14ac:dyDescent="0.2">
      <c r="A1395" s="84" t="s">
        <v>10279</v>
      </c>
      <c r="B1395" s="80"/>
      <c r="C1395" s="85" t="s">
        <v>10280</v>
      </c>
      <c r="D1395" s="84" t="s">
        <v>231</v>
      </c>
      <c r="E1395" s="87">
        <v>100.34</v>
      </c>
    </row>
    <row r="1396" spans="1:5" ht="12.75" customHeight="1" x14ac:dyDescent="0.2">
      <c r="A1396" s="84" t="s">
        <v>10281</v>
      </c>
      <c r="B1396" s="80"/>
      <c r="C1396" s="85" t="s">
        <v>10282</v>
      </c>
      <c r="D1396" s="84" t="s">
        <v>231</v>
      </c>
      <c r="E1396" s="87">
        <v>138.74</v>
      </c>
    </row>
    <row r="1397" spans="1:5" ht="14.25" customHeight="1" x14ac:dyDescent="0.2">
      <c r="A1397" s="84" t="s">
        <v>10283</v>
      </c>
      <c r="B1397" s="80"/>
      <c r="C1397" s="85" t="s">
        <v>10284</v>
      </c>
      <c r="D1397" s="84" t="s">
        <v>231</v>
      </c>
      <c r="E1397" s="87">
        <v>117.29</v>
      </c>
    </row>
    <row r="1398" spans="1:5" ht="14.25" customHeight="1" x14ac:dyDescent="0.2">
      <c r="A1398" s="84" t="s">
        <v>10285</v>
      </c>
      <c r="B1398" s="80"/>
      <c r="C1398" s="85" t="s">
        <v>10286</v>
      </c>
      <c r="D1398" s="84" t="s">
        <v>231</v>
      </c>
      <c r="E1398" s="87">
        <v>115.98</v>
      </c>
    </row>
    <row r="1399" spans="1:5" ht="14.25" customHeight="1" x14ac:dyDescent="0.2">
      <c r="A1399" s="84" t="s">
        <v>10287</v>
      </c>
      <c r="B1399" s="80"/>
      <c r="C1399" s="85" t="s">
        <v>10288</v>
      </c>
      <c r="D1399" s="84" t="s">
        <v>231</v>
      </c>
      <c r="E1399" s="87">
        <v>129.72</v>
      </c>
    </row>
    <row r="1400" spans="1:5" ht="14.25" customHeight="1" x14ac:dyDescent="0.2">
      <c r="A1400" s="84" t="s">
        <v>10289</v>
      </c>
      <c r="B1400" s="80"/>
      <c r="C1400" s="85" t="s">
        <v>10290</v>
      </c>
      <c r="D1400" s="84" t="s">
        <v>231</v>
      </c>
      <c r="E1400" s="87">
        <v>123.2</v>
      </c>
    </row>
    <row r="1401" spans="1:5" ht="14.25" customHeight="1" x14ac:dyDescent="0.2">
      <c r="A1401" s="84" t="s">
        <v>10291</v>
      </c>
      <c r="B1401" s="80"/>
      <c r="C1401" s="85" t="s">
        <v>10292</v>
      </c>
      <c r="D1401" s="84" t="s">
        <v>231</v>
      </c>
      <c r="E1401" s="88">
        <v>68.89</v>
      </c>
    </row>
    <row r="1402" spans="1:5" ht="14.25" customHeight="1" x14ac:dyDescent="0.2">
      <c r="A1402" s="84" t="s">
        <v>10293</v>
      </c>
      <c r="B1402" s="80"/>
      <c r="C1402" s="85" t="s">
        <v>10294</v>
      </c>
      <c r="D1402" s="84" t="s">
        <v>231</v>
      </c>
      <c r="E1402" s="87">
        <v>106.15</v>
      </c>
    </row>
    <row r="1403" spans="1:5" ht="14.25" customHeight="1" x14ac:dyDescent="0.2">
      <c r="A1403" s="84" t="s">
        <v>10295</v>
      </c>
      <c r="B1403" s="80"/>
      <c r="C1403" s="85" t="s">
        <v>10296</v>
      </c>
      <c r="D1403" s="84" t="s">
        <v>231</v>
      </c>
      <c r="E1403" s="87">
        <v>196.64</v>
      </c>
    </row>
    <row r="1404" spans="1:5" ht="14.25" customHeight="1" x14ac:dyDescent="0.2">
      <c r="A1404" s="84" t="s">
        <v>10297</v>
      </c>
      <c r="B1404" s="80"/>
      <c r="C1404" s="85" t="s">
        <v>10298</v>
      </c>
      <c r="D1404" s="84" t="s">
        <v>231</v>
      </c>
      <c r="E1404" s="87">
        <v>311.54000000000002</v>
      </c>
    </row>
    <row r="1405" spans="1:5" ht="14.25" customHeight="1" x14ac:dyDescent="0.2">
      <c r="A1405" s="84" t="s">
        <v>10299</v>
      </c>
      <c r="B1405" s="80"/>
      <c r="C1405" s="85" t="s">
        <v>10300</v>
      </c>
      <c r="D1405" s="84" t="s">
        <v>231</v>
      </c>
      <c r="E1405" s="88">
        <v>34.159999999999997</v>
      </c>
    </row>
    <row r="1406" spans="1:5" ht="14.25" customHeight="1" x14ac:dyDescent="0.2">
      <c r="A1406" s="84" t="s">
        <v>10301</v>
      </c>
      <c r="B1406" s="80"/>
      <c r="C1406" s="85" t="s">
        <v>10302</v>
      </c>
      <c r="D1406" s="84" t="s">
        <v>231</v>
      </c>
      <c r="E1406" s="88">
        <v>37.31</v>
      </c>
    </row>
    <row r="1407" spans="1:5" ht="14.25" customHeight="1" x14ac:dyDescent="0.2">
      <c r="A1407" s="79">
        <v>8920</v>
      </c>
      <c r="B1407" s="80"/>
      <c r="C1407" s="81" t="s">
        <v>10303</v>
      </c>
      <c r="D1407" s="82"/>
      <c r="E1407" s="83"/>
    </row>
    <row r="1408" spans="1:5" ht="14.25" customHeight="1" x14ac:dyDescent="0.2">
      <c r="A1408" s="84" t="s">
        <v>10304</v>
      </c>
      <c r="B1408" s="80"/>
      <c r="C1408" s="85" t="s">
        <v>10305</v>
      </c>
      <c r="D1408" s="84" t="s">
        <v>231</v>
      </c>
      <c r="E1408" s="87">
        <v>154.29</v>
      </c>
    </row>
    <row r="1409" spans="1:5" ht="14.25" customHeight="1" x14ac:dyDescent="0.2">
      <c r="A1409" s="84" t="s">
        <v>10306</v>
      </c>
      <c r="B1409" s="80"/>
      <c r="C1409" s="85" t="s">
        <v>10307</v>
      </c>
      <c r="D1409" s="84" t="s">
        <v>231</v>
      </c>
      <c r="E1409" s="87">
        <v>153.74</v>
      </c>
    </row>
    <row r="1410" spans="1:5" ht="14.25" customHeight="1" x14ac:dyDescent="0.2">
      <c r="A1410" s="84" t="s">
        <v>10308</v>
      </c>
      <c r="B1410" s="80"/>
      <c r="C1410" s="85" t="s">
        <v>10309</v>
      </c>
      <c r="D1410" s="84" t="s">
        <v>231</v>
      </c>
      <c r="E1410" s="87">
        <v>269.64999999999998</v>
      </c>
    </row>
    <row r="1411" spans="1:5" ht="13.5" customHeight="1" x14ac:dyDescent="0.2">
      <c r="A1411" s="84" t="s">
        <v>10310</v>
      </c>
      <c r="B1411" s="80"/>
      <c r="C1411" s="85" t="s">
        <v>10311</v>
      </c>
      <c r="D1411" s="84" t="s">
        <v>231</v>
      </c>
      <c r="E1411" s="87">
        <v>336.65</v>
      </c>
    </row>
    <row r="1412" spans="1:5" ht="14.25" customHeight="1" x14ac:dyDescent="0.2">
      <c r="A1412" s="79">
        <v>8921</v>
      </c>
      <c r="B1412" s="80"/>
      <c r="C1412" s="81" t="s">
        <v>10312</v>
      </c>
      <c r="D1412" s="82"/>
      <c r="E1412" s="83"/>
    </row>
    <row r="1413" spans="1:5" ht="14.25" customHeight="1" x14ac:dyDescent="0.2">
      <c r="A1413" s="84" t="s">
        <v>10313</v>
      </c>
      <c r="B1413" s="80"/>
      <c r="C1413" s="85" t="s">
        <v>10314</v>
      </c>
      <c r="D1413" s="84" t="s">
        <v>231</v>
      </c>
      <c r="E1413" s="88">
        <v>64.989999999999995</v>
      </c>
    </row>
    <row r="1414" spans="1:5" ht="14.25" customHeight="1" x14ac:dyDescent="0.2">
      <c r="A1414" s="84" t="s">
        <v>10315</v>
      </c>
      <c r="B1414" s="80"/>
      <c r="C1414" s="85" t="s">
        <v>10314</v>
      </c>
      <c r="D1414" s="84" t="s">
        <v>231</v>
      </c>
      <c r="E1414" s="88">
        <v>64.989999999999995</v>
      </c>
    </row>
    <row r="1415" spans="1:5" ht="14.25" customHeight="1" x14ac:dyDescent="0.2">
      <c r="A1415" s="84" t="s">
        <v>10316</v>
      </c>
      <c r="B1415" s="80"/>
      <c r="C1415" s="85" t="s">
        <v>10317</v>
      </c>
      <c r="D1415" s="84" t="s">
        <v>231</v>
      </c>
      <c r="E1415" s="87">
        <v>126.37</v>
      </c>
    </row>
    <row r="1416" spans="1:5" ht="13.5" customHeight="1" x14ac:dyDescent="0.2">
      <c r="A1416" s="84" t="s">
        <v>10318</v>
      </c>
      <c r="B1416" s="80"/>
      <c r="C1416" s="85" t="s">
        <v>10319</v>
      </c>
      <c r="D1416" s="84" t="s">
        <v>231</v>
      </c>
      <c r="E1416" s="87">
        <v>126.37</v>
      </c>
    </row>
    <row r="1417" spans="1:5" ht="12.75" customHeight="1" x14ac:dyDescent="0.2">
      <c r="A1417" s="84" t="s">
        <v>10320</v>
      </c>
      <c r="B1417" s="80"/>
      <c r="C1417" s="85" t="s">
        <v>10321</v>
      </c>
      <c r="D1417" s="84" t="s">
        <v>231</v>
      </c>
      <c r="E1417" s="87">
        <v>195.17</v>
      </c>
    </row>
    <row r="1418" spans="1:5" ht="12.75" customHeight="1" x14ac:dyDescent="0.2">
      <c r="A1418" s="84" t="s">
        <v>10322</v>
      </c>
      <c r="B1418" s="80"/>
      <c r="C1418" s="85" t="s">
        <v>10323</v>
      </c>
      <c r="D1418" s="84" t="s">
        <v>231</v>
      </c>
      <c r="E1418" s="87">
        <v>195.17</v>
      </c>
    </row>
    <row r="1419" spans="1:5" ht="12.75" customHeight="1" x14ac:dyDescent="0.2">
      <c r="A1419" s="84" t="s">
        <v>10324</v>
      </c>
      <c r="B1419" s="80"/>
      <c r="C1419" s="85" t="s">
        <v>10325</v>
      </c>
      <c r="D1419" s="84" t="s">
        <v>231</v>
      </c>
      <c r="E1419" s="87">
        <v>763.95</v>
      </c>
    </row>
    <row r="1420" spans="1:5" ht="14.25" customHeight="1" x14ac:dyDescent="0.2">
      <c r="A1420" s="84" t="s">
        <v>10326</v>
      </c>
      <c r="B1420" s="80"/>
      <c r="C1420" s="85" t="s">
        <v>10327</v>
      </c>
      <c r="D1420" s="84" t="s">
        <v>231</v>
      </c>
      <c r="E1420" s="87">
        <v>766.95</v>
      </c>
    </row>
    <row r="1421" spans="1:5" ht="14.25" customHeight="1" x14ac:dyDescent="0.2">
      <c r="A1421" s="84" t="s">
        <v>10328</v>
      </c>
      <c r="B1421" s="80"/>
      <c r="C1421" s="85" t="s">
        <v>10329</v>
      </c>
      <c r="D1421" s="84" t="s">
        <v>231</v>
      </c>
      <c r="E1421" s="87">
        <v>127.55</v>
      </c>
    </row>
    <row r="1422" spans="1:5" ht="14.25" customHeight="1" x14ac:dyDescent="0.2">
      <c r="A1422" s="84" t="s">
        <v>10330</v>
      </c>
      <c r="B1422" s="80"/>
      <c r="C1422" s="85" t="s">
        <v>10331</v>
      </c>
      <c r="D1422" s="84" t="s">
        <v>231</v>
      </c>
      <c r="E1422" s="87">
        <v>240.49</v>
      </c>
    </row>
    <row r="1423" spans="1:5" ht="14.25" customHeight="1" x14ac:dyDescent="0.2">
      <c r="A1423" s="84" t="s">
        <v>10332</v>
      </c>
      <c r="B1423" s="80"/>
      <c r="C1423" s="85" t="s">
        <v>10333</v>
      </c>
      <c r="D1423" s="84" t="s">
        <v>231</v>
      </c>
      <c r="E1423" s="87">
        <v>251.84</v>
      </c>
    </row>
    <row r="1424" spans="1:5" ht="14.25" customHeight="1" x14ac:dyDescent="0.2">
      <c r="A1424" s="84" t="s">
        <v>10334</v>
      </c>
      <c r="B1424" s="80"/>
      <c r="C1424" s="85" t="s">
        <v>10335</v>
      </c>
      <c r="D1424" s="84" t="s">
        <v>231</v>
      </c>
      <c r="E1424" s="87">
        <v>374.53</v>
      </c>
    </row>
    <row r="1425" spans="1:5" ht="14.25" customHeight="1" x14ac:dyDescent="0.2">
      <c r="A1425" s="84" t="s">
        <v>10336</v>
      </c>
      <c r="B1425" s="80"/>
      <c r="C1425" s="85" t="s">
        <v>10337</v>
      </c>
      <c r="D1425" s="84" t="s">
        <v>231</v>
      </c>
      <c r="E1425" s="87">
        <v>345.99</v>
      </c>
    </row>
    <row r="1426" spans="1:5" ht="14.25" customHeight="1" x14ac:dyDescent="0.2">
      <c r="A1426" s="84" t="s">
        <v>10338</v>
      </c>
      <c r="B1426" s="80"/>
      <c r="C1426" s="85" t="s">
        <v>10339</v>
      </c>
      <c r="D1426" s="84" t="s">
        <v>231</v>
      </c>
      <c r="E1426" s="87">
        <v>474.45</v>
      </c>
    </row>
    <row r="1427" spans="1:5" ht="14.25" customHeight="1" x14ac:dyDescent="0.2">
      <c r="A1427" s="84" t="s">
        <v>10340</v>
      </c>
      <c r="B1427" s="80"/>
      <c r="C1427" s="85" t="s">
        <v>10341</v>
      </c>
      <c r="D1427" s="84" t="s">
        <v>231</v>
      </c>
      <c r="E1427" s="87">
        <v>532.16999999999996</v>
      </c>
    </row>
    <row r="1428" spans="1:5" ht="14.25" customHeight="1" x14ac:dyDescent="0.2">
      <c r="A1428" s="84" t="s">
        <v>10342</v>
      </c>
      <c r="B1428" s="80"/>
      <c r="C1428" s="85" t="s">
        <v>10343</v>
      </c>
      <c r="D1428" s="84" t="s">
        <v>231</v>
      </c>
      <c r="E1428" s="87">
        <v>856.23</v>
      </c>
    </row>
    <row r="1429" spans="1:5" ht="14.25" customHeight="1" x14ac:dyDescent="0.2">
      <c r="A1429" s="84" t="s">
        <v>10344</v>
      </c>
      <c r="B1429" s="80"/>
      <c r="C1429" s="85" t="s">
        <v>10345</v>
      </c>
      <c r="D1429" s="84" t="s">
        <v>231</v>
      </c>
      <c r="E1429" s="89">
        <v>1234.1099999999999</v>
      </c>
    </row>
    <row r="1430" spans="1:5" ht="14.25" customHeight="1" x14ac:dyDescent="0.2">
      <c r="A1430" s="84" t="s">
        <v>10346</v>
      </c>
      <c r="B1430" s="80"/>
      <c r="C1430" s="85" t="s">
        <v>10347</v>
      </c>
      <c r="D1430" s="84" t="s">
        <v>231</v>
      </c>
      <c r="E1430" s="89">
        <v>1753.7</v>
      </c>
    </row>
    <row r="1431" spans="1:5" ht="14.25" customHeight="1" x14ac:dyDescent="0.2">
      <c r="A1431" s="84" t="s">
        <v>10348</v>
      </c>
      <c r="B1431" s="80"/>
      <c r="C1431" s="85" t="s">
        <v>10349</v>
      </c>
      <c r="D1431" s="84" t="s">
        <v>231</v>
      </c>
      <c r="E1431" s="87">
        <v>540.37</v>
      </c>
    </row>
    <row r="1432" spans="1:5" ht="14.25" customHeight="1" x14ac:dyDescent="0.2">
      <c r="A1432" s="84" t="s">
        <v>10350</v>
      </c>
      <c r="B1432" s="80"/>
      <c r="C1432" s="85" t="s">
        <v>10351</v>
      </c>
      <c r="D1432" s="84" t="s">
        <v>231</v>
      </c>
      <c r="E1432" s="89">
        <v>1155.1600000000001</v>
      </c>
    </row>
    <row r="1433" spans="1:5" ht="14.25" customHeight="1" x14ac:dyDescent="0.2">
      <c r="A1433" s="84" t="s">
        <v>10352</v>
      </c>
      <c r="B1433" s="80"/>
      <c r="C1433" s="85" t="s">
        <v>10353</v>
      </c>
      <c r="D1433" s="84" t="s">
        <v>231</v>
      </c>
      <c r="E1433" s="87">
        <v>352.38</v>
      </c>
    </row>
    <row r="1434" spans="1:5" ht="14.25" customHeight="1" x14ac:dyDescent="0.2">
      <c r="A1434" s="79">
        <v>8922</v>
      </c>
      <c r="B1434" s="80"/>
      <c r="C1434" s="81" t="s">
        <v>10354</v>
      </c>
      <c r="D1434" s="82"/>
      <c r="E1434" s="83"/>
    </row>
    <row r="1435" spans="1:5" ht="14.25" customHeight="1" x14ac:dyDescent="0.2">
      <c r="A1435" s="84" t="s">
        <v>10355</v>
      </c>
      <c r="B1435" s="80"/>
      <c r="C1435" s="85" t="s">
        <v>10356</v>
      </c>
      <c r="D1435" s="84" t="s">
        <v>231</v>
      </c>
      <c r="E1435" s="88">
        <v>71.77</v>
      </c>
    </row>
    <row r="1436" spans="1:5" ht="14.25" customHeight="1" x14ac:dyDescent="0.2">
      <c r="A1436" s="84" t="s">
        <v>10357</v>
      </c>
      <c r="B1436" s="80"/>
      <c r="C1436" s="85" t="s">
        <v>10358</v>
      </c>
      <c r="D1436" s="84" t="s">
        <v>231</v>
      </c>
      <c r="E1436" s="88">
        <v>76.52</v>
      </c>
    </row>
    <row r="1437" spans="1:5" ht="14.25" customHeight="1" x14ac:dyDescent="0.2">
      <c r="A1437" s="84" t="s">
        <v>10359</v>
      </c>
      <c r="B1437" s="80"/>
      <c r="C1437" s="85" t="s">
        <v>10360</v>
      </c>
      <c r="D1437" s="84" t="s">
        <v>231</v>
      </c>
      <c r="E1437" s="88">
        <v>81.91</v>
      </c>
    </row>
    <row r="1438" spans="1:5" ht="14.25" customHeight="1" x14ac:dyDescent="0.2">
      <c r="A1438" s="84" t="s">
        <v>10361</v>
      </c>
      <c r="B1438" s="80"/>
      <c r="C1438" s="85" t="s">
        <v>10362</v>
      </c>
      <c r="D1438" s="84" t="s">
        <v>231</v>
      </c>
      <c r="E1438" s="88">
        <v>86.64</v>
      </c>
    </row>
    <row r="1439" spans="1:5" ht="14.25" customHeight="1" x14ac:dyDescent="0.2">
      <c r="A1439" s="84" t="s">
        <v>10363</v>
      </c>
      <c r="B1439" s="80"/>
      <c r="C1439" s="85" t="s">
        <v>10364</v>
      </c>
      <c r="D1439" s="84" t="s">
        <v>231</v>
      </c>
      <c r="E1439" s="87">
        <v>122.76</v>
      </c>
    </row>
    <row r="1440" spans="1:5" ht="14.25" customHeight="1" x14ac:dyDescent="0.2">
      <c r="A1440" s="84" t="s">
        <v>10365</v>
      </c>
      <c r="B1440" s="80"/>
      <c r="C1440" s="85" t="s">
        <v>10366</v>
      </c>
      <c r="D1440" s="84" t="s">
        <v>231</v>
      </c>
      <c r="E1440" s="87">
        <v>100.33</v>
      </c>
    </row>
    <row r="1441" spans="1:5" ht="14.25" customHeight="1" x14ac:dyDescent="0.2">
      <c r="A1441" s="84" t="s">
        <v>10367</v>
      </c>
      <c r="B1441" s="80"/>
      <c r="C1441" s="85" t="s">
        <v>10368</v>
      </c>
      <c r="D1441" s="84" t="s">
        <v>231</v>
      </c>
      <c r="E1441" s="88">
        <v>96.92</v>
      </c>
    </row>
    <row r="1442" spans="1:5" ht="13.5" customHeight="1" x14ac:dyDescent="0.2">
      <c r="A1442" s="84" t="s">
        <v>10369</v>
      </c>
      <c r="B1442" s="80"/>
      <c r="C1442" s="85" t="s">
        <v>10370</v>
      </c>
      <c r="D1442" s="84" t="s">
        <v>231</v>
      </c>
      <c r="E1442" s="88">
        <v>97.81</v>
      </c>
    </row>
    <row r="1443" spans="1:5" ht="14.25" customHeight="1" x14ac:dyDescent="0.2">
      <c r="A1443" s="84" t="s">
        <v>10371</v>
      </c>
      <c r="B1443" s="80"/>
      <c r="C1443" s="85" t="s">
        <v>10372</v>
      </c>
      <c r="D1443" s="84" t="s">
        <v>231</v>
      </c>
      <c r="E1443" s="88">
        <v>62.64</v>
      </c>
    </row>
    <row r="1444" spans="1:5" ht="14.25" customHeight="1" x14ac:dyDescent="0.2">
      <c r="A1444" s="84" t="s">
        <v>10373</v>
      </c>
      <c r="B1444" s="80"/>
      <c r="C1444" s="85" t="s">
        <v>10374</v>
      </c>
      <c r="D1444" s="84" t="s">
        <v>231</v>
      </c>
      <c r="E1444" s="88">
        <v>63.53</v>
      </c>
    </row>
    <row r="1445" spans="1:5" ht="14.25" customHeight="1" x14ac:dyDescent="0.2">
      <c r="A1445" s="84" t="s">
        <v>10375</v>
      </c>
      <c r="B1445" s="80"/>
      <c r="C1445" s="85" t="s">
        <v>10376</v>
      </c>
      <c r="D1445" s="84" t="s">
        <v>231</v>
      </c>
      <c r="E1445" s="88">
        <v>47.63</v>
      </c>
    </row>
    <row r="1446" spans="1:5" ht="14.25" customHeight="1" x14ac:dyDescent="0.2">
      <c r="A1446" s="84" t="s">
        <v>10377</v>
      </c>
      <c r="B1446" s="80"/>
      <c r="C1446" s="85" t="s">
        <v>10378</v>
      </c>
      <c r="D1446" s="84" t="s">
        <v>231</v>
      </c>
      <c r="E1446" s="88">
        <v>43.33</v>
      </c>
    </row>
    <row r="1447" spans="1:5" ht="14.25" customHeight="1" x14ac:dyDescent="0.2">
      <c r="A1447" s="84" t="s">
        <v>10379</v>
      </c>
      <c r="B1447" s="80"/>
      <c r="C1447" s="85" t="s">
        <v>10380</v>
      </c>
      <c r="D1447" s="84" t="s">
        <v>231</v>
      </c>
      <c r="E1447" s="88">
        <v>48.06</v>
      </c>
    </row>
    <row r="1448" spans="1:5" ht="14.25" customHeight="1" x14ac:dyDescent="0.2">
      <c r="A1448" s="84" t="s">
        <v>10381</v>
      </c>
      <c r="B1448" s="80"/>
      <c r="C1448" s="85" t="s">
        <v>10382</v>
      </c>
      <c r="D1448" s="84" t="s">
        <v>231</v>
      </c>
      <c r="E1448" s="88">
        <v>84.18</v>
      </c>
    </row>
    <row r="1449" spans="1:5" ht="14.25" customHeight="1" x14ac:dyDescent="0.2">
      <c r="A1449" s="84" t="s">
        <v>10383</v>
      </c>
      <c r="B1449" s="80"/>
      <c r="C1449" s="85" t="s">
        <v>10384</v>
      </c>
      <c r="D1449" s="84" t="s">
        <v>231</v>
      </c>
      <c r="E1449" s="88">
        <v>61.75</v>
      </c>
    </row>
    <row r="1450" spans="1:5" ht="14.25" customHeight="1" x14ac:dyDescent="0.2">
      <c r="A1450" s="84" t="s">
        <v>10385</v>
      </c>
      <c r="B1450" s="80"/>
      <c r="C1450" s="85" t="s">
        <v>10386</v>
      </c>
      <c r="D1450" s="84" t="s">
        <v>231</v>
      </c>
      <c r="E1450" s="88">
        <v>58.34</v>
      </c>
    </row>
    <row r="1451" spans="1:5" ht="14.25" customHeight="1" x14ac:dyDescent="0.2">
      <c r="A1451" s="84" t="s">
        <v>10387</v>
      </c>
      <c r="B1451" s="80"/>
      <c r="C1451" s="85" t="s">
        <v>10388</v>
      </c>
      <c r="D1451" s="84" t="s">
        <v>231</v>
      </c>
      <c r="E1451" s="88">
        <v>59.23</v>
      </c>
    </row>
    <row r="1452" spans="1:5" ht="14.25" customHeight="1" x14ac:dyDescent="0.2">
      <c r="A1452" s="84" t="s">
        <v>10389</v>
      </c>
      <c r="B1452" s="80"/>
      <c r="C1452" s="85" t="s">
        <v>10390</v>
      </c>
      <c r="D1452" s="84" t="s">
        <v>231</v>
      </c>
      <c r="E1452" s="88">
        <v>19.96</v>
      </c>
    </row>
    <row r="1453" spans="1:5" ht="14.25" customHeight="1" x14ac:dyDescent="0.2">
      <c r="A1453" s="84" t="s">
        <v>10391</v>
      </c>
      <c r="B1453" s="80"/>
      <c r="C1453" s="85" t="s">
        <v>10392</v>
      </c>
      <c r="D1453" s="84" t="s">
        <v>231</v>
      </c>
      <c r="E1453" s="88">
        <v>40.81</v>
      </c>
    </row>
    <row r="1454" spans="1:5" ht="14.25" customHeight="1" x14ac:dyDescent="0.2">
      <c r="A1454" s="84" t="s">
        <v>10393</v>
      </c>
      <c r="B1454" s="80"/>
      <c r="C1454" s="85" t="s">
        <v>10394</v>
      </c>
      <c r="D1454" s="84" t="s">
        <v>231</v>
      </c>
      <c r="E1454" s="88">
        <v>45.54</v>
      </c>
    </row>
    <row r="1455" spans="1:5" ht="14.25" customHeight="1" x14ac:dyDescent="0.2">
      <c r="A1455" s="84" t="s">
        <v>10395</v>
      </c>
      <c r="B1455" s="80"/>
      <c r="C1455" s="85" t="s">
        <v>10396</v>
      </c>
      <c r="D1455" s="84" t="s">
        <v>231</v>
      </c>
      <c r="E1455" s="88">
        <v>42.59</v>
      </c>
    </row>
    <row r="1456" spans="1:5" ht="14.25" customHeight="1" x14ac:dyDescent="0.2">
      <c r="A1456" s="84" t="s">
        <v>10397</v>
      </c>
      <c r="B1456" s="80"/>
      <c r="C1456" s="85" t="s">
        <v>10398</v>
      </c>
      <c r="D1456" s="84" t="s">
        <v>231</v>
      </c>
      <c r="E1456" s="88">
        <v>47.32</v>
      </c>
    </row>
    <row r="1457" spans="1:5" ht="14.25" customHeight="1" x14ac:dyDescent="0.2">
      <c r="A1457" s="84" t="s">
        <v>10399</v>
      </c>
      <c r="B1457" s="80"/>
      <c r="C1457" s="85" t="s">
        <v>10400</v>
      </c>
      <c r="D1457" s="84" t="s">
        <v>231</v>
      </c>
      <c r="E1457" s="88">
        <v>43.41</v>
      </c>
    </row>
    <row r="1458" spans="1:5" ht="14.25" customHeight="1" x14ac:dyDescent="0.2">
      <c r="A1458" s="84" t="s">
        <v>10401</v>
      </c>
      <c r="B1458" s="80"/>
      <c r="C1458" s="85" t="s">
        <v>10402</v>
      </c>
      <c r="D1458" s="84" t="s">
        <v>231</v>
      </c>
      <c r="E1458" s="88">
        <v>48.14</v>
      </c>
    </row>
    <row r="1459" spans="1:5" ht="14.25" customHeight="1" x14ac:dyDescent="0.2">
      <c r="A1459" s="84" t="s">
        <v>10403</v>
      </c>
      <c r="B1459" s="80"/>
      <c r="C1459" s="85" t="s">
        <v>10404</v>
      </c>
      <c r="D1459" s="84" t="s">
        <v>231</v>
      </c>
      <c r="E1459" s="87">
        <v>108.67</v>
      </c>
    </row>
    <row r="1460" spans="1:5" ht="14.25" customHeight="1" x14ac:dyDescent="0.2">
      <c r="A1460" s="84" t="s">
        <v>10405</v>
      </c>
      <c r="B1460" s="80"/>
      <c r="C1460" s="85" t="s">
        <v>10406</v>
      </c>
      <c r="D1460" s="84" t="s">
        <v>231</v>
      </c>
      <c r="E1460" s="87">
        <v>157.04</v>
      </c>
    </row>
    <row r="1461" spans="1:5" ht="14.25" customHeight="1" x14ac:dyDescent="0.2">
      <c r="A1461" s="84" t="s">
        <v>10407</v>
      </c>
      <c r="B1461" s="80"/>
      <c r="C1461" s="85" t="s">
        <v>10408</v>
      </c>
      <c r="D1461" s="84" t="s">
        <v>231</v>
      </c>
      <c r="E1461" s="88">
        <v>79.88</v>
      </c>
    </row>
    <row r="1462" spans="1:5" ht="14.25" customHeight="1" x14ac:dyDescent="0.2">
      <c r="A1462" s="84" t="s">
        <v>10409</v>
      </c>
      <c r="B1462" s="80"/>
      <c r="C1462" s="85" t="s">
        <v>10410</v>
      </c>
      <c r="D1462" s="84" t="s">
        <v>231</v>
      </c>
      <c r="E1462" s="87">
        <v>111.86</v>
      </c>
    </row>
    <row r="1463" spans="1:5" ht="14.25" customHeight="1" x14ac:dyDescent="0.2">
      <c r="A1463" s="84" t="s">
        <v>10411</v>
      </c>
      <c r="B1463" s="80"/>
      <c r="C1463" s="85" t="s">
        <v>10412</v>
      </c>
      <c r="D1463" s="84" t="s">
        <v>231</v>
      </c>
      <c r="E1463" s="87">
        <v>117.47</v>
      </c>
    </row>
    <row r="1464" spans="1:5" ht="14.25" customHeight="1" x14ac:dyDescent="0.2">
      <c r="A1464" s="84" t="s">
        <v>10413</v>
      </c>
      <c r="B1464" s="80"/>
      <c r="C1464" s="85" t="s">
        <v>10414</v>
      </c>
      <c r="D1464" s="84" t="s">
        <v>231</v>
      </c>
      <c r="E1464" s="88">
        <v>59.6</v>
      </c>
    </row>
    <row r="1465" spans="1:5" ht="14.25" customHeight="1" x14ac:dyDescent="0.2">
      <c r="A1465" s="84" t="s">
        <v>10415</v>
      </c>
      <c r="B1465" s="80"/>
      <c r="C1465" s="85" t="s">
        <v>10416</v>
      </c>
      <c r="D1465" s="84" t="s">
        <v>231</v>
      </c>
      <c r="E1465" s="88">
        <v>46.13</v>
      </c>
    </row>
    <row r="1466" spans="1:5" ht="14.25" customHeight="1" x14ac:dyDescent="0.2">
      <c r="A1466" s="84" t="s">
        <v>10417</v>
      </c>
      <c r="B1466" s="80"/>
      <c r="C1466" s="85" t="s">
        <v>10418</v>
      </c>
      <c r="D1466" s="84" t="s">
        <v>231</v>
      </c>
      <c r="E1466" s="88">
        <v>64.77</v>
      </c>
    </row>
    <row r="1467" spans="1:5" ht="14.25" customHeight="1" x14ac:dyDescent="0.2">
      <c r="A1467" s="84" t="s">
        <v>10419</v>
      </c>
      <c r="B1467" s="80"/>
      <c r="C1467" s="85" t="s">
        <v>10420</v>
      </c>
      <c r="D1467" s="84" t="s">
        <v>231</v>
      </c>
      <c r="E1467" s="88">
        <v>61.36</v>
      </c>
    </row>
    <row r="1468" spans="1:5" ht="14.25" customHeight="1" x14ac:dyDescent="0.2">
      <c r="A1468" s="84" t="s">
        <v>10421</v>
      </c>
      <c r="B1468" s="80"/>
      <c r="C1468" s="85" t="s">
        <v>10422</v>
      </c>
      <c r="D1468" s="84" t="s">
        <v>231</v>
      </c>
      <c r="E1468" s="88">
        <v>62.25</v>
      </c>
    </row>
    <row r="1469" spans="1:5" ht="14.25" customHeight="1" x14ac:dyDescent="0.2">
      <c r="A1469" s="84" t="s">
        <v>10423</v>
      </c>
      <c r="B1469" s="80"/>
      <c r="C1469" s="85" t="s">
        <v>10424</v>
      </c>
      <c r="D1469" s="84" t="s">
        <v>231</v>
      </c>
      <c r="E1469" s="88">
        <v>51.77</v>
      </c>
    </row>
    <row r="1470" spans="1:5" ht="14.25" customHeight="1" x14ac:dyDescent="0.2">
      <c r="A1470" s="84" t="s">
        <v>10425</v>
      </c>
      <c r="B1470" s="80"/>
      <c r="C1470" s="85" t="s">
        <v>10426</v>
      </c>
      <c r="D1470" s="84" t="s">
        <v>231</v>
      </c>
      <c r="E1470" s="88">
        <v>28.99</v>
      </c>
    </row>
    <row r="1471" spans="1:5" ht="14.25" customHeight="1" x14ac:dyDescent="0.2">
      <c r="A1471" s="84" t="s">
        <v>10427</v>
      </c>
      <c r="B1471" s="80"/>
      <c r="C1471" s="85" t="s">
        <v>10428</v>
      </c>
      <c r="D1471" s="84" t="s">
        <v>231</v>
      </c>
      <c r="E1471" s="88">
        <v>44.22</v>
      </c>
    </row>
    <row r="1472" spans="1:5" ht="14.25" customHeight="1" x14ac:dyDescent="0.2">
      <c r="A1472" s="84" t="s">
        <v>10429</v>
      </c>
      <c r="B1472" s="80"/>
      <c r="C1472" s="85" t="s">
        <v>10430</v>
      </c>
      <c r="D1472" s="84" t="s">
        <v>231</v>
      </c>
      <c r="E1472" s="88">
        <v>45.11</v>
      </c>
    </row>
    <row r="1473" spans="1:5" ht="14.25" customHeight="1" x14ac:dyDescent="0.2">
      <c r="A1473" s="84" t="s">
        <v>10431</v>
      </c>
      <c r="B1473" s="80"/>
      <c r="C1473" s="85" t="s">
        <v>10432</v>
      </c>
      <c r="D1473" s="84" t="s">
        <v>231</v>
      </c>
      <c r="E1473" s="88">
        <v>28.15</v>
      </c>
    </row>
    <row r="1474" spans="1:5" ht="14.25" customHeight="1" x14ac:dyDescent="0.2">
      <c r="A1474" s="84" t="s">
        <v>10433</v>
      </c>
      <c r="B1474" s="80"/>
      <c r="C1474" s="85" t="s">
        <v>10434</v>
      </c>
      <c r="D1474" s="84" t="s">
        <v>231</v>
      </c>
      <c r="E1474" s="88">
        <v>26.84</v>
      </c>
    </row>
    <row r="1475" spans="1:5" ht="14.25" customHeight="1" x14ac:dyDescent="0.2">
      <c r="A1475" s="84" t="s">
        <v>10435</v>
      </c>
      <c r="B1475" s="80"/>
      <c r="C1475" s="85" t="s">
        <v>10436</v>
      </c>
      <c r="D1475" s="84" t="s">
        <v>231</v>
      </c>
      <c r="E1475" s="88">
        <v>45.48</v>
      </c>
    </row>
    <row r="1476" spans="1:5" ht="14.25" customHeight="1" x14ac:dyDescent="0.2">
      <c r="A1476" s="84" t="s">
        <v>10437</v>
      </c>
      <c r="B1476" s="80"/>
      <c r="C1476" s="85" t="s">
        <v>10438</v>
      </c>
      <c r="D1476" s="84" t="s">
        <v>231</v>
      </c>
      <c r="E1476" s="88">
        <v>42.07</v>
      </c>
    </row>
    <row r="1477" spans="1:5" ht="14.25" customHeight="1" x14ac:dyDescent="0.2">
      <c r="A1477" s="84" t="s">
        <v>10439</v>
      </c>
      <c r="B1477" s="80"/>
      <c r="C1477" s="85" t="s">
        <v>10440</v>
      </c>
      <c r="D1477" s="84" t="s">
        <v>231</v>
      </c>
      <c r="E1477" s="88">
        <v>42.96</v>
      </c>
    </row>
    <row r="1478" spans="1:5" ht="14.25" customHeight="1" x14ac:dyDescent="0.2">
      <c r="A1478" s="84" t="s">
        <v>10441</v>
      </c>
      <c r="B1478" s="80"/>
      <c r="C1478" s="85" t="s">
        <v>10442</v>
      </c>
      <c r="D1478" s="84" t="s">
        <v>231</v>
      </c>
      <c r="E1478" s="88">
        <v>79.78</v>
      </c>
    </row>
    <row r="1479" spans="1:5" ht="14.25" customHeight="1" x14ac:dyDescent="0.2">
      <c r="A1479" s="84" t="s">
        <v>10443</v>
      </c>
      <c r="B1479" s="80"/>
      <c r="C1479" s="85" t="s">
        <v>10444</v>
      </c>
      <c r="D1479" s="84" t="s">
        <v>231</v>
      </c>
      <c r="E1479" s="88">
        <v>80.67</v>
      </c>
    </row>
    <row r="1480" spans="1:5" ht="14.25" customHeight="1" x14ac:dyDescent="0.2">
      <c r="A1480" s="84" t="s">
        <v>10445</v>
      </c>
      <c r="B1480" s="80"/>
      <c r="C1480" s="85" t="s">
        <v>10446</v>
      </c>
      <c r="D1480" s="84" t="s">
        <v>231</v>
      </c>
      <c r="E1480" s="88">
        <v>60.49</v>
      </c>
    </row>
    <row r="1481" spans="1:5" ht="14.25" customHeight="1" x14ac:dyDescent="0.2">
      <c r="A1481" s="84" t="s">
        <v>10447</v>
      </c>
      <c r="B1481" s="80"/>
      <c r="C1481" s="85" t="s">
        <v>10448</v>
      </c>
      <c r="D1481" s="84" t="s">
        <v>231</v>
      </c>
      <c r="E1481" s="88">
        <v>61.38</v>
      </c>
    </row>
    <row r="1482" spans="1:5" ht="14.25" customHeight="1" x14ac:dyDescent="0.2">
      <c r="A1482" s="84" t="s">
        <v>10449</v>
      </c>
      <c r="B1482" s="80"/>
      <c r="C1482" s="85" t="s">
        <v>10450</v>
      </c>
      <c r="D1482" s="84" t="s">
        <v>231</v>
      </c>
      <c r="E1482" s="88">
        <v>12.79</v>
      </c>
    </row>
    <row r="1483" spans="1:5" ht="14.25" customHeight="1" x14ac:dyDescent="0.2">
      <c r="A1483" s="84" t="s">
        <v>10451</v>
      </c>
      <c r="B1483" s="80"/>
      <c r="C1483" s="85" t="s">
        <v>10452</v>
      </c>
      <c r="D1483" s="84" t="s">
        <v>231</v>
      </c>
      <c r="E1483" s="86">
        <v>7.6</v>
      </c>
    </row>
    <row r="1484" spans="1:5" ht="14.25" customHeight="1" x14ac:dyDescent="0.2">
      <c r="A1484" s="84" t="s">
        <v>10453</v>
      </c>
      <c r="B1484" s="80"/>
      <c r="C1484" s="85" t="s">
        <v>10454</v>
      </c>
      <c r="D1484" s="84" t="s">
        <v>231</v>
      </c>
      <c r="E1484" s="88">
        <v>10.8</v>
      </c>
    </row>
    <row r="1485" spans="1:5" ht="14.25" customHeight="1" x14ac:dyDescent="0.2">
      <c r="A1485" s="84" t="s">
        <v>10455</v>
      </c>
      <c r="B1485" s="80"/>
      <c r="C1485" s="85" t="s">
        <v>10456</v>
      </c>
      <c r="D1485" s="84" t="s">
        <v>231</v>
      </c>
      <c r="E1485" s="88">
        <v>16.64</v>
      </c>
    </row>
    <row r="1486" spans="1:5" ht="14.25" customHeight="1" x14ac:dyDescent="0.2">
      <c r="A1486" s="84" t="s">
        <v>10457</v>
      </c>
      <c r="B1486" s="80"/>
      <c r="C1486" s="85" t="s">
        <v>10458</v>
      </c>
      <c r="D1486" s="84" t="s">
        <v>231</v>
      </c>
      <c r="E1486" s="88">
        <v>28.63</v>
      </c>
    </row>
    <row r="1487" spans="1:5" ht="14.25" customHeight="1" x14ac:dyDescent="0.2">
      <c r="A1487" s="84" t="s">
        <v>10459</v>
      </c>
      <c r="B1487" s="80"/>
      <c r="C1487" s="85" t="s">
        <v>10460</v>
      </c>
      <c r="D1487" s="84" t="s">
        <v>231</v>
      </c>
      <c r="E1487" s="88">
        <v>25.58</v>
      </c>
    </row>
    <row r="1488" spans="1:5" ht="14.25" customHeight="1" x14ac:dyDescent="0.2">
      <c r="A1488" s="84" t="s">
        <v>10461</v>
      </c>
      <c r="B1488" s="80"/>
      <c r="C1488" s="85" t="s">
        <v>10462</v>
      </c>
      <c r="D1488" s="84" t="s">
        <v>231</v>
      </c>
      <c r="E1488" s="88">
        <v>41.7</v>
      </c>
    </row>
    <row r="1489" spans="1:5" ht="14.25" customHeight="1" x14ac:dyDescent="0.2">
      <c r="A1489" s="84" t="s">
        <v>10463</v>
      </c>
      <c r="B1489" s="80"/>
      <c r="C1489" s="85" t="s">
        <v>10464</v>
      </c>
      <c r="D1489" s="84" t="s">
        <v>231</v>
      </c>
      <c r="E1489" s="88">
        <v>46.43</v>
      </c>
    </row>
    <row r="1490" spans="1:5" ht="14.25" customHeight="1" x14ac:dyDescent="0.2">
      <c r="A1490" s="84" t="s">
        <v>10465</v>
      </c>
      <c r="B1490" s="80"/>
      <c r="C1490" s="85" t="s">
        <v>10466</v>
      </c>
      <c r="D1490" s="84" t="s">
        <v>231</v>
      </c>
      <c r="E1490" s="88">
        <v>74.739999999999995</v>
      </c>
    </row>
    <row r="1491" spans="1:5" ht="14.25" customHeight="1" x14ac:dyDescent="0.2">
      <c r="A1491" s="84" t="s">
        <v>10467</v>
      </c>
      <c r="B1491" s="80"/>
      <c r="C1491" s="85" t="s">
        <v>10468</v>
      </c>
      <c r="D1491" s="84" t="s">
        <v>231</v>
      </c>
      <c r="E1491" s="88">
        <v>79.47</v>
      </c>
    </row>
    <row r="1492" spans="1:5" ht="14.25" customHeight="1" x14ac:dyDescent="0.2">
      <c r="A1492" s="84" t="s">
        <v>10469</v>
      </c>
      <c r="B1492" s="80"/>
      <c r="C1492" s="85" t="s">
        <v>10470</v>
      </c>
      <c r="D1492" s="84" t="s">
        <v>231</v>
      </c>
      <c r="E1492" s="88">
        <v>26.47</v>
      </c>
    </row>
    <row r="1493" spans="1:5" ht="14.25" customHeight="1" x14ac:dyDescent="0.2">
      <c r="A1493" s="84" t="s">
        <v>10471</v>
      </c>
      <c r="B1493" s="80"/>
      <c r="C1493" s="85" t="s">
        <v>10472</v>
      </c>
      <c r="D1493" s="84" t="s">
        <v>231</v>
      </c>
      <c r="E1493" s="88">
        <v>26.88</v>
      </c>
    </row>
    <row r="1494" spans="1:5" ht="14.25" customHeight="1" x14ac:dyDescent="0.2">
      <c r="A1494" s="84" t="s">
        <v>10473</v>
      </c>
      <c r="B1494" s="80"/>
      <c r="C1494" s="85" t="s">
        <v>10474</v>
      </c>
      <c r="D1494" s="84" t="s">
        <v>231</v>
      </c>
      <c r="E1494" s="88">
        <v>59.51</v>
      </c>
    </row>
    <row r="1495" spans="1:5" ht="14.25" customHeight="1" x14ac:dyDescent="0.2">
      <c r="A1495" s="84" t="s">
        <v>10475</v>
      </c>
      <c r="B1495" s="80"/>
      <c r="C1495" s="85" t="s">
        <v>10476</v>
      </c>
      <c r="D1495" s="84" t="s">
        <v>231</v>
      </c>
      <c r="E1495" s="88">
        <v>49.06</v>
      </c>
    </row>
    <row r="1496" spans="1:5" ht="14.25" customHeight="1" x14ac:dyDescent="0.2">
      <c r="A1496" s="84" t="s">
        <v>10477</v>
      </c>
      <c r="B1496" s="80"/>
      <c r="C1496" s="85" t="s">
        <v>10478</v>
      </c>
      <c r="D1496" s="84" t="s">
        <v>231</v>
      </c>
      <c r="E1496" s="88">
        <v>34.869999999999997</v>
      </c>
    </row>
    <row r="1497" spans="1:5" ht="14.25" customHeight="1" x14ac:dyDescent="0.2">
      <c r="A1497" s="84" t="s">
        <v>10479</v>
      </c>
      <c r="B1497" s="80"/>
      <c r="C1497" s="85" t="s">
        <v>10480</v>
      </c>
      <c r="D1497" s="84" t="s">
        <v>231</v>
      </c>
      <c r="E1497" s="88">
        <v>32.07</v>
      </c>
    </row>
    <row r="1498" spans="1:5" ht="14.25" customHeight="1" x14ac:dyDescent="0.2">
      <c r="A1498" s="84" t="s">
        <v>10481</v>
      </c>
      <c r="B1498" s="80"/>
      <c r="C1498" s="85" t="s">
        <v>10482</v>
      </c>
      <c r="D1498" s="84" t="s">
        <v>231</v>
      </c>
      <c r="E1498" s="86">
        <v>1.7</v>
      </c>
    </row>
    <row r="1499" spans="1:5" ht="14.25" customHeight="1" x14ac:dyDescent="0.2">
      <c r="A1499" s="84" t="s">
        <v>10483</v>
      </c>
      <c r="B1499" s="80"/>
      <c r="C1499" s="85" t="s">
        <v>10484</v>
      </c>
      <c r="D1499" s="84" t="s">
        <v>231</v>
      </c>
      <c r="E1499" s="86">
        <v>1.76</v>
      </c>
    </row>
    <row r="1500" spans="1:5" ht="14.25" customHeight="1" x14ac:dyDescent="0.2">
      <c r="A1500" s="84" t="s">
        <v>10485</v>
      </c>
      <c r="B1500" s="80"/>
      <c r="C1500" s="85" t="s">
        <v>10486</v>
      </c>
      <c r="D1500" s="84" t="s">
        <v>231</v>
      </c>
      <c r="E1500" s="88">
        <v>35.1</v>
      </c>
    </row>
    <row r="1501" spans="1:5" ht="14.25" customHeight="1" x14ac:dyDescent="0.2">
      <c r="A1501" s="84" t="s">
        <v>10487</v>
      </c>
      <c r="B1501" s="80"/>
      <c r="C1501" s="85" t="s">
        <v>10488</v>
      </c>
      <c r="D1501" s="84" t="s">
        <v>231</v>
      </c>
      <c r="E1501" s="88">
        <v>40.74</v>
      </c>
    </row>
    <row r="1502" spans="1:5" ht="14.25" customHeight="1" x14ac:dyDescent="0.2">
      <c r="A1502" s="84" t="s">
        <v>10489</v>
      </c>
      <c r="B1502" s="80"/>
      <c r="C1502" s="85" t="s">
        <v>10490</v>
      </c>
      <c r="D1502" s="84" t="s">
        <v>231</v>
      </c>
      <c r="E1502" s="88">
        <v>17.96</v>
      </c>
    </row>
    <row r="1503" spans="1:5" ht="12.75" customHeight="1" x14ac:dyDescent="0.2">
      <c r="A1503" s="84" t="s">
        <v>10491</v>
      </c>
      <c r="B1503" s="80"/>
      <c r="C1503" s="85" t="s">
        <v>10492</v>
      </c>
      <c r="D1503" s="84" t="s">
        <v>231</v>
      </c>
      <c r="E1503" s="88">
        <v>15.81</v>
      </c>
    </row>
    <row r="1504" spans="1:5" ht="14.25" customHeight="1" x14ac:dyDescent="0.2">
      <c r="A1504" s="84" t="s">
        <v>10493</v>
      </c>
      <c r="B1504" s="80"/>
      <c r="C1504" s="85" t="s">
        <v>10494</v>
      </c>
      <c r="D1504" s="84" t="s">
        <v>231</v>
      </c>
      <c r="E1504" s="88">
        <v>17.600000000000001</v>
      </c>
    </row>
    <row r="1505" spans="1:5" ht="12.75" customHeight="1" x14ac:dyDescent="0.2">
      <c r="A1505" s="84" t="s">
        <v>10495</v>
      </c>
      <c r="B1505" s="80"/>
      <c r="C1505" s="85" t="s">
        <v>10496</v>
      </c>
      <c r="D1505" s="84" t="s">
        <v>231</v>
      </c>
      <c r="E1505" s="88">
        <v>17.12</v>
      </c>
    </row>
    <row r="1506" spans="1:5" ht="14.25" customHeight="1" x14ac:dyDescent="0.2">
      <c r="A1506" s="84" t="s">
        <v>10497</v>
      </c>
      <c r="B1506" s="80"/>
      <c r="C1506" s="85" t="s">
        <v>10498</v>
      </c>
      <c r="D1506" s="84" t="s">
        <v>231</v>
      </c>
      <c r="E1506" s="88">
        <v>14.55</v>
      </c>
    </row>
    <row r="1507" spans="1:5" ht="14.25" customHeight="1" x14ac:dyDescent="0.2">
      <c r="A1507" s="84" t="s">
        <v>10499</v>
      </c>
      <c r="B1507" s="80"/>
      <c r="C1507" s="85" t="s">
        <v>10500</v>
      </c>
      <c r="D1507" s="84" t="s">
        <v>231</v>
      </c>
      <c r="E1507" s="88">
        <v>15.44</v>
      </c>
    </row>
    <row r="1508" spans="1:5" ht="14.25" customHeight="1" x14ac:dyDescent="0.2">
      <c r="A1508" s="84" t="s">
        <v>10501</v>
      </c>
      <c r="B1508" s="80"/>
      <c r="C1508" s="85" t="s">
        <v>10502</v>
      </c>
      <c r="D1508" s="84" t="s">
        <v>231</v>
      </c>
      <c r="E1508" s="88">
        <v>15.85</v>
      </c>
    </row>
    <row r="1509" spans="1:5" ht="14.25" customHeight="1" x14ac:dyDescent="0.2">
      <c r="A1509" s="84" t="s">
        <v>10503</v>
      </c>
      <c r="B1509" s="80"/>
      <c r="C1509" s="85" t="s">
        <v>10504</v>
      </c>
      <c r="D1509" s="84" t="s">
        <v>231</v>
      </c>
      <c r="E1509" s="88">
        <v>48.48</v>
      </c>
    </row>
    <row r="1510" spans="1:5" ht="14.25" customHeight="1" x14ac:dyDescent="0.2">
      <c r="A1510" s="84" t="s">
        <v>10505</v>
      </c>
      <c r="B1510" s="80"/>
      <c r="C1510" s="85" t="s">
        <v>10506</v>
      </c>
      <c r="D1510" s="84" t="s">
        <v>231</v>
      </c>
      <c r="E1510" s="86">
        <v>5.18</v>
      </c>
    </row>
    <row r="1511" spans="1:5" ht="14.25" customHeight="1" x14ac:dyDescent="0.2">
      <c r="A1511" s="84" t="s">
        <v>10507</v>
      </c>
      <c r="B1511" s="80"/>
      <c r="C1511" s="85" t="s">
        <v>10508</v>
      </c>
      <c r="D1511" s="84" t="s">
        <v>231</v>
      </c>
      <c r="E1511" s="86">
        <v>6.09</v>
      </c>
    </row>
    <row r="1512" spans="1:5" ht="14.25" customHeight="1" x14ac:dyDescent="0.2">
      <c r="A1512" s="84" t="s">
        <v>10509</v>
      </c>
      <c r="B1512" s="80"/>
      <c r="C1512" s="85" t="s">
        <v>10510</v>
      </c>
      <c r="D1512" s="84" t="s">
        <v>231</v>
      </c>
      <c r="E1512" s="86">
        <v>6.55</v>
      </c>
    </row>
    <row r="1513" spans="1:5" ht="14.25" customHeight="1" x14ac:dyDescent="0.2">
      <c r="A1513" s="84" t="s">
        <v>10511</v>
      </c>
      <c r="B1513" s="80"/>
      <c r="C1513" s="85" t="s">
        <v>10512</v>
      </c>
      <c r="D1513" s="84" t="s">
        <v>231</v>
      </c>
      <c r="E1513" s="86">
        <v>5.41</v>
      </c>
    </row>
    <row r="1514" spans="1:5" ht="14.25" customHeight="1" x14ac:dyDescent="0.2">
      <c r="A1514" s="84" t="s">
        <v>10513</v>
      </c>
      <c r="B1514" s="80"/>
      <c r="C1514" s="85" t="s">
        <v>10514</v>
      </c>
      <c r="D1514" s="84" t="s">
        <v>231</v>
      </c>
      <c r="E1514" s="86">
        <v>8.24</v>
      </c>
    </row>
    <row r="1515" spans="1:5" ht="14.25" customHeight="1" x14ac:dyDescent="0.2">
      <c r="A1515" s="84" t="s">
        <v>10515</v>
      </c>
      <c r="B1515" s="80"/>
      <c r="C1515" s="85" t="s">
        <v>10516</v>
      </c>
      <c r="D1515" s="84" t="s">
        <v>231</v>
      </c>
      <c r="E1515" s="86">
        <v>8.0399999999999991</v>
      </c>
    </row>
    <row r="1516" spans="1:5" ht="14.25" customHeight="1" x14ac:dyDescent="0.2">
      <c r="A1516" s="84" t="s">
        <v>10517</v>
      </c>
      <c r="B1516" s="80"/>
      <c r="C1516" s="85" t="s">
        <v>10518</v>
      </c>
      <c r="D1516" s="84" t="s">
        <v>231</v>
      </c>
      <c r="E1516" s="86">
        <v>8.24</v>
      </c>
    </row>
    <row r="1517" spans="1:5" ht="14.25" customHeight="1" x14ac:dyDescent="0.2">
      <c r="A1517" s="84" t="s">
        <v>10519</v>
      </c>
      <c r="B1517" s="80"/>
      <c r="C1517" s="85" t="s">
        <v>10520</v>
      </c>
      <c r="D1517" s="84" t="s">
        <v>231</v>
      </c>
      <c r="E1517" s="86">
        <v>8.6</v>
      </c>
    </row>
    <row r="1518" spans="1:5" ht="14.25" customHeight="1" x14ac:dyDescent="0.2">
      <c r="A1518" s="84" t="s">
        <v>10521</v>
      </c>
      <c r="B1518" s="80"/>
      <c r="C1518" s="85" t="s">
        <v>10522</v>
      </c>
      <c r="D1518" s="84" t="s">
        <v>231</v>
      </c>
      <c r="E1518" s="86">
        <v>5.62</v>
      </c>
    </row>
    <row r="1519" spans="1:5" ht="14.25" customHeight="1" x14ac:dyDescent="0.2">
      <c r="A1519" s="84" t="s">
        <v>10523</v>
      </c>
      <c r="B1519" s="80"/>
      <c r="C1519" s="85" t="s">
        <v>10524</v>
      </c>
      <c r="D1519" s="84" t="s">
        <v>231</v>
      </c>
      <c r="E1519" s="86">
        <v>8.4</v>
      </c>
    </row>
    <row r="1520" spans="1:5" ht="14.25" customHeight="1" x14ac:dyDescent="0.2">
      <c r="A1520" s="79">
        <v>8923</v>
      </c>
      <c r="B1520" s="80"/>
      <c r="C1520" s="81" t="s">
        <v>10525</v>
      </c>
      <c r="D1520" s="82"/>
      <c r="E1520" s="83"/>
    </row>
    <row r="1521" spans="1:5" ht="14.25" customHeight="1" x14ac:dyDescent="0.2">
      <c r="A1521" s="84" t="s">
        <v>10526</v>
      </c>
      <c r="B1521" s="80"/>
      <c r="C1521" s="85" t="s">
        <v>10527</v>
      </c>
      <c r="D1521" s="84" t="s">
        <v>7810</v>
      </c>
      <c r="E1521" s="88">
        <v>13.64</v>
      </c>
    </row>
    <row r="1522" spans="1:5" ht="14.25" customHeight="1" x14ac:dyDescent="0.2">
      <c r="A1522" s="79">
        <v>8924</v>
      </c>
      <c r="B1522" s="80"/>
      <c r="C1522" s="81" t="s">
        <v>10528</v>
      </c>
      <c r="D1522" s="82"/>
      <c r="E1522" s="83"/>
    </row>
    <row r="1523" spans="1:5" ht="14.25" customHeight="1" x14ac:dyDescent="0.2">
      <c r="A1523" s="84" t="s">
        <v>10529</v>
      </c>
      <c r="B1523" s="80"/>
      <c r="C1523" s="85" t="s">
        <v>10530</v>
      </c>
      <c r="D1523" s="84" t="s">
        <v>231</v>
      </c>
      <c r="E1523" s="88">
        <v>34.42</v>
      </c>
    </row>
    <row r="1524" spans="1:5" ht="14.25" customHeight="1" x14ac:dyDescent="0.2">
      <c r="A1524" s="84" t="s">
        <v>10531</v>
      </c>
      <c r="B1524" s="80"/>
      <c r="C1524" s="85" t="s">
        <v>10532</v>
      </c>
      <c r="D1524" s="84" t="s">
        <v>231</v>
      </c>
      <c r="E1524" s="88">
        <v>57.35</v>
      </c>
    </row>
    <row r="1525" spans="1:5" ht="14.25" customHeight="1" x14ac:dyDescent="0.2">
      <c r="A1525" s="84" t="s">
        <v>10533</v>
      </c>
      <c r="B1525" s="80"/>
      <c r="C1525" s="85" t="s">
        <v>10534</v>
      </c>
      <c r="D1525" s="84" t="s">
        <v>231</v>
      </c>
      <c r="E1525" s="88">
        <v>46.69</v>
      </c>
    </row>
    <row r="1526" spans="1:5" ht="14.25" customHeight="1" x14ac:dyDescent="0.2">
      <c r="A1526" s="84" t="s">
        <v>10535</v>
      </c>
      <c r="B1526" s="80"/>
      <c r="C1526" s="85" t="s">
        <v>10536</v>
      </c>
      <c r="D1526" s="84" t="s">
        <v>231</v>
      </c>
      <c r="E1526" s="88">
        <v>74.540000000000006</v>
      </c>
    </row>
    <row r="1527" spans="1:5" ht="14.25" customHeight="1" x14ac:dyDescent="0.2">
      <c r="A1527" s="84" t="s">
        <v>10537</v>
      </c>
      <c r="B1527" s="80"/>
      <c r="C1527" s="85" t="s">
        <v>10538</v>
      </c>
      <c r="D1527" s="84" t="s">
        <v>231</v>
      </c>
      <c r="E1527" s="88">
        <v>30.21</v>
      </c>
    </row>
    <row r="1528" spans="1:5" ht="14.25" customHeight="1" x14ac:dyDescent="0.2">
      <c r="A1528" s="84" t="s">
        <v>10539</v>
      </c>
      <c r="B1528" s="80"/>
      <c r="C1528" s="85" t="s">
        <v>10540</v>
      </c>
      <c r="D1528" s="84" t="s">
        <v>231</v>
      </c>
      <c r="E1528" s="88">
        <v>36.909999999999997</v>
      </c>
    </row>
    <row r="1529" spans="1:5" ht="13.5" customHeight="1" x14ac:dyDescent="0.2">
      <c r="A1529" s="84" t="s">
        <v>10541</v>
      </c>
      <c r="B1529" s="80"/>
      <c r="C1529" s="85" t="s">
        <v>10542</v>
      </c>
      <c r="D1529" s="84" t="s">
        <v>231</v>
      </c>
      <c r="E1529" s="88">
        <v>63.2</v>
      </c>
    </row>
    <row r="1530" spans="1:5" ht="14.25" customHeight="1" x14ac:dyDescent="0.2">
      <c r="A1530" s="84" t="s">
        <v>10543</v>
      </c>
      <c r="B1530" s="80"/>
      <c r="C1530" s="85" t="s">
        <v>10544</v>
      </c>
      <c r="D1530" s="84" t="s">
        <v>231</v>
      </c>
      <c r="E1530" s="88">
        <v>51.56</v>
      </c>
    </row>
    <row r="1531" spans="1:5" ht="13.5" customHeight="1" x14ac:dyDescent="0.2">
      <c r="A1531" s="84" t="s">
        <v>10545</v>
      </c>
      <c r="B1531" s="80"/>
      <c r="C1531" s="85" t="s">
        <v>10546</v>
      </c>
      <c r="D1531" s="84" t="s">
        <v>231</v>
      </c>
      <c r="E1531" s="88">
        <v>82.05</v>
      </c>
    </row>
    <row r="1532" spans="1:5" ht="14.25" customHeight="1" x14ac:dyDescent="0.2">
      <c r="A1532" s="84" t="s">
        <v>10547</v>
      </c>
      <c r="B1532" s="80"/>
      <c r="C1532" s="85" t="s">
        <v>10548</v>
      </c>
      <c r="D1532" s="84" t="s">
        <v>231</v>
      </c>
      <c r="E1532" s="88">
        <v>32.28</v>
      </c>
    </row>
    <row r="1533" spans="1:5" ht="14.25" customHeight="1" x14ac:dyDescent="0.2">
      <c r="A1533" s="84" t="s">
        <v>10549</v>
      </c>
      <c r="B1533" s="80"/>
      <c r="C1533" s="85" t="s">
        <v>10550</v>
      </c>
      <c r="D1533" s="84" t="s">
        <v>231</v>
      </c>
      <c r="E1533" s="88">
        <v>34.42</v>
      </c>
    </row>
    <row r="1534" spans="1:5" ht="14.25" customHeight="1" x14ac:dyDescent="0.2">
      <c r="A1534" s="84" t="s">
        <v>10551</v>
      </c>
      <c r="B1534" s="80"/>
      <c r="C1534" s="85" t="s">
        <v>10552</v>
      </c>
      <c r="D1534" s="84" t="s">
        <v>231</v>
      </c>
      <c r="E1534" s="88">
        <v>57.35</v>
      </c>
    </row>
    <row r="1535" spans="1:5" ht="14.25" customHeight="1" x14ac:dyDescent="0.2">
      <c r="A1535" s="84" t="s">
        <v>10553</v>
      </c>
      <c r="B1535" s="80"/>
      <c r="C1535" s="85" t="s">
        <v>10554</v>
      </c>
      <c r="D1535" s="84" t="s">
        <v>231</v>
      </c>
      <c r="E1535" s="88">
        <v>46.69</v>
      </c>
    </row>
    <row r="1536" spans="1:5" ht="14.25" customHeight="1" x14ac:dyDescent="0.2">
      <c r="A1536" s="84" t="s">
        <v>10555</v>
      </c>
      <c r="B1536" s="80"/>
      <c r="C1536" s="85" t="s">
        <v>10556</v>
      </c>
      <c r="D1536" s="84" t="s">
        <v>231</v>
      </c>
      <c r="E1536" s="88">
        <v>74.540000000000006</v>
      </c>
    </row>
    <row r="1537" spans="1:5" ht="14.25" customHeight="1" x14ac:dyDescent="0.2">
      <c r="A1537" s="84" t="s">
        <v>10557</v>
      </c>
      <c r="B1537" s="80"/>
      <c r="C1537" s="85" t="s">
        <v>10558</v>
      </c>
      <c r="D1537" s="84" t="s">
        <v>231</v>
      </c>
      <c r="E1537" s="88">
        <v>30.21</v>
      </c>
    </row>
    <row r="1538" spans="1:5" ht="14.25" customHeight="1" x14ac:dyDescent="0.2">
      <c r="A1538" s="84" t="s">
        <v>10559</v>
      </c>
      <c r="B1538" s="80"/>
      <c r="C1538" s="85" t="s">
        <v>10560</v>
      </c>
      <c r="D1538" s="84" t="s">
        <v>231</v>
      </c>
      <c r="E1538" s="88">
        <v>36.909999999999997</v>
      </c>
    </row>
    <row r="1539" spans="1:5" ht="14.25" customHeight="1" x14ac:dyDescent="0.2">
      <c r="A1539" s="84" t="s">
        <v>10561</v>
      </c>
      <c r="B1539" s="80"/>
      <c r="C1539" s="85" t="s">
        <v>10562</v>
      </c>
      <c r="D1539" s="84" t="s">
        <v>231</v>
      </c>
      <c r="E1539" s="88">
        <v>63.2</v>
      </c>
    </row>
    <row r="1540" spans="1:5" ht="14.25" customHeight="1" x14ac:dyDescent="0.2">
      <c r="A1540" s="84" t="s">
        <v>10563</v>
      </c>
      <c r="B1540" s="80"/>
      <c r="C1540" s="85" t="s">
        <v>10564</v>
      </c>
      <c r="D1540" s="84" t="s">
        <v>231</v>
      </c>
      <c r="E1540" s="88">
        <v>51.56</v>
      </c>
    </row>
    <row r="1541" spans="1:5" ht="14.25" customHeight="1" x14ac:dyDescent="0.2">
      <c r="A1541" s="84" t="s">
        <v>10565</v>
      </c>
      <c r="B1541" s="80"/>
      <c r="C1541" s="85" t="s">
        <v>10566</v>
      </c>
      <c r="D1541" s="84" t="s">
        <v>231</v>
      </c>
      <c r="E1541" s="88">
        <v>82.05</v>
      </c>
    </row>
    <row r="1542" spans="1:5" ht="14.25" customHeight="1" x14ac:dyDescent="0.2">
      <c r="A1542" s="84" t="s">
        <v>10567</v>
      </c>
      <c r="B1542" s="80"/>
      <c r="C1542" s="85" t="s">
        <v>10568</v>
      </c>
      <c r="D1542" s="84" t="s">
        <v>231</v>
      </c>
      <c r="E1542" s="88">
        <v>32.28</v>
      </c>
    </row>
    <row r="1543" spans="1:5" ht="14.25" customHeight="1" x14ac:dyDescent="0.2">
      <c r="A1543" s="84" t="s">
        <v>10569</v>
      </c>
      <c r="B1543" s="80"/>
      <c r="C1543" s="85" t="s">
        <v>10570</v>
      </c>
      <c r="D1543" s="84" t="s">
        <v>231</v>
      </c>
      <c r="E1543" s="88">
        <v>36.909999999999997</v>
      </c>
    </row>
    <row r="1544" spans="1:5" ht="14.25" customHeight="1" x14ac:dyDescent="0.2">
      <c r="A1544" s="84" t="s">
        <v>10571</v>
      </c>
      <c r="B1544" s="80"/>
      <c r="C1544" s="85" t="s">
        <v>10572</v>
      </c>
      <c r="D1544" s="84" t="s">
        <v>231</v>
      </c>
      <c r="E1544" s="88">
        <v>63.2</v>
      </c>
    </row>
    <row r="1545" spans="1:5" ht="14.25" customHeight="1" x14ac:dyDescent="0.2">
      <c r="A1545" s="84" t="s">
        <v>10573</v>
      </c>
      <c r="B1545" s="80"/>
      <c r="C1545" s="85" t="s">
        <v>10574</v>
      </c>
      <c r="D1545" s="84" t="s">
        <v>231</v>
      </c>
      <c r="E1545" s="88">
        <v>51.56</v>
      </c>
    </row>
    <row r="1546" spans="1:5" ht="14.25" customHeight="1" x14ac:dyDescent="0.2">
      <c r="A1546" s="84" t="s">
        <v>10575</v>
      </c>
      <c r="B1546" s="80"/>
      <c r="C1546" s="85" t="s">
        <v>10576</v>
      </c>
      <c r="D1546" s="84" t="s">
        <v>231</v>
      </c>
      <c r="E1546" s="88">
        <v>82.05</v>
      </c>
    </row>
    <row r="1547" spans="1:5" ht="14.25" customHeight="1" x14ac:dyDescent="0.2">
      <c r="A1547" s="84" t="s">
        <v>10577</v>
      </c>
      <c r="B1547" s="80"/>
      <c r="C1547" s="85" t="s">
        <v>10578</v>
      </c>
      <c r="D1547" s="84" t="s">
        <v>231</v>
      </c>
      <c r="E1547" s="88">
        <v>32.28</v>
      </c>
    </row>
    <row r="1548" spans="1:5" ht="14.25" customHeight="1" x14ac:dyDescent="0.2">
      <c r="A1548" s="84" t="s">
        <v>10579</v>
      </c>
      <c r="B1548" s="80"/>
      <c r="C1548" s="85" t="s">
        <v>10580</v>
      </c>
      <c r="D1548" s="84" t="s">
        <v>231</v>
      </c>
      <c r="E1548" s="88">
        <v>36.909999999999997</v>
      </c>
    </row>
    <row r="1549" spans="1:5" ht="14.25" customHeight="1" x14ac:dyDescent="0.2">
      <c r="A1549" s="84" t="s">
        <v>10581</v>
      </c>
      <c r="B1549" s="80"/>
      <c r="C1549" s="85" t="s">
        <v>10582</v>
      </c>
      <c r="D1549" s="84" t="s">
        <v>231</v>
      </c>
      <c r="E1549" s="88">
        <v>63.2</v>
      </c>
    </row>
    <row r="1550" spans="1:5" ht="14.25" customHeight="1" x14ac:dyDescent="0.2">
      <c r="A1550" s="84" t="s">
        <v>10583</v>
      </c>
      <c r="B1550" s="80"/>
      <c r="C1550" s="85" t="s">
        <v>10584</v>
      </c>
      <c r="D1550" s="84" t="s">
        <v>231</v>
      </c>
      <c r="E1550" s="88">
        <v>51.56</v>
      </c>
    </row>
    <row r="1551" spans="1:5" ht="14.25" customHeight="1" x14ac:dyDescent="0.2">
      <c r="A1551" s="84" t="s">
        <v>10585</v>
      </c>
      <c r="B1551" s="80"/>
      <c r="C1551" s="85" t="s">
        <v>10586</v>
      </c>
      <c r="D1551" s="84" t="s">
        <v>231</v>
      </c>
      <c r="E1551" s="88">
        <v>82.05</v>
      </c>
    </row>
    <row r="1552" spans="1:5" ht="14.25" customHeight="1" x14ac:dyDescent="0.2">
      <c r="A1552" s="84" t="s">
        <v>10587</v>
      </c>
      <c r="B1552" s="80"/>
      <c r="C1552" s="85" t="s">
        <v>10588</v>
      </c>
      <c r="D1552" s="84" t="s">
        <v>231</v>
      </c>
      <c r="E1552" s="88">
        <v>32.28</v>
      </c>
    </row>
    <row r="1553" spans="1:5" ht="14.25" customHeight="1" x14ac:dyDescent="0.2">
      <c r="A1553" s="84" t="s">
        <v>10589</v>
      </c>
      <c r="B1553" s="80"/>
      <c r="C1553" s="85" t="s">
        <v>10590</v>
      </c>
      <c r="D1553" s="84" t="s">
        <v>231</v>
      </c>
      <c r="E1553" s="88">
        <v>39.4</v>
      </c>
    </row>
    <row r="1554" spans="1:5" ht="14.25" customHeight="1" x14ac:dyDescent="0.2">
      <c r="A1554" s="84" t="s">
        <v>10591</v>
      </c>
      <c r="B1554" s="80"/>
      <c r="C1554" s="85" t="s">
        <v>10592</v>
      </c>
      <c r="D1554" s="84" t="s">
        <v>231</v>
      </c>
      <c r="E1554" s="88">
        <v>69.05</v>
      </c>
    </row>
    <row r="1555" spans="1:5" ht="14.25" customHeight="1" x14ac:dyDescent="0.2">
      <c r="A1555" s="84" t="s">
        <v>10593</v>
      </c>
      <c r="B1555" s="80"/>
      <c r="C1555" s="85" t="s">
        <v>10594</v>
      </c>
      <c r="D1555" s="84" t="s">
        <v>231</v>
      </c>
      <c r="E1555" s="88">
        <v>56.43</v>
      </c>
    </row>
    <row r="1556" spans="1:5" ht="14.25" customHeight="1" x14ac:dyDescent="0.2">
      <c r="A1556" s="84" t="s">
        <v>10595</v>
      </c>
      <c r="B1556" s="80"/>
      <c r="C1556" s="85" t="s">
        <v>10596</v>
      </c>
      <c r="D1556" s="84" t="s">
        <v>231</v>
      </c>
      <c r="E1556" s="88">
        <v>89.56</v>
      </c>
    </row>
    <row r="1557" spans="1:5" ht="14.25" customHeight="1" x14ac:dyDescent="0.2">
      <c r="A1557" s="84" t="s">
        <v>10597</v>
      </c>
      <c r="B1557" s="80"/>
      <c r="C1557" s="85" t="s">
        <v>10598</v>
      </c>
      <c r="D1557" s="84" t="s">
        <v>231</v>
      </c>
      <c r="E1557" s="88">
        <v>34.35</v>
      </c>
    </row>
    <row r="1558" spans="1:5" ht="14.25" customHeight="1" x14ac:dyDescent="0.2">
      <c r="A1558" s="84" t="s">
        <v>10599</v>
      </c>
      <c r="B1558" s="80"/>
      <c r="C1558" s="85" t="s">
        <v>10600</v>
      </c>
      <c r="D1558" s="84" t="s">
        <v>231</v>
      </c>
      <c r="E1558" s="88">
        <v>39.4</v>
      </c>
    </row>
    <row r="1559" spans="1:5" ht="14.25" customHeight="1" x14ac:dyDescent="0.2">
      <c r="A1559" s="84" t="s">
        <v>10601</v>
      </c>
      <c r="B1559" s="80"/>
      <c r="C1559" s="85" t="s">
        <v>10602</v>
      </c>
      <c r="D1559" s="84" t="s">
        <v>231</v>
      </c>
      <c r="E1559" s="88">
        <v>69.05</v>
      </c>
    </row>
    <row r="1560" spans="1:5" ht="14.25" customHeight="1" x14ac:dyDescent="0.2">
      <c r="A1560" s="84" t="s">
        <v>10603</v>
      </c>
      <c r="B1560" s="80"/>
      <c r="C1560" s="85" t="s">
        <v>10604</v>
      </c>
      <c r="D1560" s="84" t="s">
        <v>231</v>
      </c>
      <c r="E1560" s="88">
        <v>56.43</v>
      </c>
    </row>
    <row r="1561" spans="1:5" ht="14.25" customHeight="1" x14ac:dyDescent="0.2">
      <c r="A1561" s="84" t="s">
        <v>10605</v>
      </c>
      <c r="B1561" s="80"/>
      <c r="C1561" s="85" t="s">
        <v>10606</v>
      </c>
      <c r="D1561" s="84" t="s">
        <v>231</v>
      </c>
      <c r="E1561" s="88">
        <v>89.56</v>
      </c>
    </row>
    <row r="1562" spans="1:5" ht="14.25" customHeight="1" x14ac:dyDescent="0.2">
      <c r="A1562" s="84" t="s">
        <v>10607</v>
      </c>
      <c r="B1562" s="80"/>
      <c r="C1562" s="85" t="s">
        <v>10608</v>
      </c>
      <c r="D1562" s="84" t="s">
        <v>231</v>
      </c>
      <c r="E1562" s="88">
        <v>34.35</v>
      </c>
    </row>
    <row r="1563" spans="1:5" ht="14.25" customHeight="1" x14ac:dyDescent="0.2">
      <c r="A1563" s="84" t="s">
        <v>10609</v>
      </c>
      <c r="B1563" s="80"/>
      <c r="C1563" s="85" t="s">
        <v>10610</v>
      </c>
      <c r="D1563" s="84" t="s">
        <v>231</v>
      </c>
      <c r="E1563" s="88">
        <v>41.89</v>
      </c>
    </row>
    <row r="1564" spans="1:5" ht="14.25" customHeight="1" x14ac:dyDescent="0.2">
      <c r="A1564" s="84" t="s">
        <v>10611</v>
      </c>
      <c r="B1564" s="80"/>
      <c r="C1564" s="85" t="s">
        <v>10612</v>
      </c>
      <c r="D1564" s="84" t="s">
        <v>231</v>
      </c>
      <c r="E1564" s="88">
        <v>74.900000000000006</v>
      </c>
    </row>
    <row r="1565" spans="1:5" ht="14.25" customHeight="1" x14ac:dyDescent="0.2">
      <c r="A1565" s="84" t="s">
        <v>10613</v>
      </c>
      <c r="B1565" s="80"/>
      <c r="C1565" s="85" t="s">
        <v>10614</v>
      </c>
      <c r="D1565" s="84" t="s">
        <v>231</v>
      </c>
      <c r="E1565" s="88">
        <v>61.3</v>
      </c>
    </row>
    <row r="1566" spans="1:5" ht="14.25" customHeight="1" x14ac:dyDescent="0.2">
      <c r="A1566" s="84" t="s">
        <v>10615</v>
      </c>
      <c r="B1566" s="80"/>
      <c r="C1566" s="85" t="s">
        <v>10616</v>
      </c>
      <c r="D1566" s="84" t="s">
        <v>231</v>
      </c>
      <c r="E1566" s="88">
        <v>97.07</v>
      </c>
    </row>
    <row r="1567" spans="1:5" ht="14.25" customHeight="1" x14ac:dyDescent="0.2">
      <c r="A1567" s="84" t="s">
        <v>10617</v>
      </c>
      <c r="B1567" s="80"/>
      <c r="C1567" s="85" t="s">
        <v>10618</v>
      </c>
      <c r="D1567" s="84" t="s">
        <v>231</v>
      </c>
      <c r="E1567" s="88">
        <v>36.42</v>
      </c>
    </row>
    <row r="1568" spans="1:5" ht="14.25" customHeight="1" x14ac:dyDescent="0.2">
      <c r="A1568" s="84" t="s">
        <v>10619</v>
      </c>
      <c r="B1568" s="80"/>
      <c r="C1568" s="85" t="s">
        <v>10620</v>
      </c>
      <c r="D1568" s="84" t="s">
        <v>231</v>
      </c>
      <c r="E1568" s="88">
        <v>58.77</v>
      </c>
    </row>
    <row r="1569" spans="1:5" ht="14.25" customHeight="1" x14ac:dyDescent="0.2">
      <c r="A1569" s="84" t="s">
        <v>10621</v>
      </c>
      <c r="B1569" s="80"/>
      <c r="C1569" s="85" t="s">
        <v>10622</v>
      </c>
      <c r="D1569" s="84" t="s">
        <v>231</v>
      </c>
      <c r="E1569" s="88">
        <v>51.15</v>
      </c>
    </row>
    <row r="1570" spans="1:5" ht="14.25" customHeight="1" x14ac:dyDescent="0.2">
      <c r="A1570" s="84" t="s">
        <v>10623</v>
      </c>
      <c r="B1570" s="80"/>
      <c r="C1570" s="85" t="s">
        <v>10624</v>
      </c>
      <c r="D1570" s="84" t="s">
        <v>231</v>
      </c>
      <c r="E1570" s="88">
        <v>36.96</v>
      </c>
    </row>
    <row r="1571" spans="1:5" ht="14.25" customHeight="1" x14ac:dyDescent="0.2">
      <c r="A1571" s="84" t="s">
        <v>10625</v>
      </c>
      <c r="B1571" s="80"/>
      <c r="C1571" s="85" t="s">
        <v>10626</v>
      </c>
      <c r="D1571" s="84" t="s">
        <v>231</v>
      </c>
      <c r="E1571" s="88">
        <v>38.57</v>
      </c>
    </row>
    <row r="1572" spans="1:5" ht="14.25" customHeight="1" x14ac:dyDescent="0.2">
      <c r="A1572" s="84" t="s">
        <v>10627</v>
      </c>
      <c r="B1572" s="80"/>
      <c r="C1572" s="85" t="s">
        <v>10628</v>
      </c>
      <c r="D1572" s="84" t="s">
        <v>231</v>
      </c>
      <c r="E1572" s="88">
        <v>34.14</v>
      </c>
    </row>
    <row r="1573" spans="1:5" ht="14.25" customHeight="1" x14ac:dyDescent="0.2">
      <c r="A1573" s="84" t="s">
        <v>10629</v>
      </c>
      <c r="B1573" s="80"/>
      <c r="C1573" s="85" t="s">
        <v>10630</v>
      </c>
      <c r="D1573" s="84" t="s">
        <v>231</v>
      </c>
      <c r="E1573" s="88">
        <v>41.42</v>
      </c>
    </row>
    <row r="1574" spans="1:5" ht="14.25" customHeight="1" x14ac:dyDescent="0.2">
      <c r="A1574" s="84" t="s">
        <v>10631</v>
      </c>
      <c r="B1574" s="80"/>
      <c r="C1574" s="85" t="s">
        <v>10632</v>
      </c>
      <c r="D1574" s="84" t="s">
        <v>231</v>
      </c>
      <c r="E1574" s="88">
        <v>57.47</v>
      </c>
    </row>
    <row r="1575" spans="1:5" ht="14.25" customHeight="1" x14ac:dyDescent="0.2">
      <c r="A1575" s="84" t="s">
        <v>10633</v>
      </c>
      <c r="B1575" s="80"/>
      <c r="C1575" s="85" t="s">
        <v>10634</v>
      </c>
      <c r="D1575" s="84" t="s">
        <v>231</v>
      </c>
      <c r="E1575" s="88">
        <v>39.35</v>
      </c>
    </row>
    <row r="1576" spans="1:5" ht="14.25" customHeight="1" x14ac:dyDescent="0.2">
      <c r="A1576" s="84" t="s">
        <v>10635</v>
      </c>
      <c r="B1576" s="80"/>
      <c r="C1576" s="85" t="s">
        <v>10636</v>
      </c>
      <c r="D1576" s="84" t="s">
        <v>231</v>
      </c>
      <c r="E1576" s="86">
        <v>6.29</v>
      </c>
    </row>
    <row r="1577" spans="1:5" ht="14.25" customHeight="1" x14ac:dyDescent="0.2">
      <c r="A1577" s="84" t="s">
        <v>10637</v>
      </c>
      <c r="B1577" s="80"/>
      <c r="C1577" s="85" t="s">
        <v>10638</v>
      </c>
      <c r="D1577" s="84" t="s">
        <v>231</v>
      </c>
      <c r="E1577" s="88">
        <v>12.36</v>
      </c>
    </row>
    <row r="1578" spans="1:5" ht="14.25" customHeight="1" x14ac:dyDescent="0.2">
      <c r="A1578" s="84" t="s">
        <v>10639</v>
      </c>
      <c r="B1578" s="80"/>
      <c r="C1578" s="85" t="s">
        <v>10640</v>
      </c>
      <c r="D1578" s="84" t="s">
        <v>231</v>
      </c>
      <c r="E1578" s="88">
        <v>11.15</v>
      </c>
    </row>
    <row r="1579" spans="1:5" ht="14.25" customHeight="1" x14ac:dyDescent="0.2">
      <c r="A1579" s="84" t="s">
        <v>10641</v>
      </c>
      <c r="B1579" s="80"/>
      <c r="C1579" s="85" t="s">
        <v>10642</v>
      </c>
      <c r="D1579" s="84" t="s">
        <v>231</v>
      </c>
      <c r="E1579" s="88">
        <v>16.04</v>
      </c>
    </row>
    <row r="1580" spans="1:5" ht="14.25" customHeight="1" x14ac:dyDescent="0.2">
      <c r="A1580" s="84" t="s">
        <v>10643</v>
      </c>
      <c r="B1580" s="80"/>
      <c r="C1580" s="85" t="s">
        <v>10644</v>
      </c>
      <c r="D1580" s="84" t="s">
        <v>231</v>
      </c>
      <c r="E1580" s="86">
        <v>5.21</v>
      </c>
    </row>
    <row r="1581" spans="1:5" ht="14.25" customHeight="1" x14ac:dyDescent="0.2">
      <c r="A1581" s="79">
        <v>8925</v>
      </c>
      <c r="B1581" s="80"/>
      <c r="C1581" s="81" t="s">
        <v>10645</v>
      </c>
      <c r="D1581" s="82"/>
      <c r="E1581" s="83"/>
    </row>
    <row r="1582" spans="1:5" ht="14.25" customHeight="1" x14ac:dyDescent="0.2">
      <c r="A1582" s="84" t="s">
        <v>10646</v>
      </c>
      <c r="B1582" s="80"/>
      <c r="C1582" s="85" t="s">
        <v>10647</v>
      </c>
      <c r="D1582" s="84" t="s">
        <v>7810</v>
      </c>
      <c r="E1582" s="86">
        <v>5.46</v>
      </c>
    </row>
    <row r="1583" spans="1:5" ht="14.25" customHeight="1" x14ac:dyDescent="0.2">
      <c r="A1583" s="84" t="s">
        <v>10648</v>
      </c>
      <c r="B1583" s="80"/>
      <c r="C1583" s="85" t="s">
        <v>10649</v>
      </c>
      <c r="D1583" s="84" t="s">
        <v>7810</v>
      </c>
      <c r="E1583" s="86">
        <v>8.9600000000000009</v>
      </c>
    </row>
    <row r="1584" spans="1:5" ht="12.75" customHeight="1" x14ac:dyDescent="0.2">
      <c r="A1584" s="84" t="s">
        <v>10650</v>
      </c>
      <c r="B1584" s="80"/>
      <c r="C1584" s="85" t="s">
        <v>10651</v>
      </c>
      <c r="D1584" s="84" t="s">
        <v>7810</v>
      </c>
      <c r="E1584" s="86">
        <v>6.32</v>
      </c>
    </row>
    <row r="1585" spans="1:5" ht="14.25" customHeight="1" x14ac:dyDescent="0.2">
      <c r="A1585" s="84" t="s">
        <v>10652</v>
      </c>
      <c r="B1585" s="80"/>
      <c r="C1585" s="85" t="s">
        <v>10653</v>
      </c>
      <c r="D1585" s="84" t="s">
        <v>7810</v>
      </c>
      <c r="E1585" s="86">
        <v>9.82</v>
      </c>
    </row>
    <row r="1586" spans="1:5" ht="14.25" customHeight="1" x14ac:dyDescent="0.2">
      <c r="A1586" s="84" t="s">
        <v>10654</v>
      </c>
      <c r="B1586" s="80"/>
      <c r="C1586" s="85" t="s">
        <v>10655</v>
      </c>
      <c r="D1586" s="84" t="s">
        <v>7810</v>
      </c>
      <c r="E1586" s="86">
        <v>8.19</v>
      </c>
    </row>
    <row r="1587" spans="1:5" ht="14.25" customHeight="1" x14ac:dyDescent="0.2">
      <c r="A1587" s="84" t="s">
        <v>10656</v>
      </c>
      <c r="B1587" s="80"/>
      <c r="C1587" s="85" t="s">
        <v>10657</v>
      </c>
      <c r="D1587" s="84" t="s">
        <v>7810</v>
      </c>
      <c r="E1587" s="88">
        <v>18.23</v>
      </c>
    </row>
    <row r="1588" spans="1:5" ht="14.25" customHeight="1" x14ac:dyDescent="0.2">
      <c r="A1588" s="84" t="s">
        <v>10658</v>
      </c>
      <c r="B1588" s="80"/>
      <c r="C1588" s="85" t="s">
        <v>10659</v>
      </c>
      <c r="D1588" s="84" t="s">
        <v>7810</v>
      </c>
      <c r="E1588" s="88">
        <v>31.68</v>
      </c>
    </row>
    <row r="1589" spans="1:5" ht="14.25" customHeight="1" x14ac:dyDescent="0.2">
      <c r="A1589" s="84" t="s">
        <v>10660</v>
      </c>
      <c r="B1589" s="80"/>
      <c r="C1589" s="85" t="s">
        <v>10661</v>
      </c>
      <c r="D1589" s="84" t="s">
        <v>7810</v>
      </c>
      <c r="E1589" s="88">
        <v>23.25</v>
      </c>
    </row>
    <row r="1590" spans="1:5" ht="14.25" customHeight="1" x14ac:dyDescent="0.2">
      <c r="A1590" s="84" t="s">
        <v>10662</v>
      </c>
      <c r="B1590" s="80"/>
      <c r="C1590" s="85" t="s">
        <v>10663</v>
      </c>
      <c r="D1590" s="84" t="s">
        <v>7810</v>
      </c>
      <c r="E1590" s="88">
        <v>41.02</v>
      </c>
    </row>
    <row r="1591" spans="1:5" ht="14.25" customHeight="1" x14ac:dyDescent="0.2">
      <c r="A1591" s="84" t="s">
        <v>10664</v>
      </c>
      <c r="B1591" s="80"/>
      <c r="C1591" s="85" t="s">
        <v>10665</v>
      </c>
      <c r="D1591" s="84" t="s">
        <v>7810</v>
      </c>
      <c r="E1591" s="88">
        <v>67.67</v>
      </c>
    </row>
    <row r="1592" spans="1:5" ht="14.25" customHeight="1" x14ac:dyDescent="0.2">
      <c r="A1592" s="84" t="s">
        <v>10666</v>
      </c>
      <c r="B1592" s="80"/>
      <c r="C1592" s="85" t="s">
        <v>10667</v>
      </c>
      <c r="D1592" s="84" t="s">
        <v>7810</v>
      </c>
      <c r="E1592" s="88">
        <v>15.28</v>
      </c>
    </row>
    <row r="1593" spans="1:5" ht="14.25" customHeight="1" x14ac:dyDescent="0.2">
      <c r="A1593" s="79">
        <v>8926</v>
      </c>
      <c r="B1593" s="80"/>
      <c r="C1593" s="81" t="s">
        <v>10668</v>
      </c>
      <c r="D1593" s="82"/>
      <c r="E1593" s="83"/>
    </row>
    <row r="1594" spans="1:5" ht="14.25" customHeight="1" x14ac:dyDescent="0.2">
      <c r="A1594" s="84" t="s">
        <v>10669</v>
      </c>
      <c r="B1594" s="80"/>
      <c r="C1594" s="85" t="s">
        <v>10670</v>
      </c>
      <c r="D1594" s="84" t="s">
        <v>7810</v>
      </c>
      <c r="E1594" s="87">
        <v>102.24</v>
      </c>
    </row>
    <row r="1595" spans="1:5" ht="14.25" customHeight="1" x14ac:dyDescent="0.2">
      <c r="A1595" s="84" t="s">
        <v>10671</v>
      </c>
      <c r="B1595" s="80"/>
      <c r="C1595" s="85" t="s">
        <v>10672</v>
      </c>
      <c r="D1595" s="84" t="s">
        <v>7810</v>
      </c>
      <c r="E1595" s="88">
        <v>20.29</v>
      </c>
    </row>
    <row r="1596" spans="1:5" ht="12.75" customHeight="1" x14ac:dyDescent="0.2">
      <c r="A1596" s="84" t="s">
        <v>10673</v>
      </c>
      <c r="B1596" s="80"/>
      <c r="C1596" s="85" t="s">
        <v>10674</v>
      </c>
      <c r="D1596" s="84" t="s">
        <v>7810</v>
      </c>
      <c r="E1596" s="88">
        <v>21.81</v>
      </c>
    </row>
    <row r="1597" spans="1:5" ht="14.25" customHeight="1" x14ac:dyDescent="0.2">
      <c r="A1597" s="84" t="s">
        <v>10675</v>
      </c>
      <c r="B1597" s="80"/>
      <c r="C1597" s="85" t="s">
        <v>10676</v>
      </c>
      <c r="D1597" s="84" t="s">
        <v>7810</v>
      </c>
      <c r="E1597" s="88">
        <v>25.89</v>
      </c>
    </row>
    <row r="1598" spans="1:5" ht="14.25" customHeight="1" x14ac:dyDescent="0.2">
      <c r="A1598" s="84" t="s">
        <v>10677</v>
      </c>
      <c r="B1598" s="80"/>
      <c r="C1598" s="85" t="s">
        <v>10678</v>
      </c>
      <c r="D1598" s="84" t="s">
        <v>7810</v>
      </c>
      <c r="E1598" s="88">
        <v>39.340000000000003</v>
      </c>
    </row>
    <row r="1599" spans="1:5" ht="14.25" customHeight="1" x14ac:dyDescent="0.2">
      <c r="A1599" s="84" t="s">
        <v>10679</v>
      </c>
      <c r="B1599" s="80"/>
      <c r="C1599" s="85" t="s">
        <v>10680</v>
      </c>
      <c r="D1599" s="84" t="s">
        <v>7810</v>
      </c>
      <c r="E1599" s="88">
        <v>38.07</v>
      </c>
    </row>
    <row r="1600" spans="1:5" ht="14.25" customHeight="1" x14ac:dyDescent="0.2">
      <c r="A1600" s="84" t="s">
        <v>10681</v>
      </c>
      <c r="B1600" s="80"/>
      <c r="C1600" s="85" t="s">
        <v>10682</v>
      </c>
      <c r="D1600" s="84" t="s">
        <v>7810</v>
      </c>
      <c r="E1600" s="88">
        <v>48.78</v>
      </c>
    </row>
    <row r="1601" spans="1:5" ht="14.25" customHeight="1" x14ac:dyDescent="0.2">
      <c r="A1601" s="84" t="s">
        <v>10683</v>
      </c>
      <c r="B1601" s="80"/>
      <c r="C1601" s="85" t="s">
        <v>10684</v>
      </c>
      <c r="D1601" s="84" t="s">
        <v>7810</v>
      </c>
      <c r="E1601" s="88">
        <v>69.91</v>
      </c>
    </row>
    <row r="1602" spans="1:5" ht="14.25" customHeight="1" x14ac:dyDescent="0.2">
      <c r="A1602" s="84" t="s">
        <v>10685</v>
      </c>
      <c r="B1602" s="80"/>
      <c r="C1602" s="85" t="s">
        <v>10686</v>
      </c>
      <c r="D1602" s="84" t="s">
        <v>7810</v>
      </c>
      <c r="E1602" s="88">
        <v>75.55</v>
      </c>
    </row>
    <row r="1603" spans="1:5" ht="14.25" customHeight="1" x14ac:dyDescent="0.2">
      <c r="A1603" s="84" t="s">
        <v>10687</v>
      </c>
      <c r="B1603" s="80"/>
      <c r="C1603" s="85" t="s">
        <v>10688</v>
      </c>
      <c r="D1603" s="84" t="s">
        <v>7810</v>
      </c>
      <c r="E1603" s="86">
        <v>0.81</v>
      </c>
    </row>
    <row r="1604" spans="1:5" ht="14.25" customHeight="1" x14ac:dyDescent="0.2">
      <c r="A1604" s="79">
        <v>8927</v>
      </c>
      <c r="B1604" s="80"/>
      <c r="C1604" s="81" t="s">
        <v>10689</v>
      </c>
      <c r="D1604" s="82"/>
      <c r="E1604" s="83"/>
    </row>
    <row r="1605" spans="1:5" ht="14.25" customHeight="1" x14ac:dyDescent="0.2">
      <c r="A1605" s="84" t="s">
        <v>10690</v>
      </c>
      <c r="B1605" s="80"/>
      <c r="C1605" s="85" t="s">
        <v>10691</v>
      </c>
      <c r="D1605" s="84" t="s">
        <v>7810</v>
      </c>
      <c r="E1605" s="88">
        <v>20.67</v>
      </c>
    </row>
    <row r="1606" spans="1:5" ht="14.25" customHeight="1" x14ac:dyDescent="0.2">
      <c r="A1606" s="84" t="s">
        <v>10692</v>
      </c>
      <c r="B1606" s="80"/>
      <c r="C1606" s="85" t="s">
        <v>10693</v>
      </c>
      <c r="D1606" s="84" t="s">
        <v>7810</v>
      </c>
      <c r="E1606" s="88">
        <v>22.16</v>
      </c>
    </row>
    <row r="1607" spans="1:5" ht="12.75" customHeight="1" x14ac:dyDescent="0.2">
      <c r="A1607" s="84" t="s">
        <v>10694</v>
      </c>
      <c r="B1607" s="80"/>
      <c r="C1607" s="85" t="s">
        <v>10695</v>
      </c>
      <c r="D1607" s="84" t="s">
        <v>7810</v>
      </c>
      <c r="E1607" s="88">
        <v>28.94</v>
      </c>
    </row>
    <row r="1608" spans="1:5" ht="14.25" customHeight="1" x14ac:dyDescent="0.2">
      <c r="A1608" s="84" t="s">
        <v>10696</v>
      </c>
      <c r="B1608" s="80"/>
      <c r="C1608" s="85" t="s">
        <v>10697</v>
      </c>
      <c r="D1608" s="84" t="s">
        <v>7810</v>
      </c>
      <c r="E1608" s="87">
        <v>137.86000000000001</v>
      </c>
    </row>
    <row r="1609" spans="1:5" ht="14.25" customHeight="1" x14ac:dyDescent="0.2">
      <c r="A1609" s="84" t="s">
        <v>10698</v>
      </c>
      <c r="B1609" s="80"/>
      <c r="C1609" s="85" t="s">
        <v>10699</v>
      </c>
      <c r="D1609" s="84" t="s">
        <v>7810</v>
      </c>
      <c r="E1609" s="88">
        <v>43.11</v>
      </c>
    </row>
    <row r="1610" spans="1:5" ht="13.5" customHeight="1" x14ac:dyDescent="0.2">
      <c r="A1610" s="84" t="s">
        <v>10700</v>
      </c>
      <c r="B1610" s="80"/>
      <c r="C1610" s="85" t="s">
        <v>10701</v>
      </c>
      <c r="D1610" s="84" t="s">
        <v>7810</v>
      </c>
      <c r="E1610" s="88">
        <v>48.66</v>
      </c>
    </row>
    <row r="1611" spans="1:5" ht="14.25" customHeight="1" x14ac:dyDescent="0.2">
      <c r="A1611" s="84" t="s">
        <v>10702</v>
      </c>
      <c r="B1611" s="80"/>
      <c r="C1611" s="85" t="s">
        <v>10703</v>
      </c>
      <c r="D1611" s="84" t="s">
        <v>7810</v>
      </c>
      <c r="E1611" s="88">
        <v>54.19</v>
      </c>
    </row>
    <row r="1612" spans="1:5" ht="14.25" customHeight="1" x14ac:dyDescent="0.2">
      <c r="A1612" s="84" t="s">
        <v>10704</v>
      </c>
      <c r="B1612" s="80"/>
      <c r="C1612" s="85" t="s">
        <v>10705</v>
      </c>
      <c r="D1612" s="84" t="s">
        <v>7810</v>
      </c>
      <c r="E1612" s="88">
        <v>78.44</v>
      </c>
    </row>
    <row r="1613" spans="1:5" ht="14.25" customHeight="1" x14ac:dyDescent="0.2">
      <c r="A1613" s="84" t="s">
        <v>10706</v>
      </c>
      <c r="B1613" s="80"/>
      <c r="C1613" s="85" t="s">
        <v>10707</v>
      </c>
      <c r="D1613" s="84" t="s">
        <v>7810</v>
      </c>
      <c r="E1613" s="87">
        <v>108.12</v>
      </c>
    </row>
    <row r="1614" spans="1:5" ht="14.25" customHeight="1" x14ac:dyDescent="0.2">
      <c r="A1614" s="84" t="s">
        <v>10708</v>
      </c>
      <c r="B1614" s="80"/>
      <c r="C1614" s="85" t="s">
        <v>10709</v>
      </c>
      <c r="D1614" s="84" t="s">
        <v>7810</v>
      </c>
      <c r="E1614" s="87">
        <v>221.92</v>
      </c>
    </row>
    <row r="1615" spans="1:5" ht="14.25" customHeight="1" x14ac:dyDescent="0.2">
      <c r="A1615" s="84" t="s">
        <v>10710</v>
      </c>
      <c r="B1615" s="80"/>
      <c r="C1615" s="85" t="s">
        <v>10711</v>
      </c>
      <c r="D1615" s="84" t="s">
        <v>7810</v>
      </c>
      <c r="E1615" s="88">
        <v>35.69</v>
      </c>
    </row>
    <row r="1616" spans="1:5" ht="14.25" customHeight="1" x14ac:dyDescent="0.2">
      <c r="A1616" s="84" t="s">
        <v>10712</v>
      </c>
      <c r="B1616" s="80"/>
      <c r="C1616" s="85" t="s">
        <v>10713</v>
      </c>
      <c r="D1616" s="84" t="s">
        <v>7810</v>
      </c>
      <c r="E1616" s="88">
        <v>40.520000000000003</v>
      </c>
    </row>
    <row r="1617" spans="1:5" ht="14.25" customHeight="1" x14ac:dyDescent="0.2">
      <c r="A1617" s="84" t="s">
        <v>10714</v>
      </c>
      <c r="B1617" s="80"/>
      <c r="C1617" s="85" t="s">
        <v>10715</v>
      </c>
      <c r="D1617" s="84" t="s">
        <v>7810</v>
      </c>
      <c r="E1617" s="88">
        <v>51.67</v>
      </c>
    </row>
    <row r="1618" spans="1:5" ht="14.25" customHeight="1" x14ac:dyDescent="0.2">
      <c r="A1618" s="84" t="s">
        <v>10716</v>
      </c>
      <c r="B1618" s="80"/>
      <c r="C1618" s="85" t="s">
        <v>10717</v>
      </c>
      <c r="D1618" s="84" t="s">
        <v>7810</v>
      </c>
      <c r="E1618" s="88">
        <v>67.69</v>
      </c>
    </row>
    <row r="1619" spans="1:5" ht="14.25" customHeight="1" x14ac:dyDescent="0.2">
      <c r="A1619" s="84" t="s">
        <v>10718</v>
      </c>
      <c r="B1619" s="80"/>
      <c r="C1619" s="85" t="s">
        <v>10719</v>
      </c>
      <c r="D1619" s="84" t="s">
        <v>7810</v>
      </c>
      <c r="E1619" s="88">
        <v>76.55</v>
      </c>
    </row>
    <row r="1620" spans="1:5" ht="14.25" customHeight="1" x14ac:dyDescent="0.2">
      <c r="A1620" s="84" t="s">
        <v>10720</v>
      </c>
      <c r="B1620" s="80"/>
      <c r="C1620" s="85" t="s">
        <v>10721</v>
      </c>
      <c r="D1620" s="84" t="s">
        <v>7810</v>
      </c>
      <c r="E1620" s="88">
        <v>88.11</v>
      </c>
    </row>
    <row r="1621" spans="1:5" ht="14.25" customHeight="1" x14ac:dyDescent="0.2">
      <c r="A1621" s="84" t="s">
        <v>10722</v>
      </c>
      <c r="B1621" s="80"/>
      <c r="C1621" s="85" t="s">
        <v>10723</v>
      </c>
      <c r="D1621" s="84" t="s">
        <v>7810</v>
      </c>
      <c r="E1621" s="87">
        <v>125.05</v>
      </c>
    </row>
    <row r="1622" spans="1:5" ht="13.5" customHeight="1" x14ac:dyDescent="0.2">
      <c r="A1622" s="84" t="s">
        <v>10724</v>
      </c>
      <c r="B1622" s="80"/>
      <c r="C1622" s="85" t="s">
        <v>10725</v>
      </c>
      <c r="D1622" s="84" t="s">
        <v>7810</v>
      </c>
      <c r="E1622" s="87">
        <v>163.58000000000001</v>
      </c>
    </row>
    <row r="1623" spans="1:5" ht="14.25" customHeight="1" x14ac:dyDescent="0.2">
      <c r="A1623" s="79">
        <v>8928</v>
      </c>
      <c r="B1623" s="80"/>
      <c r="C1623" s="81" t="s">
        <v>10726</v>
      </c>
      <c r="D1623" s="82"/>
      <c r="E1623" s="83"/>
    </row>
    <row r="1624" spans="1:5" ht="14.25" customHeight="1" x14ac:dyDescent="0.2">
      <c r="A1624" s="84" t="s">
        <v>10727</v>
      </c>
      <c r="B1624" s="80"/>
      <c r="C1624" s="85" t="s">
        <v>10728</v>
      </c>
      <c r="D1624" s="84" t="s">
        <v>231</v>
      </c>
      <c r="E1624" s="88">
        <v>29.61</v>
      </c>
    </row>
    <row r="1625" spans="1:5" ht="14.25" customHeight="1" x14ac:dyDescent="0.2">
      <c r="A1625" s="84" t="s">
        <v>10729</v>
      </c>
      <c r="B1625" s="80"/>
      <c r="C1625" s="85" t="s">
        <v>10730</v>
      </c>
      <c r="D1625" s="84" t="s">
        <v>231</v>
      </c>
      <c r="E1625" s="88">
        <v>29.68</v>
      </c>
    </row>
    <row r="1626" spans="1:5" ht="12.75" customHeight="1" x14ac:dyDescent="0.2">
      <c r="A1626" s="84" t="s">
        <v>10731</v>
      </c>
      <c r="B1626" s="80"/>
      <c r="C1626" s="85" t="s">
        <v>10732</v>
      </c>
      <c r="D1626" s="84" t="s">
        <v>231</v>
      </c>
      <c r="E1626" s="88">
        <v>30.03</v>
      </c>
    </row>
    <row r="1627" spans="1:5" ht="14.25" customHeight="1" x14ac:dyDescent="0.2">
      <c r="A1627" s="84" t="s">
        <v>10733</v>
      </c>
      <c r="B1627" s="80"/>
      <c r="C1627" s="85" t="s">
        <v>10734</v>
      </c>
      <c r="D1627" s="84" t="s">
        <v>231</v>
      </c>
      <c r="E1627" s="88">
        <v>30.06</v>
      </c>
    </row>
    <row r="1628" spans="1:5" ht="14.25" customHeight="1" x14ac:dyDescent="0.2">
      <c r="A1628" s="84" t="s">
        <v>10735</v>
      </c>
      <c r="B1628" s="80"/>
      <c r="C1628" s="85" t="s">
        <v>10736</v>
      </c>
      <c r="D1628" s="84" t="s">
        <v>231</v>
      </c>
      <c r="E1628" s="88">
        <v>31.47</v>
      </c>
    </row>
    <row r="1629" spans="1:5" ht="14.25" customHeight="1" x14ac:dyDescent="0.2">
      <c r="A1629" s="84" t="s">
        <v>10737</v>
      </c>
      <c r="B1629" s="80"/>
      <c r="C1629" s="85" t="s">
        <v>10738</v>
      </c>
      <c r="D1629" s="84" t="s">
        <v>7810</v>
      </c>
      <c r="E1629" s="88">
        <v>12.03</v>
      </c>
    </row>
    <row r="1630" spans="1:5" ht="14.25" customHeight="1" x14ac:dyDescent="0.2">
      <c r="A1630" s="84" t="s">
        <v>10739</v>
      </c>
      <c r="B1630" s="80"/>
      <c r="C1630" s="85" t="s">
        <v>10740</v>
      </c>
      <c r="D1630" s="84" t="s">
        <v>7810</v>
      </c>
      <c r="E1630" s="88">
        <v>48.64</v>
      </c>
    </row>
    <row r="1631" spans="1:5" ht="14.25" customHeight="1" x14ac:dyDescent="0.2">
      <c r="A1631" s="84" t="s">
        <v>10741</v>
      </c>
      <c r="B1631" s="80"/>
      <c r="C1631" s="85" t="s">
        <v>10742</v>
      </c>
      <c r="D1631" s="84" t="s">
        <v>7810</v>
      </c>
      <c r="E1631" s="88">
        <v>59.5</v>
      </c>
    </row>
    <row r="1632" spans="1:5" ht="14.25" customHeight="1" x14ac:dyDescent="0.2">
      <c r="A1632" s="84" t="s">
        <v>10743</v>
      </c>
      <c r="B1632" s="80"/>
      <c r="C1632" s="85" t="s">
        <v>10744</v>
      </c>
      <c r="D1632" s="84" t="s">
        <v>7810</v>
      </c>
      <c r="E1632" s="88">
        <v>71.59</v>
      </c>
    </row>
    <row r="1633" spans="1:5" ht="13.5" customHeight="1" x14ac:dyDescent="0.2">
      <c r="A1633" s="84" t="s">
        <v>10745</v>
      </c>
      <c r="B1633" s="80"/>
      <c r="C1633" s="85" t="s">
        <v>10746</v>
      </c>
      <c r="D1633" s="84" t="s">
        <v>7810</v>
      </c>
      <c r="E1633" s="88">
        <v>59.02</v>
      </c>
    </row>
    <row r="1634" spans="1:5" ht="14.25" customHeight="1" x14ac:dyDescent="0.2">
      <c r="A1634" s="84" t="s">
        <v>10747</v>
      </c>
      <c r="B1634" s="80"/>
      <c r="C1634" s="85" t="s">
        <v>10748</v>
      </c>
      <c r="D1634" s="84" t="s">
        <v>7810</v>
      </c>
      <c r="E1634" s="88">
        <v>71.11</v>
      </c>
    </row>
    <row r="1635" spans="1:5" ht="14.25" customHeight="1" x14ac:dyDescent="0.2">
      <c r="A1635" s="84" t="s">
        <v>10749</v>
      </c>
      <c r="B1635" s="80"/>
      <c r="C1635" s="85" t="s">
        <v>10750</v>
      </c>
      <c r="D1635" s="84" t="s">
        <v>231</v>
      </c>
      <c r="E1635" s="86">
        <v>7.31</v>
      </c>
    </row>
    <row r="1636" spans="1:5" ht="14.25" customHeight="1" x14ac:dyDescent="0.2">
      <c r="A1636" s="84" t="s">
        <v>10751</v>
      </c>
      <c r="B1636" s="80"/>
      <c r="C1636" s="85" t="s">
        <v>10752</v>
      </c>
      <c r="D1636" s="84" t="s">
        <v>231</v>
      </c>
      <c r="E1636" s="86">
        <v>7.63</v>
      </c>
    </row>
    <row r="1637" spans="1:5" ht="14.25" customHeight="1" x14ac:dyDescent="0.2">
      <c r="A1637" s="79">
        <v>8929</v>
      </c>
      <c r="B1637" s="80"/>
      <c r="C1637" s="81" t="s">
        <v>10753</v>
      </c>
      <c r="D1637" s="82"/>
      <c r="E1637" s="83"/>
    </row>
    <row r="1638" spans="1:5" ht="14.25" customHeight="1" x14ac:dyDescent="0.2">
      <c r="A1638" s="84" t="s">
        <v>10754</v>
      </c>
      <c r="B1638" s="80"/>
      <c r="C1638" s="85" t="s">
        <v>10755</v>
      </c>
      <c r="D1638" s="84" t="s">
        <v>7810</v>
      </c>
      <c r="E1638" s="87">
        <v>133.22</v>
      </c>
    </row>
    <row r="1639" spans="1:5" ht="14.25" customHeight="1" x14ac:dyDescent="0.2">
      <c r="A1639" s="84" t="s">
        <v>10756</v>
      </c>
      <c r="B1639" s="80"/>
      <c r="C1639" s="85" t="s">
        <v>10757</v>
      </c>
      <c r="D1639" s="84" t="s">
        <v>7810</v>
      </c>
      <c r="E1639" s="87">
        <v>105.31</v>
      </c>
    </row>
    <row r="1640" spans="1:5" ht="12.75" customHeight="1" x14ac:dyDescent="0.2">
      <c r="A1640" s="84" t="s">
        <v>10758</v>
      </c>
      <c r="B1640" s="80"/>
      <c r="C1640" s="85" t="s">
        <v>10759</v>
      </c>
      <c r="D1640" s="84" t="s">
        <v>7810</v>
      </c>
      <c r="E1640" s="87">
        <v>151.41999999999999</v>
      </c>
    </row>
    <row r="1641" spans="1:5" ht="14.25" customHeight="1" x14ac:dyDescent="0.2">
      <c r="A1641" s="84" t="s">
        <v>10760</v>
      </c>
      <c r="B1641" s="80"/>
      <c r="C1641" s="85" t="s">
        <v>10761</v>
      </c>
      <c r="D1641" s="84" t="s">
        <v>7810</v>
      </c>
      <c r="E1641" s="87">
        <v>122.58</v>
      </c>
    </row>
    <row r="1642" spans="1:5" ht="14.25" customHeight="1" x14ac:dyDescent="0.2">
      <c r="A1642" s="84" t="s">
        <v>10762</v>
      </c>
      <c r="B1642" s="80"/>
      <c r="C1642" s="85" t="s">
        <v>10763</v>
      </c>
      <c r="D1642" s="84" t="s">
        <v>7810</v>
      </c>
      <c r="E1642" s="87">
        <v>166.83</v>
      </c>
    </row>
    <row r="1643" spans="1:5" ht="14.25" customHeight="1" x14ac:dyDescent="0.2">
      <c r="A1643" s="84" t="s">
        <v>10764</v>
      </c>
      <c r="B1643" s="80"/>
      <c r="C1643" s="85" t="s">
        <v>10765</v>
      </c>
      <c r="D1643" s="84" t="s">
        <v>7810</v>
      </c>
      <c r="E1643" s="87">
        <v>141.88999999999999</v>
      </c>
    </row>
    <row r="1644" spans="1:5" ht="14.25" customHeight="1" x14ac:dyDescent="0.2">
      <c r="A1644" s="84" t="s">
        <v>10766</v>
      </c>
      <c r="B1644" s="80"/>
      <c r="C1644" s="85" t="s">
        <v>10767</v>
      </c>
      <c r="D1644" s="84" t="s">
        <v>7810</v>
      </c>
      <c r="E1644" s="87">
        <v>206.04</v>
      </c>
    </row>
    <row r="1645" spans="1:5" ht="14.25" customHeight="1" x14ac:dyDescent="0.2">
      <c r="A1645" s="84" t="s">
        <v>10768</v>
      </c>
      <c r="B1645" s="80"/>
      <c r="C1645" s="85" t="s">
        <v>10769</v>
      </c>
      <c r="D1645" s="84" t="s">
        <v>7810</v>
      </c>
      <c r="E1645" s="87">
        <v>176.53</v>
      </c>
    </row>
    <row r="1646" spans="1:5" ht="14.25" customHeight="1" x14ac:dyDescent="0.2">
      <c r="A1646" s="84" t="s">
        <v>10770</v>
      </c>
      <c r="B1646" s="80"/>
      <c r="C1646" s="85" t="s">
        <v>10771</v>
      </c>
      <c r="D1646" s="84" t="s">
        <v>7810</v>
      </c>
      <c r="E1646" s="87">
        <v>244.17</v>
      </c>
    </row>
    <row r="1647" spans="1:5" ht="14.25" customHeight="1" x14ac:dyDescent="0.2">
      <c r="A1647" s="79">
        <v>8930</v>
      </c>
      <c r="B1647" s="80"/>
      <c r="C1647" s="81" t="s">
        <v>10772</v>
      </c>
      <c r="D1647" s="82"/>
      <c r="E1647" s="83"/>
    </row>
    <row r="1648" spans="1:5" ht="14.25" customHeight="1" x14ac:dyDescent="0.2">
      <c r="A1648" s="84" t="s">
        <v>10773</v>
      </c>
      <c r="B1648" s="80"/>
      <c r="C1648" s="85" t="s">
        <v>10774</v>
      </c>
      <c r="D1648" s="84" t="s">
        <v>7810</v>
      </c>
      <c r="E1648" s="87">
        <v>131.91</v>
      </c>
    </row>
    <row r="1649" spans="1:5" ht="14.25" customHeight="1" x14ac:dyDescent="0.2">
      <c r="A1649" s="84" t="s">
        <v>10775</v>
      </c>
      <c r="B1649" s="80"/>
      <c r="C1649" s="85" t="s">
        <v>10776</v>
      </c>
      <c r="D1649" s="84" t="s">
        <v>7810</v>
      </c>
      <c r="E1649" s="87">
        <v>104.42</v>
      </c>
    </row>
    <row r="1650" spans="1:5" ht="12.75" customHeight="1" x14ac:dyDescent="0.2">
      <c r="A1650" s="84" t="s">
        <v>10777</v>
      </c>
      <c r="B1650" s="80"/>
      <c r="C1650" s="85" t="s">
        <v>10778</v>
      </c>
      <c r="D1650" s="84" t="s">
        <v>7810</v>
      </c>
      <c r="E1650" s="87">
        <v>147.6</v>
      </c>
    </row>
    <row r="1651" spans="1:5" ht="14.25" customHeight="1" x14ac:dyDescent="0.2">
      <c r="A1651" s="84" t="s">
        <v>10779</v>
      </c>
      <c r="B1651" s="80"/>
      <c r="C1651" s="85" t="s">
        <v>10780</v>
      </c>
      <c r="D1651" s="84" t="s">
        <v>7810</v>
      </c>
      <c r="E1651" s="87">
        <v>120.94</v>
      </c>
    </row>
    <row r="1652" spans="1:5" ht="13.5" customHeight="1" x14ac:dyDescent="0.2">
      <c r="A1652" s="84" t="s">
        <v>10781</v>
      </c>
      <c r="B1652" s="80"/>
      <c r="C1652" s="85" t="s">
        <v>10782</v>
      </c>
      <c r="D1652" s="84" t="s">
        <v>7810</v>
      </c>
      <c r="E1652" s="87">
        <v>167.73</v>
      </c>
    </row>
    <row r="1653" spans="1:5" ht="14.25" customHeight="1" x14ac:dyDescent="0.2">
      <c r="A1653" s="84" t="s">
        <v>10783</v>
      </c>
      <c r="B1653" s="80"/>
      <c r="C1653" s="85" t="s">
        <v>10784</v>
      </c>
      <c r="D1653" s="84" t="s">
        <v>7810</v>
      </c>
      <c r="E1653" s="87">
        <v>137.63999999999999</v>
      </c>
    </row>
    <row r="1654" spans="1:5" ht="14.25" customHeight="1" x14ac:dyDescent="0.2">
      <c r="A1654" s="84" t="s">
        <v>10785</v>
      </c>
      <c r="B1654" s="80"/>
      <c r="C1654" s="85" t="s">
        <v>10786</v>
      </c>
      <c r="D1654" s="84" t="s">
        <v>7810</v>
      </c>
      <c r="E1654" s="87">
        <v>203.92</v>
      </c>
    </row>
    <row r="1655" spans="1:5" ht="14.25" customHeight="1" x14ac:dyDescent="0.2">
      <c r="A1655" s="84" t="s">
        <v>10787</v>
      </c>
      <c r="B1655" s="80"/>
      <c r="C1655" s="85" t="s">
        <v>10788</v>
      </c>
      <c r="D1655" s="84" t="s">
        <v>7810</v>
      </c>
      <c r="E1655" s="87">
        <v>177.87</v>
      </c>
    </row>
    <row r="1656" spans="1:5" ht="14.25" customHeight="1" x14ac:dyDescent="0.2">
      <c r="A1656" s="84" t="s">
        <v>10789</v>
      </c>
      <c r="B1656" s="80"/>
      <c r="C1656" s="85" t="s">
        <v>10790</v>
      </c>
      <c r="D1656" s="84" t="s">
        <v>7810</v>
      </c>
      <c r="E1656" s="87">
        <v>246.91</v>
      </c>
    </row>
    <row r="1657" spans="1:5" ht="14.25" customHeight="1" x14ac:dyDescent="0.2">
      <c r="A1657" s="79">
        <v>8931</v>
      </c>
      <c r="B1657" s="80"/>
      <c r="C1657" s="81" t="s">
        <v>10791</v>
      </c>
      <c r="D1657" s="82"/>
      <c r="E1657" s="83"/>
    </row>
    <row r="1658" spans="1:5" ht="14.25" customHeight="1" x14ac:dyDescent="0.2">
      <c r="A1658" s="84" t="s">
        <v>10792</v>
      </c>
      <c r="B1658" s="80"/>
      <c r="C1658" s="85" t="s">
        <v>10793</v>
      </c>
      <c r="D1658" s="84" t="s">
        <v>7810</v>
      </c>
      <c r="E1658" s="88">
        <v>14.68</v>
      </c>
    </row>
    <row r="1659" spans="1:5" ht="14.25" customHeight="1" x14ac:dyDescent="0.2">
      <c r="A1659" s="84" t="s">
        <v>10794</v>
      </c>
      <c r="B1659" s="80"/>
      <c r="C1659" s="85" t="s">
        <v>10795</v>
      </c>
      <c r="D1659" s="84" t="s">
        <v>7810</v>
      </c>
      <c r="E1659" s="88">
        <v>12.9</v>
      </c>
    </row>
    <row r="1660" spans="1:5" ht="12.75" customHeight="1" x14ac:dyDescent="0.2">
      <c r="A1660" s="84" t="s">
        <v>10796</v>
      </c>
      <c r="B1660" s="80"/>
      <c r="C1660" s="85" t="s">
        <v>10797</v>
      </c>
      <c r="D1660" s="84" t="s">
        <v>7810</v>
      </c>
      <c r="E1660" s="88">
        <v>14.42</v>
      </c>
    </row>
    <row r="1661" spans="1:5" ht="14.25" customHeight="1" x14ac:dyDescent="0.2">
      <c r="A1661" s="84" t="s">
        <v>10798</v>
      </c>
      <c r="B1661" s="80"/>
      <c r="C1661" s="85" t="s">
        <v>10799</v>
      </c>
      <c r="D1661" s="84" t="s">
        <v>7810</v>
      </c>
      <c r="E1661" s="88">
        <v>18.28</v>
      </c>
    </row>
    <row r="1662" spans="1:5" ht="14.25" customHeight="1" x14ac:dyDescent="0.2">
      <c r="A1662" s="84" t="s">
        <v>10800</v>
      </c>
      <c r="B1662" s="80"/>
      <c r="C1662" s="85" t="s">
        <v>10801</v>
      </c>
      <c r="D1662" s="84" t="s">
        <v>7810</v>
      </c>
      <c r="E1662" s="88">
        <v>18.45</v>
      </c>
    </row>
    <row r="1663" spans="1:5" ht="14.25" customHeight="1" x14ac:dyDescent="0.2">
      <c r="A1663" s="79">
        <v>8932</v>
      </c>
      <c r="B1663" s="80"/>
      <c r="C1663" s="81" t="s">
        <v>10802</v>
      </c>
      <c r="D1663" s="82"/>
      <c r="E1663" s="83"/>
    </row>
    <row r="1664" spans="1:5" ht="14.25" customHeight="1" x14ac:dyDescent="0.2">
      <c r="A1664" s="84" t="s">
        <v>10803</v>
      </c>
      <c r="B1664" s="80"/>
      <c r="C1664" s="85" t="s">
        <v>10804</v>
      </c>
      <c r="D1664" s="84" t="s">
        <v>231</v>
      </c>
      <c r="E1664" s="88">
        <v>69.010000000000005</v>
      </c>
    </row>
    <row r="1665" spans="1:5" ht="14.25" customHeight="1" x14ac:dyDescent="0.2">
      <c r="A1665" s="84" t="s">
        <v>10805</v>
      </c>
      <c r="B1665" s="80"/>
      <c r="C1665" s="85" t="s">
        <v>10806</v>
      </c>
      <c r="D1665" s="84" t="s">
        <v>231</v>
      </c>
      <c r="E1665" s="88">
        <v>83.45</v>
      </c>
    </row>
    <row r="1666" spans="1:5" ht="12.75" customHeight="1" x14ac:dyDescent="0.2">
      <c r="A1666" s="84" t="s">
        <v>10807</v>
      </c>
      <c r="B1666" s="80"/>
      <c r="C1666" s="85" t="s">
        <v>10808</v>
      </c>
      <c r="D1666" s="84" t="s">
        <v>231</v>
      </c>
      <c r="E1666" s="88">
        <v>65.81</v>
      </c>
    </row>
    <row r="1667" spans="1:5" ht="14.25" customHeight="1" x14ac:dyDescent="0.2">
      <c r="A1667" s="84" t="s">
        <v>10809</v>
      </c>
      <c r="B1667" s="80"/>
      <c r="C1667" s="85" t="s">
        <v>10810</v>
      </c>
      <c r="D1667" s="84" t="s">
        <v>231</v>
      </c>
      <c r="E1667" s="88">
        <v>53.48</v>
      </c>
    </row>
    <row r="1668" spans="1:5" ht="14.25" customHeight="1" x14ac:dyDescent="0.2">
      <c r="A1668" s="84" t="s">
        <v>10811</v>
      </c>
      <c r="B1668" s="80"/>
      <c r="C1668" s="85" t="s">
        <v>10812</v>
      </c>
      <c r="D1668" s="84" t="s">
        <v>231</v>
      </c>
      <c r="E1668" s="88">
        <v>99.97</v>
      </c>
    </row>
    <row r="1669" spans="1:5" ht="14.25" customHeight="1" x14ac:dyDescent="0.2">
      <c r="A1669" s="84" t="s">
        <v>10813</v>
      </c>
      <c r="B1669" s="80"/>
      <c r="C1669" s="85" t="s">
        <v>10814</v>
      </c>
      <c r="D1669" s="84" t="s">
        <v>231</v>
      </c>
      <c r="E1669" s="88">
        <v>74.739999999999995</v>
      </c>
    </row>
    <row r="1670" spans="1:5" ht="14.25" customHeight="1" x14ac:dyDescent="0.2">
      <c r="A1670" s="84" t="s">
        <v>10815</v>
      </c>
      <c r="B1670" s="80"/>
      <c r="C1670" s="85" t="s">
        <v>10816</v>
      </c>
      <c r="D1670" s="84" t="s">
        <v>231</v>
      </c>
      <c r="E1670" s="88">
        <v>69.849999999999994</v>
      </c>
    </row>
    <row r="1671" spans="1:5" ht="14.25" customHeight="1" x14ac:dyDescent="0.2">
      <c r="A1671" s="84" t="s">
        <v>10817</v>
      </c>
      <c r="B1671" s="80"/>
      <c r="C1671" s="85" t="s">
        <v>10818</v>
      </c>
      <c r="D1671" s="84" t="s">
        <v>231</v>
      </c>
      <c r="E1671" s="88">
        <v>44.62</v>
      </c>
    </row>
    <row r="1672" spans="1:5" ht="14.25" customHeight="1" x14ac:dyDescent="0.2">
      <c r="A1672" s="84" t="s">
        <v>10819</v>
      </c>
      <c r="B1672" s="80"/>
      <c r="C1672" s="85" t="s">
        <v>10820</v>
      </c>
      <c r="D1672" s="84" t="s">
        <v>231</v>
      </c>
      <c r="E1672" s="87">
        <v>188.96</v>
      </c>
    </row>
    <row r="1673" spans="1:5" ht="14.25" customHeight="1" x14ac:dyDescent="0.2">
      <c r="A1673" s="84" t="s">
        <v>10821</v>
      </c>
      <c r="B1673" s="80"/>
      <c r="C1673" s="85" t="s">
        <v>10822</v>
      </c>
      <c r="D1673" s="84" t="s">
        <v>231</v>
      </c>
      <c r="E1673" s="87">
        <v>210.97</v>
      </c>
    </row>
    <row r="1674" spans="1:5" ht="14.25" customHeight="1" x14ac:dyDescent="0.2">
      <c r="A1674" s="84" t="s">
        <v>10823</v>
      </c>
      <c r="B1674" s="80"/>
      <c r="C1674" s="85" t="s">
        <v>10824</v>
      </c>
      <c r="D1674" s="84" t="s">
        <v>231</v>
      </c>
      <c r="E1674" s="87">
        <v>182.96</v>
      </c>
    </row>
    <row r="1675" spans="1:5" ht="14.25" customHeight="1" x14ac:dyDescent="0.2">
      <c r="A1675" s="84" t="s">
        <v>10825</v>
      </c>
      <c r="B1675" s="80"/>
      <c r="C1675" s="85" t="s">
        <v>10826</v>
      </c>
      <c r="D1675" s="84" t="s">
        <v>231</v>
      </c>
      <c r="E1675" s="87">
        <v>160.47</v>
      </c>
    </row>
    <row r="1676" spans="1:5" ht="13.5" customHeight="1" x14ac:dyDescent="0.2">
      <c r="A1676" s="84" t="s">
        <v>10827</v>
      </c>
      <c r="B1676" s="80"/>
      <c r="C1676" s="85" t="s">
        <v>10828</v>
      </c>
      <c r="D1676" s="84" t="s">
        <v>231</v>
      </c>
      <c r="E1676" s="87">
        <v>315.2</v>
      </c>
    </row>
    <row r="1677" spans="1:5" ht="14.25" customHeight="1" x14ac:dyDescent="0.2">
      <c r="A1677" s="84" t="s">
        <v>10829</v>
      </c>
      <c r="B1677" s="80"/>
      <c r="C1677" s="85" t="s">
        <v>10830</v>
      </c>
      <c r="D1677" s="84" t="s">
        <v>231</v>
      </c>
      <c r="E1677" s="87">
        <v>384.68</v>
      </c>
    </row>
    <row r="1678" spans="1:5" ht="14.25" customHeight="1" x14ac:dyDescent="0.2">
      <c r="A1678" s="84" t="s">
        <v>10831</v>
      </c>
      <c r="B1678" s="80"/>
      <c r="C1678" s="85" t="s">
        <v>10832</v>
      </c>
      <c r="D1678" s="84" t="s">
        <v>231</v>
      </c>
      <c r="E1678" s="87">
        <v>328.66</v>
      </c>
    </row>
    <row r="1679" spans="1:5" ht="14.25" customHeight="1" x14ac:dyDescent="0.2">
      <c r="A1679" s="84" t="s">
        <v>10833</v>
      </c>
      <c r="B1679" s="80"/>
      <c r="C1679" s="85" t="s">
        <v>10834</v>
      </c>
      <c r="D1679" s="84" t="s">
        <v>231</v>
      </c>
      <c r="E1679" s="87">
        <v>258.22000000000003</v>
      </c>
    </row>
    <row r="1680" spans="1:5" ht="14.25" customHeight="1" x14ac:dyDescent="0.2">
      <c r="A1680" s="84" t="s">
        <v>10835</v>
      </c>
      <c r="B1680" s="80"/>
      <c r="C1680" s="85" t="s">
        <v>10836</v>
      </c>
      <c r="D1680" s="84" t="s">
        <v>231</v>
      </c>
      <c r="E1680" s="87">
        <v>140.47999999999999</v>
      </c>
    </row>
    <row r="1681" spans="1:5" ht="14.25" customHeight="1" x14ac:dyDescent="0.2">
      <c r="A1681" s="84" t="s">
        <v>10837</v>
      </c>
      <c r="B1681" s="80"/>
      <c r="C1681" s="85" t="s">
        <v>10838</v>
      </c>
      <c r="D1681" s="84" t="s">
        <v>231</v>
      </c>
      <c r="E1681" s="87">
        <v>168.85</v>
      </c>
    </row>
    <row r="1682" spans="1:5" ht="14.25" customHeight="1" x14ac:dyDescent="0.2">
      <c r="A1682" s="84" t="s">
        <v>10839</v>
      </c>
      <c r="B1682" s="80"/>
      <c r="C1682" s="85" t="s">
        <v>10840</v>
      </c>
      <c r="D1682" s="84" t="s">
        <v>231</v>
      </c>
      <c r="E1682" s="87">
        <v>128.28</v>
      </c>
    </row>
    <row r="1683" spans="1:5" ht="14.25" customHeight="1" x14ac:dyDescent="0.2">
      <c r="A1683" s="84" t="s">
        <v>10841</v>
      </c>
      <c r="B1683" s="80"/>
      <c r="C1683" s="85" t="s">
        <v>10842</v>
      </c>
      <c r="D1683" s="84" t="s">
        <v>231</v>
      </c>
      <c r="E1683" s="87">
        <v>109.91</v>
      </c>
    </row>
    <row r="1684" spans="1:5" ht="14.25" customHeight="1" x14ac:dyDescent="0.2">
      <c r="A1684" s="84" t="s">
        <v>10843</v>
      </c>
      <c r="B1684" s="80"/>
      <c r="C1684" s="85" t="s">
        <v>10844</v>
      </c>
      <c r="D1684" s="84" t="s">
        <v>231</v>
      </c>
      <c r="E1684" s="88">
        <v>77.989999999999995</v>
      </c>
    </row>
    <row r="1685" spans="1:5" ht="14.25" customHeight="1" x14ac:dyDescent="0.2">
      <c r="A1685" s="84" t="s">
        <v>10845</v>
      </c>
      <c r="B1685" s="80"/>
      <c r="C1685" s="85" t="s">
        <v>10846</v>
      </c>
      <c r="D1685" s="84" t="s">
        <v>231</v>
      </c>
      <c r="E1685" s="88">
        <v>90.58</v>
      </c>
    </row>
    <row r="1686" spans="1:5" ht="13.5" customHeight="1" x14ac:dyDescent="0.2">
      <c r="A1686" s="84" t="s">
        <v>10847</v>
      </c>
      <c r="B1686" s="80"/>
      <c r="C1686" s="85" t="s">
        <v>10848</v>
      </c>
      <c r="D1686" s="84" t="s">
        <v>231</v>
      </c>
      <c r="E1686" s="88">
        <v>93.26</v>
      </c>
    </row>
    <row r="1687" spans="1:5" ht="14.25" customHeight="1" x14ac:dyDescent="0.2">
      <c r="A1687" s="84" t="s">
        <v>10849</v>
      </c>
      <c r="B1687" s="80"/>
      <c r="C1687" s="85" t="s">
        <v>10850</v>
      </c>
      <c r="D1687" s="84" t="s">
        <v>231</v>
      </c>
      <c r="E1687" s="87">
        <v>143.9</v>
      </c>
    </row>
    <row r="1688" spans="1:5" ht="14.25" customHeight="1" x14ac:dyDescent="0.2">
      <c r="A1688" s="84" t="s">
        <v>10851</v>
      </c>
      <c r="B1688" s="80"/>
      <c r="C1688" s="85" t="s">
        <v>10852</v>
      </c>
      <c r="D1688" s="84" t="s">
        <v>231</v>
      </c>
      <c r="E1688" s="88">
        <v>68.67</v>
      </c>
    </row>
    <row r="1689" spans="1:5" ht="14.25" customHeight="1" x14ac:dyDescent="0.2">
      <c r="A1689" s="84" t="s">
        <v>10853</v>
      </c>
      <c r="B1689" s="80"/>
      <c r="C1689" s="85" t="s">
        <v>10854</v>
      </c>
      <c r="D1689" s="84" t="s">
        <v>231</v>
      </c>
      <c r="E1689" s="88">
        <v>82.09</v>
      </c>
    </row>
    <row r="1690" spans="1:5" ht="14.25" customHeight="1" x14ac:dyDescent="0.2">
      <c r="A1690" s="84" t="s">
        <v>10855</v>
      </c>
      <c r="B1690" s="80"/>
      <c r="C1690" s="85" t="s">
        <v>10856</v>
      </c>
      <c r="D1690" s="84" t="s">
        <v>231</v>
      </c>
      <c r="E1690" s="87">
        <v>295.10000000000002</v>
      </c>
    </row>
    <row r="1691" spans="1:5" ht="14.25" customHeight="1" x14ac:dyDescent="0.2">
      <c r="A1691" s="84" t="s">
        <v>10857</v>
      </c>
      <c r="B1691" s="80"/>
      <c r="C1691" s="85" t="s">
        <v>10858</v>
      </c>
      <c r="D1691" s="84" t="s">
        <v>231</v>
      </c>
      <c r="E1691" s="87">
        <v>265.72000000000003</v>
      </c>
    </row>
    <row r="1692" spans="1:5" ht="13.5" customHeight="1" x14ac:dyDescent="0.2">
      <c r="A1692" s="84" t="s">
        <v>10859</v>
      </c>
      <c r="B1692" s="80"/>
      <c r="C1692" s="85" t="s">
        <v>10860</v>
      </c>
      <c r="D1692" s="84" t="s">
        <v>231</v>
      </c>
      <c r="E1692" s="87">
        <v>578.13</v>
      </c>
    </row>
    <row r="1693" spans="1:5" ht="14.25" customHeight="1" x14ac:dyDescent="0.2">
      <c r="A1693" s="84" t="s">
        <v>10861</v>
      </c>
      <c r="B1693" s="80"/>
      <c r="C1693" s="85" t="s">
        <v>10862</v>
      </c>
      <c r="D1693" s="84" t="s">
        <v>231</v>
      </c>
      <c r="E1693" s="87">
        <v>452.64</v>
      </c>
    </row>
    <row r="1694" spans="1:5" ht="14.25" customHeight="1" x14ac:dyDescent="0.2">
      <c r="A1694" s="84" t="s">
        <v>10863</v>
      </c>
      <c r="B1694" s="80"/>
      <c r="C1694" s="85" t="s">
        <v>10864</v>
      </c>
      <c r="D1694" s="84" t="s">
        <v>231</v>
      </c>
      <c r="E1694" s="87">
        <v>202.72</v>
      </c>
    </row>
    <row r="1695" spans="1:5" ht="14.25" customHeight="1" x14ac:dyDescent="0.2">
      <c r="A1695" s="84" t="s">
        <v>10865</v>
      </c>
      <c r="B1695" s="80"/>
      <c r="C1695" s="85" t="s">
        <v>10866</v>
      </c>
      <c r="D1695" s="84" t="s">
        <v>231</v>
      </c>
      <c r="E1695" s="87">
        <v>183.24</v>
      </c>
    </row>
    <row r="1696" spans="1:5" ht="14.25" customHeight="1" x14ac:dyDescent="0.2">
      <c r="A1696" s="84" t="s">
        <v>10867</v>
      </c>
      <c r="B1696" s="80"/>
      <c r="C1696" s="85" t="s">
        <v>10868</v>
      </c>
      <c r="D1696" s="84" t="s">
        <v>231</v>
      </c>
      <c r="E1696" s="87">
        <v>393.37</v>
      </c>
    </row>
    <row r="1697" spans="1:5" ht="14.25" customHeight="1" x14ac:dyDescent="0.2">
      <c r="A1697" s="84" t="s">
        <v>10869</v>
      </c>
      <c r="B1697" s="80"/>
      <c r="C1697" s="85" t="s">
        <v>10870</v>
      </c>
      <c r="D1697" s="84" t="s">
        <v>231</v>
      </c>
      <c r="E1697" s="87">
        <v>287.68</v>
      </c>
    </row>
    <row r="1698" spans="1:5" ht="14.25" customHeight="1" x14ac:dyDescent="0.2">
      <c r="A1698" s="84" t="s">
        <v>10871</v>
      </c>
      <c r="B1698" s="80"/>
      <c r="C1698" s="85" t="s">
        <v>10872</v>
      </c>
      <c r="D1698" s="84" t="s">
        <v>231</v>
      </c>
      <c r="E1698" s="87">
        <v>307.49</v>
      </c>
    </row>
    <row r="1699" spans="1:5" ht="14.25" customHeight="1" x14ac:dyDescent="0.2">
      <c r="A1699" s="84" t="s">
        <v>10873</v>
      </c>
      <c r="B1699" s="80"/>
      <c r="C1699" s="85" t="s">
        <v>10874</v>
      </c>
      <c r="D1699" s="84" t="s">
        <v>231</v>
      </c>
      <c r="E1699" s="87">
        <v>250.25</v>
      </c>
    </row>
    <row r="1700" spans="1:5" ht="14.25" customHeight="1" x14ac:dyDescent="0.2">
      <c r="A1700" s="84" t="s">
        <v>10875</v>
      </c>
      <c r="B1700" s="80"/>
      <c r="C1700" s="85" t="s">
        <v>10876</v>
      </c>
      <c r="D1700" s="84" t="s">
        <v>231</v>
      </c>
      <c r="E1700" s="87">
        <v>599.39</v>
      </c>
    </row>
    <row r="1701" spans="1:5" ht="14.25" customHeight="1" x14ac:dyDescent="0.2">
      <c r="A1701" s="84" t="s">
        <v>10877</v>
      </c>
      <c r="B1701" s="80"/>
      <c r="C1701" s="85" t="s">
        <v>10878</v>
      </c>
      <c r="D1701" s="84" t="s">
        <v>231</v>
      </c>
      <c r="E1701" s="87">
        <v>444.95</v>
      </c>
    </row>
    <row r="1702" spans="1:5" ht="14.25" customHeight="1" x14ac:dyDescent="0.2">
      <c r="A1702" s="84" t="s">
        <v>10879</v>
      </c>
      <c r="B1702" s="80"/>
      <c r="C1702" s="85" t="s">
        <v>10880</v>
      </c>
      <c r="D1702" s="84" t="s">
        <v>231</v>
      </c>
      <c r="E1702" s="87">
        <v>215.11</v>
      </c>
    </row>
    <row r="1703" spans="1:5" ht="14.25" customHeight="1" x14ac:dyDescent="0.2">
      <c r="A1703" s="84" t="s">
        <v>10881</v>
      </c>
      <c r="B1703" s="80"/>
      <c r="C1703" s="85" t="s">
        <v>10882</v>
      </c>
      <c r="D1703" s="84" t="s">
        <v>231</v>
      </c>
      <c r="E1703" s="87">
        <v>167.77</v>
      </c>
    </row>
    <row r="1704" spans="1:5" ht="14.25" customHeight="1" x14ac:dyDescent="0.2">
      <c r="A1704" s="84" t="s">
        <v>10883</v>
      </c>
      <c r="B1704" s="80"/>
      <c r="C1704" s="85" t="s">
        <v>10884</v>
      </c>
      <c r="D1704" s="84" t="s">
        <v>231</v>
      </c>
      <c r="E1704" s="87">
        <v>414.63</v>
      </c>
    </row>
    <row r="1705" spans="1:5" ht="14.25" customHeight="1" x14ac:dyDescent="0.2">
      <c r="A1705" s="84" t="s">
        <v>10885</v>
      </c>
      <c r="B1705" s="80"/>
      <c r="C1705" s="85" t="s">
        <v>10886</v>
      </c>
      <c r="D1705" s="84" t="s">
        <v>231</v>
      </c>
      <c r="E1705" s="87">
        <v>279.99</v>
      </c>
    </row>
    <row r="1706" spans="1:5" ht="14.25" customHeight="1" x14ac:dyDescent="0.2">
      <c r="A1706" s="84" t="s">
        <v>10887</v>
      </c>
      <c r="B1706" s="80"/>
      <c r="C1706" s="85" t="s">
        <v>10888</v>
      </c>
      <c r="D1706" s="84" t="s">
        <v>231</v>
      </c>
      <c r="E1706" s="87">
        <v>500.69</v>
      </c>
    </row>
    <row r="1707" spans="1:5" ht="14.25" customHeight="1" x14ac:dyDescent="0.2">
      <c r="A1707" s="84" t="s">
        <v>10889</v>
      </c>
      <c r="B1707" s="80"/>
      <c r="C1707" s="85" t="s">
        <v>10890</v>
      </c>
      <c r="D1707" s="84" t="s">
        <v>231</v>
      </c>
      <c r="E1707" s="87">
        <v>408.54</v>
      </c>
    </row>
    <row r="1708" spans="1:5" ht="14.25" customHeight="1" x14ac:dyDescent="0.2">
      <c r="A1708" s="84" t="s">
        <v>10891</v>
      </c>
      <c r="B1708" s="80"/>
      <c r="C1708" s="85" t="s">
        <v>10892</v>
      </c>
      <c r="D1708" s="84" t="s">
        <v>231</v>
      </c>
      <c r="E1708" s="87">
        <v>516.28</v>
      </c>
    </row>
    <row r="1709" spans="1:5" ht="14.25" customHeight="1" x14ac:dyDescent="0.2">
      <c r="A1709" s="84" t="s">
        <v>10893</v>
      </c>
      <c r="B1709" s="80"/>
      <c r="C1709" s="85" t="s">
        <v>10894</v>
      </c>
      <c r="D1709" s="84" t="s">
        <v>231</v>
      </c>
      <c r="E1709" s="87">
        <v>408.31</v>
      </c>
    </row>
    <row r="1710" spans="1:5" ht="14.25" customHeight="1" x14ac:dyDescent="0.2">
      <c r="A1710" s="84" t="s">
        <v>10895</v>
      </c>
      <c r="B1710" s="80"/>
      <c r="C1710" s="85" t="s">
        <v>10896</v>
      </c>
      <c r="D1710" s="84" t="s">
        <v>231</v>
      </c>
      <c r="E1710" s="87">
        <v>326.06</v>
      </c>
    </row>
    <row r="1711" spans="1:5" ht="14.25" customHeight="1" x14ac:dyDescent="0.2">
      <c r="A1711" s="84" t="s">
        <v>10897</v>
      </c>
      <c r="B1711" s="80"/>
      <c r="C1711" s="85" t="s">
        <v>10898</v>
      </c>
      <c r="D1711" s="84" t="s">
        <v>231</v>
      </c>
      <c r="E1711" s="87">
        <v>351.32</v>
      </c>
    </row>
    <row r="1712" spans="1:5" ht="14.25" customHeight="1" x14ac:dyDescent="0.2">
      <c r="A1712" s="84" t="s">
        <v>10899</v>
      </c>
      <c r="B1712" s="80"/>
      <c r="C1712" s="85" t="s">
        <v>10900</v>
      </c>
      <c r="D1712" s="84" t="s">
        <v>231</v>
      </c>
      <c r="E1712" s="87">
        <v>507.77</v>
      </c>
    </row>
    <row r="1713" spans="1:5" ht="14.25" customHeight="1" x14ac:dyDescent="0.2">
      <c r="A1713" s="84" t="s">
        <v>10901</v>
      </c>
      <c r="B1713" s="80"/>
      <c r="C1713" s="85" t="s">
        <v>10902</v>
      </c>
      <c r="D1713" s="84" t="s">
        <v>231</v>
      </c>
      <c r="E1713" s="87">
        <v>383.72</v>
      </c>
    </row>
    <row r="1714" spans="1:5" ht="14.25" customHeight="1" x14ac:dyDescent="0.2">
      <c r="A1714" s="84" t="s">
        <v>10903</v>
      </c>
      <c r="B1714" s="80"/>
      <c r="C1714" s="85" t="s">
        <v>10904</v>
      </c>
      <c r="D1714" s="84" t="s">
        <v>231</v>
      </c>
      <c r="E1714" s="87">
        <v>596.30999999999995</v>
      </c>
    </row>
    <row r="1715" spans="1:5" ht="14.25" customHeight="1" x14ac:dyDescent="0.2">
      <c r="A1715" s="84" t="s">
        <v>10905</v>
      </c>
      <c r="B1715" s="80"/>
      <c r="C1715" s="85" t="s">
        <v>10906</v>
      </c>
      <c r="D1715" s="84" t="s">
        <v>231</v>
      </c>
      <c r="E1715" s="87">
        <v>442.24</v>
      </c>
    </row>
    <row r="1716" spans="1:5" ht="14.25" customHeight="1" x14ac:dyDescent="0.2">
      <c r="A1716" s="84" t="s">
        <v>10907</v>
      </c>
      <c r="B1716" s="80"/>
      <c r="C1716" s="85" t="s">
        <v>10908</v>
      </c>
      <c r="D1716" s="84" t="s">
        <v>231</v>
      </c>
      <c r="E1716" s="87">
        <v>342.2</v>
      </c>
    </row>
    <row r="1717" spans="1:5" ht="14.25" customHeight="1" x14ac:dyDescent="0.2">
      <c r="A1717" s="84" t="s">
        <v>10909</v>
      </c>
      <c r="B1717" s="80"/>
      <c r="C1717" s="85" t="s">
        <v>10910</v>
      </c>
      <c r="D1717" s="84" t="s">
        <v>231</v>
      </c>
      <c r="E1717" s="87">
        <v>415.39</v>
      </c>
    </row>
    <row r="1718" spans="1:5" ht="14.25" customHeight="1" x14ac:dyDescent="0.2">
      <c r="A1718" s="84" t="s">
        <v>10911</v>
      </c>
      <c r="B1718" s="80"/>
      <c r="C1718" s="85" t="s">
        <v>10912</v>
      </c>
      <c r="D1718" s="84" t="s">
        <v>231</v>
      </c>
      <c r="E1718" s="87">
        <v>301.24</v>
      </c>
    </row>
    <row r="1719" spans="1:5" ht="14.25" customHeight="1" x14ac:dyDescent="0.2">
      <c r="A1719" s="84" t="s">
        <v>10913</v>
      </c>
      <c r="B1719" s="80"/>
      <c r="C1719" s="85" t="s">
        <v>10914</v>
      </c>
      <c r="D1719" s="84" t="s">
        <v>231</v>
      </c>
      <c r="E1719" s="87">
        <v>431.35</v>
      </c>
    </row>
    <row r="1720" spans="1:5" ht="14.25" customHeight="1" x14ac:dyDescent="0.2">
      <c r="A1720" s="84" t="s">
        <v>10915</v>
      </c>
      <c r="B1720" s="80"/>
      <c r="C1720" s="85" t="s">
        <v>10916</v>
      </c>
      <c r="D1720" s="84" t="s">
        <v>231</v>
      </c>
      <c r="E1720" s="87">
        <v>396.05</v>
      </c>
    </row>
    <row r="1721" spans="1:5" ht="14.25" customHeight="1" x14ac:dyDescent="0.2">
      <c r="A1721" s="84" t="s">
        <v>10917</v>
      </c>
      <c r="B1721" s="80"/>
      <c r="C1721" s="85" t="s">
        <v>10918</v>
      </c>
      <c r="D1721" s="84" t="s">
        <v>231</v>
      </c>
      <c r="E1721" s="87">
        <v>300.95999999999998</v>
      </c>
    </row>
    <row r="1722" spans="1:5" ht="14.25" customHeight="1" x14ac:dyDescent="0.2">
      <c r="A1722" s="84" t="s">
        <v>10919</v>
      </c>
      <c r="B1722" s="80"/>
      <c r="C1722" s="85" t="s">
        <v>10920</v>
      </c>
      <c r="D1722" s="84" t="s">
        <v>231</v>
      </c>
      <c r="E1722" s="88">
        <v>61.76</v>
      </c>
    </row>
    <row r="1723" spans="1:5" ht="14.25" customHeight="1" x14ac:dyDescent="0.2">
      <c r="A1723" s="84" t="s">
        <v>10921</v>
      </c>
      <c r="B1723" s="80"/>
      <c r="C1723" s="85" t="s">
        <v>10922</v>
      </c>
      <c r="D1723" s="84" t="s">
        <v>231</v>
      </c>
      <c r="E1723" s="88">
        <v>58.56</v>
      </c>
    </row>
    <row r="1724" spans="1:5" ht="14.25" customHeight="1" x14ac:dyDescent="0.2">
      <c r="A1724" s="84" t="s">
        <v>10923</v>
      </c>
      <c r="B1724" s="80"/>
      <c r="C1724" s="85" t="s">
        <v>10924</v>
      </c>
      <c r="D1724" s="84" t="s">
        <v>231</v>
      </c>
      <c r="E1724" s="88">
        <v>46.23</v>
      </c>
    </row>
    <row r="1725" spans="1:5" ht="14.25" customHeight="1" x14ac:dyDescent="0.2">
      <c r="A1725" s="84" t="s">
        <v>10925</v>
      </c>
      <c r="B1725" s="80"/>
      <c r="C1725" s="85" t="s">
        <v>10926</v>
      </c>
      <c r="D1725" s="84" t="s">
        <v>231</v>
      </c>
      <c r="E1725" s="89">
        <v>2094.23</v>
      </c>
    </row>
    <row r="1726" spans="1:5" ht="14.25" customHeight="1" x14ac:dyDescent="0.2">
      <c r="A1726" s="84" t="s">
        <v>10927</v>
      </c>
      <c r="B1726" s="80"/>
      <c r="C1726" s="85" t="s">
        <v>10928</v>
      </c>
      <c r="D1726" s="84" t="s">
        <v>231</v>
      </c>
      <c r="E1726" s="89">
        <v>3169.06</v>
      </c>
    </row>
    <row r="1727" spans="1:5" ht="14.25" customHeight="1" x14ac:dyDescent="0.2">
      <c r="A1727" s="84" t="s">
        <v>10929</v>
      </c>
      <c r="B1727" s="80"/>
      <c r="C1727" s="85" t="s">
        <v>10930</v>
      </c>
      <c r="D1727" s="84" t="s">
        <v>231</v>
      </c>
      <c r="E1727" s="89">
        <v>4093.85</v>
      </c>
    </row>
    <row r="1728" spans="1:5" ht="14.25" customHeight="1" x14ac:dyDescent="0.2">
      <c r="A1728" s="84" t="s">
        <v>10931</v>
      </c>
      <c r="B1728" s="80"/>
      <c r="C1728" s="85" t="s">
        <v>10932</v>
      </c>
      <c r="D1728" s="84" t="s">
        <v>231</v>
      </c>
      <c r="E1728" s="89">
        <v>5250.01</v>
      </c>
    </row>
    <row r="1729" spans="1:5" ht="14.25" customHeight="1" x14ac:dyDescent="0.2">
      <c r="A1729" s="84" t="s">
        <v>10933</v>
      </c>
      <c r="B1729" s="80"/>
      <c r="C1729" s="85" t="s">
        <v>10934</v>
      </c>
      <c r="D1729" s="84" t="s">
        <v>231</v>
      </c>
      <c r="E1729" s="89">
        <v>5808.61</v>
      </c>
    </row>
    <row r="1730" spans="1:5" ht="14.25" customHeight="1" x14ac:dyDescent="0.2">
      <c r="A1730" s="84" t="s">
        <v>10935</v>
      </c>
      <c r="B1730" s="80"/>
      <c r="C1730" s="85" t="s">
        <v>10936</v>
      </c>
      <c r="D1730" s="84" t="s">
        <v>231</v>
      </c>
      <c r="E1730" s="88">
        <v>88.87</v>
      </c>
    </row>
    <row r="1731" spans="1:5" ht="14.25" customHeight="1" x14ac:dyDescent="0.2">
      <c r="A1731" s="84" t="s">
        <v>10937</v>
      </c>
      <c r="B1731" s="80"/>
      <c r="C1731" s="85" t="s">
        <v>10938</v>
      </c>
      <c r="D1731" s="84" t="s">
        <v>231</v>
      </c>
      <c r="E1731" s="88">
        <v>89.44</v>
      </c>
    </row>
    <row r="1732" spans="1:5" ht="13.5" customHeight="1" x14ac:dyDescent="0.2">
      <c r="A1732" s="84" t="s">
        <v>10939</v>
      </c>
      <c r="B1732" s="80"/>
      <c r="C1732" s="85" t="s">
        <v>10940</v>
      </c>
      <c r="D1732" s="84" t="s">
        <v>231</v>
      </c>
      <c r="E1732" s="88">
        <v>86.24</v>
      </c>
    </row>
    <row r="1733" spans="1:5" ht="14.25" customHeight="1" x14ac:dyDescent="0.2">
      <c r="A1733" s="84" t="s">
        <v>10941</v>
      </c>
      <c r="B1733" s="80"/>
      <c r="C1733" s="85" t="s">
        <v>10942</v>
      </c>
      <c r="D1733" s="84" t="s">
        <v>231</v>
      </c>
      <c r="E1733" s="88">
        <v>63.64</v>
      </c>
    </row>
    <row r="1734" spans="1:5" ht="14.25" customHeight="1" x14ac:dyDescent="0.2">
      <c r="A1734" s="84" t="s">
        <v>10943</v>
      </c>
      <c r="B1734" s="80"/>
      <c r="C1734" s="85" t="s">
        <v>10944</v>
      </c>
      <c r="D1734" s="84" t="s">
        <v>231</v>
      </c>
      <c r="E1734" s="87">
        <v>518.02</v>
      </c>
    </row>
    <row r="1735" spans="1:5" ht="14.25" customHeight="1" x14ac:dyDescent="0.2">
      <c r="A1735" s="79">
        <v>8933</v>
      </c>
      <c r="B1735" s="80"/>
      <c r="C1735" s="81" t="s">
        <v>10945</v>
      </c>
      <c r="D1735" s="82"/>
      <c r="E1735" s="83"/>
    </row>
    <row r="1736" spans="1:5" ht="14.25" customHeight="1" x14ac:dyDescent="0.2">
      <c r="A1736" s="84" t="s">
        <v>10946</v>
      </c>
      <c r="B1736" s="80"/>
      <c r="C1736" s="85" t="s">
        <v>10947</v>
      </c>
      <c r="D1736" s="84" t="s">
        <v>231</v>
      </c>
      <c r="E1736" s="88">
        <v>35.090000000000003</v>
      </c>
    </row>
    <row r="1737" spans="1:5" ht="14.25" customHeight="1" x14ac:dyDescent="0.2">
      <c r="A1737" s="84" t="s">
        <v>10948</v>
      </c>
      <c r="B1737" s="80"/>
      <c r="C1737" s="85" t="s">
        <v>10949</v>
      </c>
      <c r="D1737" s="84" t="s">
        <v>231</v>
      </c>
      <c r="E1737" s="88">
        <v>38.28</v>
      </c>
    </row>
    <row r="1738" spans="1:5" ht="12.75" customHeight="1" x14ac:dyDescent="0.2">
      <c r="A1738" s="84" t="s">
        <v>10950</v>
      </c>
      <c r="B1738" s="80"/>
      <c r="C1738" s="85" t="s">
        <v>10951</v>
      </c>
      <c r="D1738" s="84" t="s">
        <v>231</v>
      </c>
      <c r="E1738" s="88">
        <v>42.75</v>
      </c>
    </row>
    <row r="1739" spans="1:5" ht="14.25" customHeight="1" x14ac:dyDescent="0.2">
      <c r="A1739" s="84" t="s">
        <v>10952</v>
      </c>
      <c r="B1739" s="80"/>
      <c r="C1739" s="85" t="s">
        <v>10953</v>
      </c>
      <c r="D1739" s="84" t="s">
        <v>231</v>
      </c>
      <c r="E1739" s="88">
        <v>41.55</v>
      </c>
    </row>
    <row r="1740" spans="1:5" ht="14.25" customHeight="1" x14ac:dyDescent="0.2">
      <c r="A1740" s="84" t="s">
        <v>10954</v>
      </c>
      <c r="B1740" s="80"/>
      <c r="C1740" s="85" t="s">
        <v>10955</v>
      </c>
      <c r="D1740" s="84" t="s">
        <v>231</v>
      </c>
      <c r="E1740" s="88">
        <v>33.869999999999997</v>
      </c>
    </row>
    <row r="1741" spans="1:5" ht="13.5" customHeight="1" x14ac:dyDescent="0.2">
      <c r="A1741" s="84" t="s">
        <v>10956</v>
      </c>
      <c r="B1741" s="80"/>
      <c r="C1741" s="85" t="s">
        <v>10957</v>
      </c>
      <c r="D1741" s="84" t="s">
        <v>231</v>
      </c>
      <c r="E1741" s="88">
        <v>31.91</v>
      </c>
    </row>
    <row r="1742" spans="1:5" ht="14.25" customHeight="1" x14ac:dyDescent="0.2">
      <c r="A1742" s="84" t="s">
        <v>10958</v>
      </c>
      <c r="B1742" s="80"/>
      <c r="C1742" s="85" t="s">
        <v>10959</v>
      </c>
      <c r="D1742" s="84" t="s">
        <v>231</v>
      </c>
      <c r="E1742" s="88">
        <v>47.94</v>
      </c>
    </row>
    <row r="1743" spans="1:5" ht="14.25" customHeight="1" x14ac:dyDescent="0.2">
      <c r="A1743" s="84" t="s">
        <v>10960</v>
      </c>
      <c r="B1743" s="80"/>
      <c r="C1743" s="85" t="s">
        <v>10961</v>
      </c>
      <c r="D1743" s="84" t="s">
        <v>231</v>
      </c>
      <c r="E1743" s="88">
        <v>31.57</v>
      </c>
    </row>
    <row r="1744" spans="1:5" ht="14.25" customHeight="1" x14ac:dyDescent="0.2">
      <c r="A1744" s="79">
        <v>8934</v>
      </c>
      <c r="B1744" s="80"/>
      <c r="C1744" s="81" t="s">
        <v>10962</v>
      </c>
      <c r="D1744" s="82"/>
      <c r="E1744" s="83"/>
    </row>
    <row r="1745" spans="1:5" ht="14.25" customHeight="1" x14ac:dyDescent="0.2">
      <c r="A1745" s="84" t="s">
        <v>10963</v>
      </c>
      <c r="B1745" s="80"/>
      <c r="C1745" s="85" t="s">
        <v>10964</v>
      </c>
      <c r="D1745" s="84" t="s">
        <v>231</v>
      </c>
      <c r="E1745" s="88">
        <v>12.48</v>
      </c>
    </row>
    <row r="1746" spans="1:5" ht="14.25" customHeight="1" x14ac:dyDescent="0.2">
      <c r="A1746" s="84" t="s">
        <v>10965</v>
      </c>
      <c r="B1746" s="80"/>
      <c r="C1746" s="85" t="s">
        <v>10966</v>
      </c>
      <c r="D1746" s="84" t="s">
        <v>231</v>
      </c>
      <c r="E1746" s="88">
        <v>13.04</v>
      </c>
    </row>
    <row r="1747" spans="1:5" ht="12.75" customHeight="1" x14ac:dyDescent="0.2">
      <c r="A1747" s="84" t="s">
        <v>10967</v>
      </c>
      <c r="B1747" s="80"/>
      <c r="C1747" s="85" t="s">
        <v>10968</v>
      </c>
      <c r="D1747" s="84" t="s">
        <v>231</v>
      </c>
      <c r="E1747" s="88">
        <v>14.96</v>
      </c>
    </row>
    <row r="1748" spans="1:5" ht="14.25" customHeight="1" x14ac:dyDescent="0.2">
      <c r="A1748" s="84" t="s">
        <v>10969</v>
      </c>
      <c r="B1748" s="80"/>
      <c r="C1748" s="85" t="s">
        <v>10970</v>
      </c>
      <c r="D1748" s="84" t="s">
        <v>231</v>
      </c>
      <c r="E1748" s="88">
        <v>15.27</v>
      </c>
    </row>
    <row r="1749" spans="1:5" ht="14.25" customHeight="1" x14ac:dyDescent="0.2">
      <c r="A1749" s="84" t="s">
        <v>10971</v>
      </c>
      <c r="B1749" s="80"/>
      <c r="C1749" s="85" t="s">
        <v>10972</v>
      </c>
      <c r="D1749" s="84" t="s">
        <v>231</v>
      </c>
      <c r="E1749" s="88">
        <v>12.72</v>
      </c>
    </row>
    <row r="1750" spans="1:5" ht="14.25" customHeight="1" x14ac:dyDescent="0.2">
      <c r="A1750" s="84" t="s">
        <v>10973</v>
      </c>
      <c r="B1750" s="80"/>
      <c r="C1750" s="85" t="s">
        <v>10974</v>
      </c>
      <c r="D1750" s="84" t="s">
        <v>231</v>
      </c>
      <c r="E1750" s="88">
        <v>15.53</v>
      </c>
    </row>
    <row r="1751" spans="1:5" ht="14.25" customHeight="1" x14ac:dyDescent="0.2">
      <c r="A1751" s="84" t="s">
        <v>10975</v>
      </c>
      <c r="B1751" s="80"/>
      <c r="C1751" s="85" t="s">
        <v>10976</v>
      </c>
      <c r="D1751" s="84" t="s">
        <v>231</v>
      </c>
      <c r="E1751" s="88">
        <v>29.97</v>
      </c>
    </row>
    <row r="1752" spans="1:5" ht="14.25" customHeight="1" x14ac:dyDescent="0.2">
      <c r="A1752" s="84" t="s">
        <v>10977</v>
      </c>
      <c r="B1752" s="80"/>
      <c r="C1752" s="85" t="s">
        <v>10978</v>
      </c>
      <c r="D1752" s="84" t="s">
        <v>231</v>
      </c>
      <c r="E1752" s="88">
        <v>12.33</v>
      </c>
    </row>
    <row r="1753" spans="1:5" ht="14.25" customHeight="1" x14ac:dyDescent="0.2">
      <c r="A1753" s="84" t="s">
        <v>10979</v>
      </c>
      <c r="B1753" s="80"/>
      <c r="C1753" s="85" t="s">
        <v>10980</v>
      </c>
      <c r="D1753" s="84" t="s">
        <v>231</v>
      </c>
      <c r="E1753" s="88">
        <v>26.03</v>
      </c>
    </row>
    <row r="1754" spans="1:5" ht="14.25" customHeight="1" x14ac:dyDescent="0.2">
      <c r="A1754" s="84" t="s">
        <v>10981</v>
      </c>
      <c r="B1754" s="80"/>
      <c r="C1754" s="85" t="s">
        <v>10982</v>
      </c>
      <c r="D1754" s="84" t="s">
        <v>231</v>
      </c>
      <c r="E1754" s="88">
        <v>17.34</v>
      </c>
    </row>
    <row r="1755" spans="1:5" ht="14.25" customHeight="1" x14ac:dyDescent="0.2">
      <c r="A1755" s="84" t="s">
        <v>10983</v>
      </c>
      <c r="B1755" s="80"/>
      <c r="C1755" s="85" t="s">
        <v>10984</v>
      </c>
      <c r="D1755" s="84" t="s">
        <v>231</v>
      </c>
      <c r="E1755" s="88">
        <v>17.71</v>
      </c>
    </row>
    <row r="1756" spans="1:5" ht="12.75" customHeight="1" x14ac:dyDescent="0.2">
      <c r="A1756" s="84" t="s">
        <v>10985</v>
      </c>
      <c r="B1756" s="80"/>
      <c r="C1756" s="85" t="s">
        <v>10986</v>
      </c>
      <c r="D1756" s="84" t="s">
        <v>231</v>
      </c>
      <c r="E1756" s="88">
        <v>18.22</v>
      </c>
    </row>
    <row r="1757" spans="1:5" ht="14.25" customHeight="1" x14ac:dyDescent="0.2">
      <c r="A1757" s="84" t="s">
        <v>10987</v>
      </c>
      <c r="B1757" s="80"/>
      <c r="C1757" s="85" t="s">
        <v>10988</v>
      </c>
      <c r="D1757" s="84" t="s">
        <v>231</v>
      </c>
      <c r="E1757" s="88">
        <v>17.89</v>
      </c>
    </row>
    <row r="1758" spans="1:5" ht="14.25" customHeight="1" x14ac:dyDescent="0.2">
      <c r="A1758" s="84" t="s">
        <v>10989</v>
      </c>
      <c r="B1758" s="80"/>
      <c r="C1758" s="85" t="s">
        <v>10990</v>
      </c>
      <c r="D1758" s="84" t="s">
        <v>231</v>
      </c>
      <c r="E1758" s="88">
        <v>25.59</v>
      </c>
    </row>
    <row r="1759" spans="1:5" ht="13.5" customHeight="1" x14ac:dyDescent="0.2">
      <c r="A1759" s="84" t="s">
        <v>10991</v>
      </c>
      <c r="B1759" s="80"/>
      <c r="C1759" s="85" t="s">
        <v>10992</v>
      </c>
      <c r="D1759" s="84" t="s">
        <v>231</v>
      </c>
      <c r="E1759" s="88">
        <v>84.48</v>
      </c>
    </row>
    <row r="1760" spans="1:5" ht="14.25" customHeight="1" x14ac:dyDescent="0.2">
      <c r="A1760" s="84" t="s">
        <v>10993</v>
      </c>
      <c r="B1760" s="80"/>
      <c r="C1760" s="85" t="s">
        <v>10994</v>
      </c>
      <c r="D1760" s="84" t="s">
        <v>231</v>
      </c>
      <c r="E1760" s="88">
        <v>20.64</v>
      </c>
    </row>
    <row r="1761" spans="1:5" ht="14.25" customHeight="1" x14ac:dyDescent="0.2">
      <c r="A1761" s="84" t="s">
        <v>10995</v>
      </c>
      <c r="B1761" s="80"/>
      <c r="C1761" s="85" t="s">
        <v>10996</v>
      </c>
      <c r="D1761" s="84" t="s">
        <v>231</v>
      </c>
      <c r="E1761" s="88">
        <v>10.27</v>
      </c>
    </row>
    <row r="1762" spans="1:5" ht="14.25" customHeight="1" x14ac:dyDescent="0.2">
      <c r="A1762" s="79">
        <v>8936</v>
      </c>
      <c r="B1762" s="80"/>
      <c r="C1762" s="81" t="s">
        <v>10997</v>
      </c>
      <c r="D1762" s="82"/>
      <c r="E1762" s="83"/>
    </row>
    <row r="1763" spans="1:5" ht="14.25" customHeight="1" x14ac:dyDescent="0.2">
      <c r="A1763" s="84" t="s">
        <v>10998</v>
      </c>
      <c r="B1763" s="80"/>
      <c r="C1763" s="85" t="s">
        <v>10999</v>
      </c>
      <c r="D1763" s="84" t="s">
        <v>7810</v>
      </c>
      <c r="E1763" s="88">
        <v>65.790000000000006</v>
      </c>
    </row>
    <row r="1764" spans="1:5" ht="14.25" customHeight="1" x14ac:dyDescent="0.2">
      <c r="A1764" s="84" t="s">
        <v>11000</v>
      </c>
      <c r="B1764" s="80"/>
      <c r="C1764" s="85" t="s">
        <v>11001</v>
      </c>
      <c r="D1764" s="84" t="s">
        <v>7810</v>
      </c>
      <c r="E1764" s="88">
        <v>88.99</v>
      </c>
    </row>
    <row r="1765" spans="1:5" ht="12.75" customHeight="1" x14ac:dyDescent="0.2">
      <c r="A1765" s="84" t="s">
        <v>11002</v>
      </c>
      <c r="B1765" s="80"/>
      <c r="C1765" s="85" t="s">
        <v>11003</v>
      </c>
      <c r="D1765" s="84" t="s">
        <v>7810</v>
      </c>
      <c r="E1765" s="87">
        <v>111.46</v>
      </c>
    </row>
    <row r="1766" spans="1:5" ht="14.25" customHeight="1" x14ac:dyDescent="0.2">
      <c r="A1766" s="84" t="s">
        <v>11004</v>
      </c>
      <c r="B1766" s="80"/>
      <c r="C1766" s="85" t="s">
        <v>11005</v>
      </c>
      <c r="D1766" s="84" t="s">
        <v>7810</v>
      </c>
      <c r="E1766" s="88">
        <v>27.66</v>
      </c>
    </row>
    <row r="1767" spans="1:5" ht="13.5" customHeight="1" x14ac:dyDescent="0.2">
      <c r="A1767" s="84" t="s">
        <v>11006</v>
      </c>
      <c r="B1767" s="80"/>
      <c r="C1767" s="85" t="s">
        <v>11007</v>
      </c>
      <c r="D1767" s="84" t="s">
        <v>7810</v>
      </c>
      <c r="E1767" s="88">
        <v>28.69</v>
      </c>
    </row>
    <row r="1768" spans="1:5" ht="14.25" customHeight="1" x14ac:dyDescent="0.2">
      <c r="A1768" s="84" t="s">
        <v>11008</v>
      </c>
      <c r="B1768" s="80"/>
      <c r="C1768" s="85" t="s">
        <v>11009</v>
      </c>
      <c r="D1768" s="84" t="s">
        <v>7810</v>
      </c>
      <c r="E1768" s="88">
        <v>29.67</v>
      </c>
    </row>
    <row r="1769" spans="1:5" ht="13.5" customHeight="1" x14ac:dyDescent="0.2">
      <c r="A1769" s="84" t="s">
        <v>11010</v>
      </c>
      <c r="B1769" s="80"/>
      <c r="C1769" s="85" t="s">
        <v>11011</v>
      </c>
      <c r="D1769" s="84" t="s">
        <v>7810</v>
      </c>
      <c r="E1769" s="88">
        <v>47.77</v>
      </c>
    </row>
    <row r="1770" spans="1:5" ht="14.25" customHeight="1" x14ac:dyDescent="0.2">
      <c r="A1770" s="79">
        <v>8938</v>
      </c>
      <c r="B1770" s="80"/>
      <c r="C1770" s="81" t="s">
        <v>11012</v>
      </c>
      <c r="D1770" s="82"/>
      <c r="E1770" s="83"/>
    </row>
    <row r="1771" spans="1:5" ht="14.25" customHeight="1" x14ac:dyDescent="0.2">
      <c r="A1771" s="84" t="s">
        <v>11013</v>
      </c>
      <c r="B1771" s="80"/>
      <c r="C1771" s="85" t="s">
        <v>11014</v>
      </c>
      <c r="D1771" s="84" t="s">
        <v>231</v>
      </c>
      <c r="E1771" s="88">
        <v>45.59</v>
      </c>
    </row>
    <row r="1772" spans="1:5" ht="14.25" customHeight="1" x14ac:dyDescent="0.2">
      <c r="A1772" s="84" t="s">
        <v>11015</v>
      </c>
      <c r="B1772" s="80"/>
      <c r="C1772" s="85" t="s">
        <v>11016</v>
      </c>
      <c r="D1772" s="84" t="s">
        <v>231</v>
      </c>
      <c r="E1772" s="89">
        <v>3006.66</v>
      </c>
    </row>
    <row r="1773" spans="1:5" ht="12.75" customHeight="1" x14ac:dyDescent="0.2">
      <c r="A1773" s="84" t="s">
        <v>11017</v>
      </c>
      <c r="B1773" s="80"/>
      <c r="C1773" s="85" t="s">
        <v>11018</v>
      </c>
      <c r="D1773" s="84" t="s">
        <v>231</v>
      </c>
      <c r="E1773" s="89">
        <v>3110.62</v>
      </c>
    </row>
    <row r="1774" spans="1:5" ht="14.25" customHeight="1" x14ac:dyDescent="0.2">
      <c r="A1774" s="84" t="s">
        <v>11019</v>
      </c>
      <c r="B1774" s="80"/>
      <c r="C1774" s="85" t="s">
        <v>11020</v>
      </c>
      <c r="D1774" s="84" t="s">
        <v>231</v>
      </c>
      <c r="E1774" s="89">
        <v>3479.88</v>
      </c>
    </row>
    <row r="1775" spans="1:5" ht="12.75" customHeight="1" x14ac:dyDescent="0.2">
      <c r="A1775" s="84" t="s">
        <v>11021</v>
      </c>
      <c r="B1775" s="80"/>
      <c r="C1775" s="85" t="s">
        <v>11022</v>
      </c>
      <c r="D1775" s="84" t="s">
        <v>231</v>
      </c>
      <c r="E1775" s="89">
        <v>3557.46</v>
      </c>
    </row>
    <row r="1776" spans="1:5" ht="14.25" customHeight="1" x14ac:dyDescent="0.2">
      <c r="A1776" s="84" t="s">
        <v>11023</v>
      </c>
      <c r="B1776" s="80"/>
      <c r="C1776" s="85" t="s">
        <v>11024</v>
      </c>
      <c r="D1776" s="84" t="s">
        <v>231</v>
      </c>
      <c r="E1776" s="89">
        <v>3601.02</v>
      </c>
    </row>
    <row r="1777" spans="1:5" ht="14.25" customHeight="1" x14ac:dyDescent="0.2">
      <c r="A1777" s="84" t="s">
        <v>11025</v>
      </c>
      <c r="B1777" s="80"/>
      <c r="C1777" s="85" t="s">
        <v>11026</v>
      </c>
      <c r="D1777" s="84" t="s">
        <v>231</v>
      </c>
      <c r="E1777" s="89">
        <v>4621.8100000000004</v>
      </c>
    </row>
    <row r="1778" spans="1:5" ht="14.25" customHeight="1" x14ac:dyDescent="0.2">
      <c r="A1778" s="84" t="s">
        <v>11027</v>
      </c>
      <c r="B1778" s="80"/>
      <c r="C1778" s="85" t="s">
        <v>11028</v>
      </c>
      <c r="D1778" s="84" t="s">
        <v>231</v>
      </c>
      <c r="E1778" s="89">
        <v>5015.1099999999997</v>
      </c>
    </row>
    <row r="1779" spans="1:5" ht="14.25" customHeight="1" x14ac:dyDescent="0.2">
      <c r="A1779" s="84" t="s">
        <v>11029</v>
      </c>
      <c r="B1779" s="80"/>
      <c r="C1779" s="85" t="s">
        <v>11030</v>
      </c>
      <c r="D1779" s="84" t="s">
        <v>231</v>
      </c>
      <c r="E1779" s="89">
        <v>7742.56</v>
      </c>
    </row>
    <row r="1780" spans="1:5" ht="14.25" customHeight="1" x14ac:dyDescent="0.2">
      <c r="A1780" s="84" t="s">
        <v>11031</v>
      </c>
      <c r="B1780" s="80"/>
      <c r="C1780" s="85" t="s">
        <v>11032</v>
      </c>
      <c r="D1780" s="84" t="s">
        <v>231</v>
      </c>
      <c r="E1780" s="89">
        <v>7845.57</v>
      </c>
    </row>
    <row r="1781" spans="1:5" ht="14.25" customHeight="1" x14ac:dyDescent="0.2">
      <c r="A1781" s="84" t="s">
        <v>11033</v>
      </c>
      <c r="B1781" s="80"/>
      <c r="C1781" s="85" t="s">
        <v>11034</v>
      </c>
      <c r="D1781" s="84" t="s">
        <v>231</v>
      </c>
      <c r="E1781" s="89">
        <v>7867.4</v>
      </c>
    </row>
    <row r="1782" spans="1:5" ht="14.25" customHeight="1" x14ac:dyDescent="0.2">
      <c r="A1782" s="84" t="s">
        <v>11035</v>
      </c>
      <c r="B1782" s="80"/>
      <c r="C1782" s="85" t="s">
        <v>11036</v>
      </c>
      <c r="D1782" s="84" t="s">
        <v>231</v>
      </c>
      <c r="E1782" s="90">
        <v>10174.02</v>
      </c>
    </row>
    <row r="1783" spans="1:5" ht="14.25" customHeight="1" x14ac:dyDescent="0.2">
      <c r="A1783" s="84" t="s">
        <v>11037</v>
      </c>
      <c r="B1783" s="80"/>
      <c r="C1783" s="85" t="s">
        <v>11038</v>
      </c>
      <c r="D1783" s="84" t="s">
        <v>231</v>
      </c>
      <c r="E1783" s="90">
        <v>10824.5</v>
      </c>
    </row>
    <row r="1784" spans="1:5" ht="14.25" customHeight="1" x14ac:dyDescent="0.2">
      <c r="A1784" s="84" t="s">
        <v>11039</v>
      </c>
      <c r="B1784" s="80"/>
      <c r="C1784" s="85" t="s">
        <v>11040</v>
      </c>
      <c r="D1784" s="84" t="s">
        <v>231</v>
      </c>
      <c r="E1784" s="90">
        <v>10386.299999999999</v>
      </c>
    </row>
    <row r="1785" spans="1:5" ht="14.25" customHeight="1" x14ac:dyDescent="0.2">
      <c r="A1785" s="84" t="s">
        <v>11041</v>
      </c>
      <c r="B1785" s="80"/>
      <c r="C1785" s="85" t="s">
        <v>11042</v>
      </c>
      <c r="D1785" s="84" t="s">
        <v>231</v>
      </c>
      <c r="E1785" s="90">
        <v>10614.49</v>
      </c>
    </row>
    <row r="1786" spans="1:5" ht="14.25" customHeight="1" x14ac:dyDescent="0.2">
      <c r="A1786" s="84" t="s">
        <v>11043</v>
      </c>
      <c r="B1786" s="80"/>
      <c r="C1786" s="85" t="s">
        <v>11044</v>
      </c>
      <c r="D1786" s="84" t="s">
        <v>231</v>
      </c>
      <c r="E1786" s="90">
        <v>11637.81</v>
      </c>
    </row>
    <row r="1787" spans="1:5" ht="14.25" customHeight="1" x14ac:dyDescent="0.2">
      <c r="A1787" s="84" t="s">
        <v>11045</v>
      </c>
      <c r="B1787" s="80"/>
      <c r="C1787" s="85" t="s">
        <v>11046</v>
      </c>
      <c r="D1787" s="84" t="s">
        <v>231</v>
      </c>
      <c r="E1787" s="90">
        <v>12305.5</v>
      </c>
    </row>
    <row r="1788" spans="1:5" ht="14.25" customHeight="1" x14ac:dyDescent="0.2">
      <c r="A1788" s="84" t="s">
        <v>11047</v>
      </c>
      <c r="B1788" s="80"/>
      <c r="C1788" s="85" t="s">
        <v>11048</v>
      </c>
      <c r="D1788" s="84" t="s">
        <v>231</v>
      </c>
      <c r="E1788" s="90">
        <v>12815.22</v>
      </c>
    </row>
    <row r="1789" spans="1:5" ht="14.25" customHeight="1" x14ac:dyDescent="0.2">
      <c r="A1789" s="84" t="s">
        <v>11049</v>
      </c>
      <c r="B1789" s="80"/>
      <c r="C1789" s="85" t="s">
        <v>11050</v>
      </c>
      <c r="D1789" s="84" t="s">
        <v>231</v>
      </c>
      <c r="E1789" s="90">
        <v>13832.84</v>
      </c>
    </row>
    <row r="1790" spans="1:5" ht="14.25" customHeight="1" x14ac:dyDescent="0.2">
      <c r="A1790" s="84" t="s">
        <v>11051</v>
      </c>
      <c r="B1790" s="80"/>
      <c r="C1790" s="85" t="s">
        <v>11052</v>
      </c>
      <c r="D1790" s="84" t="s">
        <v>231</v>
      </c>
      <c r="E1790" s="90">
        <v>14817.39</v>
      </c>
    </row>
    <row r="1791" spans="1:5" ht="13.5" customHeight="1" x14ac:dyDescent="0.2">
      <c r="A1791" s="84" t="s">
        <v>11053</v>
      </c>
      <c r="B1791" s="80"/>
      <c r="C1791" s="85" t="s">
        <v>11054</v>
      </c>
      <c r="D1791" s="84" t="s">
        <v>231</v>
      </c>
      <c r="E1791" s="88">
        <v>11.56</v>
      </c>
    </row>
    <row r="1792" spans="1:5" ht="14.25" customHeight="1" x14ac:dyDescent="0.2">
      <c r="A1792" s="79">
        <v>8939</v>
      </c>
      <c r="B1792" s="80"/>
      <c r="C1792" s="81" t="s">
        <v>11055</v>
      </c>
      <c r="D1792" s="82"/>
      <c r="E1792" s="83"/>
    </row>
    <row r="1793" spans="1:5" ht="14.25" customHeight="1" x14ac:dyDescent="0.2">
      <c r="A1793" s="84" t="s">
        <v>11056</v>
      </c>
      <c r="B1793" s="80"/>
      <c r="C1793" s="85" t="s">
        <v>11057</v>
      </c>
      <c r="D1793" s="84" t="s">
        <v>7810</v>
      </c>
      <c r="E1793" s="88">
        <v>11.34</v>
      </c>
    </row>
    <row r="1794" spans="1:5" ht="13.5" customHeight="1" x14ac:dyDescent="0.2">
      <c r="A1794" s="84" t="s">
        <v>11058</v>
      </c>
      <c r="B1794" s="80"/>
      <c r="C1794" s="85" t="s">
        <v>11059</v>
      </c>
      <c r="D1794" s="84" t="s">
        <v>7810</v>
      </c>
      <c r="E1794" s="88">
        <v>25.56</v>
      </c>
    </row>
    <row r="1795" spans="1:5" ht="14.25" customHeight="1" x14ac:dyDescent="0.2">
      <c r="A1795" s="79">
        <v>8942</v>
      </c>
      <c r="B1795" s="80"/>
      <c r="C1795" s="81" t="s">
        <v>11060</v>
      </c>
      <c r="D1795" s="82"/>
      <c r="E1795" s="83"/>
    </row>
    <row r="1796" spans="1:5" ht="14.25" customHeight="1" x14ac:dyDescent="0.2">
      <c r="A1796" s="84" t="s">
        <v>11061</v>
      </c>
      <c r="B1796" s="80"/>
      <c r="C1796" s="85" t="s">
        <v>11062</v>
      </c>
      <c r="D1796" s="84" t="s">
        <v>231</v>
      </c>
      <c r="E1796" s="89">
        <v>2266.3000000000002</v>
      </c>
    </row>
    <row r="1797" spans="1:5" ht="12.75" customHeight="1" x14ac:dyDescent="0.2">
      <c r="A1797" s="84" t="s">
        <v>11063</v>
      </c>
      <c r="B1797" s="80"/>
      <c r="C1797" s="85" t="s">
        <v>11064</v>
      </c>
      <c r="D1797" s="84" t="s">
        <v>231</v>
      </c>
      <c r="E1797" s="87">
        <v>331.1</v>
      </c>
    </row>
    <row r="1798" spans="1:5" ht="14.25" customHeight="1" x14ac:dyDescent="0.2">
      <c r="A1798" s="84" t="s">
        <v>11065</v>
      </c>
      <c r="B1798" s="80"/>
      <c r="C1798" s="85" t="s">
        <v>11066</v>
      </c>
      <c r="D1798" s="84" t="s">
        <v>231</v>
      </c>
      <c r="E1798" s="89">
        <v>3164.16</v>
      </c>
    </row>
    <row r="1799" spans="1:5" ht="14.25" customHeight="1" x14ac:dyDescent="0.2">
      <c r="A1799" s="84" t="s">
        <v>11067</v>
      </c>
      <c r="B1799" s="80"/>
      <c r="C1799" s="85" t="s">
        <v>11068</v>
      </c>
      <c r="D1799" s="84" t="s">
        <v>231</v>
      </c>
      <c r="E1799" s="89">
        <v>6566.14</v>
      </c>
    </row>
    <row r="1800" spans="1:5" ht="12.75" customHeight="1" x14ac:dyDescent="0.2">
      <c r="A1800" s="84" t="s">
        <v>11069</v>
      </c>
      <c r="B1800" s="80"/>
      <c r="C1800" s="85" t="s">
        <v>11070</v>
      </c>
      <c r="D1800" s="84" t="s">
        <v>231</v>
      </c>
      <c r="E1800" s="89">
        <v>4971.29</v>
      </c>
    </row>
    <row r="1801" spans="1:5" ht="14.25" customHeight="1" x14ac:dyDescent="0.2">
      <c r="A1801" s="84" t="s">
        <v>11071</v>
      </c>
      <c r="B1801" s="80"/>
      <c r="C1801" s="85" t="s">
        <v>11072</v>
      </c>
      <c r="D1801" s="84" t="s">
        <v>231</v>
      </c>
      <c r="E1801" s="89">
        <v>5793.21</v>
      </c>
    </row>
    <row r="1802" spans="1:5" ht="14.25" customHeight="1" x14ac:dyDescent="0.2">
      <c r="A1802" s="84" t="s">
        <v>11073</v>
      </c>
      <c r="B1802" s="80"/>
      <c r="C1802" s="85" t="s">
        <v>11074</v>
      </c>
      <c r="D1802" s="84" t="s">
        <v>231</v>
      </c>
      <c r="E1802" s="87">
        <v>670.15</v>
      </c>
    </row>
    <row r="1803" spans="1:5" ht="14.25" customHeight="1" x14ac:dyDescent="0.2">
      <c r="A1803" s="84" t="s">
        <v>11075</v>
      </c>
      <c r="B1803" s="80"/>
      <c r="C1803" s="85" t="s">
        <v>11076</v>
      </c>
      <c r="D1803" s="84" t="s">
        <v>231</v>
      </c>
      <c r="E1803" s="87">
        <v>332.2</v>
      </c>
    </row>
    <row r="1804" spans="1:5" ht="14.25" customHeight="1" x14ac:dyDescent="0.2">
      <c r="A1804" s="84" t="s">
        <v>11077</v>
      </c>
      <c r="B1804" s="80"/>
      <c r="C1804" s="85" t="s">
        <v>11078</v>
      </c>
      <c r="D1804" s="84" t="s">
        <v>231</v>
      </c>
      <c r="E1804" s="87">
        <v>612.89</v>
      </c>
    </row>
    <row r="1805" spans="1:5" ht="14.25" customHeight="1" x14ac:dyDescent="0.2">
      <c r="A1805" s="84" t="s">
        <v>11079</v>
      </c>
      <c r="B1805" s="80"/>
      <c r="C1805" s="85" t="s">
        <v>11080</v>
      </c>
      <c r="D1805" s="84" t="s">
        <v>231</v>
      </c>
      <c r="E1805" s="87">
        <v>735.87</v>
      </c>
    </row>
    <row r="1806" spans="1:5" ht="13.5" customHeight="1" x14ac:dyDescent="0.2">
      <c r="A1806" s="84" t="s">
        <v>11081</v>
      </c>
      <c r="B1806" s="80"/>
      <c r="C1806" s="85" t="s">
        <v>11082</v>
      </c>
      <c r="D1806" s="84" t="s">
        <v>231</v>
      </c>
      <c r="E1806" s="89">
        <v>2668.59</v>
      </c>
    </row>
    <row r="1807" spans="1:5" ht="14.25" customHeight="1" x14ac:dyDescent="0.2">
      <c r="A1807" s="84" t="s">
        <v>11083</v>
      </c>
      <c r="B1807" s="80"/>
      <c r="C1807" s="85" t="s">
        <v>11084</v>
      </c>
      <c r="D1807" s="84" t="s">
        <v>231</v>
      </c>
      <c r="E1807" s="87">
        <v>342.07</v>
      </c>
    </row>
    <row r="1808" spans="1:5" ht="14.25" customHeight="1" x14ac:dyDescent="0.2">
      <c r="A1808" s="79">
        <v>8943</v>
      </c>
      <c r="B1808" s="80"/>
      <c r="C1808" s="81" t="s">
        <v>11085</v>
      </c>
      <c r="D1808" s="82"/>
      <c r="E1808" s="83"/>
    </row>
    <row r="1809" spans="1:5" ht="14.25" customHeight="1" x14ac:dyDescent="0.2">
      <c r="A1809" s="84" t="s">
        <v>11086</v>
      </c>
      <c r="B1809" s="80"/>
      <c r="C1809" s="85" t="s">
        <v>11087</v>
      </c>
      <c r="D1809" s="84" t="s">
        <v>231</v>
      </c>
      <c r="E1809" s="87">
        <v>179.3</v>
      </c>
    </row>
    <row r="1810" spans="1:5" ht="14.25" customHeight="1" x14ac:dyDescent="0.2">
      <c r="A1810" s="84" t="s">
        <v>11088</v>
      </c>
      <c r="B1810" s="80"/>
      <c r="C1810" s="85" t="s">
        <v>11089</v>
      </c>
      <c r="D1810" s="84" t="s">
        <v>231</v>
      </c>
      <c r="E1810" s="87">
        <v>119.31</v>
      </c>
    </row>
    <row r="1811" spans="1:5" ht="14.25" customHeight="1" x14ac:dyDescent="0.2">
      <c r="A1811" s="84" t="s">
        <v>11090</v>
      </c>
      <c r="B1811" s="80"/>
      <c r="C1811" s="85" t="s">
        <v>11091</v>
      </c>
      <c r="D1811" s="84" t="s">
        <v>231</v>
      </c>
      <c r="E1811" s="87">
        <v>211.1</v>
      </c>
    </row>
    <row r="1812" spans="1:5" ht="14.25" customHeight="1" x14ac:dyDescent="0.2">
      <c r="A1812" s="84" t="s">
        <v>11092</v>
      </c>
      <c r="B1812" s="80"/>
      <c r="C1812" s="85" t="s">
        <v>11093</v>
      </c>
      <c r="D1812" s="84" t="s">
        <v>231</v>
      </c>
      <c r="E1812" s="87">
        <v>288.5</v>
      </c>
    </row>
    <row r="1813" spans="1:5" ht="12.75" customHeight="1" x14ac:dyDescent="0.2">
      <c r="A1813" s="84" t="s">
        <v>11094</v>
      </c>
      <c r="B1813" s="80"/>
      <c r="C1813" s="85" t="s">
        <v>11095</v>
      </c>
      <c r="D1813" s="84" t="s">
        <v>231</v>
      </c>
      <c r="E1813" s="87">
        <v>389.65</v>
      </c>
    </row>
    <row r="1814" spans="1:5" ht="14.25" customHeight="1" x14ac:dyDescent="0.2">
      <c r="A1814" s="84" t="s">
        <v>11096</v>
      </c>
      <c r="B1814" s="80"/>
      <c r="C1814" s="85" t="s">
        <v>11097</v>
      </c>
      <c r="D1814" s="84" t="s">
        <v>231</v>
      </c>
      <c r="E1814" s="87">
        <v>510.35</v>
      </c>
    </row>
    <row r="1815" spans="1:5" ht="14.25" customHeight="1" x14ac:dyDescent="0.2">
      <c r="A1815" s="84" t="s">
        <v>11098</v>
      </c>
      <c r="B1815" s="80"/>
      <c r="C1815" s="85" t="s">
        <v>11099</v>
      </c>
      <c r="D1815" s="84" t="s">
        <v>231</v>
      </c>
      <c r="E1815" s="87">
        <v>854.25</v>
      </c>
    </row>
    <row r="1816" spans="1:5" ht="13.5" customHeight="1" x14ac:dyDescent="0.2">
      <c r="A1816" s="84" t="s">
        <v>11100</v>
      </c>
      <c r="B1816" s="80"/>
      <c r="C1816" s="85" t="s">
        <v>11101</v>
      </c>
      <c r="D1816" s="84" t="s">
        <v>231</v>
      </c>
      <c r="E1816" s="89">
        <v>1141.5899999999999</v>
      </c>
    </row>
    <row r="1817" spans="1:5" ht="14.25" customHeight="1" x14ac:dyDescent="0.2">
      <c r="A1817" s="84" t="s">
        <v>11102</v>
      </c>
      <c r="B1817" s="80"/>
      <c r="C1817" s="85" t="s">
        <v>11103</v>
      </c>
      <c r="D1817" s="84" t="s">
        <v>231</v>
      </c>
      <c r="E1817" s="87">
        <v>160.96</v>
      </c>
    </row>
    <row r="1818" spans="1:5" ht="14.25" customHeight="1" x14ac:dyDescent="0.2">
      <c r="A1818" s="79">
        <v>8944</v>
      </c>
      <c r="B1818" s="80"/>
      <c r="C1818" s="81" t="s">
        <v>11104</v>
      </c>
      <c r="D1818" s="82"/>
      <c r="E1818" s="83"/>
    </row>
    <row r="1819" spans="1:5" ht="14.25" customHeight="1" x14ac:dyDescent="0.2">
      <c r="A1819" s="84" t="s">
        <v>11105</v>
      </c>
      <c r="B1819" s="80"/>
      <c r="C1819" s="85" t="s">
        <v>11106</v>
      </c>
      <c r="D1819" s="84" t="s">
        <v>231</v>
      </c>
      <c r="E1819" s="88">
        <v>80.650000000000006</v>
      </c>
    </row>
    <row r="1820" spans="1:5" ht="14.25" customHeight="1" x14ac:dyDescent="0.2">
      <c r="A1820" s="84" t="s">
        <v>11107</v>
      </c>
      <c r="B1820" s="80"/>
      <c r="C1820" s="85" t="s">
        <v>11108</v>
      </c>
      <c r="D1820" s="84" t="s">
        <v>231</v>
      </c>
      <c r="E1820" s="87">
        <v>249.75</v>
      </c>
    </row>
    <row r="1821" spans="1:5" ht="14.25" customHeight="1" x14ac:dyDescent="0.2">
      <c r="A1821" s="84" t="s">
        <v>11109</v>
      </c>
      <c r="B1821" s="80"/>
      <c r="C1821" s="85" t="s">
        <v>11110</v>
      </c>
      <c r="D1821" s="84" t="s">
        <v>231</v>
      </c>
      <c r="E1821" s="87">
        <v>249.75</v>
      </c>
    </row>
    <row r="1822" spans="1:5" ht="14.25" customHeight="1" x14ac:dyDescent="0.2">
      <c r="A1822" s="84" t="s">
        <v>11111</v>
      </c>
      <c r="B1822" s="80"/>
      <c r="C1822" s="85" t="s">
        <v>11112</v>
      </c>
      <c r="D1822" s="84" t="s">
        <v>231</v>
      </c>
      <c r="E1822" s="87">
        <v>249.75</v>
      </c>
    </row>
    <row r="1823" spans="1:5" ht="12.75" customHeight="1" x14ac:dyDescent="0.2">
      <c r="A1823" s="84" t="s">
        <v>11113</v>
      </c>
      <c r="B1823" s="80"/>
      <c r="C1823" s="85" t="s">
        <v>11114</v>
      </c>
      <c r="D1823" s="84" t="s">
        <v>231</v>
      </c>
      <c r="E1823" s="88">
        <v>68.48</v>
      </c>
    </row>
    <row r="1824" spans="1:5" ht="12.75" customHeight="1" x14ac:dyDescent="0.2">
      <c r="A1824" s="84" t="s">
        <v>11115</v>
      </c>
      <c r="B1824" s="80"/>
      <c r="C1824" s="85" t="s">
        <v>11116</v>
      </c>
      <c r="D1824" s="84" t="s">
        <v>231</v>
      </c>
      <c r="E1824" s="88">
        <v>68.48</v>
      </c>
    </row>
    <row r="1825" spans="1:5" ht="12.75" customHeight="1" x14ac:dyDescent="0.2">
      <c r="A1825" s="84" t="s">
        <v>11117</v>
      </c>
      <c r="B1825" s="80"/>
      <c r="C1825" s="85" t="s">
        <v>11118</v>
      </c>
      <c r="D1825" s="84" t="s">
        <v>231</v>
      </c>
      <c r="E1825" s="88">
        <v>68.48</v>
      </c>
    </row>
    <row r="1826" spans="1:5" ht="12.75" customHeight="1" x14ac:dyDescent="0.2">
      <c r="A1826" s="84" t="s">
        <v>11119</v>
      </c>
      <c r="B1826" s="80"/>
      <c r="C1826" s="85" t="s">
        <v>11120</v>
      </c>
      <c r="D1826" s="84" t="s">
        <v>231</v>
      </c>
      <c r="E1826" s="88">
        <v>68.48</v>
      </c>
    </row>
    <row r="1827" spans="1:5" ht="12.75" customHeight="1" x14ac:dyDescent="0.2">
      <c r="A1827" s="84" t="s">
        <v>11121</v>
      </c>
      <c r="B1827" s="80"/>
      <c r="C1827" s="85" t="s">
        <v>11122</v>
      </c>
      <c r="D1827" s="84" t="s">
        <v>231</v>
      </c>
      <c r="E1827" s="88">
        <v>68.48</v>
      </c>
    </row>
    <row r="1828" spans="1:5" ht="12.75" customHeight="1" x14ac:dyDescent="0.2">
      <c r="A1828" s="84" t="s">
        <v>11123</v>
      </c>
      <c r="B1828" s="80"/>
      <c r="C1828" s="85" t="s">
        <v>11124</v>
      </c>
      <c r="D1828" s="84" t="s">
        <v>231</v>
      </c>
      <c r="E1828" s="88">
        <v>80.650000000000006</v>
      </c>
    </row>
    <row r="1829" spans="1:5" ht="12.75" customHeight="1" x14ac:dyDescent="0.2">
      <c r="A1829" s="84" t="s">
        <v>11125</v>
      </c>
      <c r="B1829" s="80"/>
      <c r="C1829" s="85" t="s">
        <v>11126</v>
      </c>
      <c r="D1829" s="84" t="s">
        <v>231</v>
      </c>
      <c r="E1829" s="88">
        <v>80.650000000000006</v>
      </c>
    </row>
    <row r="1830" spans="1:5" ht="12.75" customHeight="1" x14ac:dyDescent="0.2">
      <c r="A1830" s="84" t="s">
        <v>11127</v>
      </c>
      <c r="B1830" s="80"/>
      <c r="C1830" s="85" t="s">
        <v>11128</v>
      </c>
      <c r="D1830" s="84" t="s">
        <v>231</v>
      </c>
      <c r="E1830" s="88">
        <v>80.650000000000006</v>
      </c>
    </row>
    <row r="1831" spans="1:5" ht="12.75" customHeight="1" x14ac:dyDescent="0.2">
      <c r="A1831" s="84" t="s">
        <v>11129</v>
      </c>
      <c r="B1831" s="80"/>
      <c r="C1831" s="85" t="s">
        <v>11130</v>
      </c>
      <c r="D1831" s="84" t="s">
        <v>231</v>
      </c>
      <c r="E1831" s="88">
        <v>52.68</v>
      </c>
    </row>
    <row r="1832" spans="1:5" ht="12.75" customHeight="1" x14ac:dyDescent="0.2">
      <c r="A1832" s="84" t="s">
        <v>11131</v>
      </c>
      <c r="B1832" s="80"/>
      <c r="C1832" s="85" t="s">
        <v>11132</v>
      </c>
      <c r="D1832" s="84" t="s">
        <v>231</v>
      </c>
      <c r="E1832" s="88">
        <v>70.010000000000005</v>
      </c>
    </row>
    <row r="1833" spans="1:5" ht="12.75" customHeight="1" x14ac:dyDescent="0.2">
      <c r="A1833" s="84" t="s">
        <v>11133</v>
      </c>
      <c r="B1833" s="80"/>
      <c r="C1833" s="85" t="s">
        <v>11134</v>
      </c>
      <c r="D1833" s="84" t="s">
        <v>231</v>
      </c>
      <c r="E1833" s="88">
        <v>52.68</v>
      </c>
    </row>
    <row r="1834" spans="1:5" ht="12.75" customHeight="1" x14ac:dyDescent="0.2">
      <c r="A1834" s="84" t="s">
        <v>11135</v>
      </c>
      <c r="B1834" s="80"/>
      <c r="C1834" s="85" t="s">
        <v>11136</v>
      </c>
      <c r="D1834" s="84" t="s">
        <v>231</v>
      </c>
      <c r="E1834" s="88">
        <v>52.68</v>
      </c>
    </row>
    <row r="1835" spans="1:5" ht="12.75" customHeight="1" x14ac:dyDescent="0.2">
      <c r="A1835" s="84" t="s">
        <v>11137</v>
      </c>
      <c r="B1835" s="80"/>
      <c r="C1835" s="85" t="s">
        <v>11138</v>
      </c>
      <c r="D1835" s="84" t="s">
        <v>231</v>
      </c>
      <c r="E1835" s="88">
        <v>52.68</v>
      </c>
    </row>
    <row r="1836" spans="1:5" ht="12.75" customHeight="1" x14ac:dyDescent="0.2">
      <c r="A1836" s="84" t="s">
        <v>11139</v>
      </c>
      <c r="B1836" s="80"/>
      <c r="C1836" s="85" t="s">
        <v>11140</v>
      </c>
      <c r="D1836" s="84" t="s">
        <v>231</v>
      </c>
      <c r="E1836" s="88">
        <v>52.68</v>
      </c>
    </row>
    <row r="1837" spans="1:5" ht="12.75" customHeight="1" x14ac:dyDescent="0.2">
      <c r="A1837" s="84" t="s">
        <v>11141</v>
      </c>
      <c r="B1837" s="80"/>
      <c r="C1837" s="85" t="s">
        <v>11142</v>
      </c>
      <c r="D1837" s="84" t="s">
        <v>231</v>
      </c>
      <c r="E1837" s="88">
        <v>52.68</v>
      </c>
    </row>
    <row r="1838" spans="1:5" ht="12.75" customHeight="1" x14ac:dyDescent="0.2">
      <c r="A1838" s="84" t="s">
        <v>11143</v>
      </c>
      <c r="B1838" s="80"/>
      <c r="C1838" s="85" t="s">
        <v>11144</v>
      </c>
      <c r="D1838" s="84" t="s">
        <v>231</v>
      </c>
      <c r="E1838" s="88">
        <v>52.68</v>
      </c>
    </row>
    <row r="1839" spans="1:5" ht="12.75" customHeight="1" x14ac:dyDescent="0.2">
      <c r="A1839" s="84" t="s">
        <v>11145</v>
      </c>
      <c r="B1839" s="80"/>
      <c r="C1839" s="85" t="s">
        <v>11146</v>
      </c>
      <c r="D1839" s="84" t="s">
        <v>231</v>
      </c>
      <c r="E1839" s="88">
        <v>52.68</v>
      </c>
    </row>
    <row r="1840" spans="1:5" ht="12.75" customHeight="1" x14ac:dyDescent="0.2">
      <c r="A1840" s="84" t="s">
        <v>11147</v>
      </c>
      <c r="B1840" s="80"/>
      <c r="C1840" s="85" t="s">
        <v>11148</v>
      </c>
      <c r="D1840" s="84" t="s">
        <v>231</v>
      </c>
      <c r="E1840" s="88">
        <v>54.19</v>
      </c>
    </row>
    <row r="1841" spans="1:5" ht="12.75" customHeight="1" x14ac:dyDescent="0.2">
      <c r="A1841" s="84" t="s">
        <v>11149</v>
      </c>
      <c r="B1841" s="80"/>
      <c r="C1841" s="85" t="s">
        <v>11150</v>
      </c>
      <c r="D1841" s="84" t="s">
        <v>231</v>
      </c>
      <c r="E1841" s="88">
        <v>54.19</v>
      </c>
    </row>
    <row r="1842" spans="1:5" ht="12.75" customHeight="1" x14ac:dyDescent="0.2">
      <c r="A1842" s="84" t="s">
        <v>11151</v>
      </c>
      <c r="B1842" s="80"/>
      <c r="C1842" s="85" t="s">
        <v>11152</v>
      </c>
      <c r="D1842" s="84" t="s">
        <v>231</v>
      </c>
      <c r="E1842" s="88">
        <v>65.319999999999993</v>
      </c>
    </row>
    <row r="1843" spans="1:5" ht="12.75" customHeight="1" x14ac:dyDescent="0.2">
      <c r="A1843" s="84" t="s">
        <v>11153</v>
      </c>
      <c r="B1843" s="80"/>
      <c r="C1843" s="85" t="s">
        <v>11154</v>
      </c>
      <c r="D1843" s="84" t="s">
        <v>231</v>
      </c>
      <c r="E1843" s="88">
        <v>70.010000000000005</v>
      </c>
    </row>
    <row r="1844" spans="1:5" ht="12.75" customHeight="1" x14ac:dyDescent="0.2">
      <c r="A1844" s="84" t="s">
        <v>11155</v>
      </c>
      <c r="B1844" s="80"/>
      <c r="C1844" s="85" t="s">
        <v>11156</v>
      </c>
      <c r="D1844" s="84" t="s">
        <v>231</v>
      </c>
      <c r="E1844" s="88">
        <v>70.010000000000005</v>
      </c>
    </row>
    <row r="1845" spans="1:5" ht="12.75" customHeight="1" x14ac:dyDescent="0.2">
      <c r="A1845" s="84" t="s">
        <v>11157</v>
      </c>
      <c r="B1845" s="80"/>
      <c r="C1845" s="85" t="s">
        <v>11158</v>
      </c>
      <c r="D1845" s="84" t="s">
        <v>231</v>
      </c>
      <c r="E1845" s="87">
        <v>127.94</v>
      </c>
    </row>
    <row r="1846" spans="1:5" ht="12.75" customHeight="1" x14ac:dyDescent="0.2">
      <c r="A1846" s="84" t="s">
        <v>11159</v>
      </c>
      <c r="B1846" s="80"/>
      <c r="C1846" s="85" t="s">
        <v>11160</v>
      </c>
      <c r="D1846" s="84" t="s">
        <v>231</v>
      </c>
      <c r="E1846" s="87">
        <v>131.66</v>
      </c>
    </row>
    <row r="1847" spans="1:5" ht="12.75" customHeight="1" x14ac:dyDescent="0.2">
      <c r="A1847" s="84" t="s">
        <v>11161</v>
      </c>
      <c r="B1847" s="80"/>
      <c r="C1847" s="85" t="s">
        <v>11162</v>
      </c>
      <c r="D1847" s="84" t="s">
        <v>231</v>
      </c>
      <c r="E1847" s="87">
        <v>153.13</v>
      </c>
    </row>
    <row r="1848" spans="1:5" ht="12.75" customHeight="1" x14ac:dyDescent="0.2">
      <c r="A1848" s="84" t="s">
        <v>11163</v>
      </c>
      <c r="B1848" s="80"/>
      <c r="C1848" s="85" t="s">
        <v>11164</v>
      </c>
      <c r="D1848" s="84" t="s">
        <v>231</v>
      </c>
      <c r="E1848" s="87">
        <v>164.47</v>
      </c>
    </row>
    <row r="1849" spans="1:5" ht="12.75" customHeight="1" x14ac:dyDescent="0.2">
      <c r="A1849" s="84" t="s">
        <v>11165</v>
      </c>
      <c r="B1849" s="80"/>
      <c r="C1849" s="85" t="s">
        <v>11166</v>
      </c>
      <c r="D1849" s="84" t="s">
        <v>231</v>
      </c>
      <c r="E1849" s="88">
        <v>23.51</v>
      </c>
    </row>
    <row r="1850" spans="1:5" ht="14.25" customHeight="1" x14ac:dyDescent="0.2">
      <c r="A1850" s="84" t="s">
        <v>11167</v>
      </c>
      <c r="B1850" s="80"/>
      <c r="C1850" s="85" t="s">
        <v>11168</v>
      </c>
      <c r="D1850" s="84" t="s">
        <v>231</v>
      </c>
      <c r="E1850" s="88">
        <v>23.51</v>
      </c>
    </row>
    <row r="1851" spans="1:5" ht="14.25" customHeight="1" x14ac:dyDescent="0.2">
      <c r="A1851" s="84" t="s">
        <v>11169</v>
      </c>
      <c r="B1851" s="80"/>
      <c r="C1851" s="85" t="s">
        <v>11170</v>
      </c>
      <c r="D1851" s="84" t="s">
        <v>231</v>
      </c>
      <c r="E1851" s="88">
        <v>23.51</v>
      </c>
    </row>
    <row r="1852" spans="1:5" ht="14.25" customHeight="1" x14ac:dyDescent="0.2">
      <c r="A1852" s="84" t="s">
        <v>11171</v>
      </c>
      <c r="B1852" s="80"/>
      <c r="C1852" s="85" t="s">
        <v>11172</v>
      </c>
      <c r="D1852" s="84" t="s">
        <v>231</v>
      </c>
      <c r="E1852" s="88">
        <v>23.51</v>
      </c>
    </row>
    <row r="1853" spans="1:5" ht="14.25" customHeight="1" x14ac:dyDescent="0.2">
      <c r="A1853" s="84" t="s">
        <v>11173</v>
      </c>
      <c r="B1853" s="80"/>
      <c r="C1853" s="85" t="s">
        <v>11174</v>
      </c>
      <c r="D1853" s="84" t="s">
        <v>231</v>
      </c>
      <c r="E1853" s="88">
        <v>23.51</v>
      </c>
    </row>
    <row r="1854" spans="1:5" ht="12.75" customHeight="1" x14ac:dyDescent="0.2">
      <c r="A1854" s="84" t="s">
        <v>11175</v>
      </c>
      <c r="B1854" s="80"/>
      <c r="C1854" s="85" t="s">
        <v>11176</v>
      </c>
      <c r="D1854" s="84" t="s">
        <v>231</v>
      </c>
      <c r="E1854" s="88">
        <v>23.51</v>
      </c>
    </row>
    <row r="1855" spans="1:5" ht="12.75" customHeight="1" x14ac:dyDescent="0.2">
      <c r="A1855" s="84" t="s">
        <v>11177</v>
      </c>
      <c r="B1855" s="80"/>
      <c r="C1855" s="85" t="s">
        <v>11178</v>
      </c>
      <c r="D1855" s="84" t="s">
        <v>231</v>
      </c>
      <c r="E1855" s="88">
        <v>23.51</v>
      </c>
    </row>
    <row r="1856" spans="1:5" ht="12.75" customHeight="1" x14ac:dyDescent="0.2">
      <c r="A1856" s="84" t="s">
        <v>11179</v>
      </c>
      <c r="B1856" s="80"/>
      <c r="C1856" s="85" t="s">
        <v>11180</v>
      </c>
      <c r="D1856" s="84" t="s">
        <v>231</v>
      </c>
      <c r="E1856" s="88">
        <v>29.52</v>
      </c>
    </row>
    <row r="1857" spans="1:5" ht="12.75" customHeight="1" x14ac:dyDescent="0.2">
      <c r="A1857" s="84" t="s">
        <v>11181</v>
      </c>
      <c r="B1857" s="80"/>
      <c r="C1857" s="85" t="s">
        <v>11182</v>
      </c>
      <c r="D1857" s="84" t="s">
        <v>231</v>
      </c>
      <c r="E1857" s="88">
        <v>29.52</v>
      </c>
    </row>
    <row r="1858" spans="1:5" ht="12.75" customHeight="1" x14ac:dyDescent="0.2">
      <c r="A1858" s="84" t="s">
        <v>11183</v>
      </c>
      <c r="B1858" s="80"/>
      <c r="C1858" s="85" t="s">
        <v>11184</v>
      </c>
      <c r="D1858" s="84" t="s">
        <v>231</v>
      </c>
      <c r="E1858" s="88">
        <v>29.52</v>
      </c>
    </row>
    <row r="1859" spans="1:5" ht="12.75" customHeight="1" x14ac:dyDescent="0.2">
      <c r="A1859" s="84" t="s">
        <v>11185</v>
      </c>
      <c r="B1859" s="80"/>
      <c r="C1859" s="85" t="s">
        <v>11186</v>
      </c>
      <c r="D1859" s="84" t="s">
        <v>231</v>
      </c>
      <c r="E1859" s="88">
        <v>38.19</v>
      </c>
    </row>
    <row r="1860" spans="1:5" ht="12.75" customHeight="1" x14ac:dyDescent="0.2">
      <c r="A1860" s="84" t="s">
        <v>11187</v>
      </c>
      <c r="B1860" s="80"/>
      <c r="C1860" s="85" t="s">
        <v>11188</v>
      </c>
      <c r="D1860" s="84" t="s">
        <v>231</v>
      </c>
      <c r="E1860" s="88">
        <v>38.19</v>
      </c>
    </row>
    <row r="1861" spans="1:5" ht="12.75" customHeight="1" x14ac:dyDescent="0.2">
      <c r="A1861" s="84" t="s">
        <v>11189</v>
      </c>
      <c r="B1861" s="80"/>
      <c r="C1861" s="85" t="s">
        <v>11190</v>
      </c>
      <c r="D1861" s="84" t="s">
        <v>231</v>
      </c>
      <c r="E1861" s="87">
        <v>332.73</v>
      </c>
    </row>
    <row r="1862" spans="1:5" ht="12.75" customHeight="1" x14ac:dyDescent="0.2">
      <c r="A1862" s="84" t="s">
        <v>11191</v>
      </c>
      <c r="B1862" s="80"/>
      <c r="C1862" s="85" t="s">
        <v>11192</v>
      </c>
      <c r="D1862" s="84" t="s">
        <v>231</v>
      </c>
      <c r="E1862" s="88">
        <v>99.92</v>
      </c>
    </row>
    <row r="1863" spans="1:5" ht="12.75" customHeight="1" x14ac:dyDescent="0.2">
      <c r="A1863" s="84" t="s">
        <v>11193</v>
      </c>
      <c r="B1863" s="80"/>
      <c r="C1863" s="85" t="s">
        <v>11194</v>
      </c>
      <c r="D1863" s="84" t="s">
        <v>231</v>
      </c>
      <c r="E1863" s="87">
        <v>124.92</v>
      </c>
    </row>
    <row r="1864" spans="1:5" ht="12.75" customHeight="1" x14ac:dyDescent="0.2">
      <c r="A1864" s="84" t="s">
        <v>11195</v>
      </c>
      <c r="B1864" s="80"/>
      <c r="C1864" s="85" t="s">
        <v>11196</v>
      </c>
      <c r="D1864" s="84" t="s">
        <v>231</v>
      </c>
      <c r="E1864" s="87">
        <v>339.63</v>
      </c>
    </row>
    <row r="1865" spans="1:5" ht="12.75" customHeight="1" x14ac:dyDescent="0.2">
      <c r="A1865" s="84" t="s">
        <v>11197</v>
      </c>
      <c r="B1865" s="80"/>
      <c r="C1865" s="85" t="s">
        <v>11198</v>
      </c>
      <c r="D1865" s="84" t="s">
        <v>231</v>
      </c>
      <c r="E1865" s="87">
        <v>339.63</v>
      </c>
    </row>
    <row r="1866" spans="1:5" ht="12.75" customHeight="1" x14ac:dyDescent="0.2">
      <c r="A1866" s="84" t="s">
        <v>11199</v>
      </c>
      <c r="B1866" s="80"/>
      <c r="C1866" s="85" t="s">
        <v>11200</v>
      </c>
      <c r="D1866" s="84" t="s">
        <v>231</v>
      </c>
      <c r="E1866" s="88">
        <v>99.92</v>
      </c>
    </row>
    <row r="1867" spans="1:5" ht="12.75" customHeight="1" x14ac:dyDescent="0.2">
      <c r="A1867" s="84" t="s">
        <v>11201</v>
      </c>
      <c r="B1867" s="80"/>
      <c r="C1867" s="85" t="s">
        <v>11202</v>
      </c>
      <c r="D1867" s="84" t="s">
        <v>231</v>
      </c>
      <c r="E1867" s="87">
        <v>339.63</v>
      </c>
    </row>
    <row r="1868" spans="1:5" ht="12.75" customHeight="1" x14ac:dyDescent="0.2">
      <c r="A1868" s="84" t="s">
        <v>11203</v>
      </c>
      <c r="B1868" s="80"/>
      <c r="C1868" s="85" t="s">
        <v>11204</v>
      </c>
      <c r="D1868" s="84" t="s">
        <v>231</v>
      </c>
      <c r="E1868" s="88">
        <v>99.92</v>
      </c>
    </row>
    <row r="1869" spans="1:5" ht="12.75" customHeight="1" x14ac:dyDescent="0.2">
      <c r="A1869" s="84" t="s">
        <v>11205</v>
      </c>
      <c r="B1869" s="80"/>
      <c r="C1869" s="85" t="s">
        <v>11206</v>
      </c>
      <c r="D1869" s="84" t="s">
        <v>231</v>
      </c>
      <c r="E1869" s="87">
        <v>362.34</v>
      </c>
    </row>
    <row r="1870" spans="1:5" ht="12.75" customHeight="1" x14ac:dyDescent="0.2">
      <c r="A1870" s="84" t="s">
        <v>11207</v>
      </c>
      <c r="B1870" s="80"/>
      <c r="C1870" s="85" t="s">
        <v>11208</v>
      </c>
      <c r="D1870" s="84" t="s">
        <v>231</v>
      </c>
      <c r="E1870" s="88">
        <v>99.92</v>
      </c>
    </row>
    <row r="1871" spans="1:5" ht="12.75" customHeight="1" x14ac:dyDescent="0.2">
      <c r="A1871" s="84" t="s">
        <v>11209</v>
      </c>
      <c r="B1871" s="80"/>
      <c r="C1871" s="85" t="s">
        <v>11210</v>
      </c>
      <c r="D1871" s="84" t="s">
        <v>231</v>
      </c>
      <c r="E1871" s="88">
        <v>99.92</v>
      </c>
    </row>
    <row r="1872" spans="1:5" ht="12.75" customHeight="1" x14ac:dyDescent="0.2">
      <c r="A1872" s="84" t="s">
        <v>11211</v>
      </c>
      <c r="B1872" s="80"/>
      <c r="C1872" s="85" t="s">
        <v>11212</v>
      </c>
      <c r="D1872" s="84" t="s">
        <v>231</v>
      </c>
      <c r="E1872" s="88">
        <v>99.92</v>
      </c>
    </row>
    <row r="1873" spans="1:5" ht="12.75" customHeight="1" x14ac:dyDescent="0.2">
      <c r="A1873" s="84" t="s">
        <v>11213</v>
      </c>
      <c r="B1873" s="80"/>
      <c r="C1873" s="85" t="s">
        <v>11214</v>
      </c>
      <c r="D1873" s="84" t="s">
        <v>231</v>
      </c>
      <c r="E1873" s="88">
        <v>99.92</v>
      </c>
    </row>
    <row r="1874" spans="1:5" ht="12.75" customHeight="1" x14ac:dyDescent="0.2">
      <c r="A1874" s="84" t="s">
        <v>11215</v>
      </c>
      <c r="B1874" s="80"/>
      <c r="C1874" s="85" t="s">
        <v>11216</v>
      </c>
      <c r="D1874" s="84" t="s">
        <v>231</v>
      </c>
      <c r="E1874" s="88">
        <v>99.92</v>
      </c>
    </row>
    <row r="1875" spans="1:5" ht="12.75" customHeight="1" x14ac:dyDescent="0.2">
      <c r="A1875" s="84" t="s">
        <v>11217</v>
      </c>
      <c r="B1875" s="80"/>
      <c r="C1875" s="85" t="s">
        <v>11218</v>
      </c>
      <c r="D1875" s="84" t="s">
        <v>231</v>
      </c>
      <c r="E1875" s="87">
        <v>124.92</v>
      </c>
    </row>
    <row r="1876" spans="1:5" ht="12.75" customHeight="1" x14ac:dyDescent="0.2">
      <c r="A1876" s="84" t="s">
        <v>11219</v>
      </c>
      <c r="B1876" s="80"/>
      <c r="C1876" s="85" t="s">
        <v>11220</v>
      </c>
      <c r="D1876" s="84" t="s">
        <v>231</v>
      </c>
      <c r="E1876" s="87">
        <v>124.92</v>
      </c>
    </row>
    <row r="1877" spans="1:5" ht="12.75" customHeight="1" x14ac:dyDescent="0.2">
      <c r="A1877" s="84" t="s">
        <v>11221</v>
      </c>
      <c r="B1877" s="80"/>
      <c r="C1877" s="85" t="s">
        <v>11222</v>
      </c>
      <c r="D1877" s="84" t="s">
        <v>231</v>
      </c>
      <c r="E1877" s="87">
        <v>124.92</v>
      </c>
    </row>
    <row r="1878" spans="1:5" ht="12.75" customHeight="1" x14ac:dyDescent="0.2">
      <c r="A1878" s="84" t="s">
        <v>11223</v>
      </c>
      <c r="B1878" s="80"/>
      <c r="C1878" s="85" t="s">
        <v>11224</v>
      </c>
      <c r="D1878" s="84" t="s">
        <v>231</v>
      </c>
      <c r="E1878" s="88">
        <v>98.31</v>
      </c>
    </row>
    <row r="1879" spans="1:5" ht="12.75" customHeight="1" x14ac:dyDescent="0.2">
      <c r="A1879" s="84" t="s">
        <v>11225</v>
      </c>
      <c r="B1879" s="80"/>
      <c r="C1879" s="85" t="s">
        <v>11226</v>
      </c>
      <c r="D1879" s="84" t="s">
        <v>231</v>
      </c>
      <c r="E1879" s="87">
        <v>114.6</v>
      </c>
    </row>
    <row r="1880" spans="1:5" ht="12.75" customHeight="1" x14ac:dyDescent="0.2">
      <c r="A1880" s="84" t="s">
        <v>11227</v>
      </c>
      <c r="B1880" s="80"/>
      <c r="C1880" s="85" t="s">
        <v>11228</v>
      </c>
      <c r="D1880" s="84" t="s">
        <v>231</v>
      </c>
      <c r="E1880" s="88">
        <v>98.31</v>
      </c>
    </row>
    <row r="1881" spans="1:5" ht="12.75" customHeight="1" x14ac:dyDescent="0.2">
      <c r="A1881" s="84" t="s">
        <v>11229</v>
      </c>
      <c r="B1881" s="80"/>
      <c r="C1881" s="85" t="s">
        <v>11230</v>
      </c>
      <c r="D1881" s="84" t="s">
        <v>231</v>
      </c>
      <c r="E1881" s="88">
        <v>98.31</v>
      </c>
    </row>
    <row r="1882" spans="1:5" ht="12.75" customHeight="1" x14ac:dyDescent="0.2">
      <c r="A1882" s="84" t="s">
        <v>11231</v>
      </c>
      <c r="B1882" s="80"/>
      <c r="C1882" s="85" t="s">
        <v>11232</v>
      </c>
      <c r="D1882" s="84" t="s">
        <v>231</v>
      </c>
      <c r="E1882" s="88">
        <v>98.31</v>
      </c>
    </row>
    <row r="1883" spans="1:5" ht="12.75" customHeight="1" x14ac:dyDescent="0.2">
      <c r="A1883" s="84" t="s">
        <v>11233</v>
      </c>
      <c r="B1883" s="80"/>
      <c r="C1883" s="85" t="s">
        <v>11234</v>
      </c>
      <c r="D1883" s="84" t="s">
        <v>231</v>
      </c>
      <c r="E1883" s="88">
        <v>98.31</v>
      </c>
    </row>
    <row r="1884" spans="1:5" ht="12.75" customHeight="1" x14ac:dyDescent="0.2">
      <c r="A1884" s="84" t="s">
        <v>11235</v>
      </c>
      <c r="B1884" s="80"/>
      <c r="C1884" s="85" t="s">
        <v>11236</v>
      </c>
      <c r="D1884" s="84" t="s">
        <v>231</v>
      </c>
      <c r="E1884" s="88">
        <v>98.31</v>
      </c>
    </row>
    <row r="1885" spans="1:5" ht="12.75" customHeight="1" x14ac:dyDescent="0.2">
      <c r="A1885" s="84" t="s">
        <v>11237</v>
      </c>
      <c r="B1885" s="80"/>
      <c r="C1885" s="85" t="s">
        <v>11238</v>
      </c>
      <c r="D1885" s="84" t="s">
        <v>231</v>
      </c>
      <c r="E1885" s="88">
        <v>98.31</v>
      </c>
    </row>
    <row r="1886" spans="1:5" ht="12.75" customHeight="1" x14ac:dyDescent="0.2">
      <c r="A1886" s="84" t="s">
        <v>11239</v>
      </c>
      <c r="B1886" s="80"/>
      <c r="C1886" s="85" t="s">
        <v>11240</v>
      </c>
      <c r="D1886" s="84" t="s">
        <v>231</v>
      </c>
      <c r="E1886" s="87">
        <v>115.89</v>
      </c>
    </row>
    <row r="1887" spans="1:5" ht="12.75" customHeight="1" x14ac:dyDescent="0.2">
      <c r="A1887" s="84" t="s">
        <v>11241</v>
      </c>
      <c r="B1887" s="80"/>
      <c r="C1887" s="85" t="s">
        <v>11242</v>
      </c>
      <c r="D1887" s="84" t="s">
        <v>231</v>
      </c>
      <c r="E1887" s="87">
        <v>114.6</v>
      </c>
    </row>
    <row r="1888" spans="1:5" ht="12.75" customHeight="1" x14ac:dyDescent="0.2">
      <c r="A1888" s="84" t="s">
        <v>11243</v>
      </c>
      <c r="B1888" s="80"/>
      <c r="C1888" s="85" t="s">
        <v>11244</v>
      </c>
      <c r="D1888" s="84" t="s">
        <v>231</v>
      </c>
      <c r="E1888" s="87">
        <v>114.6</v>
      </c>
    </row>
    <row r="1889" spans="1:5" ht="12.75" customHeight="1" x14ac:dyDescent="0.2">
      <c r="A1889" s="84" t="s">
        <v>11245</v>
      </c>
      <c r="B1889" s="80"/>
      <c r="C1889" s="85" t="s">
        <v>11246</v>
      </c>
      <c r="D1889" s="84" t="s">
        <v>231</v>
      </c>
      <c r="E1889" s="87">
        <v>114.6</v>
      </c>
    </row>
    <row r="1890" spans="1:5" ht="12.75" customHeight="1" x14ac:dyDescent="0.2">
      <c r="A1890" s="79">
        <v>8945</v>
      </c>
      <c r="B1890" s="80"/>
      <c r="C1890" s="81" t="s">
        <v>11247</v>
      </c>
      <c r="D1890" s="82"/>
      <c r="E1890" s="83"/>
    </row>
    <row r="1891" spans="1:5" ht="12.75" customHeight="1" x14ac:dyDescent="0.2">
      <c r="A1891" s="84" t="s">
        <v>11248</v>
      </c>
      <c r="B1891" s="80"/>
      <c r="C1891" s="85" t="s">
        <v>11249</v>
      </c>
      <c r="D1891" s="84" t="s">
        <v>231</v>
      </c>
      <c r="E1891" s="87">
        <v>314.77</v>
      </c>
    </row>
    <row r="1892" spans="1:5" ht="12.75" customHeight="1" x14ac:dyDescent="0.2">
      <c r="A1892" s="84" t="s">
        <v>11250</v>
      </c>
      <c r="B1892" s="80"/>
      <c r="C1892" s="85" t="s">
        <v>11251</v>
      </c>
      <c r="D1892" s="84" t="s">
        <v>231</v>
      </c>
      <c r="E1892" s="87">
        <v>325.08999999999997</v>
      </c>
    </row>
    <row r="1893" spans="1:5" ht="12.75" customHeight="1" x14ac:dyDescent="0.2">
      <c r="A1893" s="79">
        <v>8947</v>
      </c>
      <c r="B1893" s="80"/>
      <c r="C1893" s="81" t="s">
        <v>11252</v>
      </c>
      <c r="D1893" s="82"/>
      <c r="E1893" s="83"/>
    </row>
    <row r="1894" spans="1:5" ht="12.75" customHeight="1" x14ac:dyDescent="0.2">
      <c r="A1894" s="84" t="s">
        <v>11253</v>
      </c>
      <c r="B1894" s="80"/>
      <c r="C1894" s="85" t="s">
        <v>11254</v>
      </c>
      <c r="D1894" s="84" t="s">
        <v>231</v>
      </c>
      <c r="E1894" s="87">
        <v>261.64</v>
      </c>
    </row>
    <row r="1895" spans="1:5" ht="12.75" customHeight="1" x14ac:dyDescent="0.2">
      <c r="A1895" s="84" t="s">
        <v>11255</v>
      </c>
      <c r="B1895" s="80"/>
      <c r="C1895" s="85" t="s">
        <v>11256</v>
      </c>
      <c r="D1895" s="84" t="s">
        <v>231</v>
      </c>
      <c r="E1895" s="87">
        <v>270.06</v>
      </c>
    </row>
    <row r="1896" spans="1:5" ht="14.25" customHeight="1" x14ac:dyDescent="0.2">
      <c r="A1896" s="84" t="s">
        <v>11257</v>
      </c>
      <c r="B1896" s="80"/>
      <c r="C1896" s="85" t="s">
        <v>11258</v>
      </c>
      <c r="D1896" s="84" t="s">
        <v>231</v>
      </c>
      <c r="E1896" s="87">
        <v>275.16000000000003</v>
      </c>
    </row>
    <row r="1897" spans="1:5" ht="14.25" customHeight="1" x14ac:dyDescent="0.2">
      <c r="A1897" s="84" t="s">
        <v>11259</v>
      </c>
      <c r="B1897" s="80"/>
      <c r="C1897" s="85" t="s">
        <v>11260</v>
      </c>
      <c r="D1897" s="84" t="s">
        <v>231</v>
      </c>
      <c r="E1897" s="87">
        <v>332.21</v>
      </c>
    </row>
    <row r="1898" spans="1:5" ht="12.75" customHeight="1" x14ac:dyDescent="0.2">
      <c r="A1898" s="84" t="s">
        <v>11261</v>
      </c>
      <c r="B1898" s="80"/>
      <c r="C1898" s="85" t="s">
        <v>11262</v>
      </c>
      <c r="D1898" s="84" t="s">
        <v>231</v>
      </c>
      <c r="E1898" s="87">
        <v>335.79</v>
      </c>
    </row>
    <row r="1899" spans="1:5" ht="12.75" customHeight="1" x14ac:dyDescent="0.2">
      <c r="A1899" s="84" t="s">
        <v>11263</v>
      </c>
      <c r="B1899" s="80"/>
      <c r="C1899" s="85" t="s">
        <v>11264</v>
      </c>
      <c r="D1899" s="84" t="s">
        <v>231</v>
      </c>
      <c r="E1899" s="87">
        <v>339.24</v>
      </c>
    </row>
    <row r="1900" spans="1:5" ht="12.75" customHeight="1" x14ac:dyDescent="0.2">
      <c r="A1900" s="84" t="s">
        <v>11265</v>
      </c>
      <c r="B1900" s="80"/>
      <c r="C1900" s="85" t="s">
        <v>11266</v>
      </c>
      <c r="D1900" s="84" t="s">
        <v>8840</v>
      </c>
      <c r="E1900" s="87">
        <v>521.21</v>
      </c>
    </row>
    <row r="1901" spans="1:5" ht="12.75" customHeight="1" x14ac:dyDescent="0.2">
      <c r="A1901" s="79">
        <v>8949</v>
      </c>
      <c r="B1901" s="80"/>
      <c r="C1901" s="81" t="s">
        <v>11267</v>
      </c>
      <c r="D1901" s="82"/>
      <c r="E1901" s="83"/>
    </row>
    <row r="1902" spans="1:5" ht="12.75" customHeight="1" x14ac:dyDescent="0.2">
      <c r="A1902" s="84" t="s">
        <v>11268</v>
      </c>
      <c r="B1902" s="80"/>
      <c r="C1902" s="85" t="s">
        <v>11269</v>
      </c>
      <c r="D1902" s="84" t="s">
        <v>231</v>
      </c>
      <c r="E1902" s="88">
        <v>14.02</v>
      </c>
    </row>
    <row r="1903" spans="1:5" ht="12.75" customHeight="1" x14ac:dyDescent="0.2">
      <c r="A1903" s="79">
        <v>8950</v>
      </c>
      <c r="B1903" s="80"/>
      <c r="C1903" s="81" t="s">
        <v>11270</v>
      </c>
      <c r="D1903" s="82"/>
      <c r="E1903" s="83"/>
    </row>
    <row r="1904" spans="1:5" ht="12.75" customHeight="1" x14ac:dyDescent="0.2">
      <c r="A1904" s="84" t="s">
        <v>11271</v>
      </c>
      <c r="B1904" s="80"/>
      <c r="C1904" s="85" t="s">
        <v>11272</v>
      </c>
      <c r="D1904" s="84" t="s">
        <v>231</v>
      </c>
      <c r="E1904" s="87">
        <v>659.8</v>
      </c>
    </row>
    <row r="1905" spans="1:5" ht="14.25" customHeight="1" x14ac:dyDescent="0.2">
      <c r="A1905" s="84" t="s">
        <v>11273</v>
      </c>
      <c r="B1905" s="80"/>
      <c r="C1905" s="85" t="s">
        <v>11274</v>
      </c>
      <c r="D1905" s="84" t="s">
        <v>231</v>
      </c>
      <c r="E1905" s="89">
        <v>1016.84</v>
      </c>
    </row>
    <row r="1906" spans="1:5" ht="12.75" customHeight="1" x14ac:dyDescent="0.2">
      <c r="A1906" s="84" t="s">
        <v>11275</v>
      </c>
      <c r="B1906" s="80"/>
      <c r="C1906" s="85" t="s">
        <v>11276</v>
      </c>
      <c r="D1906" s="84" t="s">
        <v>231</v>
      </c>
      <c r="E1906" s="89">
        <v>1893.77</v>
      </c>
    </row>
    <row r="1907" spans="1:5" ht="13.5" customHeight="1" x14ac:dyDescent="0.2">
      <c r="A1907" s="84" t="s">
        <v>11277</v>
      </c>
      <c r="B1907" s="80"/>
      <c r="C1907" s="85" t="s">
        <v>11278</v>
      </c>
      <c r="D1907" s="84" t="s">
        <v>231</v>
      </c>
      <c r="E1907" s="88">
        <v>43.51</v>
      </c>
    </row>
    <row r="1908" spans="1:5" ht="12.75" customHeight="1" x14ac:dyDescent="0.2">
      <c r="A1908" s="84" t="s">
        <v>11279</v>
      </c>
      <c r="B1908" s="80"/>
      <c r="C1908" s="85" t="s">
        <v>11280</v>
      </c>
      <c r="D1908" s="84" t="s">
        <v>231</v>
      </c>
      <c r="E1908" s="88">
        <v>49.19</v>
      </c>
    </row>
    <row r="1909" spans="1:5" ht="14.25" customHeight="1" x14ac:dyDescent="0.2">
      <c r="A1909" s="79">
        <v>8951</v>
      </c>
      <c r="B1909" s="80"/>
      <c r="C1909" s="81" t="s">
        <v>11281</v>
      </c>
      <c r="D1909" s="82"/>
      <c r="E1909" s="83"/>
    </row>
    <row r="1910" spans="1:5" ht="13.5" customHeight="1" x14ac:dyDescent="0.2">
      <c r="A1910" s="84" t="s">
        <v>11282</v>
      </c>
      <c r="B1910" s="80"/>
      <c r="C1910" s="85" t="s">
        <v>11283</v>
      </c>
      <c r="D1910" s="84" t="s">
        <v>231</v>
      </c>
      <c r="E1910" s="87">
        <v>451.41</v>
      </c>
    </row>
    <row r="1911" spans="1:5" ht="14.25" customHeight="1" x14ac:dyDescent="0.2">
      <c r="A1911" s="84" t="s">
        <v>11284</v>
      </c>
      <c r="B1911" s="80"/>
      <c r="C1911" s="85" t="s">
        <v>11285</v>
      </c>
      <c r="D1911" s="84" t="s">
        <v>231</v>
      </c>
      <c r="E1911" s="87">
        <v>534.03</v>
      </c>
    </row>
    <row r="1912" spans="1:5" ht="13.5" customHeight="1" x14ac:dyDescent="0.2">
      <c r="A1912" s="79">
        <v>8952</v>
      </c>
      <c r="B1912" s="80"/>
      <c r="C1912" s="81" t="s">
        <v>11286</v>
      </c>
      <c r="D1912" s="82"/>
      <c r="E1912" s="83"/>
    </row>
    <row r="1913" spans="1:5" ht="13.5" customHeight="1" x14ac:dyDescent="0.2">
      <c r="A1913" s="84" t="s">
        <v>11287</v>
      </c>
      <c r="B1913" s="80"/>
      <c r="C1913" s="85" t="s">
        <v>11288</v>
      </c>
      <c r="D1913" s="84" t="s">
        <v>8840</v>
      </c>
      <c r="E1913" s="87">
        <v>752.56</v>
      </c>
    </row>
    <row r="1914" spans="1:5" ht="12.75" customHeight="1" x14ac:dyDescent="0.2">
      <c r="A1914" s="91">
        <v>10715</v>
      </c>
      <c r="B1914" s="80"/>
      <c r="C1914" s="81" t="s">
        <v>11289</v>
      </c>
      <c r="D1914" s="82"/>
      <c r="E1914" s="83"/>
    </row>
    <row r="1915" spans="1:5" ht="12.75" customHeight="1" x14ac:dyDescent="0.2">
      <c r="A1915" s="84" t="s">
        <v>11290</v>
      </c>
      <c r="B1915" s="80"/>
      <c r="C1915" s="85" t="s">
        <v>11291</v>
      </c>
      <c r="D1915" s="84" t="s">
        <v>8840</v>
      </c>
      <c r="E1915" s="86">
        <v>5.4</v>
      </c>
    </row>
    <row r="1916" spans="1:5" ht="12.75" customHeight="1" x14ac:dyDescent="0.2">
      <c r="A1916" s="84" t="s">
        <v>11292</v>
      </c>
      <c r="B1916" s="80"/>
      <c r="C1916" s="85" t="s">
        <v>11293</v>
      </c>
      <c r="D1916" s="84" t="s">
        <v>8840</v>
      </c>
      <c r="E1916" s="88">
        <v>22.42</v>
      </c>
    </row>
    <row r="1917" spans="1:5" ht="12.75" customHeight="1" x14ac:dyDescent="0.2">
      <c r="A1917" s="91">
        <v>10716</v>
      </c>
      <c r="B1917" s="80"/>
      <c r="C1917" s="81" t="s">
        <v>11294</v>
      </c>
      <c r="D1917" s="82"/>
      <c r="E1917" s="83"/>
    </row>
    <row r="1918" spans="1:5" ht="12.75" customHeight="1" x14ac:dyDescent="0.2">
      <c r="A1918" s="84" t="s">
        <v>11295</v>
      </c>
      <c r="B1918" s="80"/>
      <c r="C1918" s="85" t="s">
        <v>11296</v>
      </c>
      <c r="D1918" s="84" t="s">
        <v>7810</v>
      </c>
      <c r="E1918" s="86">
        <v>4.96</v>
      </c>
    </row>
    <row r="1919" spans="1:5" ht="12.75" customHeight="1" x14ac:dyDescent="0.2">
      <c r="A1919" s="79">
        <v>8682</v>
      </c>
      <c r="B1919" s="80"/>
      <c r="C1919" s="81" t="s">
        <v>11297</v>
      </c>
      <c r="D1919" s="82"/>
      <c r="E1919" s="83"/>
    </row>
    <row r="1920" spans="1:5" ht="12.75" customHeight="1" x14ac:dyDescent="0.2">
      <c r="A1920" s="79">
        <v>8954</v>
      </c>
      <c r="B1920" s="80"/>
      <c r="C1920" s="81" t="s">
        <v>11298</v>
      </c>
      <c r="D1920" s="82"/>
      <c r="E1920" s="83"/>
    </row>
    <row r="1921" spans="1:5" ht="14.25" customHeight="1" x14ac:dyDescent="0.2">
      <c r="A1921" s="84" t="s">
        <v>11299</v>
      </c>
      <c r="B1921" s="80"/>
      <c r="C1921" s="85" t="s">
        <v>11300</v>
      </c>
      <c r="D1921" s="84" t="s">
        <v>7810</v>
      </c>
      <c r="E1921" s="86">
        <v>9.1300000000000008</v>
      </c>
    </row>
    <row r="1922" spans="1:5" ht="12.75" customHeight="1" x14ac:dyDescent="0.2">
      <c r="A1922" s="79">
        <v>8955</v>
      </c>
      <c r="B1922" s="80"/>
      <c r="C1922" s="81" t="s">
        <v>11301</v>
      </c>
      <c r="D1922" s="82"/>
      <c r="E1922" s="83"/>
    </row>
    <row r="1923" spans="1:5" ht="12.75" customHeight="1" x14ac:dyDescent="0.2">
      <c r="A1923" s="84" t="s">
        <v>11302</v>
      </c>
      <c r="B1923" s="80"/>
      <c r="C1923" s="85" t="s">
        <v>11303</v>
      </c>
      <c r="D1923" s="84" t="s">
        <v>7810</v>
      </c>
      <c r="E1923" s="88">
        <v>23.66</v>
      </c>
    </row>
    <row r="1924" spans="1:5" ht="12.75" customHeight="1" x14ac:dyDescent="0.2">
      <c r="A1924" s="84" t="s">
        <v>11304</v>
      </c>
      <c r="B1924" s="80"/>
      <c r="C1924" s="85" t="s">
        <v>11305</v>
      </c>
      <c r="D1924" s="84" t="s">
        <v>7810</v>
      </c>
      <c r="E1924" s="88">
        <v>24.53</v>
      </c>
    </row>
    <row r="1925" spans="1:5" ht="12.75" customHeight="1" x14ac:dyDescent="0.2">
      <c r="A1925" s="84" t="s">
        <v>11306</v>
      </c>
      <c r="B1925" s="80"/>
      <c r="C1925" s="85" t="s">
        <v>11307</v>
      </c>
      <c r="D1925" s="84" t="s">
        <v>7810</v>
      </c>
      <c r="E1925" s="88">
        <v>25</v>
      </c>
    </row>
    <row r="1926" spans="1:5" ht="12.75" customHeight="1" x14ac:dyDescent="0.2">
      <c r="A1926" s="84" t="s">
        <v>11308</v>
      </c>
      <c r="B1926" s="80"/>
      <c r="C1926" s="85" t="s">
        <v>11309</v>
      </c>
      <c r="D1926" s="84" t="s">
        <v>7810</v>
      </c>
      <c r="E1926" s="88">
        <v>25.21</v>
      </c>
    </row>
    <row r="1927" spans="1:5" ht="12.75" customHeight="1" x14ac:dyDescent="0.2">
      <c r="A1927" s="84" t="s">
        <v>11310</v>
      </c>
      <c r="B1927" s="80"/>
      <c r="C1927" s="85" t="s">
        <v>11311</v>
      </c>
      <c r="D1927" s="84" t="s">
        <v>7810</v>
      </c>
      <c r="E1927" s="88">
        <v>27.1</v>
      </c>
    </row>
    <row r="1928" spans="1:5" ht="12.75" customHeight="1" x14ac:dyDescent="0.2">
      <c r="A1928" s="84" t="s">
        <v>11312</v>
      </c>
      <c r="B1928" s="80"/>
      <c r="C1928" s="85" t="s">
        <v>11313</v>
      </c>
      <c r="D1928" s="84" t="s">
        <v>7810</v>
      </c>
      <c r="E1928" s="88">
        <v>13.07</v>
      </c>
    </row>
    <row r="1929" spans="1:5" ht="12.75" customHeight="1" x14ac:dyDescent="0.2">
      <c r="A1929" s="84" t="s">
        <v>11314</v>
      </c>
      <c r="B1929" s="80"/>
      <c r="C1929" s="85" t="s">
        <v>11315</v>
      </c>
      <c r="D1929" s="84" t="s">
        <v>7810</v>
      </c>
      <c r="E1929" s="88">
        <v>85.5</v>
      </c>
    </row>
    <row r="1930" spans="1:5" ht="12.75" customHeight="1" x14ac:dyDescent="0.2">
      <c r="A1930" s="84" t="s">
        <v>11316</v>
      </c>
      <c r="B1930" s="80"/>
      <c r="C1930" s="85" t="s">
        <v>11317</v>
      </c>
      <c r="D1930" s="84" t="s">
        <v>7810</v>
      </c>
      <c r="E1930" s="88">
        <v>21.5</v>
      </c>
    </row>
    <row r="1931" spans="1:5" ht="12.75" customHeight="1" x14ac:dyDescent="0.2">
      <c r="A1931" s="84" t="s">
        <v>11318</v>
      </c>
      <c r="B1931" s="80"/>
      <c r="C1931" s="85" t="s">
        <v>11319</v>
      </c>
      <c r="D1931" s="84" t="s">
        <v>7810</v>
      </c>
      <c r="E1931" s="88">
        <v>31.55</v>
      </c>
    </row>
    <row r="1932" spans="1:5" ht="12.75" customHeight="1" x14ac:dyDescent="0.2">
      <c r="A1932" s="84" t="s">
        <v>11320</v>
      </c>
      <c r="B1932" s="80"/>
      <c r="C1932" s="85" t="s">
        <v>11321</v>
      </c>
      <c r="D1932" s="84" t="s">
        <v>7810</v>
      </c>
      <c r="E1932" s="88">
        <v>58.58</v>
      </c>
    </row>
    <row r="1933" spans="1:5" ht="12.75" customHeight="1" x14ac:dyDescent="0.2">
      <c r="A1933" s="84" t="s">
        <v>11322</v>
      </c>
      <c r="B1933" s="80"/>
      <c r="C1933" s="85" t="s">
        <v>11323</v>
      </c>
      <c r="D1933" s="84" t="s">
        <v>7810</v>
      </c>
      <c r="E1933" s="88">
        <v>50.03</v>
      </c>
    </row>
    <row r="1934" spans="1:5" ht="12.75" customHeight="1" x14ac:dyDescent="0.2">
      <c r="A1934" s="84" t="s">
        <v>11324</v>
      </c>
      <c r="B1934" s="80"/>
      <c r="C1934" s="85" t="s">
        <v>11325</v>
      </c>
      <c r="D1934" s="84" t="s">
        <v>7810</v>
      </c>
      <c r="E1934" s="87">
        <v>114.48</v>
      </c>
    </row>
    <row r="1935" spans="1:5" ht="12.75" customHeight="1" x14ac:dyDescent="0.2">
      <c r="A1935" s="84" t="s">
        <v>11326</v>
      </c>
      <c r="B1935" s="80"/>
      <c r="C1935" s="85" t="s">
        <v>11327</v>
      </c>
      <c r="D1935" s="84" t="s">
        <v>7810</v>
      </c>
      <c r="E1935" s="88">
        <v>57.12</v>
      </c>
    </row>
    <row r="1936" spans="1:5" ht="12.75" customHeight="1" x14ac:dyDescent="0.2">
      <c r="A1936" s="84" t="s">
        <v>11328</v>
      </c>
      <c r="B1936" s="80"/>
      <c r="C1936" s="85" t="s">
        <v>11329</v>
      </c>
      <c r="D1936" s="84" t="s">
        <v>7810</v>
      </c>
      <c r="E1936" s="88">
        <v>66.260000000000005</v>
      </c>
    </row>
    <row r="1937" spans="1:5" ht="12.75" customHeight="1" x14ac:dyDescent="0.2">
      <c r="A1937" s="84" t="s">
        <v>11330</v>
      </c>
      <c r="B1937" s="80"/>
      <c r="C1937" s="85" t="s">
        <v>11331</v>
      </c>
      <c r="D1937" s="84" t="s">
        <v>7810</v>
      </c>
      <c r="E1937" s="88">
        <v>76.400000000000006</v>
      </c>
    </row>
    <row r="1938" spans="1:5" ht="12.75" customHeight="1" x14ac:dyDescent="0.2">
      <c r="A1938" s="84" t="s">
        <v>11332</v>
      </c>
      <c r="B1938" s="80"/>
      <c r="C1938" s="85" t="s">
        <v>11333</v>
      </c>
      <c r="D1938" s="84" t="s">
        <v>7810</v>
      </c>
      <c r="E1938" s="86">
        <v>6.31</v>
      </c>
    </row>
    <row r="1939" spans="1:5" ht="14.25" customHeight="1" x14ac:dyDescent="0.2">
      <c r="A1939" s="84" t="s">
        <v>11334</v>
      </c>
      <c r="B1939" s="80"/>
      <c r="C1939" s="85" t="s">
        <v>11335</v>
      </c>
      <c r="D1939" s="84" t="s">
        <v>7810</v>
      </c>
      <c r="E1939" s="86">
        <v>3.85</v>
      </c>
    </row>
    <row r="1940" spans="1:5" ht="12.75" customHeight="1" x14ac:dyDescent="0.2">
      <c r="A1940" s="79">
        <v>8956</v>
      </c>
      <c r="B1940" s="80"/>
      <c r="C1940" s="81" t="s">
        <v>11336</v>
      </c>
      <c r="D1940" s="82"/>
      <c r="E1940" s="83"/>
    </row>
    <row r="1941" spans="1:5" ht="14.25" customHeight="1" x14ac:dyDescent="0.2">
      <c r="A1941" s="84" t="s">
        <v>11337</v>
      </c>
      <c r="B1941" s="80"/>
      <c r="C1941" s="85" t="s">
        <v>11338</v>
      </c>
      <c r="D1941" s="84" t="s">
        <v>231</v>
      </c>
      <c r="E1941" s="88">
        <v>68.75</v>
      </c>
    </row>
    <row r="1942" spans="1:5" ht="14.25" customHeight="1" x14ac:dyDescent="0.2">
      <c r="A1942" s="84" t="s">
        <v>11339</v>
      </c>
      <c r="B1942" s="80"/>
      <c r="C1942" s="85" t="s">
        <v>11340</v>
      </c>
      <c r="D1942" s="84" t="s">
        <v>231</v>
      </c>
      <c r="E1942" s="88">
        <v>73.48</v>
      </c>
    </row>
    <row r="1943" spans="1:5" ht="14.25" customHeight="1" x14ac:dyDescent="0.2">
      <c r="A1943" s="84" t="s">
        <v>11341</v>
      </c>
      <c r="B1943" s="80"/>
      <c r="C1943" s="85" t="s">
        <v>11342</v>
      </c>
      <c r="D1943" s="84" t="s">
        <v>231</v>
      </c>
      <c r="E1943" s="88">
        <v>51.06</v>
      </c>
    </row>
    <row r="1944" spans="1:5" ht="14.25" customHeight="1" x14ac:dyDescent="0.2">
      <c r="A1944" s="84" t="s">
        <v>11343</v>
      </c>
      <c r="B1944" s="80"/>
      <c r="C1944" s="85" t="s">
        <v>11344</v>
      </c>
      <c r="D1944" s="84" t="s">
        <v>231</v>
      </c>
      <c r="E1944" s="88">
        <v>39.549999999999997</v>
      </c>
    </row>
    <row r="1945" spans="1:5" ht="13.5" customHeight="1" x14ac:dyDescent="0.2">
      <c r="A1945" s="84" t="s">
        <v>11345</v>
      </c>
      <c r="B1945" s="80"/>
      <c r="C1945" s="85" t="s">
        <v>11346</v>
      </c>
      <c r="D1945" s="84" t="s">
        <v>231</v>
      </c>
      <c r="E1945" s="88">
        <v>28.34</v>
      </c>
    </row>
    <row r="1946" spans="1:5" ht="14.25" customHeight="1" x14ac:dyDescent="0.2">
      <c r="A1946" s="84" t="s">
        <v>11347</v>
      </c>
      <c r="B1946" s="80"/>
      <c r="C1946" s="85" t="s">
        <v>11348</v>
      </c>
      <c r="D1946" s="84" t="s">
        <v>231</v>
      </c>
      <c r="E1946" s="88">
        <v>63.63</v>
      </c>
    </row>
    <row r="1947" spans="1:5" ht="14.25" customHeight="1" x14ac:dyDescent="0.2">
      <c r="A1947" s="84" t="s">
        <v>11349</v>
      </c>
      <c r="B1947" s="80"/>
      <c r="C1947" s="85" t="s">
        <v>11350</v>
      </c>
      <c r="D1947" s="84" t="s">
        <v>231</v>
      </c>
      <c r="E1947" s="88">
        <v>35.74</v>
      </c>
    </row>
    <row r="1948" spans="1:5" ht="13.5" customHeight="1" x14ac:dyDescent="0.2">
      <c r="A1948" s="84" t="s">
        <v>11351</v>
      </c>
      <c r="B1948" s="80"/>
      <c r="C1948" s="85" t="s">
        <v>11352</v>
      </c>
      <c r="D1948" s="84" t="s">
        <v>231</v>
      </c>
      <c r="E1948" s="88">
        <v>28.2</v>
      </c>
    </row>
    <row r="1949" spans="1:5" ht="14.25" customHeight="1" x14ac:dyDescent="0.2">
      <c r="A1949" s="84" t="s">
        <v>11353</v>
      </c>
      <c r="B1949" s="80"/>
      <c r="C1949" s="85" t="s">
        <v>11354</v>
      </c>
      <c r="D1949" s="84" t="s">
        <v>231</v>
      </c>
      <c r="E1949" s="88">
        <v>28.52</v>
      </c>
    </row>
    <row r="1950" spans="1:5" ht="14.25" customHeight="1" x14ac:dyDescent="0.2">
      <c r="A1950" s="84" t="s">
        <v>11355</v>
      </c>
      <c r="B1950" s="80"/>
      <c r="C1950" s="85" t="s">
        <v>11356</v>
      </c>
      <c r="D1950" s="84" t="s">
        <v>231</v>
      </c>
      <c r="E1950" s="88">
        <v>17.309999999999999</v>
      </c>
    </row>
    <row r="1951" spans="1:5" ht="12.75" customHeight="1" x14ac:dyDescent="0.2">
      <c r="A1951" s="84" t="s">
        <v>11357</v>
      </c>
      <c r="B1951" s="80"/>
      <c r="C1951" s="85" t="s">
        <v>11358</v>
      </c>
      <c r="D1951" s="84" t="s">
        <v>7857</v>
      </c>
      <c r="E1951" s="87">
        <v>155.27000000000001</v>
      </c>
    </row>
    <row r="1952" spans="1:5" ht="12.75" customHeight="1" x14ac:dyDescent="0.2">
      <c r="A1952" s="79">
        <v>8957</v>
      </c>
      <c r="B1952" s="80"/>
      <c r="C1952" s="81" t="s">
        <v>11359</v>
      </c>
      <c r="D1952" s="82"/>
      <c r="E1952" s="83"/>
    </row>
    <row r="1953" spans="1:5" ht="14.25" customHeight="1" x14ac:dyDescent="0.2">
      <c r="A1953" s="84" t="s">
        <v>11360</v>
      </c>
      <c r="B1953" s="80"/>
      <c r="C1953" s="85" t="s">
        <v>11361</v>
      </c>
      <c r="D1953" s="84" t="s">
        <v>8840</v>
      </c>
      <c r="E1953" s="88">
        <v>15.45</v>
      </c>
    </row>
    <row r="1954" spans="1:5" ht="14.25" customHeight="1" x14ac:dyDescent="0.2">
      <c r="A1954" s="84" t="s">
        <v>11362</v>
      </c>
      <c r="B1954" s="80"/>
      <c r="C1954" s="85" t="s">
        <v>11363</v>
      </c>
      <c r="D1954" s="84" t="s">
        <v>8840</v>
      </c>
      <c r="E1954" s="88">
        <v>15.6</v>
      </c>
    </row>
    <row r="1955" spans="1:5" ht="12.75" customHeight="1" x14ac:dyDescent="0.2">
      <c r="A1955" s="79">
        <v>8958</v>
      </c>
      <c r="B1955" s="80"/>
      <c r="C1955" s="81" t="s">
        <v>11364</v>
      </c>
      <c r="D1955" s="82"/>
      <c r="E1955" s="83"/>
    </row>
    <row r="1956" spans="1:5" ht="14.25" customHeight="1" x14ac:dyDescent="0.2">
      <c r="A1956" s="84" t="s">
        <v>11365</v>
      </c>
      <c r="B1956" s="80"/>
      <c r="C1956" s="85" t="s">
        <v>11366</v>
      </c>
      <c r="D1956" s="84" t="s">
        <v>8840</v>
      </c>
      <c r="E1956" s="88">
        <v>74.760000000000005</v>
      </c>
    </row>
    <row r="1957" spans="1:5" ht="14.25" customHeight="1" x14ac:dyDescent="0.2">
      <c r="A1957" s="84" t="s">
        <v>11367</v>
      </c>
      <c r="B1957" s="80"/>
      <c r="C1957" s="85" t="s">
        <v>11368</v>
      </c>
      <c r="D1957" s="84" t="s">
        <v>8840</v>
      </c>
      <c r="E1957" s="88">
        <v>58.45</v>
      </c>
    </row>
    <row r="1958" spans="1:5" ht="12.75" customHeight="1" x14ac:dyDescent="0.2">
      <c r="A1958" s="84" t="s">
        <v>11369</v>
      </c>
      <c r="B1958" s="80"/>
      <c r="C1958" s="85" t="s">
        <v>11370</v>
      </c>
      <c r="D1958" s="84" t="s">
        <v>7857</v>
      </c>
      <c r="E1958" s="87">
        <v>412.6</v>
      </c>
    </row>
    <row r="1959" spans="1:5" ht="12.75" customHeight="1" x14ac:dyDescent="0.2">
      <c r="A1959" s="84" t="s">
        <v>11371</v>
      </c>
      <c r="B1959" s="80"/>
      <c r="C1959" s="85" t="s">
        <v>11372</v>
      </c>
      <c r="D1959" s="84" t="s">
        <v>7857</v>
      </c>
      <c r="E1959" s="87">
        <v>141.09</v>
      </c>
    </row>
    <row r="1960" spans="1:5" ht="14.25" customHeight="1" x14ac:dyDescent="0.2">
      <c r="A1960" s="84" t="s">
        <v>11373</v>
      </c>
      <c r="B1960" s="80"/>
      <c r="C1960" s="85" t="s">
        <v>11374</v>
      </c>
      <c r="D1960" s="84" t="s">
        <v>231</v>
      </c>
      <c r="E1960" s="88">
        <v>27.7</v>
      </c>
    </row>
    <row r="1961" spans="1:5" ht="12.75" customHeight="1" x14ac:dyDescent="0.2">
      <c r="A1961" s="84" t="s">
        <v>11375</v>
      </c>
      <c r="B1961" s="80"/>
      <c r="C1961" s="85" t="s">
        <v>11376</v>
      </c>
      <c r="D1961" s="84" t="s">
        <v>231</v>
      </c>
      <c r="E1961" s="88">
        <v>40.299999999999997</v>
      </c>
    </row>
    <row r="1962" spans="1:5" ht="12.75" customHeight="1" x14ac:dyDescent="0.2">
      <c r="A1962" s="84" t="s">
        <v>11377</v>
      </c>
      <c r="B1962" s="80"/>
      <c r="C1962" s="85" t="s">
        <v>11378</v>
      </c>
      <c r="D1962" s="84" t="s">
        <v>7857</v>
      </c>
      <c r="E1962" s="89">
        <v>1423.37</v>
      </c>
    </row>
    <row r="1963" spans="1:5" ht="13.5" customHeight="1" x14ac:dyDescent="0.2">
      <c r="A1963" s="84" t="s">
        <v>11379</v>
      </c>
      <c r="B1963" s="80"/>
      <c r="C1963" s="85" t="s">
        <v>11380</v>
      </c>
      <c r="D1963" s="84" t="s">
        <v>7857</v>
      </c>
      <c r="E1963" s="89">
        <v>1855.04</v>
      </c>
    </row>
    <row r="1964" spans="1:5" ht="12.75" customHeight="1" x14ac:dyDescent="0.2">
      <c r="A1964" s="84" t="s">
        <v>11381</v>
      </c>
      <c r="B1964" s="80"/>
      <c r="C1964" s="85" t="s">
        <v>11382</v>
      </c>
      <c r="D1964" s="84" t="s">
        <v>231</v>
      </c>
      <c r="E1964" s="88">
        <v>76.64</v>
      </c>
    </row>
    <row r="1965" spans="1:5" ht="12.75" customHeight="1" x14ac:dyDescent="0.2">
      <c r="A1965" s="84" t="s">
        <v>11383</v>
      </c>
      <c r="B1965" s="80"/>
      <c r="C1965" s="85" t="s">
        <v>11384</v>
      </c>
      <c r="D1965" s="84" t="s">
        <v>7857</v>
      </c>
      <c r="E1965" s="88">
        <v>11.35</v>
      </c>
    </row>
    <row r="1966" spans="1:5" ht="12.75" customHeight="1" x14ac:dyDescent="0.2">
      <c r="A1966" s="79">
        <v>8683</v>
      </c>
      <c r="B1966" s="80"/>
      <c r="C1966" s="81" t="s">
        <v>11385</v>
      </c>
      <c r="D1966" s="82"/>
      <c r="E1966" s="83"/>
    </row>
    <row r="1967" spans="1:5" ht="13.5" customHeight="1" x14ac:dyDescent="0.2">
      <c r="A1967" s="79">
        <v>8960</v>
      </c>
      <c r="B1967" s="80"/>
      <c r="C1967" s="81" t="s">
        <v>11386</v>
      </c>
      <c r="D1967" s="82"/>
      <c r="E1967" s="83"/>
    </row>
    <row r="1968" spans="1:5" ht="12.75" customHeight="1" x14ac:dyDescent="0.2">
      <c r="A1968" s="84" t="s">
        <v>11387</v>
      </c>
      <c r="B1968" s="80"/>
      <c r="C1968" s="85" t="s">
        <v>11388</v>
      </c>
      <c r="D1968" s="84" t="s">
        <v>7810</v>
      </c>
      <c r="E1968" s="86">
        <v>6.76</v>
      </c>
    </row>
    <row r="1969" spans="1:5" ht="12.75" customHeight="1" x14ac:dyDescent="0.2">
      <c r="A1969" s="84" t="s">
        <v>11389</v>
      </c>
      <c r="B1969" s="80"/>
      <c r="C1969" s="85" t="s">
        <v>11390</v>
      </c>
      <c r="D1969" s="84" t="s">
        <v>7810</v>
      </c>
      <c r="E1969" s="86">
        <v>6.19</v>
      </c>
    </row>
    <row r="1970" spans="1:5" ht="12.75" customHeight="1" x14ac:dyDescent="0.2">
      <c r="A1970" s="79">
        <v>8684</v>
      </c>
      <c r="B1970" s="80"/>
      <c r="C1970" s="81" t="s">
        <v>11391</v>
      </c>
      <c r="D1970" s="82"/>
      <c r="E1970" s="83"/>
    </row>
    <row r="1971" spans="1:5" ht="14.25" customHeight="1" x14ac:dyDescent="0.2">
      <c r="A1971" s="79">
        <v>8961</v>
      </c>
      <c r="B1971" s="80"/>
      <c r="C1971" s="81" t="s">
        <v>11392</v>
      </c>
      <c r="D1971" s="82"/>
      <c r="E1971" s="83"/>
    </row>
    <row r="1972" spans="1:5" ht="14.25" customHeight="1" x14ac:dyDescent="0.2">
      <c r="A1972" s="84" t="s">
        <v>11393</v>
      </c>
      <c r="B1972" s="80"/>
      <c r="C1972" s="85" t="s">
        <v>11394</v>
      </c>
      <c r="D1972" s="84" t="s">
        <v>8840</v>
      </c>
      <c r="E1972" s="87">
        <v>190.72</v>
      </c>
    </row>
    <row r="1973" spans="1:5" ht="12.75" customHeight="1" x14ac:dyDescent="0.2">
      <c r="A1973" s="84" t="s">
        <v>11395</v>
      </c>
      <c r="B1973" s="80"/>
      <c r="C1973" s="85" t="s">
        <v>11396</v>
      </c>
      <c r="D1973" s="84" t="s">
        <v>8840</v>
      </c>
      <c r="E1973" s="87">
        <v>163.71</v>
      </c>
    </row>
    <row r="1974" spans="1:5" ht="12.75" customHeight="1" x14ac:dyDescent="0.2">
      <c r="A1974" s="84" t="s">
        <v>11397</v>
      </c>
      <c r="B1974" s="80"/>
      <c r="C1974" s="85" t="s">
        <v>11398</v>
      </c>
      <c r="D1974" s="84" t="s">
        <v>8840</v>
      </c>
      <c r="E1974" s="87">
        <v>360.74</v>
      </c>
    </row>
    <row r="1975" spans="1:5" ht="14.25" customHeight="1" x14ac:dyDescent="0.2">
      <c r="A1975" s="79">
        <v>8962</v>
      </c>
      <c r="B1975" s="80"/>
      <c r="C1975" s="81" t="s">
        <v>11399</v>
      </c>
      <c r="D1975" s="82"/>
      <c r="E1975" s="83"/>
    </row>
    <row r="1976" spans="1:5" ht="14.25" customHeight="1" x14ac:dyDescent="0.2">
      <c r="A1976" s="84" t="s">
        <v>11400</v>
      </c>
      <c r="B1976" s="80"/>
      <c r="C1976" s="85" t="s">
        <v>11401</v>
      </c>
      <c r="D1976" s="84" t="s">
        <v>231</v>
      </c>
      <c r="E1976" s="87">
        <v>131.08000000000001</v>
      </c>
    </row>
    <row r="1977" spans="1:5" ht="12.75" customHeight="1" x14ac:dyDescent="0.2">
      <c r="A1977" s="84" t="s">
        <v>11402</v>
      </c>
      <c r="B1977" s="80"/>
      <c r="C1977" s="85" t="s">
        <v>11403</v>
      </c>
      <c r="D1977" s="84" t="s">
        <v>231</v>
      </c>
      <c r="E1977" s="87">
        <v>102.77</v>
      </c>
    </row>
    <row r="1978" spans="1:5" ht="14.25" customHeight="1" x14ac:dyDescent="0.2">
      <c r="A1978" s="79">
        <v>8963</v>
      </c>
      <c r="B1978" s="80"/>
      <c r="C1978" s="81" t="s">
        <v>11404</v>
      </c>
      <c r="D1978" s="82"/>
      <c r="E1978" s="83"/>
    </row>
    <row r="1979" spans="1:5" ht="14.25" customHeight="1" x14ac:dyDescent="0.2">
      <c r="A1979" s="84" t="s">
        <v>11405</v>
      </c>
      <c r="B1979" s="80"/>
      <c r="C1979" s="85" t="s">
        <v>11406</v>
      </c>
      <c r="D1979" s="84" t="s">
        <v>231</v>
      </c>
      <c r="E1979" s="87">
        <v>344.14</v>
      </c>
    </row>
    <row r="1980" spans="1:5" ht="12.75" customHeight="1" x14ac:dyDescent="0.2">
      <c r="A1980" s="84" t="s">
        <v>11407</v>
      </c>
      <c r="B1980" s="80"/>
      <c r="C1980" s="85" t="s">
        <v>11408</v>
      </c>
      <c r="D1980" s="84" t="s">
        <v>8840</v>
      </c>
      <c r="E1980" s="87">
        <v>114.7</v>
      </c>
    </row>
    <row r="1981" spans="1:5" ht="13.5" customHeight="1" x14ac:dyDescent="0.2">
      <c r="A1981" s="79">
        <v>8964</v>
      </c>
      <c r="B1981" s="80"/>
      <c r="C1981" s="81" t="s">
        <v>11409</v>
      </c>
      <c r="D1981" s="82"/>
      <c r="E1981" s="83"/>
    </row>
    <row r="1982" spans="1:5" ht="14.25" customHeight="1" x14ac:dyDescent="0.2">
      <c r="A1982" s="84" t="s">
        <v>11410</v>
      </c>
      <c r="B1982" s="80"/>
      <c r="C1982" s="85" t="s">
        <v>11411</v>
      </c>
      <c r="D1982" s="84" t="s">
        <v>8840</v>
      </c>
      <c r="E1982" s="87">
        <v>213.66</v>
      </c>
    </row>
    <row r="1983" spans="1:5" ht="14.25" customHeight="1" x14ac:dyDescent="0.2">
      <c r="A1983" s="84" t="s">
        <v>11412</v>
      </c>
      <c r="B1983" s="80"/>
      <c r="C1983" s="85" t="s">
        <v>11413</v>
      </c>
      <c r="D1983" s="84" t="s">
        <v>8840</v>
      </c>
      <c r="E1983" s="87">
        <v>201.91</v>
      </c>
    </row>
    <row r="1984" spans="1:5" ht="12.75" customHeight="1" x14ac:dyDescent="0.2">
      <c r="A1984" s="84" t="s">
        <v>11414</v>
      </c>
      <c r="B1984" s="80"/>
      <c r="C1984" s="85" t="s">
        <v>11415</v>
      </c>
      <c r="D1984" s="84" t="s">
        <v>8840</v>
      </c>
      <c r="E1984" s="87">
        <v>288.02</v>
      </c>
    </row>
    <row r="1985" spans="1:5" ht="12.75" customHeight="1" x14ac:dyDescent="0.2">
      <c r="A1985" s="79">
        <v>8965</v>
      </c>
      <c r="B1985" s="80"/>
      <c r="C1985" s="81" t="s">
        <v>11416</v>
      </c>
      <c r="D1985" s="82"/>
      <c r="E1985" s="83"/>
    </row>
    <row r="1986" spans="1:5" ht="12.75" customHeight="1" x14ac:dyDescent="0.2">
      <c r="A1986" s="84" t="s">
        <v>11417</v>
      </c>
      <c r="B1986" s="80"/>
      <c r="C1986" s="85" t="s">
        <v>11418</v>
      </c>
      <c r="D1986" s="84" t="s">
        <v>8840</v>
      </c>
      <c r="E1986" s="87">
        <v>106.18</v>
      </c>
    </row>
    <row r="1987" spans="1:5" ht="12.75" customHeight="1" x14ac:dyDescent="0.2">
      <c r="A1987" s="79">
        <v>8966</v>
      </c>
      <c r="B1987" s="80"/>
      <c r="C1987" s="81" t="s">
        <v>11419</v>
      </c>
      <c r="D1987" s="82"/>
      <c r="E1987" s="83"/>
    </row>
    <row r="1988" spans="1:5" ht="12.75" customHeight="1" x14ac:dyDescent="0.2">
      <c r="A1988" s="84" t="s">
        <v>11420</v>
      </c>
      <c r="B1988" s="80"/>
      <c r="C1988" s="85" t="s">
        <v>11421</v>
      </c>
      <c r="D1988" s="84" t="s">
        <v>8840</v>
      </c>
      <c r="E1988" s="88">
        <v>20.87</v>
      </c>
    </row>
    <row r="1989" spans="1:5" ht="12.75" customHeight="1" x14ac:dyDescent="0.2">
      <c r="A1989" s="84" t="s">
        <v>11422</v>
      </c>
      <c r="B1989" s="80"/>
      <c r="C1989" s="85" t="s">
        <v>11423</v>
      </c>
      <c r="D1989" s="84" t="s">
        <v>8840</v>
      </c>
      <c r="E1989" s="88">
        <v>28.53</v>
      </c>
    </row>
    <row r="1990" spans="1:5" ht="12.75" customHeight="1" x14ac:dyDescent="0.2">
      <c r="A1990" s="84" t="s">
        <v>11424</v>
      </c>
      <c r="B1990" s="80"/>
      <c r="C1990" s="85" t="s">
        <v>11425</v>
      </c>
      <c r="D1990" s="84" t="s">
        <v>8840</v>
      </c>
      <c r="E1990" s="86">
        <v>7</v>
      </c>
    </row>
    <row r="1991" spans="1:5" ht="12.75" customHeight="1" x14ac:dyDescent="0.2">
      <c r="A1991" s="84" t="s">
        <v>11426</v>
      </c>
      <c r="B1991" s="80"/>
      <c r="C1991" s="85" t="s">
        <v>11427</v>
      </c>
      <c r="D1991" s="84" t="s">
        <v>8840</v>
      </c>
      <c r="E1991" s="86">
        <v>4.91</v>
      </c>
    </row>
    <row r="1992" spans="1:5" ht="12.75" customHeight="1" x14ac:dyDescent="0.2">
      <c r="A1992" s="84" t="s">
        <v>11428</v>
      </c>
      <c r="B1992" s="80"/>
      <c r="C1992" s="85" t="s">
        <v>11429</v>
      </c>
      <c r="D1992" s="84" t="s">
        <v>8840</v>
      </c>
      <c r="E1992" s="88">
        <v>22.27</v>
      </c>
    </row>
    <row r="1993" spans="1:5" ht="12.75" customHeight="1" x14ac:dyDescent="0.2">
      <c r="A1993" s="79">
        <v>8967</v>
      </c>
      <c r="B1993" s="80"/>
      <c r="C1993" s="81" t="s">
        <v>11430</v>
      </c>
      <c r="D1993" s="82"/>
      <c r="E1993" s="83"/>
    </row>
    <row r="1994" spans="1:5" ht="14.25" customHeight="1" x14ac:dyDescent="0.2">
      <c r="A1994" s="84" t="s">
        <v>11431</v>
      </c>
      <c r="B1994" s="80"/>
      <c r="C1994" s="85" t="s">
        <v>11432</v>
      </c>
      <c r="D1994" s="84" t="s">
        <v>8840</v>
      </c>
      <c r="E1994" s="88">
        <v>70.430000000000007</v>
      </c>
    </row>
    <row r="1995" spans="1:5" ht="12.75" customHeight="1" x14ac:dyDescent="0.2">
      <c r="A1995" s="84" t="s">
        <v>11433</v>
      </c>
      <c r="B1995" s="80"/>
      <c r="C1995" s="85" t="s">
        <v>11434</v>
      </c>
      <c r="D1995" s="84" t="s">
        <v>8840</v>
      </c>
      <c r="E1995" s="88">
        <v>68.099999999999994</v>
      </c>
    </row>
    <row r="1996" spans="1:5" ht="12.75" customHeight="1" x14ac:dyDescent="0.2">
      <c r="A1996" s="84" t="s">
        <v>11435</v>
      </c>
      <c r="B1996" s="80"/>
      <c r="C1996" s="85" t="s">
        <v>11436</v>
      </c>
      <c r="D1996" s="84" t="s">
        <v>8840</v>
      </c>
      <c r="E1996" s="88">
        <v>60.77</v>
      </c>
    </row>
    <row r="1997" spans="1:5" ht="12.75" customHeight="1" x14ac:dyDescent="0.2">
      <c r="A1997" s="79">
        <v>8968</v>
      </c>
      <c r="B1997" s="80"/>
      <c r="C1997" s="81" t="s">
        <v>11437</v>
      </c>
      <c r="D1997" s="82"/>
      <c r="E1997" s="83"/>
    </row>
    <row r="1998" spans="1:5" ht="12.75" customHeight="1" x14ac:dyDescent="0.2">
      <c r="A1998" s="84" t="s">
        <v>11438</v>
      </c>
      <c r="B1998" s="80"/>
      <c r="C1998" s="85" t="s">
        <v>11439</v>
      </c>
      <c r="D1998" s="84" t="s">
        <v>7810</v>
      </c>
      <c r="E1998" s="88">
        <v>23.16</v>
      </c>
    </row>
    <row r="1999" spans="1:5" ht="12.75" customHeight="1" x14ac:dyDescent="0.2">
      <c r="A1999" s="84" t="s">
        <v>11440</v>
      </c>
      <c r="B1999" s="80"/>
      <c r="C1999" s="85" t="s">
        <v>11441</v>
      </c>
      <c r="D1999" s="84" t="s">
        <v>7810</v>
      </c>
      <c r="E1999" s="88">
        <v>16.22</v>
      </c>
    </row>
    <row r="2000" spans="1:5" ht="14.25" customHeight="1" x14ac:dyDescent="0.2">
      <c r="A2000" s="79">
        <v>8969</v>
      </c>
      <c r="B2000" s="80"/>
      <c r="C2000" s="81" t="s">
        <v>11442</v>
      </c>
      <c r="D2000" s="82"/>
      <c r="E2000" s="83"/>
    </row>
    <row r="2001" spans="1:5" ht="14.25" customHeight="1" x14ac:dyDescent="0.2">
      <c r="A2001" s="84" t="s">
        <v>11443</v>
      </c>
      <c r="B2001" s="80"/>
      <c r="C2001" s="85" t="s">
        <v>11444</v>
      </c>
      <c r="D2001" s="84" t="s">
        <v>7810</v>
      </c>
      <c r="E2001" s="88">
        <v>29.31</v>
      </c>
    </row>
    <row r="2002" spans="1:5" ht="12.75" customHeight="1" x14ac:dyDescent="0.2">
      <c r="A2002" s="84" t="s">
        <v>11445</v>
      </c>
      <c r="B2002" s="80"/>
      <c r="C2002" s="85" t="s">
        <v>11446</v>
      </c>
      <c r="D2002" s="84" t="s">
        <v>7810</v>
      </c>
      <c r="E2002" s="88">
        <v>22.89</v>
      </c>
    </row>
    <row r="2003" spans="1:5" ht="14.25" customHeight="1" x14ac:dyDescent="0.2">
      <c r="A2003" s="84" t="s">
        <v>11447</v>
      </c>
      <c r="B2003" s="80"/>
      <c r="C2003" s="85" t="s">
        <v>11448</v>
      </c>
      <c r="D2003" s="84" t="s">
        <v>7810</v>
      </c>
      <c r="E2003" s="88">
        <v>37.64</v>
      </c>
    </row>
    <row r="2004" spans="1:5" ht="13.5" customHeight="1" x14ac:dyDescent="0.2">
      <c r="A2004" s="84" t="s">
        <v>11449</v>
      </c>
      <c r="B2004" s="80"/>
      <c r="C2004" s="85" t="s">
        <v>11450</v>
      </c>
      <c r="D2004" s="84" t="s">
        <v>7810</v>
      </c>
      <c r="E2004" s="88">
        <v>31.22</v>
      </c>
    </row>
    <row r="2005" spans="1:5" ht="14.25" customHeight="1" x14ac:dyDescent="0.2">
      <c r="A2005" s="84" t="s">
        <v>11451</v>
      </c>
      <c r="B2005" s="80"/>
      <c r="C2005" s="85" t="s">
        <v>11452</v>
      </c>
      <c r="D2005" s="84" t="s">
        <v>7810</v>
      </c>
      <c r="E2005" s="88">
        <v>49.52</v>
      </c>
    </row>
    <row r="2006" spans="1:5" ht="14.25" customHeight="1" x14ac:dyDescent="0.2">
      <c r="A2006" s="84" t="s">
        <v>11453</v>
      </c>
      <c r="B2006" s="80"/>
      <c r="C2006" s="85" t="s">
        <v>11454</v>
      </c>
      <c r="D2006" s="84" t="s">
        <v>7810</v>
      </c>
      <c r="E2006" s="88">
        <v>43.76</v>
      </c>
    </row>
    <row r="2007" spans="1:5" ht="14.25" customHeight="1" x14ac:dyDescent="0.2">
      <c r="A2007" s="84" t="s">
        <v>11455</v>
      </c>
      <c r="B2007" s="80"/>
      <c r="C2007" s="85" t="s">
        <v>11456</v>
      </c>
      <c r="D2007" s="84" t="s">
        <v>7810</v>
      </c>
      <c r="E2007" s="88">
        <v>57.11</v>
      </c>
    </row>
    <row r="2008" spans="1:5" ht="14.25" customHeight="1" x14ac:dyDescent="0.2">
      <c r="A2008" s="84" t="s">
        <v>11457</v>
      </c>
      <c r="B2008" s="80"/>
      <c r="C2008" s="85" t="s">
        <v>11458</v>
      </c>
      <c r="D2008" s="84" t="s">
        <v>7810</v>
      </c>
      <c r="E2008" s="88">
        <v>62.87</v>
      </c>
    </row>
    <row r="2009" spans="1:5" ht="14.25" customHeight="1" x14ac:dyDescent="0.2">
      <c r="A2009" s="79">
        <v>8970</v>
      </c>
      <c r="B2009" s="80"/>
      <c r="C2009" s="81" t="s">
        <v>11459</v>
      </c>
      <c r="D2009" s="82"/>
      <c r="E2009" s="83"/>
    </row>
    <row r="2010" spans="1:5" ht="13.5" customHeight="1" x14ac:dyDescent="0.2">
      <c r="A2010" s="84" t="s">
        <v>11460</v>
      </c>
      <c r="B2010" s="80"/>
      <c r="C2010" s="85" t="s">
        <v>11461</v>
      </c>
      <c r="D2010" s="84" t="s">
        <v>7810</v>
      </c>
      <c r="E2010" s="88">
        <v>39.619999999999997</v>
      </c>
    </row>
    <row r="2011" spans="1:5" ht="12.75" customHeight="1" x14ac:dyDescent="0.2">
      <c r="A2011" s="84" t="s">
        <v>11462</v>
      </c>
      <c r="B2011" s="80"/>
      <c r="C2011" s="85" t="s">
        <v>11463</v>
      </c>
      <c r="D2011" s="84" t="s">
        <v>8840</v>
      </c>
      <c r="E2011" s="88">
        <v>48.86</v>
      </c>
    </row>
    <row r="2012" spans="1:5" ht="12.75" customHeight="1" x14ac:dyDescent="0.2">
      <c r="A2012" s="84" t="s">
        <v>11464</v>
      </c>
      <c r="B2012" s="80"/>
      <c r="C2012" s="85" t="s">
        <v>11465</v>
      </c>
      <c r="D2012" s="84" t="s">
        <v>8840</v>
      </c>
      <c r="E2012" s="88">
        <v>49.63</v>
      </c>
    </row>
    <row r="2013" spans="1:5" ht="14.25" customHeight="1" x14ac:dyDescent="0.2">
      <c r="A2013" s="84" t="s">
        <v>11466</v>
      </c>
      <c r="B2013" s="80"/>
      <c r="C2013" s="85" t="s">
        <v>11467</v>
      </c>
      <c r="D2013" s="84" t="s">
        <v>8840</v>
      </c>
      <c r="E2013" s="88">
        <v>32.96</v>
      </c>
    </row>
    <row r="2014" spans="1:5" ht="14.25" customHeight="1" x14ac:dyDescent="0.2">
      <c r="A2014" s="84" t="s">
        <v>11468</v>
      </c>
      <c r="B2014" s="80"/>
      <c r="C2014" s="85" t="s">
        <v>11469</v>
      </c>
      <c r="D2014" s="84" t="s">
        <v>8840</v>
      </c>
      <c r="E2014" s="88">
        <v>60.12</v>
      </c>
    </row>
    <row r="2015" spans="1:5" ht="13.5" customHeight="1" x14ac:dyDescent="0.2">
      <c r="A2015" s="79">
        <v>8971</v>
      </c>
      <c r="B2015" s="80"/>
      <c r="C2015" s="81" t="s">
        <v>11470</v>
      </c>
      <c r="D2015" s="82"/>
      <c r="E2015" s="83"/>
    </row>
    <row r="2016" spans="1:5" ht="14.25" customHeight="1" x14ac:dyDescent="0.2">
      <c r="A2016" s="84" t="s">
        <v>11471</v>
      </c>
      <c r="B2016" s="80"/>
      <c r="C2016" s="85" t="s">
        <v>11472</v>
      </c>
      <c r="D2016" s="84" t="s">
        <v>8840</v>
      </c>
      <c r="E2016" s="87">
        <v>141.49</v>
      </c>
    </row>
    <row r="2017" spans="1:5" ht="12.75" customHeight="1" x14ac:dyDescent="0.2">
      <c r="A2017" s="84" t="s">
        <v>11473</v>
      </c>
      <c r="B2017" s="80"/>
      <c r="C2017" s="85" t="s">
        <v>11474</v>
      </c>
      <c r="D2017" s="84" t="s">
        <v>8840</v>
      </c>
      <c r="E2017" s="89">
        <v>1245.68</v>
      </c>
    </row>
    <row r="2018" spans="1:5" ht="14.25" customHeight="1" x14ac:dyDescent="0.2">
      <c r="A2018" s="84" t="s">
        <v>11475</v>
      </c>
      <c r="B2018" s="80"/>
      <c r="C2018" s="85" t="s">
        <v>11476</v>
      </c>
      <c r="D2018" s="84" t="s">
        <v>8840</v>
      </c>
      <c r="E2018" s="89">
        <v>1149.51</v>
      </c>
    </row>
    <row r="2019" spans="1:5" ht="14.25" customHeight="1" x14ac:dyDescent="0.2">
      <c r="A2019" s="84" t="s">
        <v>11477</v>
      </c>
      <c r="B2019" s="80"/>
      <c r="C2019" s="85" t="s">
        <v>11478</v>
      </c>
      <c r="D2019" s="84" t="s">
        <v>8840</v>
      </c>
      <c r="E2019" s="87">
        <v>184.06</v>
      </c>
    </row>
    <row r="2020" spans="1:5" ht="14.25" customHeight="1" x14ac:dyDescent="0.2">
      <c r="A2020" s="79">
        <v>8972</v>
      </c>
      <c r="B2020" s="80"/>
      <c r="C2020" s="81" t="s">
        <v>11479</v>
      </c>
      <c r="D2020" s="82"/>
      <c r="E2020" s="83"/>
    </row>
    <row r="2021" spans="1:5" ht="14.25" customHeight="1" x14ac:dyDescent="0.2">
      <c r="A2021" s="84" t="s">
        <v>11480</v>
      </c>
      <c r="B2021" s="80"/>
      <c r="C2021" s="85" t="s">
        <v>11481</v>
      </c>
      <c r="D2021" s="84" t="s">
        <v>8840</v>
      </c>
      <c r="E2021" s="88">
        <v>17.04</v>
      </c>
    </row>
    <row r="2022" spans="1:5" ht="12.75" customHeight="1" x14ac:dyDescent="0.2">
      <c r="A2022" s="84" t="s">
        <v>11482</v>
      </c>
      <c r="B2022" s="80"/>
      <c r="C2022" s="85" t="s">
        <v>11483</v>
      </c>
      <c r="D2022" s="84" t="s">
        <v>8840</v>
      </c>
      <c r="E2022" s="86">
        <v>6.13</v>
      </c>
    </row>
    <row r="2023" spans="1:5" ht="14.25" customHeight="1" x14ac:dyDescent="0.2">
      <c r="A2023" s="84" t="s">
        <v>11484</v>
      </c>
      <c r="B2023" s="80"/>
      <c r="C2023" s="85" t="s">
        <v>11485</v>
      </c>
      <c r="D2023" s="84" t="s">
        <v>8840</v>
      </c>
      <c r="E2023" s="88">
        <v>19.850000000000001</v>
      </c>
    </row>
    <row r="2024" spans="1:5" ht="14.25" customHeight="1" x14ac:dyDescent="0.2">
      <c r="A2024" s="84" t="s">
        <v>11486</v>
      </c>
      <c r="B2024" s="80"/>
      <c r="C2024" s="85" t="s">
        <v>11487</v>
      </c>
      <c r="D2024" s="84" t="s">
        <v>8840</v>
      </c>
      <c r="E2024" s="88">
        <v>21.9</v>
      </c>
    </row>
    <row r="2025" spans="1:5" ht="13.5" customHeight="1" x14ac:dyDescent="0.2">
      <c r="A2025" s="84" t="s">
        <v>11488</v>
      </c>
      <c r="B2025" s="80"/>
      <c r="C2025" s="85" t="s">
        <v>11489</v>
      </c>
      <c r="D2025" s="84" t="s">
        <v>8840</v>
      </c>
      <c r="E2025" s="88">
        <v>27.82</v>
      </c>
    </row>
    <row r="2026" spans="1:5" ht="14.25" customHeight="1" x14ac:dyDescent="0.2">
      <c r="A2026" s="84" t="s">
        <v>11490</v>
      </c>
      <c r="B2026" s="80"/>
      <c r="C2026" s="85" t="s">
        <v>11491</v>
      </c>
      <c r="D2026" s="84" t="s">
        <v>8840</v>
      </c>
      <c r="E2026" s="88">
        <v>21.28</v>
      </c>
    </row>
    <row r="2027" spans="1:5" ht="14.25" customHeight="1" x14ac:dyDescent="0.2">
      <c r="A2027" s="84" t="s">
        <v>11492</v>
      </c>
      <c r="B2027" s="80"/>
      <c r="C2027" s="85" t="s">
        <v>11493</v>
      </c>
      <c r="D2027" s="84" t="s">
        <v>8840</v>
      </c>
      <c r="E2027" s="88">
        <v>22.67</v>
      </c>
    </row>
    <row r="2028" spans="1:5" ht="14.25" customHeight="1" x14ac:dyDescent="0.2">
      <c r="A2028" s="84" t="s">
        <v>11494</v>
      </c>
      <c r="B2028" s="80"/>
      <c r="C2028" s="85" t="s">
        <v>11495</v>
      </c>
      <c r="D2028" s="84" t="s">
        <v>8840</v>
      </c>
      <c r="E2028" s="88">
        <v>26.86</v>
      </c>
    </row>
    <row r="2029" spans="1:5" ht="14.25" customHeight="1" x14ac:dyDescent="0.2">
      <c r="A2029" s="84" t="s">
        <v>11496</v>
      </c>
      <c r="B2029" s="80"/>
      <c r="C2029" s="85" t="s">
        <v>11497</v>
      </c>
      <c r="D2029" s="84" t="s">
        <v>8840</v>
      </c>
      <c r="E2029" s="88">
        <v>35.11</v>
      </c>
    </row>
    <row r="2030" spans="1:5" ht="13.5" customHeight="1" x14ac:dyDescent="0.2">
      <c r="A2030" s="79">
        <v>8973</v>
      </c>
      <c r="B2030" s="80"/>
      <c r="C2030" s="81" t="s">
        <v>11498</v>
      </c>
      <c r="D2030" s="82"/>
      <c r="E2030" s="83"/>
    </row>
    <row r="2031" spans="1:5" ht="14.25" customHeight="1" x14ac:dyDescent="0.2">
      <c r="A2031" s="84" t="s">
        <v>11499</v>
      </c>
      <c r="B2031" s="80"/>
      <c r="C2031" s="85" t="s">
        <v>11500</v>
      </c>
      <c r="D2031" s="84" t="s">
        <v>8840</v>
      </c>
      <c r="E2031" s="88">
        <v>22.89</v>
      </c>
    </row>
    <row r="2032" spans="1:5" ht="12.75" customHeight="1" x14ac:dyDescent="0.2">
      <c r="A2032" s="84" t="s">
        <v>11501</v>
      </c>
      <c r="B2032" s="80"/>
      <c r="C2032" s="85" t="s">
        <v>11502</v>
      </c>
      <c r="D2032" s="84" t="s">
        <v>8840</v>
      </c>
      <c r="E2032" s="88">
        <v>22.8</v>
      </c>
    </row>
    <row r="2033" spans="1:5" ht="13.5" customHeight="1" x14ac:dyDescent="0.2">
      <c r="A2033" s="84" t="s">
        <v>11503</v>
      </c>
      <c r="B2033" s="80"/>
      <c r="C2033" s="85" t="s">
        <v>11504</v>
      </c>
      <c r="D2033" s="84" t="s">
        <v>8840</v>
      </c>
      <c r="E2033" s="88">
        <v>14.61</v>
      </c>
    </row>
    <row r="2034" spans="1:5" ht="14.25" customHeight="1" x14ac:dyDescent="0.2">
      <c r="A2034" s="84" t="s">
        <v>11505</v>
      </c>
      <c r="B2034" s="80"/>
      <c r="C2034" s="85" t="s">
        <v>11506</v>
      </c>
      <c r="D2034" s="84" t="s">
        <v>8840</v>
      </c>
      <c r="E2034" s="88">
        <v>15.29</v>
      </c>
    </row>
    <row r="2035" spans="1:5" ht="14.25" customHeight="1" x14ac:dyDescent="0.2">
      <c r="A2035" s="79">
        <v>8975</v>
      </c>
      <c r="B2035" s="80"/>
      <c r="C2035" s="81" t="s">
        <v>11507</v>
      </c>
      <c r="D2035" s="82"/>
      <c r="E2035" s="83"/>
    </row>
    <row r="2036" spans="1:5" ht="14.25" customHeight="1" x14ac:dyDescent="0.2">
      <c r="A2036" s="84" t="s">
        <v>11508</v>
      </c>
      <c r="B2036" s="80"/>
      <c r="C2036" s="85" t="s">
        <v>11509</v>
      </c>
      <c r="D2036" s="84" t="s">
        <v>8840</v>
      </c>
      <c r="E2036" s="87">
        <v>325.27</v>
      </c>
    </row>
    <row r="2037" spans="1:5" ht="12.75" customHeight="1" x14ac:dyDescent="0.2">
      <c r="A2037" s="79">
        <v>8685</v>
      </c>
      <c r="B2037" s="80"/>
      <c r="C2037" s="81" t="s">
        <v>11510</v>
      </c>
      <c r="D2037" s="82"/>
      <c r="E2037" s="83"/>
    </row>
    <row r="2038" spans="1:5" ht="13.5" customHeight="1" x14ac:dyDescent="0.2">
      <c r="A2038" s="79">
        <v>8977</v>
      </c>
      <c r="B2038" s="80"/>
      <c r="C2038" s="81" t="s">
        <v>11511</v>
      </c>
      <c r="D2038" s="82"/>
      <c r="E2038" s="83"/>
    </row>
    <row r="2039" spans="1:5" ht="12.75" customHeight="1" x14ac:dyDescent="0.2">
      <c r="A2039" s="84" t="s">
        <v>11512</v>
      </c>
      <c r="B2039" s="80"/>
      <c r="C2039" s="85" t="s">
        <v>11513</v>
      </c>
      <c r="D2039" s="84" t="s">
        <v>231</v>
      </c>
      <c r="E2039" s="87">
        <v>353.66</v>
      </c>
    </row>
    <row r="2040" spans="1:5" ht="12.75" customHeight="1" x14ac:dyDescent="0.2">
      <c r="A2040" s="84" t="s">
        <v>11514</v>
      </c>
      <c r="B2040" s="80"/>
      <c r="C2040" s="85" t="s">
        <v>11515</v>
      </c>
      <c r="D2040" s="84" t="s">
        <v>231</v>
      </c>
      <c r="E2040" s="87">
        <v>393.99</v>
      </c>
    </row>
    <row r="2041" spans="1:5" ht="14.25" customHeight="1" x14ac:dyDescent="0.2">
      <c r="A2041" s="84" t="s">
        <v>11516</v>
      </c>
      <c r="B2041" s="80"/>
      <c r="C2041" s="85" t="s">
        <v>11517</v>
      </c>
      <c r="D2041" s="84" t="s">
        <v>231</v>
      </c>
      <c r="E2041" s="87">
        <v>299.93</v>
      </c>
    </row>
    <row r="2042" spans="1:5" ht="14.25" customHeight="1" x14ac:dyDescent="0.2">
      <c r="A2042" s="84" t="s">
        <v>11518</v>
      </c>
      <c r="B2042" s="80"/>
      <c r="C2042" s="85" t="s">
        <v>11519</v>
      </c>
      <c r="D2042" s="84" t="s">
        <v>231</v>
      </c>
      <c r="E2042" s="87">
        <v>340.66</v>
      </c>
    </row>
    <row r="2043" spans="1:5" ht="14.25" customHeight="1" x14ac:dyDescent="0.2">
      <c r="A2043" s="79">
        <v>8978</v>
      </c>
      <c r="B2043" s="80"/>
      <c r="C2043" s="81" t="s">
        <v>11520</v>
      </c>
      <c r="D2043" s="82"/>
      <c r="E2043" s="83"/>
    </row>
    <row r="2044" spans="1:5" ht="14.25" customHeight="1" x14ac:dyDescent="0.2">
      <c r="A2044" s="84" t="s">
        <v>11521</v>
      </c>
      <c r="B2044" s="80"/>
      <c r="C2044" s="85" t="s">
        <v>11522</v>
      </c>
      <c r="D2044" s="84" t="s">
        <v>7810</v>
      </c>
      <c r="E2044" s="88">
        <v>47.99</v>
      </c>
    </row>
    <row r="2045" spans="1:5" ht="12.75" customHeight="1" x14ac:dyDescent="0.2">
      <c r="A2045" s="84" t="s">
        <v>11523</v>
      </c>
      <c r="B2045" s="80"/>
      <c r="C2045" s="85" t="s">
        <v>11524</v>
      </c>
      <c r="D2045" s="84" t="s">
        <v>7810</v>
      </c>
      <c r="E2045" s="88">
        <v>91.53</v>
      </c>
    </row>
    <row r="2046" spans="1:5" ht="14.25" customHeight="1" x14ac:dyDescent="0.2">
      <c r="A2046" s="84" t="s">
        <v>11525</v>
      </c>
      <c r="B2046" s="80"/>
      <c r="C2046" s="85" t="s">
        <v>11526</v>
      </c>
      <c r="D2046" s="84" t="s">
        <v>7810</v>
      </c>
      <c r="E2046" s="87">
        <v>138.46</v>
      </c>
    </row>
    <row r="2047" spans="1:5" ht="14.25" customHeight="1" x14ac:dyDescent="0.2">
      <c r="A2047" s="84" t="s">
        <v>11527</v>
      </c>
      <c r="B2047" s="80"/>
      <c r="C2047" s="85" t="s">
        <v>11528</v>
      </c>
      <c r="D2047" s="84" t="s">
        <v>7810</v>
      </c>
      <c r="E2047" s="87">
        <v>242.86</v>
      </c>
    </row>
    <row r="2048" spans="1:5" ht="14.25" customHeight="1" x14ac:dyDescent="0.2">
      <c r="A2048" s="84" t="s">
        <v>11529</v>
      </c>
      <c r="B2048" s="80"/>
      <c r="C2048" s="85" t="s">
        <v>11530</v>
      </c>
      <c r="D2048" s="84" t="s">
        <v>7810</v>
      </c>
      <c r="E2048" s="87">
        <v>381.56</v>
      </c>
    </row>
    <row r="2049" spans="1:5" ht="14.25" customHeight="1" x14ac:dyDescent="0.2">
      <c r="A2049" s="84" t="s">
        <v>11531</v>
      </c>
      <c r="B2049" s="80"/>
      <c r="C2049" s="85" t="s">
        <v>11532</v>
      </c>
      <c r="D2049" s="84" t="s">
        <v>7810</v>
      </c>
      <c r="E2049" s="87">
        <v>461.81</v>
      </c>
    </row>
    <row r="2050" spans="1:5" ht="14.25" customHeight="1" x14ac:dyDescent="0.2">
      <c r="A2050" s="84" t="s">
        <v>11533</v>
      </c>
      <c r="B2050" s="80"/>
      <c r="C2050" s="85" t="s">
        <v>11534</v>
      </c>
      <c r="D2050" s="84" t="s">
        <v>7810</v>
      </c>
      <c r="E2050" s="87">
        <v>629.4</v>
      </c>
    </row>
    <row r="2051" spans="1:5" ht="14.25" customHeight="1" x14ac:dyDescent="0.2">
      <c r="A2051" s="84" t="s">
        <v>11535</v>
      </c>
      <c r="B2051" s="80"/>
      <c r="C2051" s="85" t="s">
        <v>11536</v>
      </c>
      <c r="D2051" s="84" t="s">
        <v>7810</v>
      </c>
      <c r="E2051" s="88">
        <v>21.74</v>
      </c>
    </row>
    <row r="2052" spans="1:5" ht="14.25" customHeight="1" x14ac:dyDescent="0.2">
      <c r="A2052" s="84" t="s">
        <v>11537</v>
      </c>
      <c r="B2052" s="80"/>
      <c r="C2052" s="85" t="s">
        <v>11538</v>
      </c>
      <c r="D2052" s="84" t="s">
        <v>7810</v>
      </c>
      <c r="E2052" s="88">
        <v>25.89</v>
      </c>
    </row>
    <row r="2053" spans="1:5" ht="14.25" customHeight="1" x14ac:dyDescent="0.2">
      <c r="A2053" s="84" t="s">
        <v>11539</v>
      </c>
      <c r="B2053" s="80"/>
      <c r="C2053" s="85" t="s">
        <v>11540</v>
      </c>
      <c r="D2053" s="84" t="s">
        <v>7810</v>
      </c>
      <c r="E2053" s="88">
        <v>41.88</v>
      </c>
    </row>
    <row r="2054" spans="1:5" ht="14.25" customHeight="1" x14ac:dyDescent="0.2">
      <c r="A2054" s="84" t="s">
        <v>11541</v>
      </c>
      <c r="B2054" s="80"/>
      <c r="C2054" s="85" t="s">
        <v>11542</v>
      </c>
      <c r="D2054" s="84" t="s">
        <v>7810</v>
      </c>
      <c r="E2054" s="88">
        <v>67.89</v>
      </c>
    </row>
    <row r="2055" spans="1:5" ht="14.25" customHeight="1" x14ac:dyDescent="0.2">
      <c r="A2055" s="84" t="s">
        <v>11543</v>
      </c>
      <c r="B2055" s="80"/>
      <c r="C2055" s="85" t="s">
        <v>11544</v>
      </c>
      <c r="D2055" s="84" t="s">
        <v>7810</v>
      </c>
      <c r="E2055" s="87">
        <v>126.76</v>
      </c>
    </row>
    <row r="2056" spans="1:5" ht="14.25" customHeight="1" x14ac:dyDescent="0.2">
      <c r="A2056" s="84" t="s">
        <v>11545</v>
      </c>
      <c r="B2056" s="80"/>
      <c r="C2056" s="85" t="s">
        <v>11546</v>
      </c>
      <c r="D2056" s="84" t="s">
        <v>7810</v>
      </c>
      <c r="E2056" s="88">
        <v>29.26</v>
      </c>
    </row>
    <row r="2057" spans="1:5" ht="14.25" customHeight="1" x14ac:dyDescent="0.2">
      <c r="A2057" s="84" t="s">
        <v>11547</v>
      </c>
      <c r="B2057" s="80"/>
      <c r="C2057" s="85" t="s">
        <v>11548</v>
      </c>
      <c r="D2057" s="84" t="s">
        <v>7810</v>
      </c>
      <c r="E2057" s="88">
        <v>38.119999999999997</v>
      </c>
    </row>
    <row r="2058" spans="1:5" ht="14.25" customHeight="1" x14ac:dyDescent="0.2">
      <c r="A2058" s="84" t="s">
        <v>11549</v>
      </c>
      <c r="B2058" s="80"/>
      <c r="C2058" s="85" t="s">
        <v>11550</v>
      </c>
      <c r="D2058" s="84" t="s">
        <v>7810</v>
      </c>
      <c r="E2058" s="88">
        <v>67.05</v>
      </c>
    </row>
    <row r="2059" spans="1:5" ht="14.25" customHeight="1" x14ac:dyDescent="0.2">
      <c r="A2059" s="84" t="s">
        <v>11551</v>
      </c>
      <c r="B2059" s="80"/>
      <c r="C2059" s="85" t="s">
        <v>11552</v>
      </c>
      <c r="D2059" s="84" t="s">
        <v>7810</v>
      </c>
      <c r="E2059" s="88">
        <v>83.17</v>
      </c>
    </row>
    <row r="2060" spans="1:5" ht="13.5" customHeight="1" x14ac:dyDescent="0.2">
      <c r="A2060" s="84" t="s">
        <v>11553</v>
      </c>
      <c r="B2060" s="80"/>
      <c r="C2060" s="85" t="s">
        <v>11554</v>
      </c>
      <c r="D2060" s="84" t="s">
        <v>7810</v>
      </c>
      <c r="E2060" s="88">
        <v>34.19</v>
      </c>
    </row>
    <row r="2061" spans="1:5" ht="14.25" customHeight="1" x14ac:dyDescent="0.2">
      <c r="A2061" s="84" t="s">
        <v>11555</v>
      </c>
      <c r="B2061" s="80"/>
      <c r="C2061" s="85" t="s">
        <v>11556</v>
      </c>
      <c r="D2061" s="84" t="s">
        <v>7810</v>
      </c>
      <c r="E2061" s="88">
        <v>50.98</v>
      </c>
    </row>
    <row r="2062" spans="1:5" ht="14.25" customHeight="1" x14ac:dyDescent="0.2">
      <c r="A2062" s="84" t="s">
        <v>11557</v>
      </c>
      <c r="B2062" s="80"/>
      <c r="C2062" s="85" t="s">
        <v>11558</v>
      </c>
      <c r="D2062" s="84" t="s">
        <v>7810</v>
      </c>
      <c r="E2062" s="88">
        <v>32.01</v>
      </c>
    </row>
    <row r="2063" spans="1:5" ht="14.25" customHeight="1" x14ac:dyDescent="0.2">
      <c r="A2063" s="84" t="s">
        <v>11559</v>
      </c>
      <c r="B2063" s="80"/>
      <c r="C2063" s="85" t="s">
        <v>11560</v>
      </c>
      <c r="D2063" s="84" t="s">
        <v>7810</v>
      </c>
      <c r="E2063" s="88">
        <v>23.85</v>
      </c>
    </row>
    <row r="2064" spans="1:5" ht="14.25" customHeight="1" x14ac:dyDescent="0.2">
      <c r="A2064" s="84" t="s">
        <v>11561</v>
      </c>
      <c r="B2064" s="80"/>
      <c r="C2064" s="85" t="s">
        <v>11562</v>
      </c>
      <c r="D2064" s="84" t="s">
        <v>7810</v>
      </c>
      <c r="E2064" s="88">
        <v>32.03</v>
      </c>
    </row>
    <row r="2065" spans="1:5" ht="14.25" customHeight="1" x14ac:dyDescent="0.2">
      <c r="A2065" s="79">
        <v>8979</v>
      </c>
      <c r="B2065" s="80"/>
      <c r="C2065" s="81" t="s">
        <v>11563</v>
      </c>
      <c r="D2065" s="82"/>
      <c r="E2065" s="83"/>
    </row>
    <row r="2066" spans="1:5" ht="14.25" customHeight="1" x14ac:dyDescent="0.2">
      <c r="A2066" s="84" t="s">
        <v>11564</v>
      </c>
      <c r="B2066" s="80"/>
      <c r="C2066" s="85" t="s">
        <v>11565</v>
      </c>
      <c r="D2066" s="84" t="s">
        <v>231</v>
      </c>
      <c r="E2066" s="88">
        <v>16.18</v>
      </c>
    </row>
    <row r="2067" spans="1:5" ht="12.75" customHeight="1" x14ac:dyDescent="0.2">
      <c r="A2067" s="84" t="s">
        <v>11566</v>
      </c>
      <c r="B2067" s="80"/>
      <c r="C2067" s="85" t="s">
        <v>11567</v>
      </c>
      <c r="D2067" s="84" t="s">
        <v>231</v>
      </c>
      <c r="E2067" s="88">
        <v>18.2</v>
      </c>
    </row>
    <row r="2068" spans="1:5" ht="14.25" customHeight="1" x14ac:dyDescent="0.2">
      <c r="A2068" s="84" t="s">
        <v>11568</v>
      </c>
      <c r="B2068" s="80"/>
      <c r="C2068" s="85" t="s">
        <v>11569</v>
      </c>
      <c r="D2068" s="84" t="s">
        <v>231</v>
      </c>
      <c r="E2068" s="88">
        <v>23.07</v>
      </c>
    </row>
    <row r="2069" spans="1:5" ht="14.25" customHeight="1" x14ac:dyDescent="0.2">
      <c r="A2069" s="84" t="s">
        <v>11570</v>
      </c>
      <c r="B2069" s="80"/>
      <c r="C2069" s="85" t="s">
        <v>11571</v>
      </c>
      <c r="D2069" s="84" t="s">
        <v>231</v>
      </c>
      <c r="E2069" s="88">
        <v>34.4</v>
      </c>
    </row>
    <row r="2070" spans="1:5" ht="14.25" customHeight="1" x14ac:dyDescent="0.2">
      <c r="A2070" s="84" t="s">
        <v>11572</v>
      </c>
      <c r="B2070" s="80"/>
      <c r="C2070" s="85" t="s">
        <v>11573</v>
      </c>
      <c r="D2070" s="84" t="s">
        <v>231</v>
      </c>
      <c r="E2070" s="88">
        <v>39.47</v>
      </c>
    </row>
    <row r="2071" spans="1:5" ht="14.25" customHeight="1" x14ac:dyDescent="0.2">
      <c r="A2071" s="84" t="s">
        <v>11574</v>
      </c>
      <c r="B2071" s="80"/>
      <c r="C2071" s="85" t="s">
        <v>11575</v>
      </c>
      <c r="D2071" s="84" t="s">
        <v>231</v>
      </c>
      <c r="E2071" s="88">
        <v>55.89</v>
      </c>
    </row>
    <row r="2072" spans="1:5" ht="14.25" customHeight="1" x14ac:dyDescent="0.2">
      <c r="A2072" s="84" t="s">
        <v>11576</v>
      </c>
      <c r="B2072" s="80"/>
      <c r="C2072" s="85" t="s">
        <v>11577</v>
      </c>
      <c r="D2072" s="84" t="s">
        <v>7810</v>
      </c>
      <c r="E2072" s="87">
        <v>153.75</v>
      </c>
    </row>
    <row r="2073" spans="1:5" ht="14.25" customHeight="1" x14ac:dyDescent="0.2">
      <c r="A2073" s="84" t="s">
        <v>11578</v>
      </c>
      <c r="B2073" s="80"/>
      <c r="C2073" s="85" t="s">
        <v>11579</v>
      </c>
      <c r="D2073" s="84" t="s">
        <v>7810</v>
      </c>
      <c r="E2073" s="88">
        <v>21.15</v>
      </c>
    </row>
    <row r="2074" spans="1:5" ht="14.25" customHeight="1" x14ac:dyDescent="0.2">
      <c r="A2074" s="84" t="s">
        <v>11580</v>
      </c>
      <c r="B2074" s="80"/>
      <c r="C2074" s="85" t="s">
        <v>11581</v>
      </c>
      <c r="D2074" s="84" t="s">
        <v>7810</v>
      </c>
      <c r="E2074" s="88">
        <v>24.46</v>
      </c>
    </row>
    <row r="2075" spans="1:5" ht="14.25" customHeight="1" x14ac:dyDescent="0.2">
      <c r="A2075" s="84" t="s">
        <v>11582</v>
      </c>
      <c r="B2075" s="80"/>
      <c r="C2075" s="85" t="s">
        <v>11583</v>
      </c>
      <c r="D2075" s="84" t="s">
        <v>7810</v>
      </c>
      <c r="E2075" s="88">
        <v>34.29</v>
      </c>
    </row>
    <row r="2076" spans="1:5" ht="13.5" customHeight="1" x14ac:dyDescent="0.2">
      <c r="A2076" s="84" t="s">
        <v>11584</v>
      </c>
      <c r="B2076" s="80"/>
      <c r="C2076" s="85" t="s">
        <v>11585</v>
      </c>
      <c r="D2076" s="84" t="s">
        <v>7810</v>
      </c>
      <c r="E2076" s="88">
        <v>42.2</v>
      </c>
    </row>
    <row r="2077" spans="1:5" ht="14.25" customHeight="1" x14ac:dyDescent="0.2">
      <c r="A2077" s="84" t="s">
        <v>11586</v>
      </c>
      <c r="B2077" s="80"/>
      <c r="C2077" s="85" t="s">
        <v>11587</v>
      </c>
      <c r="D2077" s="84" t="s">
        <v>7810</v>
      </c>
      <c r="E2077" s="88">
        <v>45.04</v>
      </c>
    </row>
    <row r="2078" spans="1:5" ht="14.25" customHeight="1" x14ac:dyDescent="0.2">
      <c r="A2078" s="84" t="s">
        <v>11588</v>
      </c>
      <c r="B2078" s="80"/>
      <c r="C2078" s="85" t="s">
        <v>11589</v>
      </c>
      <c r="D2078" s="84" t="s">
        <v>7810</v>
      </c>
      <c r="E2078" s="88">
        <v>59.57</v>
      </c>
    </row>
    <row r="2079" spans="1:5" ht="14.25" customHeight="1" x14ac:dyDescent="0.2">
      <c r="A2079" s="84" t="s">
        <v>11590</v>
      </c>
      <c r="B2079" s="80"/>
      <c r="C2079" s="85" t="s">
        <v>11591</v>
      </c>
      <c r="D2079" s="84" t="s">
        <v>7810</v>
      </c>
      <c r="E2079" s="88">
        <v>90.72</v>
      </c>
    </row>
    <row r="2080" spans="1:5" ht="14.25" customHeight="1" x14ac:dyDescent="0.2">
      <c r="A2080" s="84" t="s">
        <v>11592</v>
      </c>
      <c r="B2080" s="80"/>
      <c r="C2080" s="85" t="s">
        <v>11593</v>
      </c>
      <c r="D2080" s="84" t="s">
        <v>7810</v>
      </c>
      <c r="E2080" s="87">
        <v>116</v>
      </c>
    </row>
    <row r="2081" spans="1:5" ht="14.25" customHeight="1" x14ac:dyDescent="0.2">
      <c r="A2081" s="79">
        <v>8980</v>
      </c>
      <c r="B2081" s="80"/>
      <c r="C2081" s="81" t="s">
        <v>11594</v>
      </c>
      <c r="D2081" s="82"/>
      <c r="E2081" s="83"/>
    </row>
    <row r="2082" spans="1:5" ht="14.25" customHeight="1" x14ac:dyDescent="0.2">
      <c r="A2082" s="84" t="s">
        <v>11595</v>
      </c>
      <c r="B2082" s="80"/>
      <c r="C2082" s="85" t="s">
        <v>11596</v>
      </c>
      <c r="D2082" s="84" t="s">
        <v>7810</v>
      </c>
      <c r="E2082" s="88">
        <v>48.09</v>
      </c>
    </row>
    <row r="2083" spans="1:5" ht="12.75" customHeight="1" x14ac:dyDescent="0.2">
      <c r="A2083" s="84" t="s">
        <v>11597</v>
      </c>
      <c r="B2083" s="80"/>
      <c r="C2083" s="85" t="s">
        <v>11598</v>
      </c>
      <c r="D2083" s="84" t="s">
        <v>7810</v>
      </c>
      <c r="E2083" s="88">
        <v>66.12</v>
      </c>
    </row>
    <row r="2084" spans="1:5" ht="14.25" customHeight="1" x14ac:dyDescent="0.2">
      <c r="A2084" s="84" t="s">
        <v>11599</v>
      </c>
      <c r="B2084" s="80"/>
      <c r="C2084" s="85" t="s">
        <v>11600</v>
      </c>
      <c r="D2084" s="84" t="s">
        <v>7810</v>
      </c>
      <c r="E2084" s="88">
        <v>55.71</v>
      </c>
    </row>
    <row r="2085" spans="1:5" ht="14.25" customHeight="1" x14ac:dyDescent="0.2">
      <c r="A2085" s="84" t="s">
        <v>11601</v>
      </c>
      <c r="B2085" s="80"/>
      <c r="C2085" s="85" t="s">
        <v>11602</v>
      </c>
      <c r="D2085" s="84" t="s">
        <v>7810</v>
      </c>
      <c r="E2085" s="88">
        <v>29</v>
      </c>
    </row>
    <row r="2086" spans="1:5" ht="13.5" customHeight="1" x14ac:dyDescent="0.2">
      <c r="A2086" s="84" t="s">
        <v>11603</v>
      </c>
      <c r="B2086" s="80"/>
      <c r="C2086" s="85" t="s">
        <v>11604</v>
      </c>
      <c r="D2086" s="84" t="s">
        <v>7810</v>
      </c>
      <c r="E2086" s="88">
        <v>85.51</v>
      </c>
    </row>
    <row r="2087" spans="1:5" ht="14.25" customHeight="1" x14ac:dyDescent="0.2">
      <c r="A2087" s="84" t="s">
        <v>11605</v>
      </c>
      <c r="B2087" s="80"/>
      <c r="C2087" s="85" t="s">
        <v>11606</v>
      </c>
      <c r="D2087" s="84" t="s">
        <v>7810</v>
      </c>
      <c r="E2087" s="87">
        <v>121.11</v>
      </c>
    </row>
    <row r="2088" spans="1:5" ht="14.25" customHeight="1" x14ac:dyDescent="0.2">
      <c r="A2088" s="84" t="s">
        <v>11607</v>
      </c>
      <c r="B2088" s="80"/>
      <c r="C2088" s="85" t="s">
        <v>11608</v>
      </c>
      <c r="D2088" s="84" t="s">
        <v>7810</v>
      </c>
      <c r="E2088" s="87">
        <v>155.22999999999999</v>
      </c>
    </row>
    <row r="2089" spans="1:5" ht="14.25" customHeight="1" x14ac:dyDescent="0.2">
      <c r="A2089" s="84" t="s">
        <v>11609</v>
      </c>
      <c r="B2089" s="80"/>
      <c r="C2089" s="85" t="s">
        <v>11610</v>
      </c>
      <c r="D2089" s="84" t="s">
        <v>7810</v>
      </c>
      <c r="E2089" s="88">
        <v>33.979999999999997</v>
      </c>
    </row>
    <row r="2090" spans="1:5" ht="14.25" customHeight="1" x14ac:dyDescent="0.2">
      <c r="A2090" s="84" t="s">
        <v>11611</v>
      </c>
      <c r="B2090" s="80"/>
      <c r="C2090" s="85" t="s">
        <v>11612</v>
      </c>
      <c r="D2090" s="84" t="s">
        <v>7810</v>
      </c>
      <c r="E2090" s="87">
        <v>181.55</v>
      </c>
    </row>
    <row r="2091" spans="1:5" ht="14.25" customHeight="1" x14ac:dyDescent="0.2">
      <c r="A2091" s="79">
        <v>8981</v>
      </c>
      <c r="B2091" s="80"/>
      <c r="C2091" s="81" t="s">
        <v>11613</v>
      </c>
      <c r="D2091" s="82"/>
      <c r="E2091" s="83"/>
    </row>
    <row r="2092" spans="1:5" ht="14.25" customHeight="1" x14ac:dyDescent="0.2">
      <c r="A2092" s="84" t="s">
        <v>11614</v>
      </c>
      <c r="B2092" s="80"/>
      <c r="C2092" s="85" t="s">
        <v>11615</v>
      </c>
      <c r="D2092" s="84" t="s">
        <v>7810</v>
      </c>
      <c r="E2092" s="87">
        <v>243.37</v>
      </c>
    </row>
    <row r="2093" spans="1:5" ht="12.75" customHeight="1" x14ac:dyDescent="0.2">
      <c r="A2093" s="84" t="s">
        <v>11616</v>
      </c>
      <c r="B2093" s="80"/>
      <c r="C2093" s="85" t="s">
        <v>11617</v>
      </c>
      <c r="D2093" s="84" t="s">
        <v>7810</v>
      </c>
      <c r="E2093" s="88">
        <v>27.73</v>
      </c>
    </row>
    <row r="2094" spans="1:5" ht="14.25" customHeight="1" x14ac:dyDescent="0.2">
      <c r="A2094" s="84" t="s">
        <v>11618</v>
      </c>
      <c r="B2094" s="80"/>
      <c r="C2094" s="85" t="s">
        <v>11619</v>
      </c>
      <c r="D2094" s="84" t="s">
        <v>7810</v>
      </c>
      <c r="E2094" s="88">
        <v>37.5</v>
      </c>
    </row>
    <row r="2095" spans="1:5" ht="14.25" customHeight="1" x14ac:dyDescent="0.2">
      <c r="A2095" s="84" t="s">
        <v>11620</v>
      </c>
      <c r="B2095" s="80"/>
      <c r="C2095" s="85" t="s">
        <v>11621</v>
      </c>
      <c r="D2095" s="84" t="s">
        <v>7810</v>
      </c>
      <c r="E2095" s="88">
        <v>54.44</v>
      </c>
    </row>
    <row r="2096" spans="1:5" ht="14.25" customHeight="1" x14ac:dyDescent="0.2">
      <c r="A2096" s="84" t="s">
        <v>11622</v>
      </c>
      <c r="B2096" s="80"/>
      <c r="C2096" s="85" t="s">
        <v>11623</v>
      </c>
      <c r="D2096" s="84" t="s">
        <v>7810</v>
      </c>
      <c r="E2096" s="88">
        <v>80.45</v>
      </c>
    </row>
    <row r="2097" spans="1:5" ht="14.25" customHeight="1" x14ac:dyDescent="0.2">
      <c r="A2097" s="84" t="s">
        <v>11624</v>
      </c>
      <c r="B2097" s="80"/>
      <c r="C2097" s="85" t="s">
        <v>11625</v>
      </c>
      <c r="D2097" s="84" t="s">
        <v>7810</v>
      </c>
      <c r="E2097" s="87">
        <v>130.36000000000001</v>
      </c>
    </row>
    <row r="2098" spans="1:5" ht="14.25" customHeight="1" x14ac:dyDescent="0.2">
      <c r="A2098" s="84" t="s">
        <v>11626</v>
      </c>
      <c r="B2098" s="80"/>
      <c r="C2098" s="85" t="s">
        <v>11627</v>
      </c>
      <c r="D2098" s="84" t="s">
        <v>7810</v>
      </c>
      <c r="E2098" s="87">
        <v>163.87</v>
      </c>
    </row>
    <row r="2099" spans="1:5" ht="14.25" customHeight="1" x14ac:dyDescent="0.2">
      <c r="A2099" s="84" t="s">
        <v>11628</v>
      </c>
      <c r="B2099" s="80"/>
      <c r="C2099" s="85" t="s">
        <v>11629</v>
      </c>
      <c r="D2099" s="84" t="s">
        <v>7810</v>
      </c>
      <c r="E2099" s="87">
        <v>285.49</v>
      </c>
    </row>
    <row r="2100" spans="1:5" ht="14.25" customHeight="1" x14ac:dyDescent="0.2">
      <c r="A2100" s="84" t="s">
        <v>11630</v>
      </c>
      <c r="B2100" s="80"/>
      <c r="C2100" s="85" t="s">
        <v>11631</v>
      </c>
      <c r="D2100" s="84" t="s">
        <v>7810</v>
      </c>
      <c r="E2100" s="88">
        <v>25.72</v>
      </c>
    </row>
    <row r="2101" spans="1:5" ht="14.25" customHeight="1" x14ac:dyDescent="0.2">
      <c r="A2101" s="84" t="s">
        <v>11632</v>
      </c>
      <c r="B2101" s="80"/>
      <c r="C2101" s="85" t="s">
        <v>11633</v>
      </c>
      <c r="D2101" s="84" t="s">
        <v>7810</v>
      </c>
      <c r="E2101" s="88">
        <v>41.13</v>
      </c>
    </row>
    <row r="2102" spans="1:5" ht="14.25" customHeight="1" x14ac:dyDescent="0.2">
      <c r="A2102" s="84" t="s">
        <v>11634</v>
      </c>
      <c r="B2102" s="80"/>
      <c r="C2102" s="85" t="s">
        <v>11635</v>
      </c>
      <c r="D2102" s="84" t="s">
        <v>7810</v>
      </c>
      <c r="E2102" s="88">
        <v>46.14</v>
      </c>
    </row>
    <row r="2103" spans="1:5" ht="14.25" customHeight="1" x14ac:dyDescent="0.2">
      <c r="A2103" s="84" t="s">
        <v>11636</v>
      </c>
      <c r="B2103" s="80"/>
      <c r="C2103" s="85" t="s">
        <v>11637</v>
      </c>
      <c r="D2103" s="84" t="s">
        <v>7810</v>
      </c>
      <c r="E2103" s="88">
        <v>59.63</v>
      </c>
    </row>
    <row r="2104" spans="1:5" ht="14.25" customHeight="1" x14ac:dyDescent="0.2">
      <c r="A2104" s="84" t="s">
        <v>11638</v>
      </c>
      <c r="B2104" s="80"/>
      <c r="C2104" s="85" t="s">
        <v>11639</v>
      </c>
      <c r="D2104" s="84" t="s">
        <v>7810</v>
      </c>
      <c r="E2104" s="88">
        <v>92.6</v>
      </c>
    </row>
    <row r="2105" spans="1:5" ht="14.25" customHeight="1" x14ac:dyDescent="0.2">
      <c r="A2105" s="84" t="s">
        <v>11640</v>
      </c>
      <c r="B2105" s="80"/>
      <c r="C2105" s="85" t="s">
        <v>11641</v>
      </c>
      <c r="D2105" s="84" t="s">
        <v>7810</v>
      </c>
      <c r="E2105" s="87">
        <v>149.66999999999999</v>
      </c>
    </row>
    <row r="2106" spans="1:5" ht="14.25" customHeight="1" x14ac:dyDescent="0.2">
      <c r="A2106" s="84" t="s">
        <v>11642</v>
      </c>
      <c r="B2106" s="80"/>
      <c r="C2106" s="85" t="s">
        <v>11643</v>
      </c>
      <c r="D2106" s="84" t="s">
        <v>7810</v>
      </c>
      <c r="E2106" s="87">
        <v>203.53</v>
      </c>
    </row>
    <row r="2107" spans="1:5" ht="14.25" customHeight="1" x14ac:dyDescent="0.2">
      <c r="A2107" s="84" t="s">
        <v>11644</v>
      </c>
      <c r="B2107" s="80"/>
      <c r="C2107" s="85" t="s">
        <v>11645</v>
      </c>
      <c r="D2107" s="84" t="s">
        <v>7810</v>
      </c>
      <c r="E2107" s="87">
        <v>380.84</v>
      </c>
    </row>
    <row r="2108" spans="1:5" ht="14.25" customHeight="1" x14ac:dyDescent="0.2">
      <c r="A2108" s="84" t="s">
        <v>11646</v>
      </c>
      <c r="B2108" s="80"/>
      <c r="C2108" s="85" t="s">
        <v>11647</v>
      </c>
      <c r="D2108" s="84" t="s">
        <v>7810</v>
      </c>
      <c r="E2108" s="88">
        <v>32.450000000000003</v>
      </c>
    </row>
    <row r="2109" spans="1:5" ht="14.25" customHeight="1" x14ac:dyDescent="0.2">
      <c r="A2109" s="84" t="s">
        <v>11648</v>
      </c>
      <c r="B2109" s="80"/>
      <c r="C2109" s="85" t="s">
        <v>11649</v>
      </c>
      <c r="D2109" s="84" t="s">
        <v>7810</v>
      </c>
      <c r="E2109" s="88">
        <v>40.51</v>
      </c>
    </row>
    <row r="2110" spans="1:5" ht="14.25" customHeight="1" x14ac:dyDescent="0.2">
      <c r="A2110" s="84" t="s">
        <v>11650</v>
      </c>
      <c r="B2110" s="80"/>
      <c r="C2110" s="85" t="s">
        <v>11651</v>
      </c>
      <c r="D2110" s="84" t="s">
        <v>7810</v>
      </c>
      <c r="E2110" s="88">
        <v>66.97</v>
      </c>
    </row>
    <row r="2111" spans="1:5" ht="14.25" customHeight="1" x14ac:dyDescent="0.2">
      <c r="A2111" s="84" t="s">
        <v>11652</v>
      </c>
      <c r="B2111" s="80"/>
      <c r="C2111" s="85" t="s">
        <v>11653</v>
      </c>
      <c r="D2111" s="84" t="s">
        <v>7810</v>
      </c>
      <c r="E2111" s="88">
        <v>98.83</v>
      </c>
    </row>
    <row r="2112" spans="1:5" ht="13.5" customHeight="1" x14ac:dyDescent="0.2">
      <c r="A2112" s="84" t="s">
        <v>11654</v>
      </c>
      <c r="B2112" s="80"/>
      <c r="C2112" s="85" t="s">
        <v>11655</v>
      </c>
      <c r="D2112" s="84" t="s">
        <v>7810</v>
      </c>
      <c r="E2112" s="87">
        <v>127.28</v>
      </c>
    </row>
    <row r="2113" spans="1:5" ht="14.25" customHeight="1" x14ac:dyDescent="0.2">
      <c r="A2113" s="84" t="s">
        <v>11656</v>
      </c>
      <c r="B2113" s="80"/>
      <c r="C2113" s="85" t="s">
        <v>11657</v>
      </c>
      <c r="D2113" s="84" t="s">
        <v>7810</v>
      </c>
      <c r="E2113" s="87">
        <v>194.44</v>
      </c>
    </row>
    <row r="2114" spans="1:5" ht="14.25" customHeight="1" x14ac:dyDescent="0.2">
      <c r="A2114" s="84" t="s">
        <v>11658</v>
      </c>
      <c r="B2114" s="80"/>
      <c r="C2114" s="85" t="s">
        <v>11659</v>
      </c>
      <c r="D2114" s="84" t="s">
        <v>7810</v>
      </c>
      <c r="E2114" s="87">
        <v>281.74</v>
      </c>
    </row>
    <row r="2115" spans="1:5" ht="14.25" customHeight="1" x14ac:dyDescent="0.2">
      <c r="A2115" s="79">
        <v>8982</v>
      </c>
      <c r="B2115" s="80"/>
      <c r="C2115" s="81" t="s">
        <v>11660</v>
      </c>
      <c r="D2115" s="82"/>
      <c r="E2115" s="83"/>
    </row>
    <row r="2116" spans="1:5" ht="14.25" customHeight="1" x14ac:dyDescent="0.2">
      <c r="A2116" s="84" t="s">
        <v>11661</v>
      </c>
      <c r="B2116" s="80"/>
      <c r="C2116" s="85" t="s">
        <v>11662</v>
      </c>
      <c r="D2116" s="84" t="s">
        <v>7810</v>
      </c>
      <c r="E2116" s="88">
        <v>18.399999999999999</v>
      </c>
    </row>
    <row r="2117" spans="1:5" ht="12.75" customHeight="1" x14ac:dyDescent="0.2">
      <c r="A2117" s="84" t="s">
        <v>11663</v>
      </c>
      <c r="B2117" s="80"/>
      <c r="C2117" s="85" t="s">
        <v>11664</v>
      </c>
      <c r="D2117" s="84" t="s">
        <v>7810</v>
      </c>
      <c r="E2117" s="88">
        <v>23.43</v>
      </c>
    </row>
    <row r="2118" spans="1:5" ht="14.25" customHeight="1" x14ac:dyDescent="0.2">
      <c r="A2118" s="84" t="s">
        <v>11665</v>
      </c>
      <c r="B2118" s="80"/>
      <c r="C2118" s="85" t="s">
        <v>11666</v>
      </c>
      <c r="D2118" s="84" t="s">
        <v>7810</v>
      </c>
      <c r="E2118" s="88">
        <v>19.13</v>
      </c>
    </row>
    <row r="2119" spans="1:5" ht="14.25" customHeight="1" x14ac:dyDescent="0.2">
      <c r="A2119" s="84" t="s">
        <v>11667</v>
      </c>
      <c r="B2119" s="80"/>
      <c r="C2119" s="85" t="s">
        <v>11668</v>
      </c>
      <c r="D2119" s="84" t="s">
        <v>7810</v>
      </c>
      <c r="E2119" s="88">
        <v>26</v>
      </c>
    </row>
    <row r="2120" spans="1:5" ht="14.25" customHeight="1" x14ac:dyDescent="0.2">
      <c r="A2120" s="79">
        <v>8983</v>
      </c>
      <c r="B2120" s="80"/>
      <c r="C2120" s="81" t="s">
        <v>11669</v>
      </c>
      <c r="D2120" s="82"/>
      <c r="E2120" s="83"/>
    </row>
    <row r="2121" spans="1:5" ht="14.25" customHeight="1" x14ac:dyDescent="0.2">
      <c r="A2121" s="84" t="s">
        <v>11670</v>
      </c>
      <c r="B2121" s="80"/>
      <c r="C2121" s="85" t="s">
        <v>11671</v>
      </c>
      <c r="D2121" s="84" t="s">
        <v>7810</v>
      </c>
      <c r="E2121" s="87">
        <v>519.1</v>
      </c>
    </row>
    <row r="2122" spans="1:5" ht="12.75" customHeight="1" x14ac:dyDescent="0.2">
      <c r="A2122" s="84" t="s">
        <v>11672</v>
      </c>
      <c r="B2122" s="80"/>
      <c r="C2122" s="85" t="s">
        <v>11673</v>
      </c>
      <c r="D2122" s="84" t="s">
        <v>7810</v>
      </c>
      <c r="E2122" s="88">
        <v>24.53</v>
      </c>
    </row>
    <row r="2123" spans="1:5" ht="14.25" customHeight="1" x14ac:dyDescent="0.2">
      <c r="A2123" s="84" t="s">
        <v>11674</v>
      </c>
      <c r="B2123" s="80"/>
      <c r="C2123" s="85" t="s">
        <v>11675</v>
      </c>
      <c r="D2123" s="84" t="s">
        <v>7810</v>
      </c>
      <c r="E2123" s="88">
        <v>39.18</v>
      </c>
    </row>
    <row r="2124" spans="1:5" ht="14.25" customHeight="1" x14ac:dyDescent="0.2">
      <c r="A2124" s="84" t="s">
        <v>11676</v>
      </c>
      <c r="B2124" s="80"/>
      <c r="C2124" s="85" t="s">
        <v>11677</v>
      </c>
      <c r="D2124" s="84" t="s">
        <v>7810</v>
      </c>
      <c r="E2124" s="88">
        <v>58.53</v>
      </c>
    </row>
    <row r="2125" spans="1:5" ht="14.25" customHeight="1" x14ac:dyDescent="0.2">
      <c r="A2125" s="84" t="s">
        <v>11678</v>
      </c>
      <c r="B2125" s="80"/>
      <c r="C2125" s="85" t="s">
        <v>11679</v>
      </c>
      <c r="D2125" s="84" t="s">
        <v>7810</v>
      </c>
      <c r="E2125" s="88">
        <v>74.680000000000007</v>
      </c>
    </row>
    <row r="2126" spans="1:5" ht="14.25" customHeight="1" x14ac:dyDescent="0.2">
      <c r="A2126" s="84" t="s">
        <v>11680</v>
      </c>
      <c r="B2126" s="80"/>
      <c r="C2126" s="85" t="s">
        <v>11681</v>
      </c>
      <c r="D2126" s="84" t="s">
        <v>7810</v>
      </c>
      <c r="E2126" s="88">
        <v>91.7</v>
      </c>
    </row>
    <row r="2127" spans="1:5" ht="13.5" customHeight="1" x14ac:dyDescent="0.2">
      <c r="A2127" s="84" t="s">
        <v>11682</v>
      </c>
      <c r="B2127" s="80"/>
      <c r="C2127" s="85" t="s">
        <v>11683</v>
      </c>
      <c r="D2127" s="84" t="s">
        <v>7810</v>
      </c>
      <c r="E2127" s="87">
        <v>133.80000000000001</v>
      </c>
    </row>
    <row r="2128" spans="1:5" ht="14.25" customHeight="1" x14ac:dyDescent="0.2">
      <c r="A2128" s="84" t="s">
        <v>11684</v>
      </c>
      <c r="B2128" s="80"/>
      <c r="C2128" s="85" t="s">
        <v>11685</v>
      </c>
      <c r="D2128" s="84" t="s">
        <v>7810</v>
      </c>
      <c r="E2128" s="87">
        <v>221.36</v>
      </c>
    </row>
    <row r="2129" spans="1:5" ht="14.25" customHeight="1" x14ac:dyDescent="0.2">
      <c r="A2129" s="84" t="s">
        <v>11686</v>
      </c>
      <c r="B2129" s="80"/>
      <c r="C2129" s="85" t="s">
        <v>11687</v>
      </c>
      <c r="D2129" s="84" t="s">
        <v>7810</v>
      </c>
      <c r="E2129" s="87">
        <v>305.05</v>
      </c>
    </row>
    <row r="2130" spans="1:5" ht="14.25" customHeight="1" x14ac:dyDescent="0.2">
      <c r="A2130" s="79">
        <v>8984</v>
      </c>
      <c r="B2130" s="80"/>
      <c r="C2130" s="81" t="s">
        <v>11688</v>
      </c>
      <c r="D2130" s="82"/>
      <c r="E2130" s="83"/>
    </row>
    <row r="2131" spans="1:5" ht="14.25" customHeight="1" x14ac:dyDescent="0.2">
      <c r="A2131" s="84" t="s">
        <v>11689</v>
      </c>
      <c r="B2131" s="80"/>
      <c r="C2131" s="85" t="s">
        <v>11690</v>
      </c>
      <c r="D2131" s="84" t="s">
        <v>7810</v>
      </c>
      <c r="E2131" s="87">
        <v>767.31</v>
      </c>
    </row>
    <row r="2132" spans="1:5" ht="12.75" customHeight="1" x14ac:dyDescent="0.2">
      <c r="A2132" s="84" t="s">
        <v>11691</v>
      </c>
      <c r="B2132" s="80"/>
      <c r="C2132" s="85" t="s">
        <v>11692</v>
      </c>
      <c r="D2132" s="84" t="s">
        <v>7810</v>
      </c>
      <c r="E2132" s="87">
        <v>110.07</v>
      </c>
    </row>
    <row r="2133" spans="1:5" ht="14.25" customHeight="1" x14ac:dyDescent="0.2">
      <c r="A2133" s="84" t="s">
        <v>11693</v>
      </c>
      <c r="B2133" s="80"/>
      <c r="C2133" s="85" t="s">
        <v>11694</v>
      </c>
      <c r="D2133" s="84" t="s">
        <v>7810</v>
      </c>
      <c r="E2133" s="87">
        <v>158.27000000000001</v>
      </c>
    </row>
    <row r="2134" spans="1:5" ht="14.25" customHeight="1" x14ac:dyDescent="0.2">
      <c r="A2134" s="84" t="s">
        <v>11695</v>
      </c>
      <c r="B2134" s="80"/>
      <c r="C2134" s="85" t="s">
        <v>11696</v>
      </c>
      <c r="D2134" s="84" t="s">
        <v>7810</v>
      </c>
      <c r="E2134" s="87">
        <v>190.63</v>
      </c>
    </row>
    <row r="2135" spans="1:5" ht="14.25" customHeight="1" x14ac:dyDescent="0.2">
      <c r="A2135" s="84" t="s">
        <v>11697</v>
      </c>
      <c r="B2135" s="80"/>
      <c r="C2135" s="85" t="s">
        <v>11698</v>
      </c>
      <c r="D2135" s="84" t="s">
        <v>7810</v>
      </c>
      <c r="E2135" s="87">
        <v>298.7</v>
      </c>
    </row>
    <row r="2136" spans="1:5" ht="14.25" customHeight="1" x14ac:dyDescent="0.2">
      <c r="A2136" s="84" t="s">
        <v>11699</v>
      </c>
      <c r="B2136" s="80"/>
      <c r="C2136" s="85" t="s">
        <v>11700</v>
      </c>
      <c r="D2136" s="84" t="s">
        <v>7810</v>
      </c>
      <c r="E2136" s="87">
        <v>339.52</v>
      </c>
    </row>
    <row r="2137" spans="1:5" ht="14.25" customHeight="1" x14ac:dyDescent="0.2">
      <c r="A2137" s="84" t="s">
        <v>11701</v>
      </c>
      <c r="B2137" s="80"/>
      <c r="C2137" s="85" t="s">
        <v>11702</v>
      </c>
      <c r="D2137" s="84" t="s">
        <v>7810</v>
      </c>
      <c r="E2137" s="87">
        <v>457.13</v>
      </c>
    </row>
    <row r="2138" spans="1:5" ht="14.25" customHeight="1" x14ac:dyDescent="0.2">
      <c r="A2138" s="84" t="s">
        <v>11703</v>
      </c>
      <c r="B2138" s="80"/>
      <c r="C2138" s="85" t="s">
        <v>11704</v>
      </c>
      <c r="D2138" s="84" t="s">
        <v>7810</v>
      </c>
      <c r="E2138" s="87">
        <v>561.84</v>
      </c>
    </row>
    <row r="2139" spans="1:5" ht="14.25" customHeight="1" x14ac:dyDescent="0.2">
      <c r="A2139" s="84" t="s">
        <v>11705</v>
      </c>
      <c r="B2139" s="80"/>
      <c r="C2139" s="85" t="s">
        <v>11706</v>
      </c>
      <c r="D2139" s="84" t="s">
        <v>7810</v>
      </c>
      <c r="E2139" s="87">
        <v>598.55999999999995</v>
      </c>
    </row>
    <row r="2140" spans="1:5" ht="14.25" customHeight="1" x14ac:dyDescent="0.2">
      <c r="A2140" s="84" t="s">
        <v>11707</v>
      </c>
      <c r="B2140" s="80"/>
      <c r="C2140" s="85" t="s">
        <v>11708</v>
      </c>
      <c r="D2140" s="84" t="s">
        <v>7810</v>
      </c>
      <c r="E2140" s="87">
        <v>767.31</v>
      </c>
    </row>
    <row r="2141" spans="1:5" ht="14.25" customHeight="1" x14ac:dyDescent="0.2">
      <c r="A2141" s="84" t="s">
        <v>11709</v>
      </c>
      <c r="B2141" s="80"/>
      <c r="C2141" s="85" t="s">
        <v>11710</v>
      </c>
      <c r="D2141" s="84" t="s">
        <v>7810</v>
      </c>
      <c r="E2141" s="88">
        <v>81.59</v>
      </c>
    </row>
    <row r="2142" spans="1:5" ht="14.25" customHeight="1" x14ac:dyDescent="0.2">
      <c r="A2142" s="84" t="s">
        <v>11711</v>
      </c>
      <c r="B2142" s="80"/>
      <c r="C2142" s="85" t="s">
        <v>11712</v>
      </c>
      <c r="D2142" s="84" t="s">
        <v>7810</v>
      </c>
      <c r="E2142" s="87">
        <v>118.17</v>
      </c>
    </row>
    <row r="2143" spans="1:5" ht="14.25" customHeight="1" x14ac:dyDescent="0.2">
      <c r="A2143" s="84" t="s">
        <v>11713</v>
      </c>
      <c r="B2143" s="80"/>
      <c r="C2143" s="85" t="s">
        <v>11714</v>
      </c>
      <c r="D2143" s="84" t="s">
        <v>7810</v>
      </c>
      <c r="E2143" s="87">
        <v>142.68</v>
      </c>
    </row>
    <row r="2144" spans="1:5" ht="14.25" customHeight="1" x14ac:dyDescent="0.2">
      <c r="A2144" s="84" t="s">
        <v>11715</v>
      </c>
      <c r="B2144" s="80"/>
      <c r="C2144" s="85" t="s">
        <v>11716</v>
      </c>
      <c r="D2144" s="84" t="s">
        <v>7810</v>
      </c>
      <c r="E2144" s="87">
        <v>210.9</v>
      </c>
    </row>
    <row r="2145" spans="1:5" ht="14.25" customHeight="1" x14ac:dyDescent="0.2">
      <c r="A2145" s="84" t="s">
        <v>11717</v>
      </c>
      <c r="B2145" s="80"/>
      <c r="C2145" s="85" t="s">
        <v>11718</v>
      </c>
      <c r="D2145" s="84" t="s">
        <v>7810</v>
      </c>
      <c r="E2145" s="87">
        <v>254.51</v>
      </c>
    </row>
    <row r="2146" spans="1:5" ht="13.5" customHeight="1" x14ac:dyDescent="0.2">
      <c r="A2146" s="84" t="s">
        <v>11719</v>
      </c>
      <c r="B2146" s="80"/>
      <c r="C2146" s="85" t="s">
        <v>11720</v>
      </c>
      <c r="D2146" s="84" t="s">
        <v>7810</v>
      </c>
      <c r="E2146" s="87">
        <v>355.29</v>
      </c>
    </row>
    <row r="2147" spans="1:5" ht="14.25" customHeight="1" x14ac:dyDescent="0.2">
      <c r="A2147" s="84" t="s">
        <v>11721</v>
      </c>
      <c r="B2147" s="80"/>
      <c r="C2147" s="85" t="s">
        <v>11722</v>
      </c>
      <c r="D2147" s="84" t="s">
        <v>7810</v>
      </c>
      <c r="E2147" s="87">
        <v>485.08</v>
      </c>
    </row>
    <row r="2148" spans="1:5" ht="14.25" customHeight="1" x14ac:dyDescent="0.2">
      <c r="A2148" s="84" t="s">
        <v>11723</v>
      </c>
      <c r="B2148" s="80"/>
      <c r="C2148" s="85" t="s">
        <v>11724</v>
      </c>
      <c r="D2148" s="84" t="s">
        <v>7810</v>
      </c>
      <c r="E2148" s="87">
        <v>598.55999999999995</v>
      </c>
    </row>
    <row r="2149" spans="1:5" ht="14.25" customHeight="1" x14ac:dyDescent="0.2">
      <c r="A2149" s="79">
        <v>8985</v>
      </c>
      <c r="B2149" s="80"/>
      <c r="C2149" s="81" t="s">
        <v>11725</v>
      </c>
      <c r="D2149" s="82"/>
      <c r="E2149" s="83"/>
    </row>
    <row r="2150" spans="1:5" ht="14.25" customHeight="1" x14ac:dyDescent="0.2">
      <c r="A2150" s="84" t="s">
        <v>11726</v>
      </c>
      <c r="B2150" s="80"/>
      <c r="C2150" s="85" t="s">
        <v>11727</v>
      </c>
      <c r="D2150" s="84" t="s">
        <v>7810</v>
      </c>
      <c r="E2150" s="88">
        <v>92.45</v>
      </c>
    </row>
    <row r="2151" spans="1:5" ht="12.75" customHeight="1" x14ac:dyDescent="0.2">
      <c r="A2151" s="84" t="s">
        <v>11728</v>
      </c>
      <c r="B2151" s="80"/>
      <c r="C2151" s="85" t="s">
        <v>11729</v>
      </c>
      <c r="D2151" s="84" t="s">
        <v>7810</v>
      </c>
      <c r="E2151" s="87">
        <v>118.72</v>
      </c>
    </row>
    <row r="2152" spans="1:5" ht="14.25" customHeight="1" x14ac:dyDescent="0.2">
      <c r="A2152" s="84" t="s">
        <v>11730</v>
      </c>
      <c r="B2152" s="80"/>
      <c r="C2152" s="85" t="s">
        <v>11731</v>
      </c>
      <c r="D2152" s="84" t="s">
        <v>7810</v>
      </c>
      <c r="E2152" s="87">
        <v>111.75</v>
      </c>
    </row>
    <row r="2153" spans="1:5" ht="14.25" customHeight="1" x14ac:dyDescent="0.2">
      <c r="A2153" s="84" t="s">
        <v>11732</v>
      </c>
      <c r="B2153" s="80"/>
      <c r="C2153" s="85" t="s">
        <v>11733</v>
      </c>
      <c r="D2153" s="84" t="s">
        <v>7810</v>
      </c>
      <c r="E2153" s="88">
        <v>59.8</v>
      </c>
    </row>
    <row r="2154" spans="1:5" ht="13.5" customHeight="1" x14ac:dyDescent="0.2">
      <c r="A2154" s="84" t="s">
        <v>11734</v>
      </c>
      <c r="B2154" s="80"/>
      <c r="C2154" s="85" t="s">
        <v>11735</v>
      </c>
      <c r="D2154" s="84" t="s">
        <v>7810</v>
      </c>
      <c r="E2154" s="87">
        <v>140.63999999999999</v>
      </c>
    </row>
    <row r="2155" spans="1:5" ht="14.25" customHeight="1" x14ac:dyDescent="0.2">
      <c r="A2155" s="84" t="s">
        <v>11736</v>
      </c>
      <c r="B2155" s="80"/>
      <c r="C2155" s="85" t="s">
        <v>11737</v>
      </c>
      <c r="D2155" s="84" t="s">
        <v>7810</v>
      </c>
      <c r="E2155" s="87">
        <v>190.21</v>
      </c>
    </row>
    <row r="2156" spans="1:5" ht="14.25" customHeight="1" x14ac:dyDescent="0.2">
      <c r="A2156" s="84" t="s">
        <v>11738</v>
      </c>
      <c r="B2156" s="80"/>
      <c r="C2156" s="85" t="s">
        <v>11739</v>
      </c>
      <c r="D2156" s="84" t="s">
        <v>7810</v>
      </c>
      <c r="E2156" s="88">
        <v>74.67</v>
      </c>
    </row>
    <row r="2157" spans="1:5" ht="14.25" customHeight="1" x14ac:dyDescent="0.2">
      <c r="A2157" s="79">
        <v>8986</v>
      </c>
      <c r="B2157" s="80"/>
      <c r="C2157" s="81" t="s">
        <v>11740</v>
      </c>
      <c r="D2157" s="82"/>
      <c r="E2157" s="83"/>
    </row>
    <row r="2158" spans="1:5" ht="14.25" customHeight="1" x14ac:dyDescent="0.2">
      <c r="A2158" s="84" t="s">
        <v>11741</v>
      </c>
      <c r="B2158" s="80"/>
      <c r="C2158" s="85" t="s">
        <v>11742</v>
      </c>
      <c r="D2158" s="84" t="s">
        <v>231</v>
      </c>
      <c r="E2158" s="88">
        <v>27.92</v>
      </c>
    </row>
    <row r="2159" spans="1:5" ht="12.75" customHeight="1" x14ac:dyDescent="0.2">
      <c r="A2159" s="84" t="s">
        <v>11743</v>
      </c>
      <c r="B2159" s="80"/>
      <c r="C2159" s="85" t="s">
        <v>11744</v>
      </c>
      <c r="D2159" s="84" t="s">
        <v>231</v>
      </c>
      <c r="E2159" s="88">
        <v>25.24</v>
      </c>
    </row>
    <row r="2160" spans="1:5" ht="14.25" customHeight="1" x14ac:dyDescent="0.2">
      <c r="A2160" s="84" t="s">
        <v>11745</v>
      </c>
      <c r="B2160" s="80"/>
      <c r="C2160" s="85" t="s">
        <v>11746</v>
      </c>
      <c r="D2160" s="84" t="s">
        <v>231</v>
      </c>
      <c r="E2160" s="88">
        <v>43.76</v>
      </c>
    </row>
    <row r="2161" spans="1:5" ht="14.25" customHeight="1" x14ac:dyDescent="0.2">
      <c r="A2161" s="84" t="s">
        <v>11747</v>
      </c>
      <c r="B2161" s="80"/>
      <c r="C2161" s="85" t="s">
        <v>11748</v>
      </c>
      <c r="D2161" s="84" t="s">
        <v>231</v>
      </c>
      <c r="E2161" s="88">
        <v>50.84</v>
      </c>
    </row>
    <row r="2162" spans="1:5" ht="14.25" customHeight="1" x14ac:dyDescent="0.2">
      <c r="A2162" s="84" t="s">
        <v>11749</v>
      </c>
      <c r="B2162" s="80"/>
      <c r="C2162" s="85" t="s">
        <v>11750</v>
      </c>
      <c r="D2162" s="84" t="s">
        <v>231</v>
      </c>
      <c r="E2162" s="88">
        <v>48.65</v>
      </c>
    </row>
    <row r="2163" spans="1:5" ht="14.25" customHeight="1" x14ac:dyDescent="0.2">
      <c r="A2163" s="84" t="s">
        <v>11751</v>
      </c>
      <c r="B2163" s="80"/>
      <c r="C2163" s="85" t="s">
        <v>11752</v>
      </c>
      <c r="D2163" s="84" t="s">
        <v>231</v>
      </c>
      <c r="E2163" s="87">
        <v>106.14</v>
      </c>
    </row>
    <row r="2164" spans="1:5" ht="14.25" customHeight="1" x14ac:dyDescent="0.2">
      <c r="A2164" s="84" t="s">
        <v>11753</v>
      </c>
      <c r="B2164" s="80"/>
      <c r="C2164" s="85" t="s">
        <v>11754</v>
      </c>
      <c r="D2164" s="84" t="s">
        <v>231</v>
      </c>
      <c r="E2164" s="87">
        <v>124.16</v>
      </c>
    </row>
    <row r="2165" spans="1:5" ht="14.25" customHeight="1" x14ac:dyDescent="0.2">
      <c r="A2165" s="84" t="s">
        <v>11755</v>
      </c>
      <c r="B2165" s="80"/>
      <c r="C2165" s="85" t="s">
        <v>11756</v>
      </c>
      <c r="D2165" s="84" t="s">
        <v>231</v>
      </c>
      <c r="E2165" s="87">
        <v>121.82</v>
      </c>
    </row>
    <row r="2166" spans="1:5" ht="14.25" customHeight="1" x14ac:dyDescent="0.2">
      <c r="A2166" s="84" t="s">
        <v>11757</v>
      </c>
      <c r="B2166" s="80"/>
      <c r="C2166" s="85" t="s">
        <v>11758</v>
      </c>
      <c r="D2166" s="84" t="s">
        <v>231</v>
      </c>
      <c r="E2166" s="87">
        <v>195</v>
      </c>
    </row>
    <row r="2167" spans="1:5" ht="14.25" customHeight="1" x14ac:dyDescent="0.2">
      <c r="A2167" s="84" t="s">
        <v>11759</v>
      </c>
      <c r="B2167" s="80"/>
      <c r="C2167" s="85" t="s">
        <v>11760</v>
      </c>
      <c r="D2167" s="84" t="s">
        <v>231</v>
      </c>
      <c r="E2167" s="87">
        <v>185.56</v>
      </c>
    </row>
    <row r="2168" spans="1:5" ht="14.25" customHeight="1" x14ac:dyDescent="0.2">
      <c r="A2168" s="84" t="s">
        <v>11761</v>
      </c>
      <c r="B2168" s="80"/>
      <c r="C2168" s="85" t="s">
        <v>11762</v>
      </c>
      <c r="D2168" s="84" t="s">
        <v>231</v>
      </c>
      <c r="E2168" s="87">
        <v>163.88</v>
      </c>
    </row>
    <row r="2169" spans="1:5" ht="14.25" customHeight="1" x14ac:dyDescent="0.2">
      <c r="A2169" s="84" t="s">
        <v>11763</v>
      </c>
      <c r="B2169" s="80"/>
      <c r="C2169" s="85" t="s">
        <v>11764</v>
      </c>
      <c r="D2169" s="84" t="s">
        <v>231</v>
      </c>
      <c r="E2169" s="87">
        <v>154.44</v>
      </c>
    </row>
    <row r="2170" spans="1:5" ht="14.25" customHeight="1" x14ac:dyDescent="0.2">
      <c r="A2170" s="84" t="s">
        <v>11765</v>
      </c>
      <c r="B2170" s="80"/>
      <c r="C2170" s="85" t="s">
        <v>11766</v>
      </c>
      <c r="D2170" s="84" t="s">
        <v>231</v>
      </c>
      <c r="E2170" s="88">
        <v>90.63</v>
      </c>
    </row>
    <row r="2171" spans="1:5" ht="14.25" customHeight="1" x14ac:dyDescent="0.2">
      <c r="A2171" s="84" t="s">
        <v>11767</v>
      </c>
      <c r="B2171" s="80"/>
      <c r="C2171" s="85" t="s">
        <v>11768</v>
      </c>
      <c r="D2171" s="84" t="s">
        <v>231</v>
      </c>
      <c r="E2171" s="88">
        <v>88.29</v>
      </c>
    </row>
    <row r="2172" spans="1:5" ht="14.25" customHeight="1" x14ac:dyDescent="0.2">
      <c r="A2172" s="84" t="s">
        <v>11769</v>
      </c>
      <c r="B2172" s="80"/>
      <c r="C2172" s="85" t="s">
        <v>11770</v>
      </c>
      <c r="D2172" s="84" t="s">
        <v>231</v>
      </c>
      <c r="E2172" s="88">
        <v>84.63</v>
      </c>
    </row>
    <row r="2173" spans="1:5" ht="14.25" customHeight="1" x14ac:dyDescent="0.2">
      <c r="A2173" s="84" t="s">
        <v>11771</v>
      </c>
      <c r="B2173" s="80"/>
      <c r="C2173" s="85" t="s">
        <v>11772</v>
      </c>
      <c r="D2173" s="84" t="s">
        <v>231</v>
      </c>
      <c r="E2173" s="88">
        <v>82.26</v>
      </c>
    </row>
    <row r="2174" spans="1:5" ht="14.25" customHeight="1" x14ac:dyDescent="0.2">
      <c r="A2174" s="84" t="s">
        <v>11773</v>
      </c>
      <c r="B2174" s="80"/>
      <c r="C2174" s="85" t="s">
        <v>11774</v>
      </c>
      <c r="D2174" s="84" t="s">
        <v>231</v>
      </c>
      <c r="E2174" s="88">
        <v>74.78</v>
      </c>
    </row>
    <row r="2175" spans="1:5" ht="14.25" customHeight="1" x14ac:dyDescent="0.2">
      <c r="A2175" s="84" t="s">
        <v>11775</v>
      </c>
      <c r="B2175" s="80"/>
      <c r="C2175" s="85" t="s">
        <v>11776</v>
      </c>
      <c r="D2175" s="84" t="s">
        <v>231</v>
      </c>
      <c r="E2175" s="87">
        <v>111.32</v>
      </c>
    </row>
    <row r="2176" spans="1:5" ht="14.25" customHeight="1" x14ac:dyDescent="0.2">
      <c r="A2176" s="84" t="s">
        <v>11777</v>
      </c>
      <c r="B2176" s="80"/>
      <c r="C2176" s="85" t="s">
        <v>11778</v>
      </c>
      <c r="D2176" s="84" t="s">
        <v>231</v>
      </c>
      <c r="E2176" s="88">
        <v>95.06</v>
      </c>
    </row>
    <row r="2177" spans="1:5" ht="14.25" customHeight="1" x14ac:dyDescent="0.2">
      <c r="A2177" s="84" t="s">
        <v>11779</v>
      </c>
      <c r="B2177" s="80"/>
      <c r="C2177" s="85" t="s">
        <v>11780</v>
      </c>
      <c r="D2177" s="84" t="s">
        <v>231</v>
      </c>
      <c r="E2177" s="88">
        <v>52.86</v>
      </c>
    </row>
    <row r="2178" spans="1:5" ht="14.25" customHeight="1" x14ac:dyDescent="0.2">
      <c r="A2178" s="84" t="s">
        <v>11781</v>
      </c>
      <c r="B2178" s="80"/>
      <c r="C2178" s="85" t="s">
        <v>11782</v>
      </c>
      <c r="D2178" s="84" t="s">
        <v>231</v>
      </c>
      <c r="E2178" s="87">
        <v>191.77</v>
      </c>
    </row>
    <row r="2179" spans="1:5" ht="14.25" customHeight="1" x14ac:dyDescent="0.2">
      <c r="A2179" s="84" t="s">
        <v>11783</v>
      </c>
      <c r="B2179" s="80"/>
      <c r="C2179" s="85" t="s">
        <v>11784</v>
      </c>
      <c r="D2179" s="84" t="s">
        <v>231</v>
      </c>
      <c r="E2179" s="87">
        <v>364.06</v>
      </c>
    </row>
    <row r="2180" spans="1:5" ht="14.25" customHeight="1" x14ac:dyDescent="0.2">
      <c r="A2180" s="84" t="s">
        <v>11785</v>
      </c>
      <c r="B2180" s="80"/>
      <c r="C2180" s="85" t="s">
        <v>11786</v>
      </c>
      <c r="D2180" s="84" t="s">
        <v>231</v>
      </c>
      <c r="E2180" s="87">
        <v>542.79999999999995</v>
      </c>
    </row>
    <row r="2181" spans="1:5" ht="14.25" customHeight="1" x14ac:dyDescent="0.2">
      <c r="A2181" s="84" t="s">
        <v>11787</v>
      </c>
      <c r="B2181" s="80"/>
      <c r="C2181" s="85" t="s">
        <v>11788</v>
      </c>
      <c r="D2181" s="84" t="s">
        <v>231</v>
      </c>
      <c r="E2181" s="88">
        <v>54.65</v>
      </c>
    </row>
    <row r="2182" spans="1:5" ht="14.25" customHeight="1" x14ac:dyDescent="0.2">
      <c r="A2182" s="84" t="s">
        <v>11789</v>
      </c>
      <c r="B2182" s="80"/>
      <c r="C2182" s="85" t="s">
        <v>11790</v>
      </c>
      <c r="D2182" s="84" t="s">
        <v>231</v>
      </c>
      <c r="E2182" s="87">
        <v>896.39</v>
      </c>
    </row>
    <row r="2183" spans="1:5" ht="14.25" customHeight="1" x14ac:dyDescent="0.2">
      <c r="A2183" s="84" t="s">
        <v>11791</v>
      </c>
      <c r="B2183" s="80"/>
      <c r="C2183" s="85" t="s">
        <v>11792</v>
      </c>
      <c r="D2183" s="84" t="s">
        <v>231</v>
      </c>
      <c r="E2183" s="88">
        <v>96.55</v>
      </c>
    </row>
    <row r="2184" spans="1:5" ht="14.25" customHeight="1" x14ac:dyDescent="0.2">
      <c r="A2184" s="84" t="s">
        <v>11793</v>
      </c>
      <c r="B2184" s="80"/>
      <c r="C2184" s="85" t="s">
        <v>11794</v>
      </c>
      <c r="D2184" s="84" t="s">
        <v>231</v>
      </c>
      <c r="E2184" s="88">
        <v>94.21</v>
      </c>
    </row>
    <row r="2185" spans="1:5" ht="14.25" customHeight="1" x14ac:dyDescent="0.2">
      <c r="A2185" s="84" t="s">
        <v>11795</v>
      </c>
      <c r="B2185" s="80"/>
      <c r="C2185" s="85" t="s">
        <v>11796</v>
      </c>
      <c r="D2185" s="84" t="s">
        <v>231</v>
      </c>
      <c r="E2185" s="88">
        <v>86.68</v>
      </c>
    </row>
    <row r="2186" spans="1:5" ht="14.25" customHeight="1" x14ac:dyDescent="0.2">
      <c r="A2186" s="84" t="s">
        <v>11797</v>
      </c>
      <c r="B2186" s="80"/>
      <c r="C2186" s="85" t="s">
        <v>11798</v>
      </c>
      <c r="D2186" s="84" t="s">
        <v>231</v>
      </c>
      <c r="E2186" s="88">
        <v>84.34</v>
      </c>
    </row>
    <row r="2187" spans="1:5" ht="14.25" customHeight="1" x14ac:dyDescent="0.2">
      <c r="A2187" s="84" t="s">
        <v>11799</v>
      </c>
      <c r="B2187" s="80"/>
      <c r="C2187" s="85" t="s">
        <v>11800</v>
      </c>
      <c r="D2187" s="84" t="s">
        <v>8840</v>
      </c>
      <c r="E2187" s="87">
        <v>773.73</v>
      </c>
    </row>
    <row r="2188" spans="1:5" ht="14.25" customHeight="1" x14ac:dyDescent="0.2">
      <c r="A2188" s="84" t="s">
        <v>11801</v>
      </c>
      <c r="B2188" s="80"/>
      <c r="C2188" s="85" t="s">
        <v>11802</v>
      </c>
      <c r="D2188" s="84" t="s">
        <v>8840</v>
      </c>
      <c r="E2188" s="88">
        <v>65.459999999999994</v>
      </c>
    </row>
    <row r="2189" spans="1:5" ht="12.75" customHeight="1" x14ac:dyDescent="0.2">
      <c r="A2189" s="84" t="s">
        <v>11803</v>
      </c>
      <c r="B2189" s="80"/>
      <c r="C2189" s="85" t="s">
        <v>11804</v>
      </c>
      <c r="D2189" s="84" t="s">
        <v>8840</v>
      </c>
      <c r="E2189" s="88">
        <v>82.63</v>
      </c>
    </row>
    <row r="2190" spans="1:5" ht="12.75" customHeight="1" x14ac:dyDescent="0.2">
      <c r="A2190" s="84" t="s">
        <v>11805</v>
      </c>
      <c r="B2190" s="80"/>
      <c r="C2190" s="85" t="s">
        <v>11806</v>
      </c>
      <c r="D2190" s="84" t="s">
        <v>8840</v>
      </c>
      <c r="E2190" s="88">
        <v>92.02</v>
      </c>
    </row>
    <row r="2191" spans="1:5" ht="12.75" customHeight="1" x14ac:dyDescent="0.2">
      <c r="A2191" s="84" t="s">
        <v>11807</v>
      </c>
      <c r="B2191" s="80"/>
      <c r="C2191" s="85" t="s">
        <v>11808</v>
      </c>
      <c r="D2191" s="84" t="s">
        <v>8840</v>
      </c>
      <c r="E2191" s="87">
        <v>139.54</v>
      </c>
    </row>
    <row r="2192" spans="1:5" ht="12.75" customHeight="1" x14ac:dyDescent="0.2">
      <c r="A2192" s="84" t="s">
        <v>11809</v>
      </c>
      <c r="B2192" s="80"/>
      <c r="C2192" s="85" t="s">
        <v>11810</v>
      </c>
      <c r="D2192" s="84" t="s">
        <v>8840</v>
      </c>
      <c r="E2192" s="87">
        <v>147.62</v>
      </c>
    </row>
    <row r="2193" spans="1:5" ht="12.75" customHeight="1" x14ac:dyDescent="0.2">
      <c r="A2193" s="84" t="s">
        <v>11811</v>
      </c>
      <c r="B2193" s="80"/>
      <c r="C2193" s="85" t="s">
        <v>11812</v>
      </c>
      <c r="D2193" s="84" t="s">
        <v>8840</v>
      </c>
      <c r="E2193" s="87">
        <v>202.85</v>
      </c>
    </row>
    <row r="2194" spans="1:5" ht="12.75" customHeight="1" x14ac:dyDescent="0.2">
      <c r="A2194" s="84" t="s">
        <v>11813</v>
      </c>
      <c r="B2194" s="80"/>
      <c r="C2194" s="85" t="s">
        <v>11814</v>
      </c>
      <c r="D2194" s="84" t="s">
        <v>8840</v>
      </c>
      <c r="E2194" s="87">
        <v>345.27</v>
      </c>
    </row>
    <row r="2195" spans="1:5" ht="12.75" customHeight="1" x14ac:dyDescent="0.2">
      <c r="A2195" s="84" t="s">
        <v>11815</v>
      </c>
      <c r="B2195" s="80"/>
      <c r="C2195" s="85" t="s">
        <v>11816</v>
      </c>
      <c r="D2195" s="84" t="s">
        <v>8840</v>
      </c>
      <c r="E2195" s="87">
        <v>446.9</v>
      </c>
    </row>
    <row r="2196" spans="1:5" ht="12.75" customHeight="1" x14ac:dyDescent="0.2">
      <c r="A2196" s="84" t="s">
        <v>11817</v>
      </c>
      <c r="B2196" s="80"/>
      <c r="C2196" s="85" t="s">
        <v>11818</v>
      </c>
      <c r="D2196" s="84" t="s">
        <v>8840</v>
      </c>
      <c r="E2196" s="87">
        <v>962.39</v>
      </c>
    </row>
    <row r="2197" spans="1:5" ht="12.75" customHeight="1" x14ac:dyDescent="0.2">
      <c r="A2197" s="84" t="s">
        <v>11819</v>
      </c>
      <c r="B2197" s="80"/>
      <c r="C2197" s="85" t="s">
        <v>11820</v>
      </c>
      <c r="D2197" s="84" t="s">
        <v>8840</v>
      </c>
      <c r="E2197" s="87">
        <v>100.93</v>
      </c>
    </row>
    <row r="2198" spans="1:5" ht="14.25" customHeight="1" x14ac:dyDescent="0.2">
      <c r="A2198" s="84" t="s">
        <v>11821</v>
      </c>
      <c r="B2198" s="80"/>
      <c r="C2198" s="85" t="s">
        <v>11822</v>
      </c>
      <c r="D2198" s="84" t="s">
        <v>8840</v>
      </c>
      <c r="E2198" s="87">
        <v>116.91</v>
      </c>
    </row>
    <row r="2199" spans="1:5" ht="14.25" customHeight="1" x14ac:dyDescent="0.2">
      <c r="A2199" s="84" t="s">
        <v>11823</v>
      </c>
      <c r="B2199" s="80"/>
      <c r="C2199" s="85" t="s">
        <v>11824</v>
      </c>
      <c r="D2199" s="84" t="s">
        <v>8840</v>
      </c>
      <c r="E2199" s="87">
        <v>151.41</v>
      </c>
    </row>
    <row r="2200" spans="1:5" ht="14.25" customHeight="1" x14ac:dyDescent="0.2">
      <c r="A2200" s="84" t="s">
        <v>11825</v>
      </c>
      <c r="B2200" s="80"/>
      <c r="C2200" s="85" t="s">
        <v>11826</v>
      </c>
      <c r="D2200" s="84" t="s">
        <v>8840</v>
      </c>
      <c r="E2200" s="87">
        <v>231.35</v>
      </c>
    </row>
    <row r="2201" spans="1:5" ht="12.75" customHeight="1" x14ac:dyDescent="0.2">
      <c r="A2201" s="84" t="s">
        <v>11827</v>
      </c>
      <c r="B2201" s="80"/>
      <c r="C2201" s="85" t="s">
        <v>11828</v>
      </c>
      <c r="D2201" s="84" t="s">
        <v>8840</v>
      </c>
      <c r="E2201" s="87">
        <v>245.62</v>
      </c>
    </row>
    <row r="2202" spans="1:5" ht="13.5" customHeight="1" x14ac:dyDescent="0.2">
      <c r="A2202" s="84" t="s">
        <v>11829</v>
      </c>
      <c r="B2202" s="80"/>
      <c r="C2202" s="85" t="s">
        <v>11830</v>
      </c>
      <c r="D2202" s="84" t="s">
        <v>8840</v>
      </c>
      <c r="E2202" s="87">
        <v>331.95</v>
      </c>
    </row>
    <row r="2203" spans="1:5" ht="14.25" customHeight="1" x14ac:dyDescent="0.2">
      <c r="A2203" s="84" t="s">
        <v>11831</v>
      </c>
      <c r="B2203" s="80"/>
      <c r="C2203" s="85" t="s">
        <v>11832</v>
      </c>
      <c r="D2203" s="84" t="s">
        <v>8840</v>
      </c>
      <c r="E2203" s="87">
        <v>469.45</v>
      </c>
    </row>
    <row r="2204" spans="1:5" ht="12.75" customHeight="1" x14ac:dyDescent="0.2">
      <c r="A2204" s="84" t="s">
        <v>11833</v>
      </c>
      <c r="B2204" s="80"/>
      <c r="C2204" s="85" t="s">
        <v>11834</v>
      </c>
      <c r="D2204" s="84" t="s">
        <v>8840</v>
      </c>
      <c r="E2204" s="87">
        <v>627.17999999999995</v>
      </c>
    </row>
    <row r="2205" spans="1:5" ht="14.25" customHeight="1" x14ac:dyDescent="0.2">
      <c r="A2205" s="79">
        <v>8987</v>
      </c>
      <c r="B2205" s="80"/>
      <c r="C2205" s="81" t="s">
        <v>11835</v>
      </c>
      <c r="D2205" s="82"/>
      <c r="E2205" s="83"/>
    </row>
    <row r="2206" spans="1:5" ht="12.75" customHeight="1" x14ac:dyDescent="0.2">
      <c r="A2206" s="84" t="s">
        <v>11836</v>
      </c>
      <c r="B2206" s="80"/>
      <c r="C2206" s="85" t="s">
        <v>11837</v>
      </c>
      <c r="D2206" s="84" t="s">
        <v>231</v>
      </c>
      <c r="E2206" s="87">
        <v>213.15</v>
      </c>
    </row>
    <row r="2207" spans="1:5" ht="12.75" customHeight="1" x14ac:dyDescent="0.2">
      <c r="A2207" s="84" t="s">
        <v>11838</v>
      </c>
      <c r="B2207" s="80"/>
      <c r="C2207" s="85" t="s">
        <v>11839</v>
      </c>
      <c r="D2207" s="84" t="s">
        <v>231</v>
      </c>
      <c r="E2207" s="88">
        <v>47.05</v>
      </c>
    </row>
    <row r="2208" spans="1:5" ht="12.75" customHeight="1" x14ac:dyDescent="0.2">
      <c r="A2208" s="84" t="s">
        <v>11840</v>
      </c>
      <c r="B2208" s="80"/>
      <c r="C2208" s="85" t="s">
        <v>11841</v>
      </c>
      <c r="D2208" s="84" t="s">
        <v>231</v>
      </c>
      <c r="E2208" s="88">
        <v>75.48</v>
      </c>
    </row>
    <row r="2209" spans="1:5" ht="12.75" customHeight="1" x14ac:dyDescent="0.2">
      <c r="A2209" s="84" t="s">
        <v>11842</v>
      </c>
      <c r="B2209" s="80"/>
      <c r="C2209" s="85" t="s">
        <v>11843</v>
      </c>
      <c r="D2209" s="84" t="s">
        <v>231</v>
      </c>
      <c r="E2209" s="88">
        <v>70.56</v>
      </c>
    </row>
    <row r="2210" spans="1:5" ht="14.25" customHeight="1" x14ac:dyDescent="0.2">
      <c r="A2210" s="84" t="s">
        <v>11844</v>
      </c>
      <c r="B2210" s="80"/>
      <c r="C2210" s="85" t="s">
        <v>11845</v>
      </c>
      <c r="D2210" s="84" t="s">
        <v>231</v>
      </c>
      <c r="E2210" s="88">
        <v>58.92</v>
      </c>
    </row>
    <row r="2211" spans="1:5" ht="14.25" customHeight="1" x14ac:dyDescent="0.2">
      <c r="A2211" s="84" t="s">
        <v>11846</v>
      </c>
      <c r="B2211" s="80"/>
      <c r="C2211" s="85" t="s">
        <v>11847</v>
      </c>
      <c r="D2211" s="84" t="s">
        <v>231</v>
      </c>
      <c r="E2211" s="88">
        <v>60.08</v>
      </c>
    </row>
    <row r="2212" spans="1:5" ht="14.25" customHeight="1" x14ac:dyDescent="0.2">
      <c r="A2212" s="84" t="s">
        <v>11848</v>
      </c>
      <c r="B2212" s="80"/>
      <c r="C2212" s="85" t="s">
        <v>11849</v>
      </c>
      <c r="D2212" s="84" t="s">
        <v>231</v>
      </c>
      <c r="E2212" s="88">
        <v>70.67</v>
      </c>
    </row>
    <row r="2213" spans="1:5" ht="14.25" customHeight="1" x14ac:dyDescent="0.2">
      <c r="A2213" s="84" t="s">
        <v>11850</v>
      </c>
      <c r="B2213" s="80"/>
      <c r="C2213" s="85" t="s">
        <v>11851</v>
      </c>
      <c r="D2213" s="84" t="s">
        <v>231</v>
      </c>
      <c r="E2213" s="88">
        <v>71.5</v>
      </c>
    </row>
    <row r="2214" spans="1:5" ht="14.25" customHeight="1" x14ac:dyDescent="0.2">
      <c r="A2214" s="84" t="s">
        <v>11852</v>
      </c>
      <c r="B2214" s="80"/>
      <c r="C2214" s="85" t="s">
        <v>11853</v>
      </c>
      <c r="D2214" s="84" t="s">
        <v>231</v>
      </c>
      <c r="E2214" s="88">
        <v>78.97</v>
      </c>
    </row>
    <row r="2215" spans="1:5" ht="12.75" customHeight="1" x14ac:dyDescent="0.2">
      <c r="A2215" s="84" t="s">
        <v>11854</v>
      </c>
      <c r="B2215" s="80"/>
      <c r="C2215" s="85" t="s">
        <v>11855</v>
      </c>
      <c r="D2215" s="84" t="s">
        <v>231</v>
      </c>
      <c r="E2215" s="88">
        <v>81.89</v>
      </c>
    </row>
    <row r="2216" spans="1:5" ht="12.75" customHeight="1" x14ac:dyDescent="0.2">
      <c r="A2216" s="84" t="s">
        <v>11856</v>
      </c>
      <c r="B2216" s="80"/>
      <c r="C2216" s="85" t="s">
        <v>11857</v>
      </c>
      <c r="D2216" s="84" t="s">
        <v>231</v>
      </c>
      <c r="E2216" s="88">
        <v>88.06</v>
      </c>
    </row>
    <row r="2217" spans="1:5" ht="12.75" customHeight="1" x14ac:dyDescent="0.2">
      <c r="A2217" s="84" t="s">
        <v>11858</v>
      </c>
      <c r="B2217" s="80"/>
      <c r="C2217" s="85" t="s">
        <v>11859</v>
      </c>
      <c r="D2217" s="84" t="s">
        <v>231</v>
      </c>
      <c r="E2217" s="88">
        <v>41.29</v>
      </c>
    </row>
    <row r="2218" spans="1:5" ht="12.75" customHeight="1" x14ac:dyDescent="0.2">
      <c r="A2218" s="84" t="s">
        <v>11860</v>
      </c>
      <c r="B2218" s="80"/>
      <c r="C2218" s="85" t="s">
        <v>11861</v>
      </c>
      <c r="D2218" s="84" t="s">
        <v>231</v>
      </c>
      <c r="E2218" s="88">
        <v>31.14</v>
      </c>
    </row>
    <row r="2219" spans="1:5" ht="12.75" customHeight="1" x14ac:dyDescent="0.2">
      <c r="A2219" s="84" t="s">
        <v>11862</v>
      </c>
      <c r="B2219" s="80"/>
      <c r="C2219" s="85" t="s">
        <v>11863</v>
      </c>
      <c r="D2219" s="84" t="s">
        <v>231</v>
      </c>
      <c r="E2219" s="88">
        <v>32.61</v>
      </c>
    </row>
    <row r="2220" spans="1:5" ht="12.75" customHeight="1" x14ac:dyDescent="0.2">
      <c r="A2220" s="84" t="s">
        <v>11864</v>
      </c>
      <c r="B2220" s="80"/>
      <c r="C2220" s="85" t="s">
        <v>11865</v>
      </c>
      <c r="D2220" s="84" t="s">
        <v>231</v>
      </c>
      <c r="E2220" s="88">
        <v>29.91</v>
      </c>
    </row>
    <row r="2221" spans="1:5" ht="14.25" customHeight="1" x14ac:dyDescent="0.2">
      <c r="A2221" s="84" t="s">
        <v>11866</v>
      </c>
      <c r="B2221" s="80"/>
      <c r="C2221" s="85" t="s">
        <v>11867</v>
      </c>
      <c r="D2221" s="84" t="s">
        <v>231</v>
      </c>
      <c r="E2221" s="88">
        <v>30.26</v>
      </c>
    </row>
    <row r="2222" spans="1:5" ht="13.5" customHeight="1" x14ac:dyDescent="0.2">
      <c r="A2222" s="84" t="s">
        <v>11868</v>
      </c>
      <c r="B2222" s="80"/>
      <c r="C2222" s="85" t="s">
        <v>11869</v>
      </c>
      <c r="D2222" s="84" t="s">
        <v>231</v>
      </c>
      <c r="E2222" s="88">
        <v>59.49</v>
      </c>
    </row>
    <row r="2223" spans="1:5" ht="14.25" customHeight="1" x14ac:dyDescent="0.2">
      <c r="A2223" s="84" t="s">
        <v>11870</v>
      </c>
      <c r="B2223" s="80"/>
      <c r="C2223" s="85" t="s">
        <v>11871</v>
      </c>
      <c r="D2223" s="84" t="s">
        <v>231</v>
      </c>
      <c r="E2223" s="88">
        <v>28.5</v>
      </c>
    </row>
    <row r="2224" spans="1:5" ht="14.25" customHeight="1" x14ac:dyDescent="0.2">
      <c r="A2224" s="84" t="s">
        <v>11872</v>
      </c>
      <c r="B2224" s="80"/>
      <c r="C2224" s="85" t="s">
        <v>11873</v>
      </c>
      <c r="D2224" s="84" t="s">
        <v>231</v>
      </c>
      <c r="E2224" s="88">
        <v>30.93</v>
      </c>
    </row>
    <row r="2225" spans="1:5" ht="14.25" customHeight="1" x14ac:dyDescent="0.2">
      <c r="A2225" s="79">
        <v>8988</v>
      </c>
      <c r="B2225" s="80"/>
      <c r="C2225" s="81" t="s">
        <v>11874</v>
      </c>
      <c r="D2225" s="82"/>
      <c r="E2225" s="83"/>
    </row>
    <row r="2226" spans="1:5" ht="14.25" customHeight="1" x14ac:dyDescent="0.2">
      <c r="A2226" s="84" t="s">
        <v>11875</v>
      </c>
      <c r="B2226" s="80"/>
      <c r="C2226" s="85" t="s">
        <v>11876</v>
      </c>
      <c r="D2226" s="84" t="s">
        <v>231</v>
      </c>
      <c r="E2226" s="87">
        <v>100.57</v>
      </c>
    </row>
    <row r="2227" spans="1:5" ht="12.75" customHeight="1" x14ac:dyDescent="0.2">
      <c r="A2227" s="84" t="s">
        <v>11877</v>
      </c>
      <c r="B2227" s="80"/>
      <c r="C2227" s="85" t="s">
        <v>11878</v>
      </c>
      <c r="D2227" s="84" t="s">
        <v>231</v>
      </c>
      <c r="E2227" s="88">
        <v>42.41</v>
      </c>
    </row>
    <row r="2228" spans="1:5" ht="12.75" customHeight="1" x14ac:dyDescent="0.2">
      <c r="A2228" s="84" t="s">
        <v>11879</v>
      </c>
      <c r="B2228" s="80"/>
      <c r="C2228" s="85" t="s">
        <v>11880</v>
      </c>
      <c r="D2228" s="84" t="s">
        <v>231</v>
      </c>
      <c r="E2228" s="88">
        <v>47.27</v>
      </c>
    </row>
    <row r="2229" spans="1:5" ht="12.75" customHeight="1" x14ac:dyDescent="0.2">
      <c r="A2229" s="84" t="s">
        <v>11881</v>
      </c>
      <c r="B2229" s="80"/>
      <c r="C2229" s="85" t="s">
        <v>11882</v>
      </c>
      <c r="D2229" s="84" t="s">
        <v>231</v>
      </c>
      <c r="E2229" s="88">
        <v>30.89</v>
      </c>
    </row>
    <row r="2230" spans="1:5" ht="12.75" customHeight="1" x14ac:dyDescent="0.2">
      <c r="A2230" s="84" t="s">
        <v>11883</v>
      </c>
      <c r="B2230" s="80"/>
      <c r="C2230" s="85" t="s">
        <v>11884</v>
      </c>
      <c r="D2230" s="84" t="s">
        <v>231</v>
      </c>
      <c r="E2230" s="88">
        <v>42.12</v>
      </c>
    </row>
    <row r="2231" spans="1:5" ht="14.25" customHeight="1" x14ac:dyDescent="0.2">
      <c r="A2231" s="79">
        <v>8990</v>
      </c>
      <c r="B2231" s="80"/>
      <c r="C2231" s="81" t="s">
        <v>11885</v>
      </c>
      <c r="D2231" s="82"/>
      <c r="E2231" s="83"/>
    </row>
    <row r="2232" spans="1:5" ht="14.25" customHeight="1" x14ac:dyDescent="0.2">
      <c r="A2232" s="84" t="s">
        <v>11886</v>
      </c>
      <c r="B2232" s="80"/>
      <c r="C2232" s="85" t="s">
        <v>11887</v>
      </c>
      <c r="D2232" s="84" t="s">
        <v>8840</v>
      </c>
      <c r="E2232" s="86">
        <v>7.25</v>
      </c>
    </row>
    <row r="2233" spans="1:5" ht="12.75" customHeight="1" x14ac:dyDescent="0.2">
      <c r="A2233" s="79">
        <v>8991</v>
      </c>
      <c r="B2233" s="80"/>
      <c r="C2233" s="81" t="s">
        <v>11888</v>
      </c>
      <c r="D2233" s="82"/>
      <c r="E2233" s="83"/>
    </row>
    <row r="2234" spans="1:5" ht="12.75" customHeight="1" x14ac:dyDescent="0.2">
      <c r="A2234" s="84" t="s">
        <v>11889</v>
      </c>
      <c r="B2234" s="80"/>
      <c r="C2234" s="85" t="s">
        <v>11890</v>
      </c>
      <c r="D2234" s="84" t="s">
        <v>231</v>
      </c>
      <c r="E2234" s="87">
        <v>122.47</v>
      </c>
    </row>
    <row r="2235" spans="1:5" ht="12.75" customHeight="1" x14ac:dyDescent="0.2">
      <c r="A2235" s="84" t="s">
        <v>11891</v>
      </c>
      <c r="B2235" s="80"/>
      <c r="C2235" s="85" t="s">
        <v>11892</v>
      </c>
      <c r="D2235" s="84" t="s">
        <v>231</v>
      </c>
      <c r="E2235" s="88">
        <v>79.03</v>
      </c>
    </row>
    <row r="2236" spans="1:5" ht="14.25" customHeight="1" x14ac:dyDescent="0.2">
      <c r="A2236" s="79">
        <v>8992</v>
      </c>
      <c r="B2236" s="80"/>
      <c r="C2236" s="81" t="s">
        <v>11893</v>
      </c>
      <c r="D2236" s="82"/>
      <c r="E2236" s="83"/>
    </row>
    <row r="2237" spans="1:5" ht="14.25" customHeight="1" x14ac:dyDescent="0.2">
      <c r="A2237" s="84" t="s">
        <v>11894</v>
      </c>
      <c r="B2237" s="80"/>
      <c r="C2237" s="85" t="s">
        <v>11895</v>
      </c>
      <c r="D2237" s="84" t="s">
        <v>231</v>
      </c>
      <c r="E2237" s="87">
        <v>783.26</v>
      </c>
    </row>
    <row r="2238" spans="1:5" ht="12.75" customHeight="1" x14ac:dyDescent="0.2">
      <c r="A2238" s="84" t="s">
        <v>11896</v>
      </c>
      <c r="B2238" s="80"/>
      <c r="C2238" s="85" t="s">
        <v>11897</v>
      </c>
      <c r="D2238" s="84" t="s">
        <v>231</v>
      </c>
      <c r="E2238" s="89">
        <v>1023.5</v>
      </c>
    </row>
    <row r="2239" spans="1:5" ht="14.25" customHeight="1" x14ac:dyDescent="0.2">
      <c r="A2239" s="84" t="s">
        <v>11898</v>
      </c>
      <c r="B2239" s="80"/>
      <c r="C2239" s="85" t="s">
        <v>11899</v>
      </c>
      <c r="D2239" s="84" t="s">
        <v>231</v>
      </c>
      <c r="E2239" s="87">
        <v>135.01</v>
      </c>
    </row>
    <row r="2240" spans="1:5" ht="14.25" customHeight="1" x14ac:dyDescent="0.2">
      <c r="A2240" s="84" t="s">
        <v>11900</v>
      </c>
      <c r="B2240" s="80"/>
      <c r="C2240" s="85" t="s">
        <v>11901</v>
      </c>
      <c r="D2240" s="84" t="s">
        <v>231</v>
      </c>
      <c r="E2240" s="87">
        <v>168.52</v>
      </c>
    </row>
    <row r="2241" spans="1:5" ht="14.25" customHeight="1" x14ac:dyDescent="0.2">
      <c r="A2241" s="84" t="s">
        <v>11902</v>
      </c>
      <c r="B2241" s="80"/>
      <c r="C2241" s="85" t="s">
        <v>11903</v>
      </c>
      <c r="D2241" s="84" t="s">
        <v>231</v>
      </c>
      <c r="E2241" s="87">
        <v>209.62</v>
      </c>
    </row>
    <row r="2242" spans="1:5" ht="14.25" customHeight="1" x14ac:dyDescent="0.2">
      <c r="A2242" s="84" t="s">
        <v>11904</v>
      </c>
      <c r="B2242" s="80"/>
      <c r="C2242" s="85" t="s">
        <v>11905</v>
      </c>
      <c r="D2242" s="84" t="s">
        <v>231</v>
      </c>
      <c r="E2242" s="87">
        <v>406.08</v>
      </c>
    </row>
    <row r="2243" spans="1:5" ht="14.25" customHeight="1" x14ac:dyDescent="0.2">
      <c r="A2243" s="84" t="s">
        <v>11906</v>
      </c>
      <c r="B2243" s="80"/>
      <c r="C2243" s="85" t="s">
        <v>11907</v>
      </c>
      <c r="D2243" s="84" t="s">
        <v>231</v>
      </c>
      <c r="E2243" s="87">
        <v>213.74</v>
      </c>
    </row>
    <row r="2244" spans="1:5" ht="14.25" customHeight="1" x14ac:dyDescent="0.2">
      <c r="A2244" s="84" t="s">
        <v>11908</v>
      </c>
      <c r="B2244" s="80"/>
      <c r="C2244" s="85" t="s">
        <v>11909</v>
      </c>
      <c r="D2244" s="84" t="s">
        <v>231</v>
      </c>
      <c r="E2244" s="87">
        <v>277.86</v>
      </c>
    </row>
    <row r="2245" spans="1:5" ht="14.25" customHeight="1" x14ac:dyDescent="0.2">
      <c r="A2245" s="84" t="s">
        <v>11910</v>
      </c>
      <c r="B2245" s="80"/>
      <c r="C2245" s="85" t="s">
        <v>11911</v>
      </c>
      <c r="D2245" s="84" t="s">
        <v>231</v>
      </c>
      <c r="E2245" s="87">
        <v>341.97</v>
      </c>
    </row>
    <row r="2246" spans="1:5" ht="14.25" customHeight="1" x14ac:dyDescent="0.2">
      <c r="A2246" s="84" t="s">
        <v>11912</v>
      </c>
      <c r="B2246" s="80"/>
      <c r="C2246" s="85" t="s">
        <v>11913</v>
      </c>
      <c r="D2246" s="84" t="s">
        <v>231</v>
      </c>
      <c r="E2246" s="87">
        <v>509.6</v>
      </c>
    </row>
    <row r="2247" spans="1:5" ht="14.25" customHeight="1" x14ac:dyDescent="0.2">
      <c r="A2247" s="84" t="s">
        <v>11914</v>
      </c>
      <c r="B2247" s="80"/>
      <c r="C2247" s="85" t="s">
        <v>11915</v>
      </c>
      <c r="D2247" s="84" t="s">
        <v>231</v>
      </c>
      <c r="E2247" s="87">
        <v>272.75</v>
      </c>
    </row>
    <row r="2248" spans="1:5" ht="14.25" customHeight="1" x14ac:dyDescent="0.2">
      <c r="A2248" s="84" t="s">
        <v>11916</v>
      </c>
      <c r="B2248" s="80"/>
      <c r="C2248" s="85" t="s">
        <v>11917</v>
      </c>
      <c r="D2248" s="84" t="s">
        <v>231</v>
      </c>
      <c r="E2248" s="87">
        <v>252.48</v>
      </c>
    </row>
    <row r="2249" spans="1:5" ht="14.25" customHeight="1" x14ac:dyDescent="0.2">
      <c r="A2249" s="84" t="s">
        <v>11918</v>
      </c>
      <c r="B2249" s="80"/>
      <c r="C2249" s="85" t="s">
        <v>11919</v>
      </c>
      <c r="D2249" s="84" t="s">
        <v>231</v>
      </c>
      <c r="E2249" s="87">
        <v>351.71</v>
      </c>
    </row>
    <row r="2250" spans="1:5" ht="14.25" customHeight="1" x14ac:dyDescent="0.2">
      <c r="A2250" s="84" t="s">
        <v>11920</v>
      </c>
      <c r="B2250" s="80"/>
      <c r="C2250" s="85" t="s">
        <v>11921</v>
      </c>
      <c r="D2250" s="84" t="s">
        <v>231</v>
      </c>
      <c r="E2250" s="87">
        <v>430.65</v>
      </c>
    </row>
    <row r="2251" spans="1:5" ht="14.25" customHeight="1" x14ac:dyDescent="0.2">
      <c r="A2251" s="84" t="s">
        <v>11922</v>
      </c>
      <c r="B2251" s="80"/>
      <c r="C2251" s="85" t="s">
        <v>11923</v>
      </c>
      <c r="D2251" s="84" t="s">
        <v>231</v>
      </c>
      <c r="E2251" s="87">
        <v>619.76</v>
      </c>
    </row>
    <row r="2252" spans="1:5" ht="14.25" customHeight="1" x14ac:dyDescent="0.2">
      <c r="A2252" s="84" t="s">
        <v>11924</v>
      </c>
      <c r="B2252" s="80"/>
      <c r="C2252" s="85" t="s">
        <v>11925</v>
      </c>
      <c r="D2252" s="84" t="s">
        <v>231</v>
      </c>
      <c r="E2252" s="87">
        <v>337.02</v>
      </c>
    </row>
    <row r="2253" spans="1:5" ht="14.25" customHeight="1" x14ac:dyDescent="0.2">
      <c r="A2253" s="84" t="s">
        <v>11926</v>
      </c>
      <c r="B2253" s="80"/>
      <c r="C2253" s="85" t="s">
        <v>11927</v>
      </c>
      <c r="D2253" s="84" t="s">
        <v>231</v>
      </c>
      <c r="E2253" s="87">
        <v>431.26</v>
      </c>
    </row>
    <row r="2254" spans="1:5" ht="14.25" customHeight="1" x14ac:dyDescent="0.2">
      <c r="A2254" s="84" t="s">
        <v>11928</v>
      </c>
      <c r="B2254" s="80"/>
      <c r="C2254" s="85" t="s">
        <v>11929</v>
      </c>
      <c r="D2254" s="84" t="s">
        <v>231</v>
      </c>
      <c r="E2254" s="87">
        <v>454.81</v>
      </c>
    </row>
    <row r="2255" spans="1:5" ht="14.25" customHeight="1" x14ac:dyDescent="0.2">
      <c r="A2255" s="84" t="s">
        <v>11930</v>
      </c>
      <c r="B2255" s="80"/>
      <c r="C2255" s="85" t="s">
        <v>11931</v>
      </c>
      <c r="D2255" s="84" t="s">
        <v>231</v>
      </c>
      <c r="E2255" s="87">
        <v>475.65</v>
      </c>
    </row>
    <row r="2256" spans="1:5" ht="14.25" customHeight="1" x14ac:dyDescent="0.2">
      <c r="A2256" s="84" t="s">
        <v>11932</v>
      </c>
      <c r="B2256" s="80"/>
      <c r="C2256" s="85" t="s">
        <v>11933</v>
      </c>
      <c r="D2256" s="84" t="s">
        <v>231</v>
      </c>
      <c r="E2256" s="87">
        <v>501.95</v>
      </c>
    </row>
    <row r="2257" spans="1:5" ht="14.25" customHeight="1" x14ac:dyDescent="0.2">
      <c r="A2257" s="84" t="s">
        <v>11934</v>
      </c>
      <c r="B2257" s="80"/>
      <c r="C2257" s="85" t="s">
        <v>11935</v>
      </c>
      <c r="D2257" s="84" t="s">
        <v>231</v>
      </c>
      <c r="E2257" s="87">
        <v>525.51</v>
      </c>
    </row>
    <row r="2258" spans="1:5" ht="14.25" customHeight="1" x14ac:dyDescent="0.2">
      <c r="A2258" s="84" t="s">
        <v>11936</v>
      </c>
      <c r="B2258" s="80"/>
      <c r="C2258" s="85" t="s">
        <v>11937</v>
      </c>
      <c r="D2258" s="84" t="s">
        <v>231</v>
      </c>
      <c r="E2258" s="87">
        <v>549.07000000000005</v>
      </c>
    </row>
    <row r="2259" spans="1:5" ht="14.25" customHeight="1" x14ac:dyDescent="0.2">
      <c r="A2259" s="84" t="s">
        <v>11938</v>
      </c>
      <c r="B2259" s="80"/>
      <c r="C2259" s="85" t="s">
        <v>11939</v>
      </c>
      <c r="D2259" s="84" t="s">
        <v>231</v>
      </c>
      <c r="E2259" s="87">
        <v>808.66</v>
      </c>
    </row>
    <row r="2260" spans="1:5" ht="14.25" customHeight="1" x14ac:dyDescent="0.2">
      <c r="A2260" s="84" t="s">
        <v>11940</v>
      </c>
      <c r="B2260" s="80"/>
      <c r="C2260" s="85" t="s">
        <v>11941</v>
      </c>
      <c r="D2260" s="84" t="s">
        <v>231</v>
      </c>
      <c r="E2260" s="87">
        <v>423.57</v>
      </c>
    </row>
    <row r="2261" spans="1:5" ht="14.25" customHeight="1" x14ac:dyDescent="0.2">
      <c r="A2261" s="84" t="s">
        <v>11942</v>
      </c>
      <c r="B2261" s="80"/>
      <c r="C2261" s="85" t="s">
        <v>11943</v>
      </c>
      <c r="D2261" s="84" t="s">
        <v>231</v>
      </c>
      <c r="E2261" s="87">
        <v>533.59</v>
      </c>
    </row>
    <row r="2262" spans="1:5" ht="14.25" customHeight="1" x14ac:dyDescent="0.2">
      <c r="A2262" s="84" t="s">
        <v>11944</v>
      </c>
      <c r="B2262" s="80"/>
      <c r="C2262" s="85" t="s">
        <v>11945</v>
      </c>
      <c r="D2262" s="84" t="s">
        <v>231</v>
      </c>
      <c r="E2262" s="87">
        <v>643.61</v>
      </c>
    </row>
    <row r="2263" spans="1:5" ht="14.25" customHeight="1" x14ac:dyDescent="0.2">
      <c r="A2263" s="84" t="s">
        <v>11946</v>
      </c>
      <c r="B2263" s="80"/>
      <c r="C2263" s="85" t="s">
        <v>11947</v>
      </c>
      <c r="D2263" s="84" t="s">
        <v>231</v>
      </c>
      <c r="E2263" s="87">
        <v>880.53</v>
      </c>
    </row>
    <row r="2264" spans="1:5" ht="14.25" customHeight="1" x14ac:dyDescent="0.2">
      <c r="A2264" s="84" t="s">
        <v>11948</v>
      </c>
      <c r="B2264" s="80"/>
      <c r="C2264" s="85" t="s">
        <v>11949</v>
      </c>
      <c r="D2264" s="84" t="s">
        <v>231</v>
      </c>
      <c r="E2264" s="89">
        <v>1133.08</v>
      </c>
    </row>
    <row r="2265" spans="1:5" ht="14.25" customHeight="1" x14ac:dyDescent="0.2">
      <c r="A2265" s="84" t="s">
        <v>11950</v>
      </c>
      <c r="B2265" s="80"/>
      <c r="C2265" s="85" t="s">
        <v>11951</v>
      </c>
      <c r="D2265" s="84" t="s">
        <v>231</v>
      </c>
      <c r="E2265" s="87">
        <v>515.04999999999995</v>
      </c>
    </row>
    <row r="2266" spans="1:5" ht="14.25" customHeight="1" x14ac:dyDescent="0.2">
      <c r="A2266" s="84" t="s">
        <v>11952</v>
      </c>
      <c r="B2266" s="80"/>
      <c r="C2266" s="85" t="s">
        <v>11953</v>
      </c>
      <c r="D2266" s="84" t="s">
        <v>231</v>
      </c>
      <c r="E2266" s="87">
        <v>628</v>
      </c>
    </row>
    <row r="2267" spans="1:5" ht="14.25" customHeight="1" x14ac:dyDescent="0.2">
      <c r="A2267" s="84" t="s">
        <v>11954</v>
      </c>
      <c r="B2267" s="80"/>
      <c r="C2267" s="85" t="s">
        <v>11955</v>
      </c>
      <c r="D2267" s="84" t="s">
        <v>231</v>
      </c>
      <c r="E2267" s="87">
        <v>754.27</v>
      </c>
    </row>
    <row r="2268" spans="1:5" ht="14.25" customHeight="1" x14ac:dyDescent="0.2">
      <c r="A2268" s="84" t="s">
        <v>11956</v>
      </c>
      <c r="B2268" s="80"/>
      <c r="C2268" s="85" t="s">
        <v>11957</v>
      </c>
      <c r="D2268" s="84" t="s">
        <v>231</v>
      </c>
      <c r="E2268" s="89">
        <v>1014.38</v>
      </c>
    </row>
    <row r="2269" spans="1:5" ht="13.5" customHeight="1" x14ac:dyDescent="0.2">
      <c r="A2269" s="84" t="s">
        <v>11958</v>
      </c>
      <c r="B2269" s="80"/>
      <c r="C2269" s="85" t="s">
        <v>11959</v>
      </c>
      <c r="D2269" s="84" t="s">
        <v>231</v>
      </c>
      <c r="E2269" s="89">
        <v>1300.33</v>
      </c>
    </row>
    <row r="2270" spans="1:5" ht="14.25" customHeight="1" x14ac:dyDescent="0.2">
      <c r="A2270" s="84" t="s">
        <v>11960</v>
      </c>
      <c r="B2270" s="80"/>
      <c r="C2270" s="85" t="s">
        <v>11961</v>
      </c>
      <c r="D2270" s="84" t="s">
        <v>231</v>
      </c>
      <c r="E2270" s="87">
        <v>728.42</v>
      </c>
    </row>
    <row r="2271" spans="1:5" ht="14.25" customHeight="1" x14ac:dyDescent="0.2">
      <c r="A2271" s="84" t="s">
        <v>11962</v>
      </c>
      <c r="B2271" s="80"/>
      <c r="C2271" s="85" t="s">
        <v>11963</v>
      </c>
      <c r="D2271" s="84" t="s">
        <v>231</v>
      </c>
      <c r="E2271" s="87">
        <v>871.4</v>
      </c>
    </row>
    <row r="2272" spans="1:5" ht="14.25" customHeight="1" x14ac:dyDescent="0.2">
      <c r="A2272" s="79">
        <v>8993</v>
      </c>
      <c r="B2272" s="80"/>
      <c r="C2272" s="81" t="s">
        <v>11964</v>
      </c>
      <c r="D2272" s="82"/>
      <c r="E2272" s="83"/>
    </row>
    <row r="2273" spans="1:5" ht="14.25" customHeight="1" x14ac:dyDescent="0.2">
      <c r="A2273" s="84" t="s">
        <v>11965</v>
      </c>
      <c r="B2273" s="80"/>
      <c r="C2273" s="85" t="s">
        <v>11966</v>
      </c>
      <c r="D2273" s="84" t="s">
        <v>231</v>
      </c>
      <c r="E2273" s="89">
        <v>1500.57</v>
      </c>
    </row>
    <row r="2274" spans="1:5" ht="12.75" customHeight="1" x14ac:dyDescent="0.2">
      <c r="A2274" s="84" t="s">
        <v>11967</v>
      </c>
      <c r="B2274" s="80"/>
      <c r="C2274" s="85" t="s">
        <v>11968</v>
      </c>
      <c r="D2274" s="84" t="s">
        <v>231</v>
      </c>
      <c r="E2274" s="87">
        <v>848.89</v>
      </c>
    </row>
    <row r="2275" spans="1:5" ht="14.25" customHeight="1" x14ac:dyDescent="0.2">
      <c r="A2275" s="84" t="s">
        <v>11969</v>
      </c>
      <c r="B2275" s="80"/>
      <c r="C2275" s="85" t="s">
        <v>11970</v>
      </c>
      <c r="D2275" s="84" t="s">
        <v>231</v>
      </c>
      <c r="E2275" s="87">
        <v>233.32</v>
      </c>
    </row>
    <row r="2276" spans="1:5" ht="14.25" customHeight="1" x14ac:dyDescent="0.2">
      <c r="A2276" s="84" t="s">
        <v>11971</v>
      </c>
      <c r="B2276" s="80"/>
      <c r="C2276" s="85" t="s">
        <v>11972</v>
      </c>
      <c r="D2276" s="84" t="s">
        <v>231</v>
      </c>
      <c r="E2276" s="87">
        <v>258.19</v>
      </c>
    </row>
    <row r="2277" spans="1:5" ht="14.25" customHeight="1" x14ac:dyDescent="0.2">
      <c r="A2277" s="84" t="s">
        <v>11973</v>
      </c>
      <c r="B2277" s="80"/>
      <c r="C2277" s="85" t="s">
        <v>11974</v>
      </c>
      <c r="D2277" s="84" t="s">
        <v>231</v>
      </c>
      <c r="E2277" s="87">
        <v>307.93</v>
      </c>
    </row>
    <row r="2278" spans="1:5" ht="14.25" customHeight="1" x14ac:dyDescent="0.2">
      <c r="A2278" s="84" t="s">
        <v>11975</v>
      </c>
      <c r="B2278" s="80"/>
      <c r="C2278" s="85" t="s">
        <v>11976</v>
      </c>
      <c r="D2278" s="84" t="s">
        <v>231</v>
      </c>
      <c r="E2278" s="87">
        <v>369.13</v>
      </c>
    </row>
    <row r="2279" spans="1:5" ht="14.25" customHeight="1" x14ac:dyDescent="0.2">
      <c r="A2279" s="84" t="s">
        <v>11977</v>
      </c>
      <c r="B2279" s="80"/>
      <c r="C2279" s="85" t="s">
        <v>11978</v>
      </c>
      <c r="D2279" s="84" t="s">
        <v>231</v>
      </c>
      <c r="E2279" s="87">
        <v>433.24</v>
      </c>
    </row>
    <row r="2280" spans="1:5" ht="14.25" customHeight="1" x14ac:dyDescent="0.2">
      <c r="A2280" s="84" t="s">
        <v>11979</v>
      </c>
      <c r="B2280" s="80"/>
      <c r="C2280" s="85" t="s">
        <v>11980</v>
      </c>
      <c r="D2280" s="84" t="s">
        <v>231</v>
      </c>
      <c r="E2280" s="87">
        <v>497.34</v>
      </c>
    </row>
    <row r="2281" spans="1:5" ht="14.25" customHeight="1" x14ac:dyDescent="0.2">
      <c r="A2281" s="84" t="s">
        <v>11981</v>
      </c>
      <c r="B2281" s="80"/>
      <c r="C2281" s="85" t="s">
        <v>11982</v>
      </c>
      <c r="D2281" s="84" t="s">
        <v>231</v>
      </c>
      <c r="E2281" s="87">
        <v>735.27</v>
      </c>
    </row>
    <row r="2282" spans="1:5" ht="14.25" customHeight="1" x14ac:dyDescent="0.2">
      <c r="A2282" s="84" t="s">
        <v>11983</v>
      </c>
      <c r="B2282" s="80"/>
      <c r="C2282" s="85" t="s">
        <v>11984</v>
      </c>
      <c r="D2282" s="84" t="s">
        <v>231</v>
      </c>
      <c r="E2282" s="87">
        <v>498.41</v>
      </c>
    </row>
    <row r="2283" spans="1:5" ht="14.25" customHeight="1" x14ac:dyDescent="0.2">
      <c r="A2283" s="84" t="s">
        <v>11985</v>
      </c>
      <c r="B2283" s="80"/>
      <c r="C2283" s="85" t="s">
        <v>11986</v>
      </c>
      <c r="D2283" s="84" t="s">
        <v>231</v>
      </c>
      <c r="E2283" s="87">
        <v>577.38</v>
      </c>
    </row>
    <row r="2284" spans="1:5" ht="14.25" customHeight="1" x14ac:dyDescent="0.2">
      <c r="A2284" s="84" t="s">
        <v>11987</v>
      </c>
      <c r="B2284" s="80"/>
      <c r="C2284" s="85" t="s">
        <v>11988</v>
      </c>
      <c r="D2284" s="84" t="s">
        <v>231</v>
      </c>
      <c r="E2284" s="87">
        <v>928.86</v>
      </c>
    </row>
    <row r="2285" spans="1:5" ht="14.25" customHeight="1" x14ac:dyDescent="0.2">
      <c r="A2285" s="84" t="s">
        <v>11989</v>
      </c>
      <c r="B2285" s="80"/>
      <c r="C2285" s="85" t="s">
        <v>11990</v>
      </c>
      <c r="D2285" s="84" t="s">
        <v>231</v>
      </c>
      <c r="E2285" s="87">
        <v>646.11</v>
      </c>
    </row>
    <row r="2286" spans="1:5" ht="14.25" customHeight="1" x14ac:dyDescent="0.2">
      <c r="A2286" s="84" t="s">
        <v>11991</v>
      </c>
      <c r="B2286" s="80"/>
      <c r="C2286" s="85" t="s">
        <v>11992</v>
      </c>
      <c r="D2286" s="84" t="s">
        <v>231</v>
      </c>
      <c r="E2286" s="87">
        <v>740.36</v>
      </c>
    </row>
    <row r="2287" spans="1:5" ht="14.25" customHeight="1" x14ac:dyDescent="0.2">
      <c r="A2287" s="84" t="s">
        <v>11993</v>
      </c>
      <c r="B2287" s="80"/>
      <c r="C2287" s="85" t="s">
        <v>11994</v>
      </c>
      <c r="D2287" s="84" t="s">
        <v>231</v>
      </c>
      <c r="E2287" s="87">
        <v>834.61</v>
      </c>
    </row>
    <row r="2288" spans="1:5" ht="14.25" customHeight="1" x14ac:dyDescent="0.2">
      <c r="A2288" s="84" t="s">
        <v>11995</v>
      </c>
      <c r="B2288" s="80"/>
      <c r="C2288" s="85" t="s">
        <v>11996</v>
      </c>
      <c r="D2288" s="84" t="s">
        <v>231</v>
      </c>
      <c r="E2288" s="89">
        <v>1197.24</v>
      </c>
    </row>
    <row r="2289" spans="1:5" ht="14.25" customHeight="1" x14ac:dyDescent="0.2">
      <c r="A2289" s="84" t="s">
        <v>11997</v>
      </c>
      <c r="B2289" s="80"/>
      <c r="C2289" s="85" t="s">
        <v>11998</v>
      </c>
      <c r="D2289" s="84" t="s">
        <v>231</v>
      </c>
      <c r="E2289" s="87">
        <v>812.16</v>
      </c>
    </row>
    <row r="2290" spans="1:5" ht="14.25" customHeight="1" x14ac:dyDescent="0.2">
      <c r="A2290" s="84" t="s">
        <v>11999</v>
      </c>
      <c r="B2290" s="80"/>
      <c r="C2290" s="85" t="s">
        <v>12000</v>
      </c>
      <c r="D2290" s="84" t="s">
        <v>231</v>
      </c>
      <c r="E2290" s="87">
        <v>922.17</v>
      </c>
    </row>
    <row r="2291" spans="1:5" ht="14.25" customHeight="1" x14ac:dyDescent="0.2">
      <c r="A2291" s="84" t="s">
        <v>12001</v>
      </c>
      <c r="B2291" s="80"/>
      <c r="C2291" s="85" t="s">
        <v>12002</v>
      </c>
      <c r="D2291" s="84" t="s">
        <v>231</v>
      </c>
      <c r="E2291" s="89">
        <v>1032.2</v>
      </c>
    </row>
    <row r="2292" spans="1:5" ht="14.25" customHeight="1" x14ac:dyDescent="0.2">
      <c r="A2292" s="84" t="s">
        <v>12003</v>
      </c>
      <c r="B2292" s="80"/>
      <c r="C2292" s="85" t="s">
        <v>12004</v>
      </c>
      <c r="D2292" s="84" t="s">
        <v>231</v>
      </c>
      <c r="E2292" s="89">
        <v>1375.36</v>
      </c>
    </row>
    <row r="2293" spans="1:5" ht="14.25" customHeight="1" x14ac:dyDescent="0.2">
      <c r="A2293" s="84" t="s">
        <v>12005</v>
      </c>
      <c r="B2293" s="80"/>
      <c r="C2293" s="85" t="s">
        <v>12006</v>
      </c>
      <c r="D2293" s="84" t="s">
        <v>231</v>
      </c>
      <c r="E2293" s="89">
        <v>1627.91</v>
      </c>
    </row>
    <row r="2294" spans="1:5" ht="14.25" customHeight="1" x14ac:dyDescent="0.2">
      <c r="A2294" s="84" t="s">
        <v>12007</v>
      </c>
      <c r="B2294" s="80"/>
      <c r="C2294" s="85" t="s">
        <v>12008</v>
      </c>
      <c r="D2294" s="84" t="s">
        <v>231</v>
      </c>
      <c r="E2294" s="87">
        <v>996.57</v>
      </c>
    </row>
    <row r="2295" spans="1:5" ht="14.25" customHeight="1" x14ac:dyDescent="0.2">
      <c r="A2295" s="84" t="s">
        <v>12009</v>
      </c>
      <c r="B2295" s="80"/>
      <c r="C2295" s="85" t="s">
        <v>12010</v>
      </c>
      <c r="D2295" s="84" t="s">
        <v>231</v>
      </c>
      <c r="E2295" s="89">
        <v>1122.8399999999999</v>
      </c>
    </row>
    <row r="2296" spans="1:5" ht="14.25" customHeight="1" x14ac:dyDescent="0.2">
      <c r="A2296" s="84" t="s">
        <v>12011</v>
      </c>
      <c r="B2296" s="80"/>
      <c r="C2296" s="85" t="s">
        <v>12012</v>
      </c>
      <c r="D2296" s="84" t="s">
        <v>231</v>
      </c>
      <c r="E2296" s="89">
        <v>1249.0999999999999</v>
      </c>
    </row>
    <row r="2297" spans="1:5" ht="14.25" customHeight="1" x14ac:dyDescent="0.2">
      <c r="A2297" s="84" t="s">
        <v>12013</v>
      </c>
      <c r="B2297" s="80"/>
      <c r="C2297" s="85" t="s">
        <v>12014</v>
      </c>
      <c r="D2297" s="84" t="s">
        <v>231</v>
      </c>
      <c r="E2297" s="89">
        <v>1628.29</v>
      </c>
    </row>
    <row r="2298" spans="1:5" ht="13.5" customHeight="1" x14ac:dyDescent="0.2">
      <c r="A2298" s="84" t="s">
        <v>12015</v>
      </c>
      <c r="B2298" s="80"/>
      <c r="C2298" s="85" t="s">
        <v>12016</v>
      </c>
      <c r="D2298" s="84" t="s">
        <v>231</v>
      </c>
      <c r="E2298" s="89">
        <v>1914.24</v>
      </c>
    </row>
    <row r="2299" spans="1:5" ht="14.25" customHeight="1" x14ac:dyDescent="0.2">
      <c r="A2299" s="84" t="s">
        <v>12017</v>
      </c>
      <c r="B2299" s="80"/>
      <c r="C2299" s="85" t="s">
        <v>12018</v>
      </c>
      <c r="D2299" s="84" t="s">
        <v>231</v>
      </c>
      <c r="E2299" s="89">
        <v>1342.33</v>
      </c>
    </row>
    <row r="2300" spans="1:5" ht="14.25" customHeight="1" x14ac:dyDescent="0.2">
      <c r="A2300" s="84" t="s">
        <v>12019</v>
      </c>
      <c r="B2300" s="80"/>
      <c r="C2300" s="85" t="s">
        <v>12020</v>
      </c>
      <c r="D2300" s="84" t="s">
        <v>231</v>
      </c>
      <c r="E2300" s="89">
        <v>1485.3</v>
      </c>
    </row>
    <row r="2301" spans="1:5" ht="14.25" customHeight="1" x14ac:dyDescent="0.2">
      <c r="A2301" s="79">
        <v>8994</v>
      </c>
      <c r="B2301" s="80"/>
      <c r="C2301" s="81" t="s">
        <v>12021</v>
      </c>
      <c r="D2301" s="82"/>
      <c r="E2301" s="83"/>
    </row>
    <row r="2302" spans="1:5" ht="14.25" customHeight="1" x14ac:dyDescent="0.2">
      <c r="A2302" s="84" t="s">
        <v>12022</v>
      </c>
      <c r="B2302" s="80"/>
      <c r="C2302" s="85" t="s">
        <v>12023</v>
      </c>
      <c r="D2302" s="84" t="s">
        <v>231</v>
      </c>
      <c r="E2302" s="87">
        <v>883.35</v>
      </c>
    </row>
    <row r="2303" spans="1:5" ht="12.75" customHeight="1" x14ac:dyDescent="0.2">
      <c r="A2303" s="84" t="s">
        <v>12024</v>
      </c>
      <c r="B2303" s="80"/>
      <c r="C2303" s="85" t="s">
        <v>12025</v>
      </c>
      <c r="D2303" s="84" t="s">
        <v>231</v>
      </c>
      <c r="E2303" s="89">
        <v>1684.18</v>
      </c>
    </row>
    <row r="2304" spans="1:5" ht="13.5" customHeight="1" x14ac:dyDescent="0.2">
      <c r="A2304" s="84" t="s">
        <v>12026</v>
      </c>
      <c r="B2304" s="80"/>
      <c r="C2304" s="85" t="s">
        <v>12027</v>
      </c>
      <c r="D2304" s="84" t="s">
        <v>231</v>
      </c>
      <c r="E2304" s="87">
        <v>617.58000000000004</v>
      </c>
    </row>
    <row r="2305" spans="1:5" ht="14.25" customHeight="1" x14ac:dyDescent="0.2">
      <c r="A2305" s="84" t="s">
        <v>12028</v>
      </c>
      <c r="B2305" s="80"/>
      <c r="C2305" s="85" t="s">
        <v>12029</v>
      </c>
      <c r="D2305" s="84" t="s">
        <v>231</v>
      </c>
      <c r="E2305" s="89">
        <v>2763.52</v>
      </c>
    </row>
    <row r="2306" spans="1:5" ht="14.25" customHeight="1" x14ac:dyDescent="0.2">
      <c r="A2306" s="84" t="s">
        <v>12030</v>
      </c>
      <c r="B2306" s="80"/>
      <c r="C2306" s="85" t="s">
        <v>12031</v>
      </c>
      <c r="D2306" s="84" t="s">
        <v>231</v>
      </c>
      <c r="E2306" s="87">
        <v>634.02</v>
      </c>
    </row>
    <row r="2307" spans="1:5" ht="14.25" customHeight="1" x14ac:dyDescent="0.2">
      <c r="A2307" s="84" t="s">
        <v>12032</v>
      </c>
      <c r="B2307" s="80"/>
      <c r="C2307" s="85" t="s">
        <v>12033</v>
      </c>
      <c r="D2307" s="84" t="s">
        <v>231</v>
      </c>
      <c r="E2307" s="87">
        <v>642.4</v>
      </c>
    </row>
    <row r="2308" spans="1:5" ht="14.25" customHeight="1" x14ac:dyDescent="0.2">
      <c r="A2308" s="84" t="s">
        <v>12034</v>
      </c>
      <c r="B2308" s="80"/>
      <c r="C2308" s="85" t="s">
        <v>12035</v>
      </c>
      <c r="D2308" s="84" t="s">
        <v>231</v>
      </c>
      <c r="E2308" s="89">
        <v>3798.71</v>
      </c>
    </row>
    <row r="2309" spans="1:5" ht="12.75" customHeight="1" x14ac:dyDescent="0.2">
      <c r="A2309" s="84" t="s">
        <v>12036</v>
      </c>
      <c r="B2309" s="80"/>
      <c r="C2309" s="85" t="s">
        <v>12037</v>
      </c>
      <c r="D2309" s="84" t="s">
        <v>231</v>
      </c>
      <c r="E2309" s="90">
        <v>31466.39</v>
      </c>
    </row>
    <row r="2310" spans="1:5" ht="12.75" customHeight="1" x14ac:dyDescent="0.2">
      <c r="A2310" s="79">
        <v>8995</v>
      </c>
      <c r="B2310" s="80"/>
      <c r="C2310" s="81" t="s">
        <v>12038</v>
      </c>
      <c r="D2310" s="82"/>
      <c r="E2310" s="83"/>
    </row>
    <row r="2311" spans="1:5" ht="12.75" customHeight="1" x14ac:dyDescent="0.2">
      <c r="A2311" s="84" t="s">
        <v>12039</v>
      </c>
      <c r="B2311" s="80"/>
      <c r="C2311" s="85" t="s">
        <v>12040</v>
      </c>
      <c r="D2311" s="84" t="s">
        <v>231</v>
      </c>
      <c r="E2311" s="89">
        <v>3319.98</v>
      </c>
    </row>
    <row r="2312" spans="1:5" ht="14.25" customHeight="1" x14ac:dyDescent="0.2">
      <c r="A2312" s="84" t="s">
        <v>12041</v>
      </c>
      <c r="B2312" s="80"/>
      <c r="C2312" s="85" t="s">
        <v>12042</v>
      </c>
      <c r="D2312" s="84" t="s">
        <v>231</v>
      </c>
      <c r="E2312" s="89">
        <v>3546.4</v>
      </c>
    </row>
    <row r="2313" spans="1:5" ht="14.25" customHeight="1" x14ac:dyDescent="0.2">
      <c r="A2313" s="84" t="s">
        <v>12043</v>
      </c>
      <c r="B2313" s="80"/>
      <c r="C2313" s="85" t="s">
        <v>12044</v>
      </c>
      <c r="D2313" s="84" t="s">
        <v>231</v>
      </c>
      <c r="E2313" s="87">
        <v>873.09</v>
      </c>
    </row>
    <row r="2314" spans="1:5" ht="12.75" customHeight="1" x14ac:dyDescent="0.2">
      <c r="A2314" s="84" t="s">
        <v>12045</v>
      </c>
      <c r="B2314" s="80"/>
      <c r="C2314" s="85" t="s">
        <v>12046</v>
      </c>
      <c r="D2314" s="84" t="s">
        <v>231</v>
      </c>
      <c r="E2314" s="87">
        <v>837.24</v>
      </c>
    </row>
    <row r="2315" spans="1:5" ht="12.75" customHeight="1" x14ac:dyDescent="0.2">
      <c r="A2315" s="84" t="s">
        <v>12047</v>
      </c>
      <c r="B2315" s="80"/>
      <c r="C2315" s="85" t="s">
        <v>12048</v>
      </c>
      <c r="D2315" s="84" t="s">
        <v>231</v>
      </c>
      <c r="E2315" s="89">
        <v>1497.86</v>
      </c>
    </row>
    <row r="2316" spans="1:5" ht="12.75" customHeight="1" x14ac:dyDescent="0.2">
      <c r="A2316" s="84" t="s">
        <v>12049</v>
      </c>
      <c r="B2316" s="80"/>
      <c r="C2316" s="85" t="s">
        <v>12050</v>
      </c>
      <c r="D2316" s="84" t="s">
        <v>231</v>
      </c>
      <c r="E2316" s="89">
        <v>1279.71</v>
      </c>
    </row>
    <row r="2317" spans="1:5" ht="13.5" customHeight="1" x14ac:dyDescent="0.2">
      <c r="A2317" s="84" t="s">
        <v>12051</v>
      </c>
      <c r="B2317" s="80"/>
      <c r="C2317" s="85" t="s">
        <v>12052</v>
      </c>
      <c r="D2317" s="84" t="s">
        <v>231</v>
      </c>
      <c r="E2317" s="89">
        <v>2414.31</v>
      </c>
    </row>
    <row r="2318" spans="1:5" ht="14.25" customHeight="1" x14ac:dyDescent="0.2">
      <c r="A2318" s="84" t="s">
        <v>12053</v>
      </c>
      <c r="B2318" s="80"/>
      <c r="C2318" s="85" t="s">
        <v>12054</v>
      </c>
      <c r="D2318" s="84" t="s">
        <v>231</v>
      </c>
      <c r="E2318" s="89">
        <v>2881.44</v>
      </c>
    </row>
    <row r="2319" spans="1:5" ht="14.25" customHeight="1" x14ac:dyDescent="0.2">
      <c r="A2319" s="84" t="s">
        <v>12055</v>
      </c>
      <c r="B2319" s="80"/>
      <c r="C2319" s="85" t="s">
        <v>12056</v>
      </c>
      <c r="D2319" s="84" t="s">
        <v>231</v>
      </c>
      <c r="E2319" s="89">
        <v>1548.7</v>
      </c>
    </row>
    <row r="2320" spans="1:5" ht="12.75" customHeight="1" x14ac:dyDescent="0.2">
      <c r="A2320" s="84" t="s">
        <v>12057</v>
      </c>
      <c r="B2320" s="80"/>
      <c r="C2320" s="85" t="s">
        <v>12058</v>
      </c>
      <c r="D2320" s="84" t="s">
        <v>231</v>
      </c>
      <c r="E2320" s="89">
        <v>1720.7</v>
      </c>
    </row>
    <row r="2321" spans="1:5" ht="12.75" customHeight="1" x14ac:dyDescent="0.2">
      <c r="A2321" s="79">
        <v>8996</v>
      </c>
      <c r="B2321" s="80"/>
      <c r="C2321" s="81" t="s">
        <v>12059</v>
      </c>
      <c r="D2321" s="82"/>
      <c r="E2321" s="83"/>
    </row>
    <row r="2322" spans="1:5" ht="14.25" customHeight="1" x14ac:dyDescent="0.2">
      <c r="A2322" s="84" t="s">
        <v>12060</v>
      </c>
      <c r="B2322" s="80"/>
      <c r="C2322" s="85" t="s">
        <v>12061</v>
      </c>
      <c r="D2322" s="84" t="s">
        <v>8840</v>
      </c>
      <c r="E2322" s="88">
        <v>96.27</v>
      </c>
    </row>
    <row r="2323" spans="1:5" ht="14.25" customHeight="1" x14ac:dyDescent="0.2">
      <c r="A2323" s="84" t="s">
        <v>12062</v>
      </c>
      <c r="B2323" s="80"/>
      <c r="C2323" s="85" t="s">
        <v>12063</v>
      </c>
      <c r="D2323" s="84" t="s">
        <v>231</v>
      </c>
      <c r="E2323" s="87">
        <v>103.68</v>
      </c>
    </row>
    <row r="2324" spans="1:5" ht="14.25" customHeight="1" x14ac:dyDescent="0.2">
      <c r="A2324" s="84" t="s">
        <v>12064</v>
      </c>
      <c r="B2324" s="80"/>
      <c r="C2324" s="85" t="s">
        <v>12065</v>
      </c>
      <c r="D2324" s="84" t="s">
        <v>231</v>
      </c>
      <c r="E2324" s="87">
        <v>219.41</v>
      </c>
    </row>
    <row r="2325" spans="1:5" ht="13.5" customHeight="1" x14ac:dyDescent="0.2">
      <c r="A2325" s="84" t="s">
        <v>12066</v>
      </c>
      <c r="B2325" s="80"/>
      <c r="C2325" s="85" t="s">
        <v>12067</v>
      </c>
      <c r="D2325" s="84" t="s">
        <v>231</v>
      </c>
      <c r="E2325" s="87">
        <v>188.36</v>
      </c>
    </row>
    <row r="2326" spans="1:5" ht="14.25" customHeight="1" x14ac:dyDescent="0.2">
      <c r="A2326" s="84" t="s">
        <v>12068</v>
      </c>
      <c r="B2326" s="80"/>
      <c r="C2326" s="85" t="s">
        <v>12069</v>
      </c>
      <c r="D2326" s="84" t="s">
        <v>231</v>
      </c>
      <c r="E2326" s="88">
        <v>73.91</v>
      </c>
    </row>
    <row r="2327" spans="1:5" ht="14.25" customHeight="1" x14ac:dyDescent="0.2">
      <c r="A2327" s="84" t="s">
        <v>12070</v>
      </c>
      <c r="B2327" s="80"/>
      <c r="C2327" s="85" t="s">
        <v>12071</v>
      </c>
      <c r="D2327" s="84" t="s">
        <v>231</v>
      </c>
      <c r="E2327" s="87">
        <v>264.66000000000003</v>
      </c>
    </row>
    <row r="2328" spans="1:5" ht="12.75" customHeight="1" x14ac:dyDescent="0.2">
      <c r="A2328" s="84" t="s">
        <v>12072</v>
      </c>
      <c r="B2328" s="80"/>
      <c r="C2328" s="85" t="s">
        <v>12073</v>
      </c>
      <c r="D2328" s="84" t="s">
        <v>231</v>
      </c>
      <c r="E2328" s="88">
        <v>58.9</v>
      </c>
    </row>
    <row r="2329" spans="1:5" ht="14.25" customHeight="1" x14ac:dyDescent="0.2">
      <c r="A2329" s="79">
        <v>8997</v>
      </c>
      <c r="B2329" s="80"/>
      <c r="C2329" s="81" t="s">
        <v>12074</v>
      </c>
      <c r="D2329" s="82"/>
      <c r="E2329" s="83"/>
    </row>
    <row r="2330" spans="1:5" ht="13.5" customHeight="1" x14ac:dyDescent="0.2">
      <c r="A2330" s="84" t="s">
        <v>12075</v>
      </c>
      <c r="B2330" s="80"/>
      <c r="C2330" s="85" t="s">
        <v>12076</v>
      </c>
      <c r="D2330" s="84" t="s">
        <v>7810</v>
      </c>
      <c r="E2330" s="87">
        <v>236.48</v>
      </c>
    </row>
    <row r="2331" spans="1:5" ht="14.25" customHeight="1" x14ac:dyDescent="0.2">
      <c r="A2331" s="84" t="s">
        <v>12077</v>
      </c>
      <c r="B2331" s="80"/>
      <c r="C2331" s="85" t="s">
        <v>12078</v>
      </c>
      <c r="D2331" s="84" t="s">
        <v>7810</v>
      </c>
      <c r="E2331" s="87">
        <v>184.4</v>
      </c>
    </row>
    <row r="2332" spans="1:5" ht="12.75" customHeight="1" x14ac:dyDescent="0.2">
      <c r="A2332" s="79">
        <v>8998</v>
      </c>
      <c r="B2332" s="80"/>
      <c r="C2332" s="81" t="s">
        <v>12079</v>
      </c>
      <c r="D2332" s="82"/>
      <c r="E2332" s="83"/>
    </row>
    <row r="2333" spans="1:5" ht="12.75" customHeight="1" x14ac:dyDescent="0.2">
      <c r="A2333" s="84" t="s">
        <v>12080</v>
      </c>
      <c r="B2333" s="80"/>
      <c r="C2333" s="85" t="s">
        <v>12081</v>
      </c>
      <c r="D2333" s="84" t="s">
        <v>8840</v>
      </c>
      <c r="E2333" s="89">
        <v>4925.7700000000004</v>
      </c>
    </row>
    <row r="2334" spans="1:5" ht="14.25" customHeight="1" x14ac:dyDescent="0.2">
      <c r="A2334" s="84" t="s">
        <v>12082</v>
      </c>
      <c r="B2334" s="80"/>
      <c r="C2334" s="85" t="s">
        <v>12083</v>
      </c>
      <c r="D2334" s="84" t="s">
        <v>8840</v>
      </c>
      <c r="E2334" s="89">
        <v>1655.84</v>
      </c>
    </row>
    <row r="2335" spans="1:5" ht="14.25" customHeight="1" x14ac:dyDescent="0.2">
      <c r="A2335" s="84" t="s">
        <v>12084</v>
      </c>
      <c r="B2335" s="80"/>
      <c r="C2335" s="85" t="s">
        <v>12085</v>
      </c>
      <c r="D2335" s="84" t="s">
        <v>8840</v>
      </c>
      <c r="E2335" s="89">
        <v>2352.25</v>
      </c>
    </row>
    <row r="2336" spans="1:5" ht="13.5" customHeight="1" x14ac:dyDescent="0.2">
      <c r="A2336" s="84" t="s">
        <v>12086</v>
      </c>
      <c r="B2336" s="80"/>
      <c r="C2336" s="85" t="s">
        <v>12087</v>
      </c>
      <c r="D2336" s="84" t="s">
        <v>8840</v>
      </c>
      <c r="E2336" s="89">
        <v>2692.01</v>
      </c>
    </row>
    <row r="2337" spans="1:5" ht="13.5" customHeight="1" x14ac:dyDescent="0.2">
      <c r="A2337" s="84" t="s">
        <v>12088</v>
      </c>
      <c r="B2337" s="80"/>
      <c r="C2337" s="85" t="s">
        <v>12089</v>
      </c>
      <c r="D2337" s="84" t="s">
        <v>8840</v>
      </c>
      <c r="E2337" s="89">
        <v>3070.63</v>
      </c>
    </row>
    <row r="2338" spans="1:5" ht="14.25" customHeight="1" x14ac:dyDescent="0.2">
      <c r="A2338" s="79">
        <v>8686</v>
      </c>
      <c r="B2338" s="80"/>
      <c r="C2338" s="81" t="s">
        <v>12090</v>
      </c>
      <c r="D2338" s="82"/>
      <c r="E2338" s="83"/>
    </row>
    <row r="2339" spans="1:5" ht="12.75" customHeight="1" x14ac:dyDescent="0.2">
      <c r="A2339" s="79">
        <v>9000</v>
      </c>
      <c r="B2339" s="80"/>
      <c r="C2339" s="81" t="s">
        <v>12091</v>
      </c>
      <c r="D2339" s="82"/>
      <c r="E2339" s="83"/>
    </row>
    <row r="2340" spans="1:5" ht="12.75" customHeight="1" x14ac:dyDescent="0.2">
      <c r="A2340" s="84" t="s">
        <v>12092</v>
      </c>
      <c r="B2340" s="80"/>
      <c r="C2340" s="85" t="s">
        <v>12093</v>
      </c>
      <c r="D2340" s="84" t="s">
        <v>7810</v>
      </c>
      <c r="E2340" s="88">
        <v>66.8</v>
      </c>
    </row>
    <row r="2341" spans="1:5" ht="14.25" customHeight="1" x14ac:dyDescent="0.2">
      <c r="A2341" s="84" t="s">
        <v>12094</v>
      </c>
      <c r="B2341" s="80"/>
      <c r="C2341" s="85" t="s">
        <v>12095</v>
      </c>
      <c r="D2341" s="84" t="s">
        <v>7810</v>
      </c>
      <c r="E2341" s="88">
        <v>88.45</v>
      </c>
    </row>
    <row r="2342" spans="1:5" ht="14.25" customHeight="1" x14ac:dyDescent="0.2">
      <c r="A2342" s="84" t="s">
        <v>12096</v>
      </c>
      <c r="B2342" s="80"/>
      <c r="C2342" s="85" t="s">
        <v>12097</v>
      </c>
      <c r="D2342" s="84" t="s">
        <v>7810</v>
      </c>
      <c r="E2342" s="87">
        <v>121.85</v>
      </c>
    </row>
    <row r="2343" spans="1:5" ht="13.5" customHeight="1" x14ac:dyDescent="0.2">
      <c r="A2343" s="84" t="s">
        <v>12098</v>
      </c>
      <c r="B2343" s="80"/>
      <c r="C2343" s="85" t="s">
        <v>12099</v>
      </c>
      <c r="D2343" s="84" t="s">
        <v>7810</v>
      </c>
      <c r="E2343" s="87">
        <v>150.13</v>
      </c>
    </row>
    <row r="2344" spans="1:5" ht="14.25" customHeight="1" x14ac:dyDescent="0.2">
      <c r="A2344" s="84" t="s">
        <v>12100</v>
      </c>
      <c r="B2344" s="80"/>
      <c r="C2344" s="85" t="s">
        <v>12101</v>
      </c>
      <c r="D2344" s="84" t="s">
        <v>7810</v>
      </c>
      <c r="E2344" s="88">
        <v>31.04</v>
      </c>
    </row>
    <row r="2345" spans="1:5" ht="14.25" customHeight="1" x14ac:dyDescent="0.2">
      <c r="A2345" s="79">
        <v>9001</v>
      </c>
      <c r="B2345" s="80"/>
      <c r="C2345" s="81" t="s">
        <v>12102</v>
      </c>
      <c r="D2345" s="82"/>
      <c r="E2345" s="83"/>
    </row>
    <row r="2346" spans="1:5" ht="12.75" customHeight="1" x14ac:dyDescent="0.2">
      <c r="A2346" s="84" t="s">
        <v>12103</v>
      </c>
      <c r="B2346" s="80"/>
      <c r="C2346" s="85" t="s">
        <v>12104</v>
      </c>
      <c r="D2346" s="84" t="s">
        <v>7810</v>
      </c>
      <c r="E2346" s="88">
        <v>63.07</v>
      </c>
    </row>
    <row r="2347" spans="1:5" ht="14.25" customHeight="1" x14ac:dyDescent="0.2">
      <c r="A2347" s="84" t="s">
        <v>12105</v>
      </c>
      <c r="B2347" s="80"/>
      <c r="C2347" s="85" t="s">
        <v>12106</v>
      </c>
      <c r="D2347" s="84" t="s">
        <v>7810</v>
      </c>
      <c r="E2347" s="87">
        <v>112.6</v>
      </c>
    </row>
    <row r="2348" spans="1:5" ht="14.25" customHeight="1" x14ac:dyDescent="0.2">
      <c r="A2348" s="84" t="s">
        <v>12107</v>
      </c>
      <c r="B2348" s="80"/>
      <c r="C2348" s="85" t="s">
        <v>12108</v>
      </c>
      <c r="D2348" s="84" t="s">
        <v>7810</v>
      </c>
      <c r="E2348" s="88">
        <v>81.12</v>
      </c>
    </row>
    <row r="2349" spans="1:5" ht="14.25" customHeight="1" x14ac:dyDescent="0.2">
      <c r="A2349" s="84" t="s">
        <v>12109</v>
      </c>
      <c r="B2349" s="80"/>
      <c r="C2349" s="85" t="s">
        <v>12110</v>
      </c>
      <c r="D2349" s="84" t="s">
        <v>7810</v>
      </c>
      <c r="E2349" s="87">
        <v>138.6</v>
      </c>
    </row>
    <row r="2350" spans="1:5" ht="14.25" customHeight="1" x14ac:dyDescent="0.2">
      <c r="A2350" s="84" t="s">
        <v>12111</v>
      </c>
      <c r="B2350" s="80"/>
      <c r="C2350" s="85" t="s">
        <v>12112</v>
      </c>
      <c r="D2350" s="84" t="s">
        <v>7810</v>
      </c>
      <c r="E2350" s="87">
        <v>318.32</v>
      </c>
    </row>
    <row r="2351" spans="1:5" ht="14.25" customHeight="1" x14ac:dyDescent="0.2">
      <c r="A2351" s="84" t="s">
        <v>12113</v>
      </c>
      <c r="B2351" s="80"/>
      <c r="C2351" s="85" t="s">
        <v>12114</v>
      </c>
      <c r="D2351" s="84" t="s">
        <v>7810</v>
      </c>
      <c r="E2351" s="87">
        <v>150.4</v>
      </c>
    </row>
    <row r="2352" spans="1:5" ht="14.25" customHeight="1" x14ac:dyDescent="0.2">
      <c r="A2352" s="84" t="s">
        <v>12115</v>
      </c>
      <c r="B2352" s="80"/>
      <c r="C2352" s="85" t="s">
        <v>12116</v>
      </c>
      <c r="D2352" s="84" t="s">
        <v>7810</v>
      </c>
      <c r="E2352" s="87">
        <v>107.38</v>
      </c>
    </row>
    <row r="2353" spans="1:5" ht="14.25" customHeight="1" x14ac:dyDescent="0.2">
      <c r="A2353" s="84" t="s">
        <v>12117</v>
      </c>
      <c r="B2353" s="80"/>
      <c r="C2353" s="85" t="s">
        <v>12118</v>
      </c>
      <c r="D2353" s="84" t="s">
        <v>7810</v>
      </c>
      <c r="E2353" s="87">
        <v>391.66</v>
      </c>
    </row>
    <row r="2354" spans="1:5" ht="14.25" customHeight="1" x14ac:dyDescent="0.2">
      <c r="A2354" s="84" t="s">
        <v>12119</v>
      </c>
      <c r="B2354" s="80"/>
      <c r="C2354" s="85" t="s">
        <v>12120</v>
      </c>
      <c r="D2354" s="84" t="s">
        <v>7810</v>
      </c>
      <c r="E2354" s="87">
        <v>223.74</v>
      </c>
    </row>
    <row r="2355" spans="1:5" ht="14.25" customHeight="1" x14ac:dyDescent="0.2">
      <c r="A2355" s="84" t="s">
        <v>12121</v>
      </c>
      <c r="B2355" s="80"/>
      <c r="C2355" s="85" t="s">
        <v>12122</v>
      </c>
      <c r="D2355" s="84" t="s">
        <v>7810</v>
      </c>
      <c r="E2355" s="87">
        <v>433.41</v>
      </c>
    </row>
    <row r="2356" spans="1:5" ht="14.25" customHeight="1" x14ac:dyDescent="0.2">
      <c r="A2356" s="84" t="s">
        <v>12123</v>
      </c>
      <c r="B2356" s="80"/>
      <c r="C2356" s="85" t="s">
        <v>12124</v>
      </c>
      <c r="D2356" s="84" t="s">
        <v>7810</v>
      </c>
      <c r="E2356" s="87">
        <v>329.97</v>
      </c>
    </row>
    <row r="2357" spans="1:5" ht="14.25" customHeight="1" x14ac:dyDescent="0.2">
      <c r="A2357" s="84" t="s">
        <v>12125</v>
      </c>
      <c r="B2357" s="80"/>
      <c r="C2357" s="85" t="s">
        <v>12126</v>
      </c>
      <c r="D2357" s="84" t="s">
        <v>7810</v>
      </c>
      <c r="E2357" s="87">
        <v>162.05000000000001</v>
      </c>
    </row>
    <row r="2358" spans="1:5" ht="14.25" customHeight="1" x14ac:dyDescent="0.2">
      <c r="A2358" s="84" t="s">
        <v>12127</v>
      </c>
      <c r="B2358" s="80"/>
      <c r="C2358" s="85" t="s">
        <v>12128</v>
      </c>
      <c r="D2358" s="84" t="s">
        <v>7810</v>
      </c>
      <c r="E2358" s="87">
        <v>119.03</v>
      </c>
    </row>
    <row r="2359" spans="1:5" ht="14.25" customHeight="1" x14ac:dyDescent="0.2">
      <c r="A2359" s="84" t="s">
        <v>12129</v>
      </c>
      <c r="B2359" s="80"/>
      <c r="C2359" s="85" t="s">
        <v>12130</v>
      </c>
      <c r="D2359" s="84" t="s">
        <v>7810</v>
      </c>
      <c r="E2359" s="87">
        <v>403.3</v>
      </c>
    </row>
    <row r="2360" spans="1:5" ht="14.25" customHeight="1" x14ac:dyDescent="0.2">
      <c r="A2360" s="84" t="s">
        <v>12131</v>
      </c>
      <c r="B2360" s="80"/>
      <c r="C2360" s="85" t="s">
        <v>12132</v>
      </c>
      <c r="D2360" s="84" t="s">
        <v>7810</v>
      </c>
      <c r="E2360" s="87">
        <v>235.38</v>
      </c>
    </row>
    <row r="2361" spans="1:5" ht="14.25" customHeight="1" x14ac:dyDescent="0.2">
      <c r="A2361" s="84" t="s">
        <v>12133</v>
      </c>
      <c r="B2361" s="80"/>
      <c r="C2361" s="85" t="s">
        <v>12134</v>
      </c>
      <c r="D2361" s="84" t="s">
        <v>7810</v>
      </c>
      <c r="E2361" s="87">
        <v>192.36</v>
      </c>
    </row>
    <row r="2362" spans="1:5" ht="14.25" customHeight="1" x14ac:dyDescent="0.2">
      <c r="A2362" s="84" t="s">
        <v>12135</v>
      </c>
      <c r="B2362" s="80"/>
      <c r="C2362" s="85" t="s">
        <v>12136</v>
      </c>
      <c r="D2362" s="84" t="s">
        <v>7810</v>
      </c>
      <c r="E2362" s="87">
        <v>251.31</v>
      </c>
    </row>
    <row r="2363" spans="1:5" ht="14.25" customHeight="1" x14ac:dyDescent="0.2">
      <c r="A2363" s="84" t="s">
        <v>12137</v>
      </c>
      <c r="B2363" s="80"/>
      <c r="C2363" s="85" t="s">
        <v>12138</v>
      </c>
      <c r="D2363" s="84" t="s">
        <v>7810</v>
      </c>
      <c r="E2363" s="87">
        <v>335.93</v>
      </c>
    </row>
    <row r="2364" spans="1:5" ht="14.25" customHeight="1" x14ac:dyDescent="0.2">
      <c r="A2364" s="84" t="s">
        <v>12139</v>
      </c>
      <c r="B2364" s="80"/>
      <c r="C2364" s="85" t="s">
        <v>12140</v>
      </c>
      <c r="D2364" s="84" t="s">
        <v>7810</v>
      </c>
      <c r="E2364" s="87">
        <v>419.36</v>
      </c>
    </row>
    <row r="2365" spans="1:5" ht="14.25" customHeight="1" x14ac:dyDescent="0.2">
      <c r="A2365" s="84" t="s">
        <v>12141</v>
      </c>
      <c r="B2365" s="80"/>
      <c r="C2365" s="85" t="s">
        <v>12142</v>
      </c>
      <c r="D2365" s="84" t="s">
        <v>7810</v>
      </c>
      <c r="E2365" s="87">
        <v>557.41999999999996</v>
      </c>
    </row>
    <row r="2366" spans="1:5" ht="13.5" customHeight="1" x14ac:dyDescent="0.2">
      <c r="A2366" s="84" t="s">
        <v>12143</v>
      </c>
      <c r="B2366" s="80"/>
      <c r="C2366" s="85" t="s">
        <v>12144</v>
      </c>
      <c r="D2366" s="84" t="s">
        <v>7810</v>
      </c>
      <c r="E2366" s="87">
        <v>797.64</v>
      </c>
    </row>
    <row r="2367" spans="1:5" ht="14.25" customHeight="1" x14ac:dyDescent="0.2">
      <c r="A2367" s="84" t="s">
        <v>12145</v>
      </c>
      <c r="B2367" s="80"/>
      <c r="C2367" s="85" t="s">
        <v>12146</v>
      </c>
      <c r="D2367" s="84" t="s">
        <v>7810</v>
      </c>
      <c r="E2367" s="87">
        <v>992.59</v>
      </c>
    </row>
    <row r="2368" spans="1:5" ht="14.25" customHeight="1" x14ac:dyDescent="0.2">
      <c r="A2368" s="79">
        <v>9002</v>
      </c>
      <c r="B2368" s="80"/>
      <c r="C2368" s="81" t="s">
        <v>12147</v>
      </c>
      <c r="D2368" s="82"/>
      <c r="E2368" s="83"/>
    </row>
    <row r="2369" spans="1:5" ht="12.75" customHeight="1" x14ac:dyDescent="0.2">
      <c r="A2369" s="84" t="s">
        <v>12148</v>
      </c>
      <c r="B2369" s="80"/>
      <c r="C2369" s="85" t="s">
        <v>12149</v>
      </c>
      <c r="D2369" s="84" t="s">
        <v>7810</v>
      </c>
      <c r="E2369" s="88">
        <v>35.409999999999997</v>
      </c>
    </row>
    <row r="2370" spans="1:5" ht="14.25" customHeight="1" x14ac:dyDescent="0.2">
      <c r="A2370" s="84" t="s">
        <v>12150</v>
      </c>
      <c r="B2370" s="80"/>
      <c r="C2370" s="85" t="s">
        <v>12151</v>
      </c>
      <c r="D2370" s="84" t="s">
        <v>7810</v>
      </c>
      <c r="E2370" s="88">
        <v>67.680000000000007</v>
      </c>
    </row>
    <row r="2371" spans="1:5" ht="14.25" customHeight="1" x14ac:dyDescent="0.2">
      <c r="A2371" s="84" t="s">
        <v>12152</v>
      </c>
      <c r="B2371" s="80"/>
      <c r="C2371" s="85" t="s">
        <v>12153</v>
      </c>
      <c r="D2371" s="84" t="s">
        <v>7810</v>
      </c>
      <c r="E2371" s="87">
        <v>126.46</v>
      </c>
    </row>
    <row r="2372" spans="1:5" ht="13.5" customHeight="1" x14ac:dyDescent="0.2">
      <c r="A2372" s="84" t="s">
        <v>12154</v>
      </c>
      <c r="B2372" s="80"/>
      <c r="C2372" s="85" t="s">
        <v>12155</v>
      </c>
      <c r="D2372" s="84" t="s">
        <v>7810</v>
      </c>
      <c r="E2372" s="88">
        <v>24.66</v>
      </c>
    </row>
    <row r="2373" spans="1:5" ht="14.25" customHeight="1" x14ac:dyDescent="0.2">
      <c r="A2373" s="84" t="s">
        <v>12156</v>
      </c>
      <c r="B2373" s="80"/>
      <c r="C2373" s="85" t="s">
        <v>12157</v>
      </c>
      <c r="D2373" s="84" t="s">
        <v>7810</v>
      </c>
      <c r="E2373" s="88">
        <v>32.03</v>
      </c>
    </row>
    <row r="2374" spans="1:5" ht="14.25" customHeight="1" x14ac:dyDescent="0.2">
      <c r="A2374" s="79">
        <v>9003</v>
      </c>
      <c r="B2374" s="80"/>
      <c r="C2374" s="81" t="s">
        <v>12158</v>
      </c>
      <c r="D2374" s="82"/>
      <c r="E2374" s="83"/>
    </row>
    <row r="2375" spans="1:5" ht="12.75" customHeight="1" x14ac:dyDescent="0.2">
      <c r="A2375" s="84" t="s">
        <v>12159</v>
      </c>
      <c r="B2375" s="80"/>
      <c r="C2375" s="85" t="s">
        <v>12160</v>
      </c>
      <c r="D2375" s="84" t="s">
        <v>7810</v>
      </c>
      <c r="E2375" s="88">
        <v>19.09</v>
      </c>
    </row>
    <row r="2376" spans="1:5" ht="13.5" customHeight="1" x14ac:dyDescent="0.2">
      <c r="A2376" s="84" t="s">
        <v>12161</v>
      </c>
      <c r="B2376" s="80"/>
      <c r="C2376" s="85" t="s">
        <v>12162</v>
      </c>
      <c r="D2376" s="84" t="s">
        <v>7810</v>
      </c>
      <c r="E2376" s="88">
        <v>13.85</v>
      </c>
    </row>
    <row r="2377" spans="1:5" ht="14.25" customHeight="1" x14ac:dyDescent="0.2">
      <c r="A2377" s="84" t="s">
        <v>12163</v>
      </c>
      <c r="B2377" s="80"/>
      <c r="C2377" s="85" t="s">
        <v>12164</v>
      </c>
      <c r="D2377" s="84" t="s">
        <v>7810</v>
      </c>
      <c r="E2377" s="88">
        <v>22.28</v>
      </c>
    </row>
    <row r="2378" spans="1:5" ht="14.25" customHeight="1" x14ac:dyDescent="0.2">
      <c r="A2378" s="79">
        <v>9004</v>
      </c>
      <c r="B2378" s="80"/>
      <c r="C2378" s="81" t="s">
        <v>12165</v>
      </c>
      <c r="D2378" s="82"/>
      <c r="E2378" s="83"/>
    </row>
    <row r="2379" spans="1:5" ht="12.75" customHeight="1" x14ac:dyDescent="0.2">
      <c r="A2379" s="84" t="s">
        <v>12166</v>
      </c>
      <c r="B2379" s="80"/>
      <c r="C2379" s="85" t="s">
        <v>12167</v>
      </c>
      <c r="D2379" s="84" t="s">
        <v>7810</v>
      </c>
      <c r="E2379" s="88">
        <v>55.86</v>
      </c>
    </row>
    <row r="2380" spans="1:5" ht="12.75" customHeight="1" x14ac:dyDescent="0.2">
      <c r="A2380" s="84" t="s">
        <v>12168</v>
      </c>
      <c r="B2380" s="80"/>
      <c r="C2380" s="85" t="s">
        <v>12169</v>
      </c>
      <c r="D2380" s="84" t="s">
        <v>7810</v>
      </c>
      <c r="E2380" s="88">
        <v>72.11</v>
      </c>
    </row>
    <row r="2381" spans="1:5" ht="14.25" customHeight="1" x14ac:dyDescent="0.2">
      <c r="A2381" s="84" t="s">
        <v>12170</v>
      </c>
      <c r="B2381" s="80"/>
      <c r="C2381" s="85" t="s">
        <v>12171</v>
      </c>
      <c r="D2381" s="84" t="s">
        <v>7810</v>
      </c>
      <c r="E2381" s="88">
        <v>98.48</v>
      </c>
    </row>
    <row r="2382" spans="1:5" ht="13.5" customHeight="1" x14ac:dyDescent="0.2">
      <c r="A2382" s="84" t="s">
        <v>12172</v>
      </c>
      <c r="B2382" s="80"/>
      <c r="C2382" s="85" t="s">
        <v>12173</v>
      </c>
      <c r="D2382" s="84" t="s">
        <v>7810</v>
      </c>
      <c r="E2382" s="87">
        <v>111.67</v>
      </c>
    </row>
    <row r="2383" spans="1:5" ht="14.25" customHeight="1" x14ac:dyDescent="0.2">
      <c r="A2383" s="84" t="s">
        <v>12174</v>
      </c>
      <c r="B2383" s="80"/>
      <c r="C2383" s="85" t="s">
        <v>12175</v>
      </c>
      <c r="D2383" s="84" t="s">
        <v>7810</v>
      </c>
      <c r="E2383" s="87">
        <v>138.69</v>
      </c>
    </row>
    <row r="2384" spans="1:5" ht="14.25" customHeight="1" x14ac:dyDescent="0.2">
      <c r="A2384" s="79">
        <v>9005</v>
      </c>
      <c r="B2384" s="80"/>
      <c r="C2384" s="81" t="s">
        <v>12176</v>
      </c>
      <c r="D2384" s="82"/>
      <c r="E2384" s="83"/>
    </row>
    <row r="2385" spans="1:5" ht="12.75" customHeight="1" x14ac:dyDescent="0.2">
      <c r="A2385" s="84" t="s">
        <v>12177</v>
      </c>
      <c r="B2385" s="80"/>
      <c r="C2385" s="85" t="s">
        <v>12178</v>
      </c>
      <c r="D2385" s="84" t="s">
        <v>7810</v>
      </c>
      <c r="E2385" s="87">
        <v>487.09</v>
      </c>
    </row>
    <row r="2386" spans="1:5" ht="14.25" customHeight="1" x14ac:dyDescent="0.2">
      <c r="A2386" s="84" t="s">
        <v>12179</v>
      </c>
      <c r="B2386" s="80"/>
      <c r="C2386" s="85" t="s">
        <v>12180</v>
      </c>
      <c r="D2386" s="84" t="s">
        <v>7810</v>
      </c>
      <c r="E2386" s="87">
        <v>708.21</v>
      </c>
    </row>
    <row r="2387" spans="1:5" ht="14.25" customHeight="1" x14ac:dyDescent="0.2">
      <c r="A2387" s="84" t="s">
        <v>12181</v>
      </c>
      <c r="B2387" s="80"/>
      <c r="C2387" s="85" t="s">
        <v>12182</v>
      </c>
      <c r="D2387" s="84" t="s">
        <v>7810</v>
      </c>
      <c r="E2387" s="87">
        <v>989.86</v>
      </c>
    </row>
    <row r="2388" spans="1:5" ht="14.25" customHeight="1" x14ac:dyDescent="0.2">
      <c r="A2388" s="84" t="s">
        <v>12183</v>
      </c>
      <c r="B2388" s="80"/>
      <c r="C2388" s="85" t="s">
        <v>12184</v>
      </c>
      <c r="D2388" s="84" t="s">
        <v>7810</v>
      </c>
      <c r="E2388" s="87">
        <v>130.9</v>
      </c>
    </row>
    <row r="2389" spans="1:5" ht="14.25" customHeight="1" x14ac:dyDescent="0.2">
      <c r="A2389" s="84" t="s">
        <v>12185</v>
      </c>
      <c r="B2389" s="80"/>
      <c r="C2389" s="85" t="s">
        <v>12186</v>
      </c>
      <c r="D2389" s="84" t="s">
        <v>7810</v>
      </c>
      <c r="E2389" s="87">
        <v>155.38</v>
      </c>
    </row>
    <row r="2390" spans="1:5" ht="13.5" customHeight="1" x14ac:dyDescent="0.2">
      <c r="A2390" s="84" t="s">
        <v>12187</v>
      </c>
      <c r="B2390" s="80"/>
      <c r="C2390" s="85" t="s">
        <v>12188</v>
      </c>
      <c r="D2390" s="84" t="s">
        <v>7810</v>
      </c>
      <c r="E2390" s="87">
        <v>199.26</v>
      </c>
    </row>
    <row r="2391" spans="1:5" ht="14.25" customHeight="1" x14ac:dyDescent="0.2">
      <c r="A2391" s="84" t="s">
        <v>12189</v>
      </c>
      <c r="B2391" s="80"/>
      <c r="C2391" s="85" t="s">
        <v>12190</v>
      </c>
      <c r="D2391" s="84" t="s">
        <v>7810</v>
      </c>
      <c r="E2391" s="87">
        <v>328.22</v>
      </c>
    </row>
    <row r="2392" spans="1:5" ht="14.25" customHeight="1" x14ac:dyDescent="0.2">
      <c r="A2392" s="79">
        <v>9006</v>
      </c>
      <c r="B2392" s="80"/>
      <c r="C2392" s="81" t="s">
        <v>12191</v>
      </c>
      <c r="D2392" s="82"/>
      <c r="E2392" s="83"/>
    </row>
    <row r="2393" spans="1:5" ht="12.75" customHeight="1" x14ac:dyDescent="0.2">
      <c r="A2393" s="84" t="s">
        <v>12192</v>
      </c>
      <c r="B2393" s="80"/>
      <c r="C2393" s="85" t="s">
        <v>12193</v>
      </c>
      <c r="D2393" s="84" t="s">
        <v>7810</v>
      </c>
      <c r="E2393" s="89">
        <v>7690.75</v>
      </c>
    </row>
    <row r="2394" spans="1:5" ht="12.75" customHeight="1" x14ac:dyDescent="0.2">
      <c r="A2394" s="84" t="s">
        <v>12194</v>
      </c>
      <c r="B2394" s="80"/>
      <c r="C2394" s="85" t="s">
        <v>12195</v>
      </c>
      <c r="D2394" s="84" t="s">
        <v>7810</v>
      </c>
      <c r="E2394" s="89">
        <v>7985.76</v>
      </c>
    </row>
    <row r="2395" spans="1:5" ht="12.75" customHeight="1" x14ac:dyDescent="0.2">
      <c r="A2395" s="84" t="s">
        <v>12196</v>
      </c>
      <c r="B2395" s="80"/>
      <c r="C2395" s="85" t="s">
        <v>12197</v>
      </c>
      <c r="D2395" s="84" t="s">
        <v>7810</v>
      </c>
      <c r="E2395" s="89">
        <v>8280.1299999999992</v>
      </c>
    </row>
    <row r="2396" spans="1:5" ht="12.75" customHeight="1" x14ac:dyDescent="0.2">
      <c r="A2396" s="84" t="s">
        <v>12198</v>
      </c>
      <c r="B2396" s="80"/>
      <c r="C2396" s="85" t="s">
        <v>12199</v>
      </c>
      <c r="D2396" s="84" t="s">
        <v>7810</v>
      </c>
      <c r="E2396" s="89">
        <v>8581.44</v>
      </c>
    </row>
    <row r="2397" spans="1:5" ht="12.75" customHeight="1" x14ac:dyDescent="0.2">
      <c r="A2397" s="84" t="s">
        <v>12200</v>
      </c>
      <c r="B2397" s="80"/>
      <c r="C2397" s="85" t="s">
        <v>12201</v>
      </c>
      <c r="D2397" s="84" t="s">
        <v>7810</v>
      </c>
      <c r="E2397" s="90">
        <v>12192.93</v>
      </c>
    </row>
    <row r="2398" spans="1:5" ht="12.75" customHeight="1" x14ac:dyDescent="0.2">
      <c r="A2398" s="84" t="s">
        <v>12202</v>
      </c>
      <c r="B2398" s="80"/>
      <c r="C2398" s="85" t="s">
        <v>12203</v>
      </c>
      <c r="D2398" s="84" t="s">
        <v>7810</v>
      </c>
      <c r="E2398" s="90">
        <v>12569.47</v>
      </c>
    </row>
    <row r="2399" spans="1:5" ht="12.75" customHeight="1" x14ac:dyDescent="0.2">
      <c r="A2399" s="84" t="s">
        <v>12204</v>
      </c>
      <c r="B2399" s="80"/>
      <c r="C2399" s="85" t="s">
        <v>12205</v>
      </c>
      <c r="D2399" s="84" t="s">
        <v>7810</v>
      </c>
      <c r="E2399" s="90">
        <v>12933.13</v>
      </c>
    </row>
    <row r="2400" spans="1:5" ht="12.75" customHeight="1" x14ac:dyDescent="0.2">
      <c r="A2400" s="84" t="s">
        <v>12206</v>
      </c>
      <c r="B2400" s="80"/>
      <c r="C2400" s="85" t="s">
        <v>12207</v>
      </c>
      <c r="D2400" s="84" t="s">
        <v>7810</v>
      </c>
      <c r="E2400" s="90">
        <v>13331.74</v>
      </c>
    </row>
    <row r="2401" spans="1:5" ht="12.75" customHeight="1" x14ac:dyDescent="0.2">
      <c r="A2401" s="84" t="s">
        <v>12208</v>
      </c>
      <c r="B2401" s="80"/>
      <c r="C2401" s="85" t="s">
        <v>12209</v>
      </c>
      <c r="D2401" s="84" t="s">
        <v>7810</v>
      </c>
      <c r="E2401" s="90">
        <v>13783.41</v>
      </c>
    </row>
    <row r="2402" spans="1:5" ht="12.75" customHeight="1" x14ac:dyDescent="0.2">
      <c r="A2402" s="84" t="s">
        <v>12210</v>
      </c>
      <c r="B2402" s="80"/>
      <c r="C2402" s="85" t="s">
        <v>12211</v>
      </c>
      <c r="D2402" s="84" t="s">
        <v>7810</v>
      </c>
      <c r="E2402" s="90">
        <v>14255.74</v>
      </c>
    </row>
    <row r="2403" spans="1:5" ht="12.75" customHeight="1" x14ac:dyDescent="0.2">
      <c r="A2403" s="84" t="s">
        <v>12212</v>
      </c>
      <c r="B2403" s="80"/>
      <c r="C2403" s="85" t="s">
        <v>12213</v>
      </c>
      <c r="D2403" s="84" t="s">
        <v>7810</v>
      </c>
      <c r="E2403" s="90">
        <v>14692.56</v>
      </c>
    </row>
    <row r="2404" spans="1:5" ht="12.75" customHeight="1" x14ac:dyDescent="0.2">
      <c r="A2404" s="84" t="s">
        <v>12214</v>
      </c>
      <c r="B2404" s="80"/>
      <c r="C2404" s="85" t="s">
        <v>12215</v>
      </c>
      <c r="D2404" s="84" t="s">
        <v>7810</v>
      </c>
      <c r="E2404" s="90">
        <v>15258.31</v>
      </c>
    </row>
    <row r="2405" spans="1:5" ht="12.75" customHeight="1" x14ac:dyDescent="0.2">
      <c r="A2405" s="84" t="s">
        <v>12216</v>
      </c>
      <c r="B2405" s="80"/>
      <c r="C2405" s="85" t="s">
        <v>12217</v>
      </c>
      <c r="D2405" s="84" t="s">
        <v>7810</v>
      </c>
      <c r="E2405" s="90">
        <v>15693.77</v>
      </c>
    </row>
    <row r="2406" spans="1:5" ht="12.75" customHeight="1" x14ac:dyDescent="0.2">
      <c r="A2406" s="84" t="s">
        <v>12218</v>
      </c>
      <c r="B2406" s="80"/>
      <c r="C2406" s="85" t="s">
        <v>12219</v>
      </c>
      <c r="D2406" s="84" t="s">
        <v>7810</v>
      </c>
      <c r="E2406" s="90">
        <v>16165.54</v>
      </c>
    </row>
    <row r="2407" spans="1:5" ht="12.75" customHeight="1" x14ac:dyDescent="0.2">
      <c r="A2407" s="84" t="s">
        <v>12220</v>
      </c>
      <c r="B2407" s="80"/>
      <c r="C2407" s="85" t="s">
        <v>12221</v>
      </c>
      <c r="D2407" s="84" t="s">
        <v>7810</v>
      </c>
      <c r="E2407" s="90">
        <v>16642.5</v>
      </c>
    </row>
    <row r="2408" spans="1:5" ht="12.75" customHeight="1" x14ac:dyDescent="0.2">
      <c r="A2408" s="84" t="s">
        <v>12222</v>
      </c>
      <c r="B2408" s="80"/>
      <c r="C2408" s="85" t="s">
        <v>12223</v>
      </c>
      <c r="D2408" s="84" t="s">
        <v>7810</v>
      </c>
      <c r="E2408" s="90">
        <v>17038.46</v>
      </c>
    </row>
    <row r="2409" spans="1:5" ht="12.75" customHeight="1" x14ac:dyDescent="0.2">
      <c r="A2409" s="84" t="s">
        <v>12224</v>
      </c>
      <c r="B2409" s="80"/>
      <c r="C2409" s="85" t="s">
        <v>12225</v>
      </c>
      <c r="D2409" s="84" t="s">
        <v>7810</v>
      </c>
      <c r="E2409" s="90">
        <v>17461.810000000001</v>
      </c>
    </row>
    <row r="2410" spans="1:5" ht="12.75" customHeight="1" x14ac:dyDescent="0.2">
      <c r="A2410" s="84" t="s">
        <v>12226</v>
      </c>
      <c r="B2410" s="80"/>
      <c r="C2410" s="85" t="s">
        <v>12227</v>
      </c>
      <c r="D2410" s="84" t="s">
        <v>7810</v>
      </c>
      <c r="E2410" s="90">
        <v>17856.16</v>
      </c>
    </row>
    <row r="2411" spans="1:5" ht="12.75" customHeight="1" x14ac:dyDescent="0.2">
      <c r="A2411" s="84" t="s">
        <v>12228</v>
      </c>
      <c r="B2411" s="80"/>
      <c r="C2411" s="85" t="s">
        <v>12229</v>
      </c>
      <c r="D2411" s="84" t="s">
        <v>7810</v>
      </c>
      <c r="E2411" s="90">
        <v>18253.14</v>
      </c>
    </row>
    <row r="2412" spans="1:5" ht="12.75" customHeight="1" x14ac:dyDescent="0.2">
      <c r="A2412" s="84" t="s">
        <v>12230</v>
      </c>
      <c r="B2412" s="80"/>
      <c r="C2412" s="85" t="s">
        <v>12231</v>
      </c>
      <c r="D2412" s="84" t="s">
        <v>8840</v>
      </c>
      <c r="E2412" s="89">
        <v>1841.46</v>
      </c>
    </row>
    <row r="2413" spans="1:5" ht="12.75" customHeight="1" x14ac:dyDescent="0.2">
      <c r="A2413" s="84" t="s">
        <v>12232</v>
      </c>
      <c r="B2413" s="80"/>
      <c r="C2413" s="85" t="s">
        <v>12233</v>
      </c>
      <c r="D2413" s="84" t="s">
        <v>8840</v>
      </c>
      <c r="E2413" s="89">
        <v>2486.9899999999998</v>
      </c>
    </row>
    <row r="2414" spans="1:5" ht="12.75" customHeight="1" x14ac:dyDescent="0.2">
      <c r="A2414" s="84" t="s">
        <v>12234</v>
      </c>
      <c r="B2414" s="80"/>
      <c r="C2414" s="85" t="s">
        <v>12235</v>
      </c>
      <c r="D2414" s="84" t="s">
        <v>8840</v>
      </c>
      <c r="E2414" s="89">
        <v>2646.56</v>
      </c>
    </row>
    <row r="2415" spans="1:5" ht="12.75" customHeight="1" x14ac:dyDescent="0.2">
      <c r="A2415" s="84" t="s">
        <v>12236</v>
      </c>
      <c r="B2415" s="80"/>
      <c r="C2415" s="85" t="s">
        <v>12237</v>
      </c>
      <c r="D2415" s="84" t="s">
        <v>8840</v>
      </c>
      <c r="E2415" s="89">
        <v>3288.54</v>
      </c>
    </row>
    <row r="2416" spans="1:5" ht="12.75" customHeight="1" x14ac:dyDescent="0.2">
      <c r="A2416" s="84" t="s">
        <v>12238</v>
      </c>
      <c r="B2416" s="80"/>
      <c r="C2416" s="85" t="s">
        <v>12239</v>
      </c>
      <c r="D2416" s="84" t="s">
        <v>8840</v>
      </c>
      <c r="E2416" s="89">
        <v>3668.32</v>
      </c>
    </row>
    <row r="2417" spans="1:5" ht="12.75" customHeight="1" x14ac:dyDescent="0.2">
      <c r="A2417" s="84" t="s">
        <v>12240</v>
      </c>
      <c r="B2417" s="80"/>
      <c r="C2417" s="85" t="s">
        <v>12241</v>
      </c>
      <c r="D2417" s="84" t="s">
        <v>8840</v>
      </c>
      <c r="E2417" s="89">
        <v>1177.47</v>
      </c>
    </row>
    <row r="2418" spans="1:5" ht="12.75" customHeight="1" x14ac:dyDescent="0.2">
      <c r="A2418" s="84" t="s">
        <v>12242</v>
      </c>
      <c r="B2418" s="80"/>
      <c r="C2418" s="85" t="s">
        <v>12243</v>
      </c>
      <c r="D2418" s="84" t="s">
        <v>8840</v>
      </c>
      <c r="E2418" s="89">
        <v>1311.54</v>
      </c>
    </row>
    <row r="2419" spans="1:5" ht="12.75" customHeight="1" x14ac:dyDescent="0.2">
      <c r="A2419" s="84" t="s">
        <v>12244</v>
      </c>
      <c r="B2419" s="80"/>
      <c r="C2419" s="85" t="s">
        <v>12245</v>
      </c>
      <c r="D2419" s="84" t="s">
        <v>8840</v>
      </c>
      <c r="E2419" s="89">
        <v>1429.97</v>
      </c>
    </row>
    <row r="2420" spans="1:5" ht="12.75" customHeight="1" x14ac:dyDescent="0.2">
      <c r="A2420" s="84" t="s">
        <v>12246</v>
      </c>
      <c r="B2420" s="80"/>
      <c r="C2420" s="85" t="s">
        <v>12247</v>
      </c>
      <c r="D2420" s="84" t="s">
        <v>8840</v>
      </c>
      <c r="E2420" s="89">
        <v>1553.43</v>
      </c>
    </row>
    <row r="2421" spans="1:5" ht="12.75" customHeight="1" x14ac:dyDescent="0.2">
      <c r="A2421" s="84" t="s">
        <v>12248</v>
      </c>
      <c r="B2421" s="80"/>
      <c r="C2421" s="85" t="s">
        <v>12249</v>
      </c>
      <c r="D2421" s="84" t="s">
        <v>8840</v>
      </c>
      <c r="E2421" s="89">
        <v>1690.71</v>
      </c>
    </row>
    <row r="2422" spans="1:5" ht="12.75" customHeight="1" x14ac:dyDescent="0.2">
      <c r="A2422" s="79">
        <v>9007</v>
      </c>
      <c r="B2422" s="80"/>
      <c r="C2422" s="81" t="s">
        <v>12250</v>
      </c>
      <c r="D2422" s="82"/>
      <c r="E2422" s="83"/>
    </row>
    <row r="2423" spans="1:5" ht="12.75" customHeight="1" x14ac:dyDescent="0.2">
      <c r="A2423" s="84" t="s">
        <v>12251</v>
      </c>
      <c r="B2423" s="80"/>
      <c r="C2423" s="85" t="s">
        <v>12252</v>
      </c>
      <c r="D2423" s="84" t="s">
        <v>7810</v>
      </c>
      <c r="E2423" s="87">
        <v>689.03</v>
      </c>
    </row>
    <row r="2424" spans="1:5" ht="14.25" customHeight="1" x14ac:dyDescent="0.2">
      <c r="A2424" s="84" t="s">
        <v>12253</v>
      </c>
      <c r="B2424" s="80"/>
      <c r="C2424" s="85" t="s">
        <v>12254</v>
      </c>
      <c r="D2424" s="84" t="s">
        <v>7810</v>
      </c>
      <c r="E2424" s="87">
        <v>295.08999999999997</v>
      </c>
    </row>
    <row r="2425" spans="1:5" ht="14.25" customHeight="1" x14ac:dyDescent="0.2">
      <c r="A2425" s="79">
        <v>9008</v>
      </c>
      <c r="B2425" s="80"/>
      <c r="C2425" s="81" t="s">
        <v>12255</v>
      </c>
      <c r="D2425" s="82"/>
      <c r="E2425" s="83"/>
    </row>
    <row r="2426" spans="1:5" ht="12.75" customHeight="1" x14ac:dyDescent="0.2">
      <c r="A2426" s="84" t="s">
        <v>12256</v>
      </c>
      <c r="B2426" s="80"/>
      <c r="C2426" s="85" t="s">
        <v>12257</v>
      </c>
      <c r="D2426" s="84" t="s">
        <v>8840</v>
      </c>
      <c r="E2426" s="89">
        <v>2941.52</v>
      </c>
    </row>
    <row r="2427" spans="1:5" ht="14.25" customHeight="1" x14ac:dyDescent="0.2">
      <c r="A2427" s="84" t="s">
        <v>12258</v>
      </c>
      <c r="B2427" s="80"/>
      <c r="C2427" s="85" t="s">
        <v>12259</v>
      </c>
      <c r="D2427" s="84" t="s">
        <v>8840</v>
      </c>
      <c r="E2427" s="89">
        <v>3545.43</v>
      </c>
    </row>
    <row r="2428" spans="1:5" ht="14.25" customHeight="1" x14ac:dyDescent="0.2">
      <c r="A2428" s="84" t="s">
        <v>12260</v>
      </c>
      <c r="B2428" s="80"/>
      <c r="C2428" s="85" t="s">
        <v>12261</v>
      </c>
      <c r="D2428" s="84" t="s">
        <v>8840</v>
      </c>
      <c r="E2428" s="89">
        <v>3815.57</v>
      </c>
    </row>
    <row r="2429" spans="1:5" ht="14.25" customHeight="1" x14ac:dyDescent="0.2">
      <c r="A2429" s="84" t="s">
        <v>12262</v>
      </c>
      <c r="B2429" s="80"/>
      <c r="C2429" s="85" t="s">
        <v>12263</v>
      </c>
      <c r="D2429" s="84" t="s">
        <v>8840</v>
      </c>
      <c r="E2429" s="89">
        <v>4136.01</v>
      </c>
    </row>
    <row r="2430" spans="1:5" ht="14.25" customHeight="1" x14ac:dyDescent="0.2">
      <c r="A2430" s="84" t="s">
        <v>12264</v>
      </c>
      <c r="B2430" s="80"/>
      <c r="C2430" s="85" t="s">
        <v>12265</v>
      </c>
      <c r="D2430" s="84" t="s">
        <v>8840</v>
      </c>
      <c r="E2430" s="89">
        <v>4789.42</v>
      </c>
    </row>
    <row r="2431" spans="1:5" ht="14.25" customHeight="1" x14ac:dyDescent="0.2">
      <c r="A2431" s="84" t="s">
        <v>12266</v>
      </c>
      <c r="B2431" s="80"/>
      <c r="C2431" s="85" t="s">
        <v>12267</v>
      </c>
      <c r="D2431" s="84" t="s">
        <v>8840</v>
      </c>
      <c r="E2431" s="89">
        <v>2000.52</v>
      </c>
    </row>
    <row r="2432" spans="1:5" ht="14.25" customHeight="1" x14ac:dyDescent="0.2">
      <c r="A2432" s="84" t="s">
        <v>12268</v>
      </c>
      <c r="B2432" s="80"/>
      <c r="C2432" s="85" t="s">
        <v>12269</v>
      </c>
      <c r="D2432" s="84" t="s">
        <v>8840</v>
      </c>
      <c r="E2432" s="89">
        <v>2103.09</v>
      </c>
    </row>
    <row r="2433" spans="1:5" ht="14.25" customHeight="1" x14ac:dyDescent="0.2">
      <c r="A2433" s="84" t="s">
        <v>12270</v>
      </c>
      <c r="B2433" s="80"/>
      <c r="C2433" s="85" t="s">
        <v>12271</v>
      </c>
      <c r="D2433" s="84" t="s">
        <v>8840</v>
      </c>
      <c r="E2433" s="89">
        <v>2186.71</v>
      </c>
    </row>
    <row r="2434" spans="1:5" ht="14.25" customHeight="1" x14ac:dyDescent="0.2">
      <c r="A2434" s="84" t="s">
        <v>12272</v>
      </c>
      <c r="B2434" s="80"/>
      <c r="C2434" s="85" t="s">
        <v>12273</v>
      </c>
      <c r="D2434" s="84" t="s">
        <v>8840</v>
      </c>
      <c r="E2434" s="89">
        <v>2467.83</v>
      </c>
    </row>
    <row r="2435" spans="1:5" ht="14.25" customHeight="1" x14ac:dyDescent="0.2">
      <c r="A2435" s="84" t="s">
        <v>12274</v>
      </c>
      <c r="B2435" s="80"/>
      <c r="C2435" s="85" t="s">
        <v>12275</v>
      </c>
      <c r="D2435" s="84" t="s">
        <v>8840</v>
      </c>
      <c r="E2435" s="89">
        <v>2696.43</v>
      </c>
    </row>
    <row r="2436" spans="1:5" ht="14.25" customHeight="1" x14ac:dyDescent="0.2">
      <c r="A2436" s="84" t="s">
        <v>12276</v>
      </c>
      <c r="B2436" s="80"/>
      <c r="C2436" s="85" t="s">
        <v>12277</v>
      </c>
      <c r="D2436" s="84" t="s">
        <v>8840</v>
      </c>
      <c r="E2436" s="89">
        <v>3656.22</v>
      </c>
    </row>
    <row r="2437" spans="1:5" ht="14.25" customHeight="1" x14ac:dyDescent="0.2">
      <c r="A2437" s="84" t="s">
        <v>12278</v>
      </c>
      <c r="B2437" s="80"/>
      <c r="C2437" s="85" t="s">
        <v>12279</v>
      </c>
      <c r="D2437" s="84" t="s">
        <v>8840</v>
      </c>
      <c r="E2437" s="89">
        <v>3981.03</v>
      </c>
    </row>
    <row r="2438" spans="1:5" ht="14.25" customHeight="1" x14ac:dyDescent="0.2">
      <c r="A2438" s="84" t="s">
        <v>12280</v>
      </c>
      <c r="B2438" s="80"/>
      <c r="C2438" s="85" t="s">
        <v>12281</v>
      </c>
      <c r="D2438" s="84" t="s">
        <v>8840</v>
      </c>
      <c r="E2438" s="89">
        <v>4302.63</v>
      </c>
    </row>
    <row r="2439" spans="1:5" ht="14.25" customHeight="1" x14ac:dyDescent="0.2">
      <c r="A2439" s="84" t="s">
        <v>12282</v>
      </c>
      <c r="B2439" s="80"/>
      <c r="C2439" s="85" t="s">
        <v>12283</v>
      </c>
      <c r="D2439" s="84" t="s">
        <v>8840</v>
      </c>
      <c r="E2439" s="89">
        <v>4653.0600000000004</v>
      </c>
    </row>
    <row r="2440" spans="1:5" ht="14.25" customHeight="1" x14ac:dyDescent="0.2">
      <c r="A2440" s="84" t="s">
        <v>12284</v>
      </c>
      <c r="B2440" s="80"/>
      <c r="C2440" s="85" t="s">
        <v>12285</v>
      </c>
      <c r="D2440" s="84" t="s">
        <v>8840</v>
      </c>
      <c r="E2440" s="89">
        <v>5394.21</v>
      </c>
    </row>
    <row r="2441" spans="1:5" ht="14.25" customHeight="1" x14ac:dyDescent="0.2">
      <c r="A2441" s="84" t="s">
        <v>12286</v>
      </c>
      <c r="B2441" s="80"/>
      <c r="C2441" s="85" t="s">
        <v>12287</v>
      </c>
      <c r="D2441" s="84" t="s">
        <v>8840</v>
      </c>
      <c r="E2441" s="89">
        <v>2465.7399999999998</v>
      </c>
    </row>
    <row r="2442" spans="1:5" ht="14.25" customHeight="1" x14ac:dyDescent="0.2">
      <c r="A2442" s="84" t="s">
        <v>12288</v>
      </c>
      <c r="B2442" s="80"/>
      <c r="C2442" s="85" t="s">
        <v>12289</v>
      </c>
      <c r="D2442" s="84" t="s">
        <v>8840</v>
      </c>
      <c r="E2442" s="89">
        <v>2684.52</v>
      </c>
    </row>
    <row r="2443" spans="1:5" ht="14.25" customHeight="1" x14ac:dyDescent="0.2">
      <c r="A2443" s="84" t="s">
        <v>12290</v>
      </c>
      <c r="B2443" s="80"/>
      <c r="C2443" s="85" t="s">
        <v>12291</v>
      </c>
      <c r="D2443" s="84" t="s">
        <v>8840</v>
      </c>
      <c r="E2443" s="89">
        <v>2796.46</v>
      </c>
    </row>
    <row r="2444" spans="1:5" ht="14.25" customHeight="1" x14ac:dyDescent="0.2">
      <c r="A2444" s="84" t="s">
        <v>12292</v>
      </c>
      <c r="B2444" s="80"/>
      <c r="C2444" s="85" t="s">
        <v>12293</v>
      </c>
      <c r="D2444" s="84" t="s">
        <v>8840</v>
      </c>
      <c r="E2444" s="89">
        <v>2894.54</v>
      </c>
    </row>
    <row r="2445" spans="1:5" ht="14.25" customHeight="1" x14ac:dyDescent="0.2">
      <c r="A2445" s="84" t="s">
        <v>12294</v>
      </c>
      <c r="B2445" s="80"/>
      <c r="C2445" s="85" t="s">
        <v>12295</v>
      </c>
      <c r="D2445" s="84" t="s">
        <v>8840</v>
      </c>
      <c r="E2445" s="89">
        <v>3297.69</v>
      </c>
    </row>
    <row r="2446" spans="1:5" ht="14.25" customHeight="1" x14ac:dyDescent="0.2">
      <c r="A2446" s="84" t="s">
        <v>12296</v>
      </c>
      <c r="B2446" s="80"/>
      <c r="C2446" s="85" t="s">
        <v>12297</v>
      </c>
      <c r="D2446" s="84" t="s">
        <v>8840</v>
      </c>
      <c r="E2446" s="89">
        <v>4202.88</v>
      </c>
    </row>
    <row r="2447" spans="1:5" ht="14.25" customHeight="1" x14ac:dyDescent="0.2">
      <c r="A2447" s="84" t="s">
        <v>12298</v>
      </c>
      <c r="B2447" s="80"/>
      <c r="C2447" s="85" t="s">
        <v>12299</v>
      </c>
      <c r="D2447" s="84" t="s">
        <v>8840</v>
      </c>
      <c r="E2447" s="89">
        <v>4554.5600000000004</v>
      </c>
    </row>
    <row r="2448" spans="1:5" ht="14.25" customHeight="1" x14ac:dyDescent="0.2">
      <c r="A2448" s="84" t="s">
        <v>12300</v>
      </c>
      <c r="B2448" s="80"/>
      <c r="C2448" s="85" t="s">
        <v>12301</v>
      </c>
      <c r="D2448" s="84" t="s">
        <v>8840</v>
      </c>
      <c r="E2448" s="89">
        <v>4903.0200000000004</v>
      </c>
    </row>
    <row r="2449" spans="1:5" ht="14.25" customHeight="1" x14ac:dyDescent="0.2">
      <c r="A2449" s="84" t="s">
        <v>12302</v>
      </c>
      <c r="B2449" s="80"/>
      <c r="C2449" s="85" t="s">
        <v>12303</v>
      </c>
      <c r="D2449" s="84" t="s">
        <v>8840</v>
      </c>
      <c r="E2449" s="89">
        <v>5280.3</v>
      </c>
    </row>
    <row r="2450" spans="1:5" ht="14.25" customHeight="1" x14ac:dyDescent="0.2">
      <c r="A2450" s="84" t="s">
        <v>12304</v>
      </c>
      <c r="B2450" s="80"/>
      <c r="C2450" s="85" t="s">
        <v>12305</v>
      </c>
      <c r="D2450" s="84" t="s">
        <v>8840</v>
      </c>
      <c r="E2450" s="89">
        <v>6075.19</v>
      </c>
    </row>
    <row r="2451" spans="1:5" ht="14.25" customHeight="1" x14ac:dyDescent="0.2">
      <c r="A2451" s="84" t="s">
        <v>12306</v>
      </c>
      <c r="B2451" s="80"/>
      <c r="C2451" s="85" t="s">
        <v>12307</v>
      </c>
      <c r="D2451" s="84" t="s">
        <v>8840</v>
      </c>
      <c r="E2451" s="89">
        <v>3048.38</v>
      </c>
    </row>
    <row r="2452" spans="1:5" ht="14.25" customHeight="1" x14ac:dyDescent="0.2">
      <c r="A2452" s="84" t="s">
        <v>12308</v>
      </c>
      <c r="B2452" s="80"/>
      <c r="C2452" s="85" t="s">
        <v>12309</v>
      </c>
      <c r="D2452" s="84" t="s">
        <v>8840</v>
      </c>
      <c r="E2452" s="89">
        <v>3166.64</v>
      </c>
    </row>
    <row r="2453" spans="1:5" ht="14.25" customHeight="1" x14ac:dyDescent="0.2">
      <c r="A2453" s="84" t="s">
        <v>12310</v>
      </c>
      <c r="B2453" s="80"/>
      <c r="C2453" s="85" t="s">
        <v>12311</v>
      </c>
      <c r="D2453" s="84" t="s">
        <v>8840</v>
      </c>
      <c r="E2453" s="89">
        <v>3278.57</v>
      </c>
    </row>
    <row r="2454" spans="1:5" ht="13.5" customHeight="1" x14ac:dyDescent="0.2">
      <c r="A2454" s="84" t="s">
        <v>12312</v>
      </c>
      <c r="B2454" s="80"/>
      <c r="C2454" s="85" t="s">
        <v>12313</v>
      </c>
      <c r="D2454" s="84" t="s">
        <v>8840</v>
      </c>
      <c r="E2454" s="89">
        <v>3531.05</v>
      </c>
    </row>
    <row r="2455" spans="1:5" ht="14.25" customHeight="1" x14ac:dyDescent="0.2">
      <c r="A2455" s="84" t="s">
        <v>12314</v>
      </c>
      <c r="B2455" s="80"/>
      <c r="C2455" s="85" t="s">
        <v>12315</v>
      </c>
      <c r="D2455" s="84" t="s">
        <v>8840</v>
      </c>
      <c r="E2455" s="89">
        <v>3817.48</v>
      </c>
    </row>
    <row r="2456" spans="1:5" ht="13.5" customHeight="1" x14ac:dyDescent="0.2">
      <c r="A2456" s="79">
        <v>9009</v>
      </c>
      <c r="B2456" s="80"/>
      <c r="C2456" s="81" t="s">
        <v>12316</v>
      </c>
      <c r="D2456" s="82"/>
      <c r="E2456" s="83"/>
    </row>
    <row r="2457" spans="1:5" ht="12.75" customHeight="1" x14ac:dyDescent="0.2">
      <c r="A2457" s="84" t="s">
        <v>12317</v>
      </c>
      <c r="B2457" s="80"/>
      <c r="C2457" s="85" t="s">
        <v>12318</v>
      </c>
      <c r="D2457" s="84" t="s">
        <v>231</v>
      </c>
      <c r="E2457" s="87">
        <v>472.63</v>
      </c>
    </row>
    <row r="2458" spans="1:5" ht="14.25" customHeight="1" x14ac:dyDescent="0.2">
      <c r="A2458" s="79">
        <v>9011</v>
      </c>
      <c r="B2458" s="80"/>
      <c r="C2458" s="81" t="s">
        <v>12319</v>
      </c>
      <c r="D2458" s="82"/>
      <c r="E2458" s="83"/>
    </row>
    <row r="2459" spans="1:5" ht="12.75" customHeight="1" x14ac:dyDescent="0.2">
      <c r="A2459" s="84" t="s">
        <v>12320</v>
      </c>
      <c r="B2459" s="80"/>
      <c r="C2459" s="85" t="s">
        <v>12321</v>
      </c>
      <c r="D2459" s="84" t="s">
        <v>8840</v>
      </c>
      <c r="E2459" s="89">
        <v>2174.14</v>
      </c>
    </row>
    <row r="2460" spans="1:5" ht="13.5" customHeight="1" x14ac:dyDescent="0.2">
      <c r="A2460" s="84" t="s">
        <v>12322</v>
      </c>
      <c r="B2460" s="80"/>
      <c r="C2460" s="85" t="s">
        <v>12323</v>
      </c>
      <c r="D2460" s="84" t="s">
        <v>8840</v>
      </c>
      <c r="E2460" s="89">
        <v>2620.33</v>
      </c>
    </row>
    <row r="2461" spans="1:5" ht="14.25" customHeight="1" x14ac:dyDescent="0.2">
      <c r="A2461" s="84" t="s">
        <v>12324</v>
      </c>
      <c r="B2461" s="80"/>
      <c r="C2461" s="85" t="s">
        <v>12325</v>
      </c>
      <c r="D2461" s="84" t="s">
        <v>8840</v>
      </c>
      <c r="E2461" s="89">
        <v>1248.78</v>
      </c>
    </row>
    <row r="2462" spans="1:5" ht="14.25" customHeight="1" x14ac:dyDescent="0.2">
      <c r="A2462" s="79">
        <v>9012</v>
      </c>
      <c r="B2462" s="80"/>
      <c r="C2462" s="81" t="s">
        <v>12326</v>
      </c>
      <c r="D2462" s="82"/>
      <c r="E2462" s="83"/>
    </row>
    <row r="2463" spans="1:5" ht="12.75" customHeight="1" x14ac:dyDescent="0.2">
      <c r="A2463" s="84" t="s">
        <v>12327</v>
      </c>
      <c r="B2463" s="80"/>
      <c r="C2463" s="85" t="s">
        <v>12328</v>
      </c>
      <c r="D2463" s="84" t="s">
        <v>8840</v>
      </c>
      <c r="E2463" s="89">
        <v>1659.91</v>
      </c>
    </row>
    <row r="2464" spans="1:5" ht="14.25" customHeight="1" x14ac:dyDescent="0.2">
      <c r="A2464" s="84" t="s">
        <v>12329</v>
      </c>
      <c r="B2464" s="80"/>
      <c r="C2464" s="85" t="s">
        <v>12330</v>
      </c>
      <c r="D2464" s="84" t="s">
        <v>8840</v>
      </c>
      <c r="E2464" s="89">
        <v>2299.94</v>
      </c>
    </row>
    <row r="2465" spans="1:5" ht="14.25" customHeight="1" x14ac:dyDescent="0.2">
      <c r="A2465" s="84" t="s">
        <v>12331</v>
      </c>
      <c r="B2465" s="80"/>
      <c r="C2465" s="85" t="s">
        <v>12332</v>
      </c>
      <c r="D2465" s="84" t="s">
        <v>8840</v>
      </c>
      <c r="E2465" s="89">
        <v>1781.79</v>
      </c>
    </row>
    <row r="2466" spans="1:5" ht="12.75" customHeight="1" x14ac:dyDescent="0.2">
      <c r="A2466" s="84" t="s">
        <v>12333</v>
      </c>
      <c r="B2466" s="80"/>
      <c r="C2466" s="85" t="s">
        <v>12334</v>
      </c>
      <c r="D2466" s="84" t="s">
        <v>8840</v>
      </c>
      <c r="E2466" s="89">
        <v>2099.63</v>
      </c>
    </row>
    <row r="2467" spans="1:5" ht="14.25" customHeight="1" x14ac:dyDescent="0.2">
      <c r="A2467" s="84" t="s">
        <v>12335</v>
      </c>
      <c r="B2467" s="80"/>
      <c r="C2467" s="85" t="s">
        <v>12336</v>
      </c>
      <c r="D2467" s="84" t="s">
        <v>8840</v>
      </c>
      <c r="E2467" s="89">
        <v>2897.72</v>
      </c>
    </row>
    <row r="2468" spans="1:5" ht="14.25" customHeight="1" x14ac:dyDescent="0.2">
      <c r="A2468" s="84" t="s">
        <v>12337</v>
      </c>
      <c r="B2468" s="80"/>
      <c r="C2468" s="85" t="s">
        <v>12338</v>
      </c>
      <c r="D2468" s="84" t="s">
        <v>8840</v>
      </c>
      <c r="E2468" s="89">
        <v>1644.05</v>
      </c>
    </row>
    <row r="2469" spans="1:5" ht="14.25" customHeight="1" x14ac:dyDescent="0.2">
      <c r="A2469" s="84" t="s">
        <v>12339</v>
      </c>
      <c r="B2469" s="80"/>
      <c r="C2469" s="85" t="s">
        <v>12340</v>
      </c>
      <c r="D2469" s="84" t="s">
        <v>8840</v>
      </c>
      <c r="E2469" s="89">
        <v>2399.3200000000002</v>
      </c>
    </row>
    <row r="2470" spans="1:5" ht="14.25" customHeight="1" x14ac:dyDescent="0.2">
      <c r="A2470" s="84" t="s">
        <v>12341</v>
      </c>
      <c r="B2470" s="80"/>
      <c r="C2470" s="85" t="s">
        <v>12342</v>
      </c>
      <c r="D2470" s="84" t="s">
        <v>8840</v>
      </c>
      <c r="E2470" s="89">
        <v>1602.8</v>
      </c>
    </row>
    <row r="2471" spans="1:5" ht="14.25" customHeight="1" x14ac:dyDescent="0.2">
      <c r="A2471" s="84" t="s">
        <v>12343</v>
      </c>
      <c r="B2471" s="80"/>
      <c r="C2471" s="85" t="s">
        <v>12344</v>
      </c>
      <c r="D2471" s="84" t="s">
        <v>8840</v>
      </c>
      <c r="E2471" s="89">
        <v>2289.0300000000002</v>
      </c>
    </row>
    <row r="2472" spans="1:5" ht="14.25" customHeight="1" x14ac:dyDescent="0.2">
      <c r="A2472" s="84" t="s">
        <v>12345</v>
      </c>
      <c r="B2472" s="80"/>
      <c r="C2472" s="85" t="s">
        <v>12346</v>
      </c>
      <c r="D2472" s="84" t="s">
        <v>8840</v>
      </c>
      <c r="E2472" s="89">
        <v>2027.3</v>
      </c>
    </row>
    <row r="2473" spans="1:5" ht="14.25" customHeight="1" x14ac:dyDescent="0.2">
      <c r="A2473" s="84" t="s">
        <v>12347</v>
      </c>
      <c r="B2473" s="80"/>
      <c r="C2473" s="85" t="s">
        <v>12348</v>
      </c>
      <c r="D2473" s="84" t="s">
        <v>8840</v>
      </c>
      <c r="E2473" s="89">
        <v>2871.6</v>
      </c>
    </row>
    <row r="2474" spans="1:5" ht="13.5" customHeight="1" x14ac:dyDescent="0.2">
      <c r="A2474" s="84" t="s">
        <v>12349</v>
      </c>
      <c r="B2474" s="80"/>
      <c r="C2474" s="85" t="s">
        <v>12350</v>
      </c>
      <c r="D2474" s="84" t="s">
        <v>8840</v>
      </c>
      <c r="E2474" s="89">
        <v>1384.4</v>
      </c>
    </row>
    <row r="2475" spans="1:5" ht="12.75" customHeight="1" x14ac:dyDescent="0.2">
      <c r="A2475" s="84" t="s">
        <v>12351</v>
      </c>
      <c r="B2475" s="80"/>
      <c r="C2475" s="85" t="s">
        <v>12352</v>
      </c>
      <c r="D2475" s="84" t="s">
        <v>8840</v>
      </c>
      <c r="E2475" s="89">
        <v>2215.5100000000002</v>
      </c>
    </row>
    <row r="2476" spans="1:5" ht="12.75" customHeight="1" x14ac:dyDescent="0.2">
      <c r="A2476" s="79">
        <v>9013</v>
      </c>
      <c r="B2476" s="80"/>
      <c r="C2476" s="81" t="s">
        <v>12353</v>
      </c>
      <c r="D2476" s="82"/>
      <c r="E2476" s="83"/>
    </row>
    <row r="2477" spans="1:5" ht="12.75" customHeight="1" x14ac:dyDescent="0.2">
      <c r="A2477" s="84" t="s">
        <v>12354</v>
      </c>
      <c r="B2477" s="80"/>
      <c r="C2477" s="85" t="s">
        <v>12355</v>
      </c>
      <c r="D2477" s="84" t="s">
        <v>8840</v>
      </c>
      <c r="E2477" s="89">
        <v>1442.9</v>
      </c>
    </row>
    <row r="2478" spans="1:5" ht="12.75" customHeight="1" x14ac:dyDescent="0.2">
      <c r="A2478" s="84" t="s">
        <v>12356</v>
      </c>
      <c r="B2478" s="80"/>
      <c r="C2478" s="85" t="s">
        <v>12357</v>
      </c>
      <c r="D2478" s="84" t="s">
        <v>8840</v>
      </c>
      <c r="E2478" s="87">
        <v>616.23</v>
      </c>
    </row>
    <row r="2479" spans="1:5" ht="12.75" customHeight="1" x14ac:dyDescent="0.2">
      <c r="A2479" s="79">
        <v>9014</v>
      </c>
      <c r="B2479" s="80"/>
      <c r="C2479" s="81" t="s">
        <v>12358</v>
      </c>
      <c r="D2479" s="82"/>
      <c r="E2479" s="83"/>
    </row>
    <row r="2480" spans="1:5" ht="12.75" customHeight="1" x14ac:dyDescent="0.2">
      <c r="A2480" s="84" t="s">
        <v>12359</v>
      </c>
      <c r="B2480" s="80"/>
      <c r="C2480" s="85" t="s">
        <v>12360</v>
      </c>
      <c r="D2480" s="84" t="s">
        <v>7810</v>
      </c>
      <c r="E2480" s="87">
        <v>919.07</v>
      </c>
    </row>
    <row r="2481" spans="1:5" ht="12.75" customHeight="1" x14ac:dyDescent="0.2">
      <c r="A2481" s="84" t="s">
        <v>12361</v>
      </c>
      <c r="B2481" s="80"/>
      <c r="C2481" s="85" t="s">
        <v>12362</v>
      </c>
      <c r="D2481" s="84" t="s">
        <v>7810</v>
      </c>
      <c r="E2481" s="89">
        <v>1207.57</v>
      </c>
    </row>
    <row r="2482" spans="1:5" ht="12.75" customHeight="1" x14ac:dyDescent="0.2">
      <c r="A2482" s="84" t="s">
        <v>12363</v>
      </c>
      <c r="B2482" s="80"/>
      <c r="C2482" s="85" t="s">
        <v>12364</v>
      </c>
      <c r="D2482" s="84" t="s">
        <v>7810</v>
      </c>
      <c r="E2482" s="89">
        <v>1320.48</v>
      </c>
    </row>
    <row r="2483" spans="1:5" ht="12.75" customHeight="1" x14ac:dyDescent="0.2">
      <c r="A2483" s="84" t="s">
        <v>12365</v>
      </c>
      <c r="B2483" s="80"/>
      <c r="C2483" s="85" t="s">
        <v>12366</v>
      </c>
      <c r="D2483" s="84" t="s">
        <v>7810</v>
      </c>
      <c r="E2483" s="89">
        <v>1436.08</v>
      </c>
    </row>
    <row r="2484" spans="1:5" ht="12.75" customHeight="1" x14ac:dyDescent="0.2">
      <c r="A2484" s="84" t="s">
        <v>12367</v>
      </c>
      <c r="B2484" s="80"/>
      <c r="C2484" s="85" t="s">
        <v>12368</v>
      </c>
      <c r="D2484" s="84" t="s">
        <v>7810</v>
      </c>
      <c r="E2484" s="89">
        <v>2116.8200000000002</v>
      </c>
    </row>
    <row r="2485" spans="1:5" ht="12.75" customHeight="1" x14ac:dyDescent="0.2">
      <c r="A2485" s="84" t="s">
        <v>12369</v>
      </c>
      <c r="B2485" s="80"/>
      <c r="C2485" s="85" t="s">
        <v>12370</v>
      </c>
      <c r="D2485" s="84" t="s">
        <v>7810</v>
      </c>
      <c r="E2485" s="87">
        <v>462.31</v>
      </c>
    </row>
    <row r="2486" spans="1:5" ht="12.75" customHeight="1" x14ac:dyDescent="0.2">
      <c r="A2486" s="84" t="s">
        <v>12371</v>
      </c>
      <c r="B2486" s="80"/>
      <c r="C2486" s="85" t="s">
        <v>12372</v>
      </c>
      <c r="D2486" s="84" t="s">
        <v>7810</v>
      </c>
      <c r="E2486" s="87">
        <v>553.19000000000005</v>
      </c>
    </row>
    <row r="2487" spans="1:5" ht="12.75" customHeight="1" x14ac:dyDescent="0.2">
      <c r="A2487" s="84" t="s">
        <v>12373</v>
      </c>
      <c r="B2487" s="80"/>
      <c r="C2487" s="85" t="s">
        <v>12374</v>
      </c>
      <c r="D2487" s="84" t="s">
        <v>7810</v>
      </c>
      <c r="E2487" s="87">
        <v>638.92999999999995</v>
      </c>
    </row>
    <row r="2488" spans="1:5" ht="12.75" customHeight="1" x14ac:dyDescent="0.2">
      <c r="A2488" s="84" t="s">
        <v>12375</v>
      </c>
      <c r="B2488" s="80"/>
      <c r="C2488" s="85" t="s">
        <v>12376</v>
      </c>
      <c r="D2488" s="84" t="s">
        <v>7810</v>
      </c>
      <c r="E2488" s="87">
        <v>735.15</v>
      </c>
    </row>
    <row r="2489" spans="1:5" ht="12.75" customHeight="1" x14ac:dyDescent="0.2">
      <c r="A2489" s="84" t="s">
        <v>12377</v>
      </c>
      <c r="B2489" s="80"/>
      <c r="C2489" s="85" t="s">
        <v>12378</v>
      </c>
      <c r="D2489" s="84" t="s">
        <v>7810</v>
      </c>
      <c r="E2489" s="87">
        <v>825.33</v>
      </c>
    </row>
    <row r="2490" spans="1:5" ht="12.75" customHeight="1" x14ac:dyDescent="0.2">
      <c r="A2490" s="79">
        <v>9015</v>
      </c>
      <c r="B2490" s="80"/>
      <c r="C2490" s="81" t="s">
        <v>12379</v>
      </c>
      <c r="D2490" s="82"/>
      <c r="E2490" s="83"/>
    </row>
    <row r="2491" spans="1:5" ht="12.75" customHeight="1" x14ac:dyDescent="0.2">
      <c r="A2491" s="84" t="s">
        <v>12380</v>
      </c>
      <c r="B2491" s="80"/>
      <c r="C2491" s="85" t="s">
        <v>12381</v>
      </c>
      <c r="D2491" s="84" t="s">
        <v>7810</v>
      </c>
      <c r="E2491" s="89">
        <v>1192.75</v>
      </c>
    </row>
    <row r="2492" spans="1:5" ht="12.75" customHeight="1" x14ac:dyDescent="0.2">
      <c r="A2492" s="84" t="s">
        <v>12382</v>
      </c>
      <c r="B2492" s="80"/>
      <c r="C2492" s="85" t="s">
        <v>12383</v>
      </c>
      <c r="D2492" s="84" t="s">
        <v>7810</v>
      </c>
      <c r="E2492" s="89">
        <v>1504.21</v>
      </c>
    </row>
    <row r="2493" spans="1:5" ht="12.75" customHeight="1" x14ac:dyDescent="0.2">
      <c r="A2493" s="84" t="s">
        <v>12384</v>
      </c>
      <c r="B2493" s="80"/>
      <c r="C2493" s="85" t="s">
        <v>12385</v>
      </c>
      <c r="D2493" s="84" t="s">
        <v>7810</v>
      </c>
      <c r="E2493" s="89">
        <v>1622.08</v>
      </c>
    </row>
    <row r="2494" spans="1:5" ht="12.75" customHeight="1" x14ac:dyDescent="0.2">
      <c r="A2494" s="84" t="s">
        <v>12386</v>
      </c>
      <c r="B2494" s="80"/>
      <c r="C2494" s="85" t="s">
        <v>12387</v>
      </c>
      <c r="D2494" s="84" t="s">
        <v>7810</v>
      </c>
      <c r="E2494" s="89">
        <v>1743.22</v>
      </c>
    </row>
    <row r="2495" spans="1:5" ht="12.75" customHeight="1" x14ac:dyDescent="0.2">
      <c r="A2495" s="84" t="s">
        <v>12388</v>
      </c>
      <c r="B2495" s="80"/>
      <c r="C2495" s="85" t="s">
        <v>12389</v>
      </c>
      <c r="D2495" s="84" t="s">
        <v>7810</v>
      </c>
      <c r="E2495" s="89">
        <v>2342.9299999999998</v>
      </c>
    </row>
    <row r="2496" spans="1:5" ht="12.75" customHeight="1" x14ac:dyDescent="0.2">
      <c r="A2496" s="84" t="s">
        <v>12390</v>
      </c>
      <c r="B2496" s="80"/>
      <c r="C2496" s="85" t="s">
        <v>12391</v>
      </c>
      <c r="D2496" s="84" t="s">
        <v>7810</v>
      </c>
      <c r="E2496" s="87">
        <v>700.73</v>
      </c>
    </row>
    <row r="2497" spans="1:5" ht="12.75" customHeight="1" x14ac:dyDescent="0.2">
      <c r="A2497" s="84" t="s">
        <v>12392</v>
      </c>
      <c r="B2497" s="80"/>
      <c r="C2497" s="85" t="s">
        <v>12393</v>
      </c>
      <c r="D2497" s="84" t="s">
        <v>7810</v>
      </c>
      <c r="E2497" s="87">
        <v>797.17</v>
      </c>
    </row>
    <row r="2498" spans="1:5" ht="12.75" customHeight="1" x14ac:dyDescent="0.2">
      <c r="A2498" s="84" t="s">
        <v>12394</v>
      </c>
      <c r="B2498" s="80"/>
      <c r="C2498" s="85" t="s">
        <v>12395</v>
      </c>
      <c r="D2498" s="84" t="s">
        <v>7810</v>
      </c>
      <c r="E2498" s="87">
        <v>889.63</v>
      </c>
    </row>
    <row r="2499" spans="1:5" ht="12.75" customHeight="1" x14ac:dyDescent="0.2">
      <c r="A2499" s="84" t="s">
        <v>12396</v>
      </c>
      <c r="B2499" s="80"/>
      <c r="C2499" s="85" t="s">
        <v>12397</v>
      </c>
      <c r="D2499" s="84" t="s">
        <v>7810</v>
      </c>
      <c r="E2499" s="87">
        <v>990.52</v>
      </c>
    </row>
    <row r="2500" spans="1:5" ht="12.75" customHeight="1" x14ac:dyDescent="0.2">
      <c r="A2500" s="84" t="s">
        <v>12398</v>
      </c>
      <c r="B2500" s="80"/>
      <c r="C2500" s="85" t="s">
        <v>12399</v>
      </c>
      <c r="D2500" s="84" t="s">
        <v>7810</v>
      </c>
      <c r="E2500" s="89">
        <v>1087.4100000000001</v>
      </c>
    </row>
    <row r="2501" spans="1:5" ht="12.75" customHeight="1" x14ac:dyDescent="0.2">
      <c r="A2501" s="79">
        <v>9016</v>
      </c>
      <c r="B2501" s="80"/>
      <c r="C2501" s="81" t="s">
        <v>12400</v>
      </c>
      <c r="D2501" s="82"/>
      <c r="E2501" s="83"/>
    </row>
    <row r="2502" spans="1:5" ht="12.75" customHeight="1" x14ac:dyDescent="0.2">
      <c r="A2502" s="84" t="s">
        <v>12401</v>
      </c>
      <c r="B2502" s="80"/>
      <c r="C2502" s="85" t="s">
        <v>12402</v>
      </c>
      <c r="D2502" s="84" t="s">
        <v>8840</v>
      </c>
      <c r="E2502" s="87">
        <v>838.31</v>
      </c>
    </row>
    <row r="2503" spans="1:5" ht="14.25" customHeight="1" x14ac:dyDescent="0.2">
      <c r="A2503" s="84" t="s">
        <v>12403</v>
      </c>
      <c r="B2503" s="80"/>
      <c r="C2503" s="85" t="s">
        <v>12404</v>
      </c>
      <c r="D2503" s="84" t="s">
        <v>8840</v>
      </c>
      <c r="E2503" s="87">
        <v>216.43</v>
      </c>
    </row>
    <row r="2504" spans="1:5" ht="14.25" customHeight="1" x14ac:dyDescent="0.2">
      <c r="A2504" s="84" t="s">
        <v>12405</v>
      </c>
      <c r="B2504" s="80"/>
      <c r="C2504" s="85" t="s">
        <v>12406</v>
      </c>
      <c r="D2504" s="84" t="s">
        <v>8840</v>
      </c>
      <c r="E2504" s="87">
        <v>294.57</v>
      </c>
    </row>
    <row r="2505" spans="1:5" ht="14.25" customHeight="1" x14ac:dyDescent="0.2">
      <c r="A2505" s="84" t="s">
        <v>12407</v>
      </c>
      <c r="B2505" s="80"/>
      <c r="C2505" s="85" t="s">
        <v>12408</v>
      </c>
      <c r="D2505" s="84" t="s">
        <v>8840</v>
      </c>
      <c r="E2505" s="87">
        <v>382.91</v>
      </c>
    </row>
    <row r="2506" spans="1:5" ht="14.25" customHeight="1" x14ac:dyDescent="0.2">
      <c r="A2506" s="84" t="s">
        <v>12409</v>
      </c>
      <c r="B2506" s="80"/>
      <c r="C2506" s="85" t="s">
        <v>12410</v>
      </c>
      <c r="D2506" s="84" t="s">
        <v>8840</v>
      </c>
      <c r="E2506" s="87">
        <v>481.45</v>
      </c>
    </row>
    <row r="2507" spans="1:5" ht="13.5" customHeight="1" x14ac:dyDescent="0.2">
      <c r="A2507" s="84" t="s">
        <v>12411</v>
      </c>
      <c r="B2507" s="80"/>
      <c r="C2507" s="85" t="s">
        <v>12412</v>
      </c>
      <c r="D2507" s="84" t="s">
        <v>8840</v>
      </c>
      <c r="E2507" s="87">
        <v>590.17999999999995</v>
      </c>
    </row>
    <row r="2508" spans="1:5" ht="14.25" customHeight="1" x14ac:dyDescent="0.2">
      <c r="A2508" s="84" t="s">
        <v>12413</v>
      </c>
      <c r="B2508" s="80"/>
      <c r="C2508" s="85" t="s">
        <v>12414</v>
      </c>
      <c r="D2508" s="84" t="s">
        <v>8840</v>
      </c>
      <c r="E2508" s="87">
        <v>709.14</v>
      </c>
    </row>
    <row r="2509" spans="1:5" ht="14.25" customHeight="1" x14ac:dyDescent="0.2">
      <c r="A2509" s="79">
        <v>9017</v>
      </c>
      <c r="B2509" s="80"/>
      <c r="C2509" s="81" t="s">
        <v>12415</v>
      </c>
      <c r="D2509" s="82"/>
      <c r="E2509" s="83"/>
    </row>
    <row r="2510" spans="1:5" ht="12.75" customHeight="1" x14ac:dyDescent="0.2">
      <c r="A2510" s="84" t="s">
        <v>12416</v>
      </c>
      <c r="B2510" s="80"/>
      <c r="C2510" s="85" t="s">
        <v>12417</v>
      </c>
      <c r="D2510" s="84" t="s">
        <v>7810</v>
      </c>
      <c r="E2510" s="88">
        <v>39.56</v>
      </c>
    </row>
    <row r="2511" spans="1:5" ht="13.5" customHeight="1" x14ac:dyDescent="0.2">
      <c r="A2511" s="84" t="s">
        <v>12418</v>
      </c>
      <c r="B2511" s="80"/>
      <c r="C2511" s="85" t="s">
        <v>12419</v>
      </c>
      <c r="D2511" s="84" t="s">
        <v>7810</v>
      </c>
      <c r="E2511" s="88">
        <v>41.57</v>
      </c>
    </row>
    <row r="2512" spans="1:5" ht="13.5" customHeight="1" x14ac:dyDescent="0.2">
      <c r="A2512" s="84" t="s">
        <v>12420</v>
      </c>
      <c r="B2512" s="80"/>
      <c r="C2512" s="85" t="s">
        <v>12421</v>
      </c>
      <c r="D2512" s="84" t="s">
        <v>7810</v>
      </c>
      <c r="E2512" s="88">
        <v>42.12</v>
      </c>
    </row>
    <row r="2513" spans="1:5" ht="14.25" customHeight="1" x14ac:dyDescent="0.2">
      <c r="A2513" s="79">
        <v>8687</v>
      </c>
      <c r="B2513" s="80"/>
      <c r="C2513" s="81" t="s">
        <v>12422</v>
      </c>
      <c r="D2513" s="82"/>
      <c r="E2513" s="83"/>
    </row>
    <row r="2514" spans="1:5" ht="12.75" customHeight="1" x14ac:dyDescent="0.2">
      <c r="A2514" s="79">
        <v>9018</v>
      </c>
      <c r="B2514" s="80"/>
      <c r="C2514" s="81" t="s">
        <v>12423</v>
      </c>
      <c r="D2514" s="82"/>
      <c r="E2514" s="83"/>
    </row>
    <row r="2515" spans="1:5" ht="12.75" customHeight="1" x14ac:dyDescent="0.2">
      <c r="A2515" s="84" t="s">
        <v>12424</v>
      </c>
      <c r="B2515" s="80"/>
      <c r="C2515" s="85" t="s">
        <v>12425</v>
      </c>
      <c r="D2515" s="84" t="s">
        <v>8840</v>
      </c>
      <c r="E2515" s="87">
        <v>436.77</v>
      </c>
    </row>
    <row r="2516" spans="1:5" ht="14.25" customHeight="1" x14ac:dyDescent="0.2">
      <c r="A2516" s="84" t="s">
        <v>12426</v>
      </c>
      <c r="B2516" s="80"/>
      <c r="C2516" s="85" t="s">
        <v>12427</v>
      </c>
      <c r="D2516" s="84" t="s">
        <v>8840</v>
      </c>
      <c r="E2516" s="88">
        <v>72.08</v>
      </c>
    </row>
    <row r="2517" spans="1:5" ht="14.25" customHeight="1" x14ac:dyDescent="0.2">
      <c r="A2517" s="84" t="s">
        <v>12428</v>
      </c>
      <c r="B2517" s="80"/>
      <c r="C2517" s="85" t="s">
        <v>12429</v>
      </c>
      <c r="D2517" s="84" t="s">
        <v>8840</v>
      </c>
      <c r="E2517" s="89">
        <v>1020.33</v>
      </c>
    </row>
    <row r="2518" spans="1:5" ht="13.5" customHeight="1" x14ac:dyDescent="0.2">
      <c r="A2518" s="84" t="s">
        <v>12430</v>
      </c>
      <c r="B2518" s="80"/>
      <c r="C2518" s="85" t="s">
        <v>12431</v>
      </c>
      <c r="D2518" s="84" t="s">
        <v>8840</v>
      </c>
      <c r="E2518" s="88">
        <v>66.7</v>
      </c>
    </row>
    <row r="2519" spans="1:5" ht="12.75" customHeight="1" x14ac:dyDescent="0.2">
      <c r="A2519" s="79">
        <v>9019</v>
      </c>
      <c r="B2519" s="80"/>
      <c r="C2519" s="81" t="s">
        <v>12432</v>
      </c>
      <c r="D2519" s="82"/>
      <c r="E2519" s="83"/>
    </row>
    <row r="2520" spans="1:5" ht="12.75" customHeight="1" x14ac:dyDescent="0.2">
      <c r="A2520" s="84" t="s">
        <v>12433</v>
      </c>
      <c r="B2520" s="80"/>
      <c r="C2520" s="85" t="s">
        <v>12434</v>
      </c>
      <c r="D2520" s="84" t="s">
        <v>231</v>
      </c>
      <c r="E2520" s="87">
        <v>278.31</v>
      </c>
    </row>
    <row r="2521" spans="1:5" ht="14.25" customHeight="1" x14ac:dyDescent="0.2">
      <c r="A2521" s="84" t="s">
        <v>12435</v>
      </c>
      <c r="B2521" s="80"/>
      <c r="C2521" s="85" t="s">
        <v>12436</v>
      </c>
      <c r="D2521" s="84" t="s">
        <v>231</v>
      </c>
      <c r="E2521" s="87">
        <v>367.36</v>
      </c>
    </row>
    <row r="2522" spans="1:5" ht="14.25" customHeight="1" x14ac:dyDescent="0.2">
      <c r="A2522" s="84" t="s">
        <v>12437</v>
      </c>
      <c r="B2522" s="80"/>
      <c r="C2522" s="85" t="s">
        <v>12438</v>
      </c>
      <c r="D2522" s="84" t="s">
        <v>231</v>
      </c>
      <c r="E2522" s="89">
        <v>1100.69</v>
      </c>
    </row>
    <row r="2523" spans="1:5" ht="14.25" customHeight="1" x14ac:dyDescent="0.2">
      <c r="A2523" s="84" t="s">
        <v>12439</v>
      </c>
      <c r="B2523" s="80"/>
      <c r="C2523" s="85" t="s">
        <v>12440</v>
      </c>
      <c r="D2523" s="84" t="s">
        <v>231</v>
      </c>
      <c r="E2523" s="89">
        <v>1224.5999999999999</v>
      </c>
    </row>
    <row r="2524" spans="1:5" ht="14.25" customHeight="1" x14ac:dyDescent="0.2">
      <c r="A2524" s="84" t="s">
        <v>12441</v>
      </c>
      <c r="B2524" s="80"/>
      <c r="C2524" s="85" t="s">
        <v>12442</v>
      </c>
      <c r="D2524" s="84" t="s">
        <v>231</v>
      </c>
      <c r="E2524" s="88">
        <v>77.61</v>
      </c>
    </row>
    <row r="2525" spans="1:5" ht="14.25" customHeight="1" x14ac:dyDescent="0.2">
      <c r="A2525" s="84" t="s">
        <v>12443</v>
      </c>
      <c r="B2525" s="80"/>
      <c r="C2525" s="85" t="s">
        <v>12444</v>
      </c>
      <c r="D2525" s="84" t="s">
        <v>231</v>
      </c>
      <c r="E2525" s="87">
        <v>113.07</v>
      </c>
    </row>
    <row r="2526" spans="1:5" ht="14.25" customHeight="1" x14ac:dyDescent="0.2">
      <c r="A2526" s="84" t="s">
        <v>12445</v>
      </c>
      <c r="B2526" s="80"/>
      <c r="C2526" s="85" t="s">
        <v>12446</v>
      </c>
      <c r="D2526" s="84" t="s">
        <v>8840</v>
      </c>
      <c r="E2526" s="88">
        <v>32.44</v>
      </c>
    </row>
    <row r="2527" spans="1:5" ht="12.75" customHeight="1" x14ac:dyDescent="0.2">
      <c r="A2527" s="84" t="s">
        <v>12447</v>
      </c>
      <c r="B2527" s="80"/>
      <c r="C2527" s="85" t="s">
        <v>12448</v>
      </c>
      <c r="D2527" s="84" t="s">
        <v>231</v>
      </c>
      <c r="E2527" s="88">
        <v>15.66</v>
      </c>
    </row>
    <row r="2528" spans="1:5" ht="14.25" customHeight="1" x14ac:dyDescent="0.2">
      <c r="A2528" s="84" t="s">
        <v>12449</v>
      </c>
      <c r="B2528" s="80"/>
      <c r="C2528" s="85" t="s">
        <v>12450</v>
      </c>
      <c r="D2528" s="84" t="s">
        <v>231</v>
      </c>
      <c r="E2528" s="87">
        <v>108.02</v>
      </c>
    </row>
    <row r="2529" spans="1:5" ht="14.25" customHeight="1" x14ac:dyDescent="0.2">
      <c r="A2529" s="84" t="s">
        <v>12451</v>
      </c>
      <c r="B2529" s="80"/>
      <c r="C2529" s="85" t="s">
        <v>12452</v>
      </c>
      <c r="D2529" s="84" t="s">
        <v>8840</v>
      </c>
      <c r="E2529" s="87">
        <v>706.26</v>
      </c>
    </row>
    <row r="2530" spans="1:5" ht="12.75" customHeight="1" x14ac:dyDescent="0.2">
      <c r="A2530" s="84" t="s">
        <v>12453</v>
      </c>
      <c r="B2530" s="80"/>
      <c r="C2530" s="85" t="s">
        <v>12454</v>
      </c>
      <c r="D2530" s="84" t="s">
        <v>8840</v>
      </c>
      <c r="E2530" s="87">
        <v>225.73</v>
      </c>
    </row>
    <row r="2531" spans="1:5" ht="14.25" customHeight="1" x14ac:dyDescent="0.2">
      <c r="A2531" s="84" t="s">
        <v>12455</v>
      </c>
      <c r="B2531" s="80"/>
      <c r="C2531" s="85" t="s">
        <v>12456</v>
      </c>
      <c r="D2531" s="84" t="s">
        <v>8840</v>
      </c>
      <c r="E2531" s="87">
        <v>217.46</v>
      </c>
    </row>
    <row r="2532" spans="1:5" ht="14.25" customHeight="1" x14ac:dyDescent="0.2">
      <c r="A2532" s="84" t="s">
        <v>12457</v>
      </c>
      <c r="B2532" s="80"/>
      <c r="C2532" s="85" t="s">
        <v>12458</v>
      </c>
      <c r="D2532" s="84" t="s">
        <v>8840</v>
      </c>
      <c r="E2532" s="87">
        <v>207.91</v>
      </c>
    </row>
    <row r="2533" spans="1:5" ht="14.25" customHeight="1" x14ac:dyDescent="0.2">
      <c r="A2533" s="84" t="s">
        <v>12459</v>
      </c>
      <c r="B2533" s="80"/>
      <c r="C2533" s="85" t="s">
        <v>12460</v>
      </c>
      <c r="D2533" s="84" t="s">
        <v>8840</v>
      </c>
      <c r="E2533" s="87">
        <v>801.92</v>
      </c>
    </row>
    <row r="2534" spans="1:5" ht="12.75" customHeight="1" x14ac:dyDescent="0.2">
      <c r="A2534" s="84" t="s">
        <v>12461</v>
      </c>
      <c r="B2534" s="80"/>
      <c r="C2534" s="85" t="s">
        <v>12462</v>
      </c>
      <c r="D2534" s="84" t="s">
        <v>231</v>
      </c>
      <c r="E2534" s="87">
        <v>346.41</v>
      </c>
    </row>
    <row r="2535" spans="1:5" ht="13.5" customHeight="1" x14ac:dyDescent="0.2">
      <c r="A2535" s="84" t="s">
        <v>12463</v>
      </c>
      <c r="B2535" s="80"/>
      <c r="C2535" s="85" t="s">
        <v>12464</v>
      </c>
      <c r="D2535" s="84" t="s">
        <v>231</v>
      </c>
      <c r="E2535" s="87">
        <v>470.32</v>
      </c>
    </row>
    <row r="2536" spans="1:5" ht="14.25" customHeight="1" x14ac:dyDescent="0.2">
      <c r="A2536" s="79">
        <v>9020</v>
      </c>
      <c r="B2536" s="80"/>
      <c r="C2536" s="81" t="s">
        <v>12465</v>
      </c>
      <c r="D2536" s="82"/>
      <c r="E2536" s="83"/>
    </row>
    <row r="2537" spans="1:5" ht="12.75" customHeight="1" x14ac:dyDescent="0.2">
      <c r="A2537" s="84" t="s">
        <v>12466</v>
      </c>
      <c r="B2537" s="80"/>
      <c r="C2537" s="85" t="s">
        <v>12467</v>
      </c>
      <c r="D2537" s="84" t="s">
        <v>231</v>
      </c>
      <c r="E2537" s="87">
        <v>185.63</v>
      </c>
    </row>
    <row r="2538" spans="1:5" ht="14.25" customHeight="1" x14ac:dyDescent="0.2">
      <c r="A2538" s="84" t="s">
        <v>12468</v>
      </c>
      <c r="B2538" s="80"/>
      <c r="C2538" s="85" t="s">
        <v>12469</v>
      </c>
      <c r="D2538" s="84" t="s">
        <v>231</v>
      </c>
      <c r="E2538" s="87">
        <v>158.09</v>
      </c>
    </row>
    <row r="2539" spans="1:5" ht="14.25" customHeight="1" x14ac:dyDescent="0.2">
      <c r="A2539" s="84" t="s">
        <v>12470</v>
      </c>
      <c r="B2539" s="80"/>
      <c r="C2539" s="85" t="s">
        <v>12471</v>
      </c>
      <c r="D2539" s="84" t="s">
        <v>231</v>
      </c>
      <c r="E2539" s="87">
        <v>280.38</v>
      </c>
    </row>
    <row r="2540" spans="1:5" ht="13.5" customHeight="1" x14ac:dyDescent="0.2">
      <c r="A2540" s="84" t="s">
        <v>12472</v>
      </c>
      <c r="B2540" s="80"/>
      <c r="C2540" s="85" t="s">
        <v>12473</v>
      </c>
      <c r="D2540" s="84" t="s">
        <v>231</v>
      </c>
      <c r="E2540" s="87">
        <v>616.66999999999996</v>
      </c>
    </row>
    <row r="2541" spans="1:5" ht="14.25" customHeight="1" x14ac:dyDescent="0.2">
      <c r="A2541" s="79">
        <v>9022</v>
      </c>
      <c r="B2541" s="80"/>
      <c r="C2541" s="81" t="s">
        <v>12474</v>
      </c>
      <c r="D2541" s="82"/>
      <c r="E2541" s="83"/>
    </row>
    <row r="2542" spans="1:5" ht="12.75" customHeight="1" x14ac:dyDescent="0.2">
      <c r="A2542" s="84" t="s">
        <v>12475</v>
      </c>
      <c r="B2542" s="80"/>
      <c r="C2542" s="85" t="s">
        <v>12476</v>
      </c>
      <c r="D2542" s="84" t="s">
        <v>231</v>
      </c>
      <c r="E2542" s="87">
        <v>229.36</v>
      </c>
    </row>
    <row r="2543" spans="1:5" ht="13.5" customHeight="1" x14ac:dyDescent="0.2">
      <c r="A2543" s="84" t="s">
        <v>12477</v>
      </c>
      <c r="B2543" s="80"/>
      <c r="C2543" s="85" t="s">
        <v>12478</v>
      </c>
      <c r="D2543" s="84" t="s">
        <v>231</v>
      </c>
      <c r="E2543" s="88">
        <v>30.02</v>
      </c>
    </row>
    <row r="2544" spans="1:5" ht="14.25" customHeight="1" x14ac:dyDescent="0.2">
      <c r="A2544" s="79">
        <v>9023</v>
      </c>
      <c r="B2544" s="80"/>
      <c r="C2544" s="81" t="s">
        <v>12479</v>
      </c>
      <c r="D2544" s="82"/>
      <c r="E2544" s="83"/>
    </row>
    <row r="2545" spans="1:5" ht="12.75" customHeight="1" x14ac:dyDescent="0.2">
      <c r="A2545" s="84" t="s">
        <v>12480</v>
      </c>
      <c r="B2545" s="80"/>
      <c r="C2545" s="85" t="s">
        <v>12481</v>
      </c>
      <c r="D2545" s="84" t="s">
        <v>231</v>
      </c>
      <c r="E2545" s="88">
        <v>16.72</v>
      </c>
    </row>
    <row r="2546" spans="1:5" ht="14.25" customHeight="1" x14ac:dyDescent="0.2">
      <c r="A2546" s="84" t="s">
        <v>12482</v>
      </c>
      <c r="B2546" s="80"/>
      <c r="C2546" s="85" t="s">
        <v>12483</v>
      </c>
      <c r="D2546" s="84" t="s">
        <v>231</v>
      </c>
      <c r="E2546" s="88">
        <v>16.72</v>
      </c>
    </row>
    <row r="2547" spans="1:5" ht="12.75" customHeight="1" x14ac:dyDescent="0.2">
      <c r="A2547" s="84" t="s">
        <v>12484</v>
      </c>
      <c r="B2547" s="80"/>
      <c r="C2547" s="85" t="s">
        <v>12485</v>
      </c>
      <c r="D2547" s="84" t="s">
        <v>231</v>
      </c>
      <c r="E2547" s="88">
        <v>16.72</v>
      </c>
    </row>
    <row r="2548" spans="1:5" ht="12.75" customHeight="1" x14ac:dyDescent="0.2">
      <c r="A2548" s="84" t="s">
        <v>12486</v>
      </c>
      <c r="B2548" s="80"/>
      <c r="C2548" s="85" t="s">
        <v>12487</v>
      </c>
      <c r="D2548" s="84" t="s">
        <v>231</v>
      </c>
      <c r="E2548" s="88">
        <v>16.89</v>
      </c>
    </row>
    <row r="2549" spans="1:5" ht="14.25" customHeight="1" x14ac:dyDescent="0.2">
      <c r="A2549" s="84" t="s">
        <v>12488</v>
      </c>
      <c r="B2549" s="80"/>
      <c r="C2549" s="85" t="s">
        <v>12489</v>
      </c>
      <c r="D2549" s="84" t="s">
        <v>231</v>
      </c>
      <c r="E2549" s="88">
        <v>16.89</v>
      </c>
    </row>
    <row r="2550" spans="1:5" ht="14.25" customHeight="1" x14ac:dyDescent="0.2">
      <c r="A2550" s="84" t="s">
        <v>12490</v>
      </c>
      <c r="B2550" s="80"/>
      <c r="C2550" s="85" t="s">
        <v>12491</v>
      </c>
      <c r="D2550" s="84" t="s">
        <v>231</v>
      </c>
      <c r="E2550" s="88">
        <v>16.89</v>
      </c>
    </row>
    <row r="2551" spans="1:5" ht="14.25" customHeight="1" x14ac:dyDescent="0.2">
      <c r="A2551" s="84" t="s">
        <v>12492</v>
      </c>
      <c r="B2551" s="80"/>
      <c r="C2551" s="85" t="s">
        <v>12493</v>
      </c>
      <c r="D2551" s="84" t="s">
        <v>231</v>
      </c>
      <c r="E2551" s="88">
        <v>67.569999999999993</v>
      </c>
    </row>
    <row r="2552" spans="1:5" ht="14.25" customHeight="1" x14ac:dyDescent="0.2">
      <c r="A2552" s="84" t="s">
        <v>12494</v>
      </c>
      <c r="B2552" s="80"/>
      <c r="C2552" s="85" t="s">
        <v>12495</v>
      </c>
      <c r="D2552" s="84" t="s">
        <v>231</v>
      </c>
      <c r="E2552" s="88">
        <v>16.89</v>
      </c>
    </row>
    <row r="2553" spans="1:5" ht="12.75" customHeight="1" x14ac:dyDescent="0.2">
      <c r="A2553" s="84" t="s">
        <v>12496</v>
      </c>
      <c r="B2553" s="80"/>
      <c r="C2553" s="85" t="s">
        <v>12497</v>
      </c>
      <c r="D2553" s="84" t="s">
        <v>231</v>
      </c>
      <c r="E2553" s="88">
        <v>16.89</v>
      </c>
    </row>
    <row r="2554" spans="1:5" ht="14.25" customHeight="1" x14ac:dyDescent="0.2">
      <c r="A2554" s="84" t="s">
        <v>12498</v>
      </c>
      <c r="B2554" s="80"/>
      <c r="C2554" s="85" t="s">
        <v>12499</v>
      </c>
      <c r="D2554" s="84" t="s">
        <v>231</v>
      </c>
      <c r="E2554" s="88">
        <v>16.89</v>
      </c>
    </row>
    <row r="2555" spans="1:5" ht="12.75" customHeight="1" x14ac:dyDescent="0.2">
      <c r="A2555" s="84" t="s">
        <v>12500</v>
      </c>
      <c r="B2555" s="80"/>
      <c r="C2555" s="85" t="s">
        <v>12501</v>
      </c>
      <c r="D2555" s="84" t="s">
        <v>231</v>
      </c>
      <c r="E2555" s="88">
        <v>16.89</v>
      </c>
    </row>
    <row r="2556" spans="1:5" ht="12.75" customHeight="1" x14ac:dyDescent="0.2">
      <c r="A2556" s="84" t="s">
        <v>12502</v>
      </c>
      <c r="B2556" s="80"/>
      <c r="C2556" s="85" t="s">
        <v>12503</v>
      </c>
      <c r="D2556" s="84" t="s">
        <v>231</v>
      </c>
      <c r="E2556" s="86">
        <v>9.9499999999999993</v>
      </c>
    </row>
    <row r="2557" spans="1:5" ht="12.75" customHeight="1" x14ac:dyDescent="0.2">
      <c r="A2557" s="84" t="s">
        <v>12504</v>
      </c>
      <c r="B2557" s="80"/>
      <c r="C2557" s="85" t="s">
        <v>12505</v>
      </c>
      <c r="D2557" s="84" t="s">
        <v>231</v>
      </c>
      <c r="E2557" s="86">
        <v>9.9499999999999993</v>
      </c>
    </row>
    <row r="2558" spans="1:5" ht="12.75" customHeight="1" x14ac:dyDescent="0.2">
      <c r="A2558" s="84" t="s">
        <v>12506</v>
      </c>
      <c r="B2558" s="80"/>
      <c r="C2558" s="85" t="s">
        <v>12507</v>
      </c>
      <c r="D2558" s="84" t="s">
        <v>231</v>
      </c>
      <c r="E2558" s="88">
        <v>16.89</v>
      </c>
    </row>
    <row r="2559" spans="1:5" ht="12.75" customHeight="1" x14ac:dyDescent="0.2">
      <c r="A2559" s="84" t="s">
        <v>12508</v>
      </c>
      <c r="B2559" s="80"/>
      <c r="C2559" s="85" t="s">
        <v>12509</v>
      </c>
      <c r="D2559" s="84" t="s">
        <v>231</v>
      </c>
      <c r="E2559" s="88">
        <v>16.89</v>
      </c>
    </row>
    <row r="2560" spans="1:5" ht="12.75" customHeight="1" x14ac:dyDescent="0.2">
      <c r="A2560" s="84" t="s">
        <v>12510</v>
      </c>
      <c r="B2560" s="80"/>
      <c r="C2560" s="85" t="s">
        <v>12511</v>
      </c>
      <c r="D2560" s="84" t="s">
        <v>231</v>
      </c>
      <c r="E2560" s="88">
        <v>16.89</v>
      </c>
    </row>
    <row r="2561" spans="1:5" ht="12.75" customHeight="1" x14ac:dyDescent="0.2">
      <c r="A2561" s="84" t="s">
        <v>12512</v>
      </c>
      <c r="B2561" s="80"/>
      <c r="C2561" s="85" t="s">
        <v>12513</v>
      </c>
      <c r="D2561" s="84" t="s">
        <v>231</v>
      </c>
      <c r="E2561" s="88">
        <v>16.89</v>
      </c>
    </row>
    <row r="2562" spans="1:5" ht="12.75" customHeight="1" x14ac:dyDescent="0.2">
      <c r="A2562" s="84" t="s">
        <v>12514</v>
      </c>
      <c r="B2562" s="80"/>
      <c r="C2562" s="85" t="s">
        <v>12515</v>
      </c>
      <c r="D2562" s="84" t="s">
        <v>231</v>
      </c>
      <c r="E2562" s="88">
        <v>23.55</v>
      </c>
    </row>
    <row r="2563" spans="1:5" ht="12.75" customHeight="1" x14ac:dyDescent="0.2">
      <c r="A2563" s="84" t="s">
        <v>12516</v>
      </c>
      <c r="B2563" s="80"/>
      <c r="C2563" s="85" t="s">
        <v>12517</v>
      </c>
      <c r="D2563" s="84" t="s">
        <v>231</v>
      </c>
      <c r="E2563" s="88">
        <v>19.87</v>
      </c>
    </row>
    <row r="2564" spans="1:5" ht="12.75" customHeight="1" x14ac:dyDescent="0.2">
      <c r="A2564" s="84" t="s">
        <v>12518</v>
      </c>
      <c r="B2564" s="80"/>
      <c r="C2564" s="85" t="s">
        <v>12519</v>
      </c>
      <c r="D2564" s="84" t="s">
        <v>231</v>
      </c>
      <c r="E2564" s="88">
        <v>19.87</v>
      </c>
    </row>
    <row r="2565" spans="1:5" ht="12.75" customHeight="1" x14ac:dyDescent="0.2">
      <c r="A2565" s="84" t="s">
        <v>12520</v>
      </c>
      <c r="B2565" s="80"/>
      <c r="C2565" s="85" t="s">
        <v>12521</v>
      </c>
      <c r="D2565" s="84" t="s">
        <v>231</v>
      </c>
      <c r="E2565" s="88">
        <v>19.87</v>
      </c>
    </row>
    <row r="2566" spans="1:5" ht="12.75" customHeight="1" x14ac:dyDescent="0.2">
      <c r="A2566" s="84" t="s">
        <v>12522</v>
      </c>
      <c r="B2566" s="80"/>
      <c r="C2566" s="85" t="s">
        <v>12523</v>
      </c>
      <c r="D2566" s="84" t="s">
        <v>231</v>
      </c>
      <c r="E2566" s="88">
        <v>19.87</v>
      </c>
    </row>
    <row r="2567" spans="1:5" ht="12.75" customHeight="1" x14ac:dyDescent="0.2">
      <c r="A2567" s="84" t="s">
        <v>12524</v>
      </c>
      <c r="B2567" s="80"/>
      <c r="C2567" s="85" t="s">
        <v>12525</v>
      </c>
      <c r="D2567" s="84" t="s">
        <v>231</v>
      </c>
      <c r="E2567" s="88">
        <v>19.87</v>
      </c>
    </row>
    <row r="2568" spans="1:5" ht="14.25" customHeight="1" x14ac:dyDescent="0.2">
      <c r="A2568" s="84" t="s">
        <v>12526</v>
      </c>
      <c r="B2568" s="80"/>
      <c r="C2568" s="85" t="s">
        <v>12527</v>
      </c>
      <c r="D2568" s="84" t="s">
        <v>231</v>
      </c>
      <c r="E2568" s="88">
        <v>19.87</v>
      </c>
    </row>
    <row r="2569" spans="1:5" ht="13.5" customHeight="1" x14ac:dyDescent="0.2">
      <c r="A2569" s="84" t="s">
        <v>12528</v>
      </c>
      <c r="B2569" s="80"/>
      <c r="C2569" s="85" t="s">
        <v>12529</v>
      </c>
      <c r="D2569" s="84" t="s">
        <v>231</v>
      </c>
      <c r="E2569" s="88">
        <v>19.87</v>
      </c>
    </row>
    <row r="2570" spans="1:5" ht="12.75" customHeight="1" x14ac:dyDescent="0.2">
      <c r="A2570" s="84" t="s">
        <v>12530</v>
      </c>
      <c r="B2570" s="80"/>
      <c r="C2570" s="85" t="s">
        <v>12531</v>
      </c>
      <c r="D2570" s="84" t="s">
        <v>231</v>
      </c>
      <c r="E2570" s="88">
        <v>14.83</v>
      </c>
    </row>
    <row r="2571" spans="1:5" ht="14.25" customHeight="1" x14ac:dyDescent="0.2">
      <c r="A2571" s="84" t="s">
        <v>12532</v>
      </c>
      <c r="B2571" s="80"/>
      <c r="C2571" s="85" t="s">
        <v>12533</v>
      </c>
      <c r="D2571" s="84" t="s">
        <v>231</v>
      </c>
      <c r="E2571" s="88">
        <v>12.09</v>
      </c>
    </row>
    <row r="2572" spans="1:5" ht="13.5" customHeight="1" x14ac:dyDescent="0.2">
      <c r="A2572" s="84" t="s">
        <v>12534</v>
      </c>
      <c r="B2572" s="80"/>
      <c r="C2572" s="85" t="s">
        <v>12535</v>
      </c>
      <c r="D2572" s="84" t="s">
        <v>231</v>
      </c>
      <c r="E2572" s="88">
        <v>16.079999999999998</v>
      </c>
    </row>
    <row r="2573" spans="1:5" ht="12.75" customHeight="1" x14ac:dyDescent="0.2">
      <c r="A2573" s="84" t="s">
        <v>12536</v>
      </c>
      <c r="B2573" s="80"/>
      <c r="C2573" s="85" t="s">
        <v>12537</v>
      </c>
      <c r="D2573" s="84" t="s">
        <v>231</v>
      </c>
      <c r="E2573" s="88">
        <v>12.09</v>
      </c>
    </row>
    <row r="2574" spans="1:5" ht="12.75" customHeight="1" x14ac:dyDescent="0.2">
      <c r="A2574" s="84" t="s">
        <v>12538</v>
      </c>
      <c r="B2574" s="80"/>
      <c r="C2574" s="85" t="s">
        <v>12539</v>
      </c>
      <c r="D2574" s="84" t="s">
        <v>231</v>
      </c>
      <c r="E2574" s="88">
        <v>19.87</v>
      </c>
    </row>
    <row r="2575" spans="1:5" ht="12.75" customHeight="1" x14ac:dyDescent="0.2">
      <c r="A2575" s="84" t="s">
        <v>12540</v>
      </c>
      <c r="B2575" s="80"/>
      <c r="C2575" s="85" t="s">
        <v>12541</v>
      </c>
      <c r="D2575" s="84" t="s">
        <v>231</v>
      </c>
      <c r="E2575" s="88">
        <v>12.09</v>
      </c>
    </row>
    <row r="2576" spans="1:5" ht="12.75" customHeight="1" x14ac:dyDescent="0.2">
      <c r="A2576" s="84" t="s">
        <v>12542</v>
      </c>
      <c r="B2576" s="80"/>
      <c r="C2576" s="85" t="s">
        <v>12543</v>
      </c>
      <c r="D2576" s="84" t="s">
        <v>231</v>
      </c>
      <c r="E2576" s="88">
        <v>12.09</v>
      </c>
    </row>
    <row r="2577" spans="1:5" ht="12.75" customHeight="1" x14ac:dyDescent="0.2">
      <c r="A2577" s="84" t="s">
        <v>12544</v>
      </c>
      <c r="B2577" s="80"/>
      <c r="C2577" s="85" t="s">
        <v>12545</v>
      </c>
      <c r="D2577" s="84" t="s">
        <v>231</v>
      </c>
      <c r="E2577" s="88">
        <v>19.87</v>
      </c>
    </row>
    <row r="2578" spans="1:5" ht="12.75" customHeight="1" x14ac:dyDescent="0.2">
      <c r="A2578" s="84" t="s">
        <v>12546</v>
      </c>
      <c r="B2578" s="80"/>
      <c r="C2578" s="85" t="s">
        <v>12547</v>
      </c>
      <c r="D2578" s="84" t="s">
        <v>231</v>
      </c>
      <c r="E2578" s="88">
        <v>19.87</v>
      </c>
    </row>
    <row r="2579" spans="1:5" ht="12.75" customHeight="1" x14ac:dyDescent="0.2">
      <c r="A2579" s="84" t="s">
        <v>12548</v>
      </c>
      <c r="B2579" s="80"/>
      <c r="C2579" s="85" t="s">
        <v>12549</v>
      </c>
      <c r="D2579" s="84" t="s">
        <v>231</v>
      </c>
      <c r="E2579" s="88">
        <v>19.87</v>
      </c>
    </row>
    <row r="2580" spans="1:5" ht="12.75" customHeight="1" x14ac:dyDescent="0.2">
      <c r="A2580" s="84" t="s">
        <v>12550</v>
      </c>
      <c r="B2580" s="80"/>
      <c r="C2580" s="85" t="s">
        <v>12551</v>
      </c>
      <c r="D2580" s="84" t="s">
        <v>231</v>
      </c>
      <c r="E2580" s="88">
        <v>19.87</v>
      </c>
    </row>
    <row r="2581" spans="1:5" ht="12.75" customHeight="1" x14ac:dyDescent="0.2">
      <c r="A2581" s="84" t="s">
        <v>12552</v>
      </c>
      <c r="B2581" s="80"/>
      <c r="C2581" s="85" t="s">
        <v>12553</v>
      </c>
      <c r="D2581" s="84" t="s">
        <v>231</v>
      </c>
      <c r="E2581" s="88">
        <v>19.87</v>
      </c>
    </row>
    <row r="2582" spans="1:5" ht="12.75" customHeight="1" x14ac:dyDescent="0.2">
      <c r="A2582" s="84" t="s">
        <v>12554</v>
      </c>
      <c r="B2582" s="80"/>
      <c r="C2582" s="85" t="s">
        <v>12555</v>
      </c>
      <c r="D2582" s="84" t="s">
        <v>231</v>
      </c>
      <c r="E2582" s="88">
        <v>19.87</v>
      </c>
    </row>
    <row r="2583" spans="1:5" ht="12.75" customHeight="1" x14ac:dyDescent="0.2">
      <c r="A2583" s="84" t="s">
        <v>12556</v>
      </c>
      <c r="B2583" s="80"/>
      <c r="C2583" s="85" t="s">
        <v>12557</v>
      </c>
      <c r="D2583" s="84" t="s">
        <v>231</v>
      </c>
      <c r="E2583" s="88">
        <v>19.87</v>
      </c>
    </row>
    <row r="2584" spans="1:5" ht="12.75" customHeight="1" x14ac:dyDescent="0.2">
      <c r="A2584" s="79">
        <v>9024</v>
      </c>
      <c r="B2584" s="80"/>
      <c r="C2584" s="81" t="s">
        <v>12558</v>
      </c>
      <c r="D2584" s="82"/>
      <c r="E2584" s="83"/>
    </row>
    <row r="2585" spans="1:5" ht="12.75" customHeight="1" x14ac:dyDescent="0.2">
      <c r="A2585" s="84" t="s">
        <v>12559</v>
      </c>
      <c r="B2585" s="80"/>
      <c r="C2585" s="85" t="s">
        <v>12560</v>
      </c>
      <c r="D2585" s="84" t="s">
        <v>231</v>
      </c>
      <c r="E2585" s="87">
        <v>122.34</v>
      </c>
    </row>
    <row r="2586" spans="1:5" ht="12.75" customHeight="1" x14ac:dyDescent="0.2">
      <c r="A2586" s="84" t="s">
        <v>12561</v>
      </c>
      <c r="B2586" s="80"/>
      <c r="C2586" s="85" t="s">
        <v>12562</v>
      </c>
      <c r="D2586" s="84" t="s">
        <v>8840</v>
      </c>
      <c r="E2586" s="88">
        <v>10.1</v>
      </c>
    </row>
    <row r="2587" spans="1:5" ht="12.75" customHeight="1" x14ac:dyDescent="0.2">
      <c r="A2587" s="84" t="s">
        <v>12563</v>
      </c>
      <c r="B2587" s="80"/>
      <c r="C2587" s="85" t="s">
        <v>12564</v>
      </c>
      <c r="D2587" s="84" t="s">
        <v>8840</v>
      </c>
      <c r="E2587" s="87">
        <v>133.29</v>
      </c>
    </row>
    <row r="2588" spans="1:5" ht="12.75" customHeight="1" x14ac:dyDescent="0.2">
      <c r="A2588" s="84" t="s">
        <v>12565</v>
      </c>
      <c r="B2588" s="80"/>
      <c r="C2588" s="85" t="s">
        <v>12566</v>
      </c>
      <c r="D2588" s="84" t="s">
        <v>8840</v>
      </c>
      <c r="E2588" s="87">
        <v>124.19</v>
      </c>
    </row>
    <row r="2589" spans="1:5" ht="12.75" customHeight="1" x14ac:dyDescent="0.2">
      <c r="A2589" s="84" t="s">
        <v>12567</v>
      </c>
      <c r="B2589" s="80"/>
      <c r="C2589" s="85" t="s">
        <v>12568</v>
      </c>
      <c r="D2589" s="84" t="s">
        <v>8840</v>
      </c>
      <c r="E2589" s="87">
        <v>126.19</v>
      </c>
    </row>
    <row r="2590" spans="1:5" ht="12.75" customHeight="1" x14ac:dyDescent="0.2">
      <c r="A2590" s="84" t="s">
        <v>12569</v>
      </c>
      <c r="B2590" s="80"/>
      <c r="C2590" s="85" t="s">
        <v>12570</v>
      </c>
      <c r="D2590" s="84" t="s">
        <v>8840</v>
      </c>
      <c r="E2590" s="87">
        <v>127.37</v>
      </c>
    </row>
    <row r="2591" spans="1:5" ht="12.75" customHeight="1" x14ac:dyDescent="0.2">
      <c r="A2591" s="79">
        <v>8688</v>
      </c>
      <c r="B2591" s="80"/>
      <c r="C2591" s="81" t="s">
        <v>12571</v>
      </c>
      <c r="D2591" s="82"/>
      <c r="E2591" s="83"/>
    </row>
    <row r="2592" spans="1:5" ht="12.75" customHeight="1" x14ac:dyDescent="0.2">
      <c r="A2592" s="79">
        <v>9026</v>
      </c>
      <c r="B2592" s="80"/>
      <c r="C2592" s="81" t="s">
        <v>12572</v>
      </c>
      <c r="D2592" s="82"/>
      <c r="E2592" s="83"/>
    </row>
    <row r="2593" spans="1:5" ht="12.75" customHeight="1" x14ac:dyDescent="0.2">
      <c r="A2593" s="84" t="s">
        <v>12573</v>
      </c>
      <c r="B2593" s="80"/>
      <c r="C2593" s="85" t="s">
        <v>12574</v>
      </c>
      <c r="D2593" s="84" t="s">
        <v>7810</v>
      </c>
      <c r="E2593" s="88">
        <v>41.79</v>
      </c>
    </row>
    <row r="2594" spans="1:5" ht="12.75" customHeight="1" x14ac:dyDescent="0.2">
      <c r="A2594" s="84" t="s">
        <v>12575</v>
      </c>
      <c r="B2594" s="80"/>
      <c r="C2594" s="85" t="s">
        <v>12576</v>
      </c>
      <c r="D2594" s="84" t="s">
        <v>7810</v>
      </c>
      <c r="E2594" s="88">
        <v>51.09</v>
      </c>
    </row>
    <row r="2595" spans="1:5" ht="12.75" customHeight="1" x14ac:dyDescent="0.2">
      <c r="A2595" s="84" t="s">
        <v>12577</v>
      </c>
      <c r="B2595" s="80"/>
      <c r="C2595" s="85" t="s">
        <v>12578</v>
      </c>
      <c r="D2595" s="84" t="s">
        <v>7810</v>
      </c>
      <c r="E2595" s="88">
        <v>35.39</v>
      </c>
    </row>
    <row r="2596" spans="1:5" ht="12.75" customHeight="1" x14ac:dyDescent="0.2">
      <c r="A2596" s="79">
        <v>9027</v>
      </c>
      <c r="B2596" s="80"/>
      <c r="C2596" s="81" t="s">
        <v>12579</v>
      </c>
      <c r="D2596" s="82"/>
      <c r="E2596" s="83"/>
    </row>
    <row r="2597" spans="1:5" ht="12.75" customHeight="1" x14ac:dyDescent="0.2">
      <c r="A2597" s="84" t="s">
        <v>12580</v>
      </c>
      <c r="B2597" s="80"/>
      <c r="C2597" s="85" t="s">
        <v>12581</v>
      </c>
      <c r="D2597" s="84" t="s">
        <v>231</v>
      </c>
      <c r="E2597" s="88">
        <v>49.61</v>
      </c>
    </row>
    <row r="2598" spans="1:5" ht="12.75" customHeight="1" x14ac:dyDescent="0.2">
      <c r="A2598" s="84" t="s">
        <v>12582</v>
      </c>
      <c r="B2598" s="80"/>
      <c r="C2598" s="85" t="s">
        <v>12583</v>
      </c>
      <c r="D2598" s="84" t="s">
        <v>231</v>
      </c>
      <c r="E2598" s="88">
        <v>44.8</v>
      </c>
    </row>
    <row r="2599" spans="1:5" ht="12.75" customHeight="1" x14ac:dyDescent="0.2">
      <c r="A2599" s="79">
        <v>9029</v>
      </c>
      <c r="B2599" s="80"/>
      <c r="C2599" s="81" t="s">
        <v>9948</v>
      </c>
      <c r="D2599" s="82"/>
      <c r="E2599" s="83"/>
    </row>
    <row r="2600" spans="1:5" ht="12.75" customHeight="1" x14ac:dyDescent="0.2">
      <c r="A2600" s="84" t="s">
        <v>12584</v>
      </c>
      <c r="B2600" s="80"/>
      <c r="C2600" s="85" t="s">
        <v>12585</v>
      </c>
      <c r="D2600" s="84" t="s">
        <v>8840</v>
      </c>
      <c r="E2600" s="87">
        <v>117.14</v>
      </c>
    </row>
    <row r="2601" spans="1:5" ht="14.25" customHeight="1" x14ac:dyDescent="0.2">
      <c r="A2601" s="84" t="s">
        <v>12586</v>
      </c>
      <c r="B2601" s="80"/>
      <c r="C2601" s="85" t="s">
        <v>12587</v>
      </c>
      <c r="D2601" s="84" t="s">
        <v>8840</v>
      </c>
      <c r="E2601" s="87">
        <v>151.25</v>
      </c>
    </row>
    <row r="2602" spans="1:5" ht="14.25" customHeight="1" x14ac:dyDescent="0.2">
      <c r="A2602" s="79">
        <v>9030</v>
      </c>
      <c r="B2602" s="80"/>
      <c r="C2602" s="81" t="s">
        <v>12588</v>
      </c>
      <c r="D2602" s="82"/>
      <c r="E2602" s="83"/>
    </row>
    <row r="2603" spans="1:5" ht="12.75" customHeight="1" x14ac:dyDescent="0.2">
      <c r="A2603" s="84" t="s">
        <v>12589</v>
      </c>
      <c r="B2603" s="80"/>
      <c r="C2603" s="85" t="s">
        <v>12590</v>
      </c>
      <c r="D2603" s="84" t="s">
        <v>8840</v>
      </c>
      <c r="E2603" s="89">
        <v>1128.57</v>
      </c>
    </row>
    <row r="2604" spans="1:5" ht="12.75" customHeight="1" x14ac:dyDescent="0.2">
      <c r="A2604" s="84" t="s">
        <v>12591</v>
      </c>
      <c r="B2604" s="80"/>
      <c r="C2604" s="85" t="s">
        <v>12592</v>
      </c>
      <c r="D2604" s="84" t="s">
        <v>8840</v>
      </c>
      <c r="E2604" s="89">
        <v>1881.12</v>
      </c>
    </row>
    <row r="2605" spans="1:5" ht="12.75" customHeight="1" x14ac:dyDescent="0.2">
      <c r="A2605" s="84" t="s">
        <v>12593</v>
      </c>
      <c r="B2605" s="80"/>
      <c r="C2605" s="85" t="s">
        <v>12594</v>
      </c>
      <c r="D2605" s="84" t="s">
        <v>8840</v>
      </c>
      <c r="E2605" s="89">
        <v>1578.93</v>
      </c>
    </row>
    <row r="2606" spans="1:5" ht="12.75" customHeight="1" x14ac:dyDescent="0.2">
      <c r="A2606" s="84" t="s">
        <v>12595</v>
      </c>
      <c r="B2606" s="80"/>
      <c r="C2606" s="85" t="s">
        <v>12596</v>
      </c>
      <c r="D2606" s="84" t="s">
        <v>8840</v>
      </c>
      <c r="E2606" s="87">
        <v>753.64</v>
      </c>
    </row>
    <row r="2607" spans="1:5" ht="12.75" customHeight="1" x14ac:dyDescent="0.2">
      <c r="A2607" s="84" t="s">
        <v>12597</v>
      </c>
      <c r="B2607" s="80"/>
      <c r="C2607" s="85" t="s">
        <v>12598</v>
      </c>
      <c r="D2607" s="84" t="s">
        <v>8840</v>
      </c>
      <c r="E2607" s="89">
        <v>2676.41</v>
      </c>
    </row>
    <row r="2608" spans="1:5" ht="12.75" customHeight="1" x14ac:dyDescent="0.2">
      <c r="A2608" s="84" t="s">
        <v>12599</v>
      </c>
      <c r="B2608" s="80"/>
      <c r="C2608" s="85" t="s">
        <v>12600</v>
      </c>
      <c r="D2608" s="84" t="s">
        <v>8840</v>
      </c>
      <c r="E2608" s="89">
        <v>5684.19</v>
      </c>
    </row>
    <row r="2609" spans="1:5" ht="12.75" customHeight="1" x14ac:dyDescent="0.2">
      <c r="A2609" s="84" t="s">
        <v>12601</v>
      </c>
      <c r="B2609" s="80"/>
      <c r="C2609" s="85" t="s">
        <v>12602</v>
      </c>
      <c r="D2609" s="84" t="s">
        <v>8840</v>
      </c>
      <c r="E2609" s="87">
        <v>939.91</v>
      </c>
    </row>
    <row r="2610" spans="1:5" ht="12.75" customHeight="1" x14ac:dyDescent="0.2">
      <c r="A2610" s="79">
        <v>9031</v>
      </c>
      <c r="B2610" s="80"/>
      <c r="C2610" s="81" t="s">
        <v>12603</v>
      </c>
      <c r="D2610" s="82"/>
      <c r="E2610" s="83"/>
    </row>
    <row r="2611" spans="1:5" ht="13.5" customHeight="1" x14ac:dyDescent="0.2">
      <c r="A2611" s="84" t="s">
        <v>12604</v>
      </c>
      <c r="B2611" s="80"/>
      <c r="C2611" s="85" t="s">
        <v>12605</v>
      </c>
      <c r="D2611" s="84" t="s">
        <v>8840</v>
      </c>
      <c r="E2611" s="87">
        <v>121.6</v>
      </c>
    </row>
    <row r="2612" spans="1:5" ht="12.75" customHeight="1" x14ac:dyDescent="0.2">
      <c r="A2612" s="84" t="s">
        <v>12606</v>
      </c>
      <c r="B2612" s="80"/>
      <c r="C2612" s="85" t="s">
        <v>12607</v>
      </c>
      <c r="D2612" s="84" t="s">
        <v>8840</v>
      </c>
      <c r="E2612" s="87">
        <v>207.97</v>
      </c>
    </row>
    <row r="2613" spans="1:5" ht="14.25" customHeight="1" x14ac:dyDescent="0.2">
      <c r="A2613" s="84" t="s">
        <v>12608</v>
      </c>
      <c r="B2613" s="80"/>
      <c r="C2613" s="85" t="s">
        <v>12609</v>
      </c>
      <c r="D2613" s="84" t="s">
        <v>8840</v>
      </c>
      <c r="E2613" s="87">
        <v>175.82</v>
      </c>
    </row>
    <row r="2614" spans="1:5" ht="14.25" customHeight="1" x14ac:dyDescent="0.2">
      <c r="A2614" s="84" t="s">
        <v>12610</v>
      </c>
      <c r="B2614" s="80"/>
      <c r="C2614" s="85" t="s">
        <v>12611</v>
      </c>
      <c r="D2614" s="84" t="s">
        <v>8840</v>
      </c>
      <c r="E2614" s="88">
        <v>71.05</v>
      </c>
    </row>
    <row r="2615" spans="1:5" ht="12.75" customHeight="1" x14ac:dyDescent="0.2">
      <c r="A2615" s="84" t="s">
        <v>12612</v>
      </c>
      <c r="B2615" s="80"/>
      <c r="C2615" s="85" t="s">
        <v>12613</v>
      </c>
      <c r="D2615" s="84" t="s">
        <v>8840</v>
      </c>
      <c r="E2615" s="87">
        <v>340.61</v>
      </c>
    </row>
    <row r="2616" spans="1:5" ht="12.75" customHeight="1" x14ac:dyDescent="0.2">
      <c r="A2616" s="84" t="s">
        <v>12614</v>
      </c>
      <c r="B2616" s="80"/>
      <c r="C2616" s="85" t="s">
        <v>12615</v>
      </c>
      <c r="D2616" s="84" t="s">
        <v>8840</v>
      </c>
      <c r="E2616" s="87">
        <v>366.27</v>
      </c>
    </row>
    <row r="2617" spans="1:5" ht="12.75" customHeight="1" x14ac:dyDescent="0.2">
      <c r="A2617" s="84" t="s">
        <v>12616</v>
      </c>
      <c r="B2617" s="80"/>
      <c r="C2617" s="85" t="s">
        <v>12617</v>
      </c>
      <c r="D2617" s="84" t="s">
        <v>8840</v>
      </c>
      <c r="E2617" s="88">
        <v>86.69</v>
      </c>
    </row>
    <row r="2618" spans="1:5" ht="12.75" customHeight="1" x14ac:dyDescent="0.2">
      <c r="A2618" s="79">
        <v>9032</v>
      </c>
      <c r="B2618" s="80"/>
      <c r="C2618" s="81" t="s">
        <v>12618</v>
      </c>
      <c r="D2618" s="82"/>
      <c r="E2618" s="83"/>
    </row>
    <row r="2619" spans="1:5" ht="12.75" customHeight="1" x14ac:dyDescent="0.2">
      <c r="A2619" s="84" t="s">
        <v>12619</v>
      </c>
      <c r="B2619" s="80"/>
      <c r="C2619" s="85" t="s">
        <v>12620</v>
      </c>
      <c r="D2619" s="84" t="s">
        <v>8840</v>
      </c>
      <c r="E2619" s="88">
        <v>67.709999999999994</v>
      </c>
    </row>
    <row r="2620" spans="1:5" ht="12.75" customHeight="1" x14ac:dyDescent="0.2">
      <c r="A2620" s="84" t="s">
        <v>12621</v>
      </c>
      <c r="B2620" s="80"/>
      <c r="C2620" s="85" t="s">
        <v>12622</v>
      </c>
      <c r="D2620" s="84" t="s">
        <v>8840</v>
      </c>
      <c r="E2620" s="87">
        <v>155.26</v>
      </c>
    </row>
    <row r="2621" spans="1:5" ht="12.75" customHeight="1" x14ac:dyDescent="0.2">
      <c r="A2621" s="84" t="s">
        <v>12623</v>
      </c>
      <c r="B2621" s="80"/>
      <c r="C2621" s="85" t="s">
        <v>12624</v>
      </c>
      <c r="D2621" s="84" t="s">
        <v>8840</v>
      </c>
      <c r="E2621" s="87">
        <v>124.32</v>
      </c>
    </row>
    <row r="2622" spans="1:5" ht="14.25" customHeight="1" x14ac:dyDescent="0.2">
      <c r="A2622" s="84" t="s">
        <v>12625</v>
      </c>
      <c r="B2622" s="80"/>
      <c r="C2622" s="85" t="s">
        <v>12626</v>
      </c>
      <c r="D2622" s="84" t="s">
        <v>8840</v>
      </c>
      <c r="E2622" s="88">
        <v>51.3</v>
      </c>
    </row>
    <row r="2623" spans="1:5" ht="14.25" customHeight="1" x14ac:dyDescent="0.2">
      <c r="A2623" s="84" t="s">
        <v>12627</v>
      </c>
      <c r="B2623" s="80"/>
      <c r="C2623" s="85" t="s">
        <v>12628</v>
      </c>
      <c r="D2623" s="84" t="s">
        <v>8840</v>
      </c>
      <c r="E2623" s="87">
        <v>207.4</v>
      </c>
    </row>
    <row r="2624" spans="1:5" ht="14.25" customHeight="1" x14ac:dyDescent="0.2">
      <c r="A2624" s="84" t="s">
        <v>12629</v>
      </c>
      <c r="B2624" s="80"/>
      <c r="C2624" s="85" t="s">
        <v>12630</v>
      </c>
      <c r="D2624" s="84" t="s">
        <v>8840</v>
      </c>
      <c r="E2624" s="87">
        <v>329.63</v>
      </c>
    </row>
    <row r="2625" spans="1:5" ht="13.5" customHeight="1" x14ac:dyDescent="0.2">
      <c r="A2625" s="84" t="s">
        <v>12631</v>
      </c>
      <c r="B2625" s="80"/>
      <c r="C2625" s="85" t="s">
        <v>12632</v>
      </c>
      <c r="D2625" s="84" t="s">
        <v>8840</v>
      </c>
      <c r="E2625" s="88">
        <v>55.59</v>
      </c>
    </row>
    <row r="2626" spans="1:5" ht="12.75" customHeight="1" x14ac:dyDescent="0.2">
      <c r="A2626" s="79">
        <v>9033</v>
      </c>
      <c r="B2626" s="80"/>
      <c r="C2626" s="81" t="s">
        <v>12633</v>
      </c>
      <c r="D2626" s="82"/>
      <c r="E2626" s="83"/>
    </row>
    <row r="2627" spans="1:5" ht="12.75" customHeight="1" x14ac:dyDescent="0.2">
      <c r="A2627" s="84" t="s">
        <v>12634</v>
      </c>
      <c r="B2627" s="80"/>
      <c r="C2627" s="85" t="s">
        <v>12635</v>
      </c>
      <c r="D2627" s="84" t="s">
        <v>8840</v>
      </c>
      <c r="E2627" s="87">
        <v>257.47000000000003</v>
      </c>
    </row>
    <row r="2628" spans="1:5" ht="14.25" customHeight="1" x14ac:dyDescent="0.2">
      <c r="A2628" s="84" t="s">
        <v>12636</v>
      </c>
      <c r="B2628" s="80"/>
      <c r="C2628" s="85" t="s">
        <v>12637</v>
      </c>
      <c r="D2628" s="84" t="s">
        <v>8840</v>
      </c>
      <c r="E2628" s="87">
        <v>192.2</v>
      </c>
    </row>
    <row r="2629" spans="1:5" ht="14.25" customHeight="1" x14ac:dyDescent="0.2">
      <c r="A2629" s="79">
        <v>9034</v>
      </c>
      <c r="B2629" s="80"/>
      <c r="C2629" s="81" t="s">
        <v>12638</v>
      </c>
      <c r="D2629" s="82"/>
      <c r="E2629" s="83"/>
    </row>
    <row r="2630" spans="1:5" ht="13.5" customHeight="1" x14ac:dyDescent="0.2">
      <c r="A2630" s="84" t="s">
        <v>12639</v>
      </c>
      <c r="B2630" s="80"/>
      <c r="C2630" s="85" t="s">
        <v>12640</v>
      </c>
      <c r="D2630" s="84" t="s">
        <v>8840</v>
      </c>
      <c r="E2630" s="87">
        <v>493.93</v>
      </c>
    </row>
    <row r="2631" spans="1:5" ht="12.75" customHeight="1" x14ac:dyDescent="0.2">
      <c r="A2631" s="84" t="s">
        <v>12641</v>
      </c>
      <c r="B2631" s="80"/>
      <c r="C2631" s="85" t="s">
        <v>12642</v>
      </c>
      <c r="D2631" s="84" t="s">
        <v>8840</v>
      </c>
      <c r="E2631" s="87">
        <v>393.28</v>
      </c>
    </row>
    <row r="2632" spans="1:5" ht="12.75" customHeight="1" x14ac:dyDescent="0.2">
      <c r="A2632" s="84" t="s">
        <v>12643</v>
      </c>
      <c r="B2632" s="80"/>
      <c r="C2632" s="85" t="s">
        <v>12644</v>
      </c>
      <c r="D2632" s="84" t="s">
        <v>8840</v>
      </c>
      <c r="E2632" s="87">
        <v>116.36</v>
      </c>
    </row>
    <row r="2633" spans="1:5" ht="12.75" customHeight="1" x14ac:dyDescent="0.2">
      <c r="A2633" s="84" t="s">
        <v>12645</v>
      </c>
      <c r="B2633" s="80"/>
      <c r="C2633" s="85" t="s">
        <v>12646</v>
      </c>
      <c r="D2633" s="84" t="s">
        <v>8840</v>
      </c>
      <c r="E2633" s="87">
        <v>116.04</v>
      </c>
    </row>
    <row r="2634" spans="1:5" ht="14.25" customHeight="1" x14ac:dyDescent="0.2">
      <c r="A2634" s="79">
        <v>9036</v>
      </c>
      <c r="B2634" s="80"/>
      <c r="C2634" s="81" t="s">
        <v>12647</v>
      </c>
      <c r="D2634" s="82"/>
      <c r="E2634" s="83"/>
    </row>
    <row r="2635" spans="1:5" ht="14.25" customHeight="1" x14ac:dyDescent="0.2">
      <c r="A2635" s="84" t="s">
        <v>12648</v>
      </c>
      <c r="B2635" s="80"/>
      <c r="C2635" s="85" t="s">
        <v>12649</v>
      </c>
      <c r="D2635" s="84" t="s">
        <v>8840</v>
      </c>
      <c r="E2635" s="87">
        <v>794.84</v>
      </c>
    </row>
    <row r="2636" spans="1:5" ht="13.5" customHeight="1" x14ac:dyDescent="0.2">
      <c r="A2636" s="79">
        <v>9037</v>
      </c>
      <c r="B2636" s="80"/>
      <c r="C2636" s="81" t="s">
        <v>12650</v>
      </c>
      <c r="D2636" s="82"/>
      <c r="E2636" s="83"/>
    </row>
    <row r="2637" spans="1:5" ht="12.75" customHeight="1" x14ac:dyDescent="0.2">
      <c r="A2637" s="84" t="s">
        <v>12651</v>
      </c>
      <c r="B2637" s="80"/>
      <c r="C2637" s="85" t="s">
        <v>12652</v>
      </c>
      <c r="D2637" s="84" t="s">
        <v>231</v>
      </c>
      <c r="E2637" s="89">
        <v>3211.07</v>
      </c>
    </row>
    <row r="2638" spans="1:5" ht="14.25" customHeight="1" x14ac:dyDescent="0.2">
      <c r="A2638" s="79">
        <v>9038</v>
      </c>
      <c r="B2638" s="80"/>
      <c r="C2638" s="81" t="s">
        <v>12653</v>
      </c>
      <c r="D2638" s="82"/>
      <c r="E2638" s="83"/>
    </row>
    <row r="2639" spans="1:5" ht="13.5" customHeight="1" x14ac:dyDescent="0.2">
      <c r="A2639" s="84" t="s">
        <v>12654</v>
      </c>
      <c r="B2639" s="80"/>
      <c r="C2639" s="85" t="s">
        <v>12655</v>
      </c>
      <c r="D2639" s="84" t="s">
        <v>231</v>
      </c>
      <c r="E2639" s="87">
        <v>120.17</v>
      </c>
    </row>
    <row r="2640" spans="1:5" ht="12.75" customHeight="1" x14ac:dyDescent="0.2">
      <c r="A2640" s="84" t="s">
        <v>12656</v>
      </c>
      <c r="B2640" s="80"/>
      <c r="C2640" s="85" t="s">
        <v>12657</v>
      </c>
      <c r="D2640" s="84" t="s">
        <v>231</v>
      </c>
      <c r="E2640" s="87">
        <v>180.1</v>
      </c>
    </row>
    <row r="2641" spans="1:5" ht="14.25" customHeight="1" x14ac:dyDescent="0.2">
      <c r="A2641" s="84" t="s">
        <v>12658</v>
      </c>
      <c r="B2641" s="80"/>
      <c r="C2641" s="85" t="s">
        <v>12659</v>
      </c>
      <c r="D2641" s="84" t="s">
        <v>8840</v>
      </c>
      <c r="E2641" s="87">
        <v>142.38999999999999</v>
      </c>
    </row>
    <row r="2642" spans="1:5" ht="14.25" customHeight="1" x14ac:dyDescent="0.2">
      <c r="A2642" s="84" t="s">
        <v>12660</v>
      </c>
      <c r="B2642" s="80"/>
      <c r="C2642" s="85" t="s">
        <v>12661</v>
      </c>
      <c r="D2642" s="84" t="s">
        <v>8840</v>
      </c>
      <c r="E2642" s="87">
        <v>249.12</v>
      </c>
    </row>
    <row r="2643" spans="1:5" ht="13.5" customHeight="1" x14ac:dyDescent="0.2">
      <c r="A2643" s="84" t="s">
        <v>12662</v>
      </c>
      <c r="B2643" s="80"/>
      <c r="C2643" s="85" t="s">
        <v>12663</v>
      </c>
      <c r="D2643" s="84" t="s">
        <v>8840</v>
      </c>
      <c r="E2643" s="87">
        <v>212.25</v>
      </c>
    </row>
    <row r="2644" spans="1:5" ht="12.75" customHeight="1" x14ac:dyDescent="0.2">
      <c r="A2644" s="84" t="s">
        <v>12664</v>
      </c>
      <c r="B2644" s="80"/>
      <c r="C2644" s="85" t="s">
        <v>12665</v>
      </c>
      <c r="D2644" s="84" t="s">
        <v>8840</v>
      </c>
      <c r="E2644" s="88">
        <v>94.84</v>
      </c>
    </row>
    <row r="2645" spans="1:5" ht="12.75" customHeight="1" x14ac:dyDescent="0.2">
      <c r="A2645" s="84" t="s">
        <v>12666</v>
      </c>
      <c r="B2645" s="80"/>
      <c r="C2645" s="85" t="s">
        <v>12667</v>
      </c>
      <c r="D2645" s="84" t="s">
        <v>8840</v>
      </c>
      <c r="E2645" s="87">
        <v>339.35</v>
      </c>
    </row>
    <row r="2646" spans="1:5" ht="12.75" customHeight="1" x14ac:dyDescent="0.2">
      <c r="A2646" s="84" t="s">
        <v>12668</v>
      </c>
      <c r="B2646" s="80"/>
      <c r="C2646" s="85" t="s">
        <v>12669</v>
      </c>
      <c r="D2646" s="84" t="s">
        <v>8840</v>
      </c>
      <c r="E2646" s="87">
        <v>122.98</v>
      </c>
    </row>
    <row r="2647" spans="1:5" ht="12.75" customHeight="1" x14ac:dyDescent="0.2">
      <c r="A2647" s="84" t="s">
        <v>12670</v>
      </c>
      <c r="B2647" s="80"/>
      <c r="C2647" s="85" t="s">
        <v>12671</v>
      </c>
      <c r="D2647" s="84" t="s">
        <v>8840</v>
      </c>
      <c r="E2647" s="88">
        <v>31.81</v>
      </c>
    </row>
    <row r="2648" spans="1:5" ht="12.75" customHeight="1" x14ac:dyDescent="0.2">
      <c r="A2648" s="84" t="s">
        <v>12672</v>
      </c>
      <c r="B2648" s="80"/>
      <c r="C2648" s="85" t="s">
        <v>12673</v>
      </c>
      <c r="D2648" s="84" t="s">
        <v>231</v>
      </c>
      <c r="E2648" s="88">
        <v>20.21</v>
      </c>
    </row>
    <row r="2649" spans="1:5" ht="14.25" customHeight="1" x14ac:dyDescent="0.2">
      <c r="A2649" s="84" t="s">
        <v>12674</v>
      </c>
      <c r="B2649" s="80"/>
      <c r="C2649" s="85" t="s">
        <v>12675</v>
      </c>
      <c r="D2649" s="84" t="s">
        <v>231</v>
      </c>
      <c r="E2649" s="88">
        <v>22.81</v>
      </c>
    </row>
    <row r="2650" spans="1:5" ht="14.25" customHeight="1" x14ac:dyDescent="0.2">
      <c r="A2650" s="84" t="s">
        <v>12676</v>
      </c>
      <c r="B2650" s="80"/>
      <c r="C2650" s="85" t="s">
        <v>12677</v>
      </c>
      <c r="D2650" s="84" t="s">
        <v>231</v>
      </c>
      <c r="E2650" s="88">
        <v>19.07</v>
      </c>
    </row>
    <row r="2651" spans="1:5" ht="14.25" customHeight="1" x14ac:dyDescent="0.2">
      <c r="A2651" s="84" t="s">
        <v>12678</v>
      </c>
      <c r="B2651" s="80"/>
      <c r="C2651" s="85" t="s">
        <v>12679</v>
      </c>
      <c r="D2651" s="84" t="s">
        <v>231</v>
      </c>
      <c r="E2651" s="88">
        <v>48.74</v>
      </c>
    </row>
    <row r="2652" spans="1:5" ht="14.25" customHeight="1" x14ac:dyDescent="0.2">
      <c r="A2652" s="79">
        <v>8689</v>
      </c>
      <c r="B2652" s="80"/>
      <c r="C2652" s="81" t="s">
        <v>12680</v>
      </c>
      <c r="D2652" s="82"/>
      <c r="E2652" s="83"/>
    </row>
    <row r="2653" spans="1:5" ht="14.25" customHeight="1" x14ac:dyDescent="0.2">
      <c r="A2653" s="79">
        <v>9039</v>
      </c>
      <c r="B2653" s="80"/>
      <c r="C2653" s="81" t="s">
        <v>12681</v>
      </c>
      <c r="D2653" s="82"/>
      <c r="E2653" s="83"/>
    </row>
    <row r="2654" spans="1:5" ht="14.25" customHeight="1" x14ac:dyDescent="0.2">
      <c r="A2654" s="84" t="s">
        <v>12682</v>
      </c>
      <c r="B2654" s="80"/>
      <c r="C2654" s="85" t="s">
        <v>12683</v>
      </c>
      <c r="D2654" s="84" t="s">
        <v>231</v>
      </c>
      <c r="E2654" s="87">
        <v>239.42</v>
      </c>
    </row>
    <row r="2655" spans="1:5" ht="14.25" customHeight="1" x14ac:dyDescent="0.2">
      <c r="A2655" s="84" t="s">
        <v>12684</v>
      </c>
      <c r="B2655" s="80"/>
      <c r="C2655" s="85" t="s">
        <v>12685</v>
      </c>
      <c r="D2655" s="84" t="s">
        <v>231</v>
      </c>
      <c r="E2655" s="87">
        <v>123.94</v>
      </c>
    </row>
    <row r="2656" spans="1:5" ht="13.5" customHeight="1" x14ac:dyDescent="0.2">
      <c r="A2656" s="84" t="s">
        <v>12686</v>
      </c>
      <c r="B2656" s="80"/>
      <c r="C2656" s="85" t="s">
        <v>12687</v>
      </c>
      <c r="D2656" s="84" t="s">
        <v>231</v>
      </c>
      <c r="E2656" s="87">
        <v>232.22</v>
      </c>
    </row>
    <row r="2657" spans="1:5" ht="12.75" customHeight="1" x14ac:dyDescent="0.2">
      <c r="A2657" s="79">
        <v>9040</v>
      </c>
      <c r="B2657" s="80"/>
      <c r="C2657" s="81" t="s">
        <v>12688</v>
      </c>
      <c r="D2657" s="82"/>
      <c r="E2657" s="83"/>
    </row>
    <row r="2658" spans="1:5" ht="12.75" customHeight="1" x14ac:dyDescent="0.2">
      <c r="A2658" s="84" t="s">
        <v>12689</v>
      </c>
      <c r="B2658" s="80"/>
      <c r="C2658" s="85" t="s">
        <v>12690</v>
      </c>
      <c r="D2658" s="84" t="s">
        <v>77</v>
      </c>
      <c r="E2658" s="87">
        <v>397.39</v>
      </c>
    </row>
    <row r="2659" spans="1:5" ht="12.75" customHeight="1" x14ac:dyDescent="0.2">
      <c r="A2659" s="79">
        <v>9041</v>
      </c>
      <c r="B2659" s="80"/>
      <c r="C2659" s="81" t="s">
        <v>12691</v>
      </c>
      <c r="D2659" s="82"/>
      <c r="E2659" s="83"/>
    </row>
    <row r="2660" spans="1:5" ht="12.75" customHeight="1" x14ac:dyDescent="0.2">
      <c r="A2660" s="84" t="s">
        <v>12692</v>
      </c>
      <c r="B2660" s="80"/>
      <c r="C2660" s="85" t="s">
        <v>12693</v>
      </c>
      <c r="D2660" s="84" t="s">
        <v>77</v>
      </c>
      <c r="E2660" s="87">
        <v>135.13999999999999</v>
      </c>
    </row>
    <row r="2661" spans="1:5" ht="14.25" customHeight="1" x14ac:dyDescent="0.2">
      <c r="A2661" s="84" t="s">
        <v>12694</v>
      </c>
      <c r="B2661" s="80"/>
      <c r="C2661" s="85" t="s">
        <v>12695</v>
      </c>
      <c r="D2661" s="84" t="s">
        <v>77</v>
      </c>
      <c r="E2661" s="87">
        <v>170.14</v>
      </c>
    </row>
    <row r="2662" spans="1:5" ht="14.25" customHeight="1" x14ac:dyDescent="0.2">
      <c r="A2662" s="84" t="s">
        <v>12696</v>
      </c>
      <c r="B2662" s="80"/>
      <c r="C2662" s="85" t="s">
        <v>12697</v>
      </c>
      <c r="D2662" s="84" t="s">
        <v>77</v>
      </c>
      <c r="E2662" s="87">
        <v>226.9</v>
      </c>
    </row>
    <row r="2663" spans="1:5" ht="13.5" customHeight="1" x14ac:dyDescent="0.2">
      <c r="A2663" s="79">
        <v>9042</v>
      </c>
      <c r="B2663" s="80"/>
      <c r="C2663" s="81" t="s">
        <v>12698</v>
      </c>
      <c r="D2663" s="82"/>
      <c r="E2663" s="83"/>
    </row>
    <row r="2664" spans="1:5" ht="12.75" customHeight="1" x14ac:dyDescent="0.2">
      <c r="A2664" s="84" t="s">
        <v>12699</v>
      </c>
      <c r="B2664" s="80"/>
      <c r="C2664" s="85" t="s">
        <v>12700</v>
      </c>
      <c r="D2664" s="84" t="s">
        <v>77</v>
      </c>
      <c r="E2664" s="87">
        <v>152.13999999999999</v>
      </c>
    </row>
    <row r="2665" spans="1:5" ht="14.25" customHeight="1" x14ac:dyDescent="0.2">
      <c r="A2665" s="84" t="s">
        <v>12701</v>
      </c>
      <c r="B2665" s="80"/>
      <c r="C2665" s="85" t="s">
        <v>12702</v>
      </c>
      <c r="D2665" s="84" t="s">
        <v>77</v>
      </c>
      <c r="E2665" s="87">
        <v>189.92</v>
      </c>
    </row>
    <row r="2666" spans="1:5" ht="13.5" customHeight="1" x14ac:dyDescent="0.2">
      <c r="A2666" s="79">
        <v>9043</v>
      </c>
      <c r="B2666" s="80"/>
      <c r="C2666" s="81" t="s">
        <v>12703</v>
      </c>
      <c r="D2666" s="82"/>
      <c r="E2666" s="83"/>
    </row>
    <row r="2667" spans="1:5" ht="12.75" customHeight="1" x14ac:dyDescent="0.2">
      <c r="A2667" s="84" t="s">
        <v>12704</v>
      </c>
      <c r="B2667" s="80"/>
      <c r="C2667" s="85" t="s">
        <v>12705</v>
      </c>
      <c r="D2667" s="84" t="s">
        <v>77</v>
      </c>
      <c r="E2667" s="87">
        <v>312.13</v>
      </c>
    </row>
    <row r="2668" spans="1:5" ht="14.25" customHeight="1" x14ac:dyDescent="0.2">
      <c r="A2668" s="84" t="s">
        <v>12706</v>
      </c>
      <c r="B2668" s="80"/>
      <c r="C2668" s="85" t="s">
        <v>12707</v>
      </c>
      <c r="D2668" s="84" t="s">
        <v>77</v>
      </c>
      <c r="E2668" s="87">
        <v>232.94</v>
      </c>
    </row>
    <row r="2669" spans="1:5" ht="14.25" customHeight="1" x14ac:dyDescent="0.2">
      <c r="A2669" s="84" t="s">
        <v>12708</v>
      </c>
      <c r="B2669" s="80"/>
      <c r="C2669" s="85" t="s">
        <v>12709</v>
      </c>
      <c r="D2669" s="84" t="s">
        <v>77</v>
      </c>
      <c r="E2669" s="87">
        <v>272.20999999999998</v>
      </c>
    </row>
    <row r="2670" spans="1:5" ht="14.25" customHeight="1" x14ac:dyDescent="0.2">
      <c r="A2670" s="79">
        <v>8690</v>
      </c>
      <c r="B2670" s="80"/>
      <c r="C2670" s="81" t="s">
        <v>12710</v>
      </c>
      <c r="D2670" s="82"/>
      <c r="E2670" s="83"/>
    </row>
    <row r="2671" spans="1:5" ht="14.25" customHeight="1" x14ac:dyDescent="0.2">
      <c r="A2671" s="79">
        <v>9045</v>
      </c>
      <c r="B2671" s="80"/>
      <c r="C2671" s="81" t="s">
        <v>12711</v>
      </c>
      <c r="D2671" s="82"/>
      <c r="E2671" s="83"/>
    </row>
    <row r="2672" spans="1:5" ht="14.25" customHeight="1" x14ac:dyDescent="0.2">
      <c r="A2672" s="84" t="s">
        <v>12712</v>
      </c>
      <c r="B2672" s="80"/>
      <c r="C2672" s="85" t="s">
        <v>12713</v>
      </c>
      <c r="D2672" s="84" t="s">
        <v>231</v>
      </c>
      <c r="E2672" s="87">
        <v>720.55</v>
      </c>
    </row>
    <row r="2673" spans="1:5" ht="14.25" customHeight="1" x14ac:dyDescent="0.2">
      <c r="A2673" s="84" t="s">
        <v>12714</v>
      </c>
      <c r="B2673" s="80"/>
      <c r="C2673" s="85" t="s">
        <v>12715</v>
      </c>
      <c r="D2673" s="84" t="s">
        <v>231</v>
      </c>
      <c r="E2673" s="87">
        <v>996.25</v>
      </c>
    </row>
    <row r="2674" spans="1:5" ht="13.5" customHeight="1" x14ac:dyDescent="0.2">
      <c r="A2674" s="79">
        <v>9046</v>
      </c>
      <c r="B2674" s="80"/>
      <c r="C2674" s="81" t="s">
        <v>12716</v>
      </c>
      <c r="D2674" s="82"/>
      <c r="E2674" s="83"/>
    </row>
    <row r="2675" spans="1:5" ht="12.75" customHeight="1" x14ac:dyDescent="0.2">
      <c r="A2675" s="84" t="s">
        <v>12717</v>
      </c>
      <c r="B2675" s="80"/>
      <c r="C2675" s="85" t="s">
        <v>12718</v>
      </c>
      <c r="D2675" s="84" t="s">
        <v>231</v>
      </c>
      <c r="E2675" s="88">
        <v>46.24</v>
      </c>
    </row>
    <row r="2676" spans="1:5" ht="14.25" customHeight="1" x14ac:dyDescent="0.2">
      <c r="A2676" s="84" t="s">
        <v>12719</v>
      </c>
      <c r="B2676" s="80"/>
      <c r="C2676" s="85" t="s">
        <v>12720</v>
      </c>
      <c r="D2676" s="84" t="s">
        <v>231</v>
      </c>
      <c r="E2676" s="87">
        <v>229.61</v>
      </c>
    </row>
    <row r="2677" spans="1:5" ht="13.5" customHeight="1" x14ac:dyDescent="0.2">
      <c r="A2677" s="84" t="s">
        <v>12721</v>
      </c>
      <c r="B2677" s="80"/>
      <c r="C2677" s="85" t="s">
        <v>12722</v>
      </c>
      <c r="D2677" s="84" t="s">
        <v>231</v>
      </c>
      <c r="E2677" s="88">
        <v>59.75</v>
      </c>
    </row>
    <row r="2678" spans="1:5" ht="12.75" customHeight="1" x14ac:dyDescent="0.2">
      <c r="A2678" s="84" t="s">
        <v>12723</v>
      </c>
      <c r="B2678" s="80"/>
      <c r="C2678" s="85" t="s">
        <v>12724</v>
      </c>
      <c r="D2678" s="84" t="s">
        <v>231</v>
      </c>
      <c r="E2678" s="88">
        <v>54.32</v>
      </c>
    </row>
    <row r="2679" spans="1:5" ht="13.5" customHeight="1" x14ac:dyDescent="0.2">
      <c r="A2679" s="84" t="s">
        <v>12725</v>
      </c>
      <c r="B2679" s="80"/>
      <c r="C2679" s="85" t="s">
        <v>12726</v>
      </c>
      <c r="D2679" s="84" t="s">
        <v>231</v>
      </c>
      <c r="E2679" s="88">
        <v>55.18</v>
      </c>
    </row>
    <row r="2680" spans="1:5" ht="12.75" customHeight="1" x14ac:dyDescent="0.2">
      <c r="A2680" s="84" t="s">
        <v>12727</v>
      </c>
      <c r="B2680" s="80"/>
      <c r="C2680" s="85" t="s">
        <v>12728</v>
      </c>
      <c r="D2680" s="84" t="s">
        <v>231</v>
      </c>
      <c r="E2680" s="88">
        <v>17.350000000000001</v>
      </c>
    </row>
    <row r="2681" spans="1:5" ht="14.25" customHeight="1" x14ac:dyDescent="0.2">
      <c r="A2681" s="84" t="s">
        <v>12729</v>
      </c>
      <c r="B2681" s="80"/>
      <c r="C2681" s="85" t="s">
        <v>12730</v>
      </c>
      <c r="D2681" s="84" t="s">
        <v>231</v>
      </c>
      <c r="E2681" s="88">
        <v>17.57</v>
      </c>
    </row>
    <row r="2682" spans="1:5" ht="13.5" customHeight="1" x14ac:dyDescent="0.2">
      <c r="A2682" s="79">
        <v>9047</v>
      </c>
      <c r="B2682" s="80"/>
      <c r="C2682" s="81" t="s">
        <v>12731</v>
      </c>
      <c r="D2682" s="82"/>
      <c r="E2682" s="83"/>
    </row>
    <row r="2683" spans="1:5" ht="12.75" customHeight="1" x14ac:dyDescent="0.2">
      <c r="A2683" s="84" t="s">
        <v>12732</v>
      </c>
      <c r="B2683" s="80"/>
      <c r="C2683" s="85" t="s">
        <v>12733</v>
      </c>
      <c r="D2683" s="84" t="s">
        <v>231</v>
      </c>
      <c r="E2683" s="88">
        <v>56.86</v>
      </c>
    </row>
    <row r="2684" spans="1:5" ht="12.75" customHeight="1" x14ac:dyDescent="0.2">
      <c r="A2684" s="79">
        <v>8691</v>
      </c>
      <c r="B2684" s="80"/>
      <c r="C2684" s="81" t="s">
        <v>12734</v>
      </c>
      <c r="D2684" s="82"/>
      <c r="E2684" s="83"/>
    </row>
    <row r="2685" spans="1:5" ht="14.25" customHeight="1" x14ac:dyDescent="0.2">
      <c r="A2685" s="79">
        <v>9050</v>
      </c>
      <c r="B2685" s="80"/>
      <c r="C2685" s="81" t="s">
        <v>12735</v>
      </c>
      <c r="D2685" s="82"/>
      <c r="E2685" s="83"/>
    </row>
    <row r="2686" spans="1:5" ht="14.25" customHeight="1" x14ac:dyDescent="0.2">
      <c r="A2686" s="84" t="s">
        <v>12736</v>
      </c>
      <c r="B2686" s="80"/>
      <c r="C2686" s="85" t="s">
        <v>12737</v>
      </c>
      <c r="D2686" s="84" t="s">
        <v>231</v>
      </c>
      <c r="E2686" s="87">
        <v>155.35</v>
      </c>
    </row>
    <row r="2687" spans="1:5" ht="13.5" customHeight="1" x14ac:dyDescent="0.2">
      <c r="A2687" s="84" t="s">
        <v>12738</v>
      </c>
      <c r="B2687" s="80"/>
      <c r="C2687" s="85" t="s">
        <v>12739</v>
      </c>
      <c r="D2687" s="84" t="s">
        <v>231</v>
      </c>
      <c r="E2687" s="87">
        <v>305.35000000000002</v>
      </c>
    </row>
    <row r="2688" spans="1:5" ht="12.75" customHeight="1" x14ac:dyDescent="0.2">
      <c r="A2688" s="84" t="s">
        <v>12740</v>
      </c>
      <c r="B2688" s="80"/>
      <c r="C2688" s="85" t="s">
        <v>12741</v>
      </c>
      <c r="D2688" s="84" t="s">
        <v>231</v>
      </c>
      <c r="E2688" s="87">
        <v>216.45</v>
      </c>
    </row>
    <row r="2689" spans="1:5" ht="14.25" customHeight="1" x14ac:dyDescent="0.2">
      <c r="A2689" s="79">
        <v>9051</v>
      </c>
      <c r="B2689" s="80"/>
      <c r="C2689" s="81" t="s">
        <v>12742</v>
      </c>
      <c r="D2689" s="82"/>
      <c r="E2689" s="83"/>
    </row>
    <row r="2690" spans="1:5" ht="14.25" customHeight="1" x14ac:dyDescent="0.2">
      <c r="A2690" s="84" t="s">
        <v>12743</v>
      </c>
      <c r="B2690" s="80"/>
      <c r="C2690" s="85" t="s">
        <v>12744</v>
      </c>
      <c r="D2690" s="84" t="s">
        <v>231</v>
      </c>
      <c r="E2690" s="87">
        <v>136.19999999999999</v>
      </c>
    </row>
    <row r="2691" spans="1:5" ht="13.5" customHeight="1" x14ac:dyDescent="0.2">
      <c r="A2691" s="84" t="s">
        <v>12745</v>
      </c>
      <c r="B2691" s="80"/>
      <c r="C2691" s="85" t="s">
        <v>12746</v>
      </c>
      <c r="D2691" s="84" t="s">
        <v>231</v>
      </c>
      <c r="E2691" s="87">
        <v>175.45</v>
      </c>
    </row>
    <row r="2692" spans="1:5" ht="12.75" customHeight="1" x14ac:dyDescent="0.2">
      <c r="A2692" s="79">
        <v>9052</v>
      </c>
      <c r="B2692" s="80"/>
      <c r="C2692" s="81" t="s">
        <v>12747</v>
      </c>
      <c r="D2692" s="82"/>
      <c r="E2692" s="83"/>
    </row>
    <row r="2693" spans="1:5" ht="14.25" customHeight="1" x14ac:dyDescent="0.2">
      <c r="A2693" s="84" t="s">
        <v>12748</v>
      </c>
      <c r="B2693" s="80"/>
      <c r="C2693" s="85" t="s">
        <v>12749</v>
      </c>
      <c r="D2693" s="84" t="s">
        <v>231</v>
      </c>
      <c r="E2693" s="87">
        <v>246.2</v>
      </c>
    </row>
    <row r="2694" spans="1:5" ht="14.25" customHeight="1" x14ac:dyDescent="0.2">
      <c r="A2694" s="84" t="s">
        <v>12750</v>
      </c>
      <c r="B2694" s="80"/>
      <c r="C2694" s="85" t="s">
        <v>12751</v>
      </c>
      <c r="D2694" s="84" t="s">
        <v>231</v>
      </c>
      <c r="E2694" s="87">
        <v>153.49</v>
      </c>
    </row>
    <row r="2695" spans="1:5" ht="14.25" customHeight="1" x14ac:dyDescent="0.2">
      <c r="A2695" s="84" t="s">
        <v>12752</v>
      </c>
      <c r="B2695" s="80"/>
      <c r="C2695" s="85" t="s">
        <v>12753</v>
      </c>
      <c r="D2695" s="84" t="s">
        <v>231</v>
      </c>
      <c r="E2695" s="87">
        <v>428.76</v>
      </c>
    </row>
    <row r="2696" spans="1:5" ht="14.25" customHeight="1" x14ac:dyDescent="0.2">
      <c r="A2696" s="84" t="s">
        <v>12754</v>
      </c>
      <c r="B2696" s="80"/>
      <c r="C2696" s="85" t="s">
        <v>12755</v>
      </c>
      <c r="D2696" s="84" t="s">
        <v>231</v>
      </c>
      <c r="E2696" s="87">
        <v>300.26</v>
      </c>
    </row>
    <row r="2697" spans="1:5" ht="14.25" customHeight="1" x14ac:dyDescent="0.2">
      <c r="A2697" s="84" t="s">
        <v>12756</v>
      </c>
      <c r="B2697" s="80"/>
      <c r="C2697" s="85" t="s">
        <v>12757</v>
      </c>
      <c r="D2697" s="84" t="s">
        <v>231</v>
      </c>
      <c r="E2697" s="87">
        <v>437.07</v>
      </c>
    </row>
    <row r="2698" spans="1:5" ht="14.25" customHeight="1" x14ac:dyDescent="0.2">
      <c r="A2698" s="84" t="s">
        <v>12758</v>
      </c>
      <c r="B2698" s="80"/>
      <c r="C2698" s="85" t="s">
        <v>12759</v>
      </c>
      <c r="D2698" s="84" t="s">
        <v>231</v>
      </c>
      <c r="E2698" s="87">
        <v>434.27</v>
      </c>
    </row>
    <row r="2699" spans="1:5" ht="14.25" customHeight="1" x14ac:dyDescent="0.2">
      <c r="A2699" s="84" t="s">
        <v>12760</v>
      </c>
      <c r="B2699" s="80"/>
      <c r="C2699" s="85" t="s">
        <v>12761</v>
      </c>
      <c r="D2699" s="84" t="s">
        <v>231</v>
      </c>
      <c r="E2699" s="87">
        <v>331.58</v>
      </c>
    </row>
    <row r="2700" spans="1:5" ht="14.25" customHeight="1" x14ac:dyDescent="0.2">
      <c r="A2700" s="79">
        <v>9053</v>
      </c>
      <c r="B2700" s="80"/>
      <c r="C2700" s="81" t="s">
        <v>12762</v>
      </c>
      <c r="D2700" s="82"/>
      <c r="E2700" s="83"/>
    </row>
    <row r="2701" spans="1:5" ht="14.25" customHeight="1" x14ac:dyDescent="0.2">
      <c r="A2701" s="84" t="s">
        <v>12763</v>
      </c>
      <c r="B2701" s="80"/>
      <c r="C2701" s="85" t="s">
        <v>12764</v>
      </c>
      <c r="D2701" s="84" t="s">
        <v>231</v>
      </c>
      <c r="E2701" s="87">
        <v>283.45999999999998</v>
      </c>
    </row>
    <row r="2702" spans="1:5" ht="14.25" customHeight="1" x14ac:dyDescent="0.2">
      <c r="A2702" s="84" t="s">
        <v>12765</v>
      </c>
      <c r="B2702" s="80"/>
      <c r="C2702" s="85" t="s">
        <v>12766</v>
      </c>
      <c r="D2702" s="84" t="s">
        <v>231</v>
      </c>
      <c r="E2702" s="87">
        <v>154.96</v>
      </c>
    </row>
    <row r="2703" spans="1:5" ht="14.25" customHeight="1" x14ac:dyDescent="0.2">
      <c r="A2703" s="79">
        <v>9054</v>
      </c>
      <c r="B2703" s="80"/>
      <c r="C2703" s="81" t="s">
        <v>12767</v>
      </c>
      <c r="D2703" s="82"/>
      <c r="E2703" s="83"/>
    </row>
    <row r="2704" spans="1:5" ht="14.25" customHeight="1" x14ac:dyDescent="0.2">
      <c r="A2704" s="84" t="s">
        <v>12768</v>
      </c>
      <c r="B2704" s="80"/>
      <c r="C2704" s="85" t="s">
        <v>12769</v>
      </c>
      <c r="D2704" s="84" t="s">
        <v>231</v>
      </c>
      <c r="E2704" s="87">
        <v>194.35</v>
      </c>
    </row>
    <row r="2705" spans="1:5" ht="14.25" customHeight="1" x14ac:dyDescent="0.2">
      <c r="A2705" s="79">
        <v>9055</v>
      </c>
      <c r="B2705" s="80"/>
      <c r="C2705" s="81" t="s">
        <v>12770</v>
      </c>
      <c r="D2705" s="82"/>
      <c r="E2705" s="83"/>
    </row>
    <row r="2706" spans="1:5" ht="14.25" customHeight="1" x14ac:dyDescent="0.2">
      <c r="A2706" s="84" t="s">
        <v>12771</v>
      </c>
      <c r="B2706" s="80"/>
      <c r="C2706" s="85" t="s">
        <v>12772</v>
      </c>
      <c r="D2706" s="84" t="s">
        <v>231</v>
      </c>
      <c r="E2706" s="87">
        <v>329.45</v>
      </c>
    </row>
    <row r="2707" spans="1:5" ht="14.25" customHeight="1" x14ac:dyDescent="0.2">
      <c r="A2707" s="84" t="s">
        <v>12773</v>
      </c>
      <c r="B2707" s="80"/>
      <c r="C2707" s="85" t="s">
        <v>12774</v>
      </c>
      <c r="D2707" s="84" t="s">
        <v>231</v>
      </c>
      <c r="E2707" s="87">
        <v>580.79999999999995</v>
      </c>
    </row>
    <row r="2708" spans="1:5" ht="14.25" customHeight="1" x14ac:dyDescent="0.2">
      <c r="A2708" s="79">
        <v>8692</v>
      </c>
      <c r="B2708" s="80"/>
      <c r="C2708" s="81" t="s">
        <v>12775</v>
      </c>
      <c r="D2708" s="82"/>
      <c r="E2708" s="83"/>
    </row>
    <row r="2709" spans="1:5" ht="14.25" customHeight="1" x14ac:dyDescent="0.2">
      <c r="A2709" s="79">
        <v>9056</v>
      </c>
      <c r="B2709" s="80"/>
      <c r="C2709" s="81" t="s">
        <v>12776</v>
      </c>
      <c r="D2709" s="82"/>
      <c r="E2709" s="83"/>
    </row>
    <row r="2710" spans="1:5" ht="14.25" customHeight="1" x14ac:dyDescent="0.2">
      <c r="A2710" s="84" t="s">
        <v>12777</v>
      </c>
      <c r="B2710" s="80"/>
      <c r="C2710" s="85" t="s">
        <v>12778</v>
      </c>
      <c r="D2710" s="84" t="s">
        <v>77</v>
      </c>
      <c r="E2710" s="88">
        <v>27.62</v>
      </c>
    </row>
    <row r="2711" spans="1:5" ht="14.25" customHeight="1" x14ac:dyDescent="0.2">
      <c r="A2711" s="84" t="s">
        <v>12779</v>
      </c>
      <c r="B2711" s="80"/>
      <c r="C2711" s="85" t="s">
        <v>12780</v>
      </c>
      <c r="D2711" s="84" t="s">
        <v>77</v>
      </c>
      <c r="E2711" s="88">
        <v>30.66</v>
      </c>
    </row>
    <row r="2712" spans="1:5" ht="14.25" customHeight="1" x14ac:dyDescent="0.2">
      <c r="A2712" s="84" t="s">
        <v>12781</v>
      </c>
      <c r="B2712" s="80"/>
      <c r="C2712" s="85" t="s">
        <v>12782</v>
      </c>
      <c r="D2712" s="84" t="s">
        <v>77</v>
      </c>
      <c r="E2712" s="88">
        <v>37.270000000000003</v>
      </c>
    </row>
    <row r="2713" spans="1:5" ht="14.25" customHeight="1" x14ac:dyDescent="0.2">
      <c r="A2713" s="79">
        <v>9057</v>
      </c>
      <c r="B2713" s="80"/>
      <c r="C2713" s="81" t="s">
        <v>12783</v>
      </c>
      <c r="D2713" s="82"/>
      <c r="E2713" s="83"/>
    </row>
    <row r="2714" spans="1:5" ht="14.25" customHeight="1" x14ac:dyDescent="0.2">
      <c r="A2714" s="84" t="s">
        <v>12784</v>
      </c>
      <c r="B2714" s="80"/>
      <c r="C2714" s="85" t="s">
        <v>12785</v>
      </c>
      <c r="D2714" s="84" t="s">
        <v>231</v>
      </c>
      <c r="E2714" s="88">
        <v>11</v>
      </c>
    </row>
    <row r="2715" spans="1:5" ht="14.25" customHeight="1" x14ac:dyDescent="0.2">
      <c r="A2715" s="84" t="s">
        <v>12786</v>
      </c>
      <c r="B2715" s="80"/>
      <c r="C2715" s="85" t="s">
        <v>12787</v>
      </c>
      <c r="D2715" s="84" t="s">
        <v>77</v>
      </c>
      <c r="E2715" s="88">
        <v>27.2</v>
      </c>
    </row>
    <row r="2716" spans="1:5" ht="14.25" customHeight="1" x14ac:dyDescent="0.2">
      <c r="A2716" s="84" t="s">
        <v>12788</v>
      </c>
      <c r="B2716" s="80"/>
      <c r="C2716" s="85" t="s">
        <v>12789</v>
      </c>
      <c r="D2716" s="84" t="s">
        <v>231</v>
      </c>
      <c r="E2716" s="88">
        <v>14.65</v>
      </c>
    </row>
    <row r="2717" spans="1:5" ht="14.25" customHeight="1" x14ac:dyDescent="0.2">
      <c r="A2717" s="79">
        <v>9058</v>
      </c>
      <c r="B2717" s="80"/>
      <c r="C2717" s="81" t="s">
        <v>12790</v>
      </c>
      <c r="D2717" s="82"/>
      <c r="E2717" s="83"/>
    </row>
    <row r="2718" spans="1:5" ht="14.25" customHeight="1" x14ac:dyDescent="0.2">
      <c r="A2718" s="84" t="s">
        <v>12791</v>
      </c>
      <c r="B2718" s="80"/>
      <c r="C2718" s="85" t="s">
        <v>12792</v>
      </c>
      <c r="D2718" s="84" t="s">
        <v>231</v>
      </c>
      <c r="E2718" s="86">
        <v>3.89</v>
      </c>
    </row>
    <row r="2719" spans="1:5" ht="14.25" customHeight="1" x14ac:dyDescent="0.2">
      <c r="A2719" s="84" t="s">
        <v>12793</v>
      </c>
      <c r="B2719" s="80"/>
      <c r="C2719" s="85" t="s">
        <v>12794</v>
      </c>
      <c r="D2719" s="84" t="s">
        <v>231</v>
      </c>
      <c r="E2719" s="86">
        <v>2.4700000000000002</v>
      </c>
    </row>
    <row r="2720" spans="1:5" ht="13.5" customHeight="1" x14ac:dyDescent="0.2">
      <c r="A2720" s="84" t="s">
        <v>12795</v>
      </c>
      <c r="B2720" s="80"/>
      <c r="C2720" s="85" t="s">
        <v>12796</v>
      </c>
      <c r="D2720" s="84" t="s">
        <v>231</v>
      </c>
      <c r="E2720" s="87">
        <v>165.11</v>
      </c>
    </row>
    <row r="2721" spans="1:5" ht="12.75" customHeight="1" x14ac:dyDescent="0.2">
      <c r="A2721" s="84" t="s">
        <v>12797</v>
      </c>
      <c r="B2721" s="80"/>
      <c r="C2721" s="85" t="s">
        <v>12798</v>
      </c>
      <c r="D2721" s="84" t="s">
        <v>231</v>
      </c>
      <c r="E2721" s="88">
        <v>82.23</v>
      </c>
    </row>
    <row r="2722" spans="1:5" ht="12.75" customHeight="1" x14ac:dyDescent="0.2">
      <c r="A2722" s="84" t="s">
        <v>12799</v>
      </c>
      <c r="B2722" s="80"/>
      <c r="C2722" s="85" t="s">
        <v>12800</v>
      </c>
      <c r="D2722" s="84" t="s">
        <v>231</v>
      </c>
      <c r="E2722" s="88">
        <v>82.23</v>
      </c>
    </row>
    <row r="2723" spans="1:5" ht="12.75" customHeight="1" x14ac:dyDescent="0.2">
      <c r="A2723" s="84" t="s">
        <v>12801</v>
      </c>
      <c r="B2723" s="80"/>
      <c r="C2723" s="85" t="s">
        <v>12802</v>
      </c>
      <c r="D2723" s="84" t="s">
        <v>231</v>
      </c>
      <c r="E2723" s="87">
        <v>104.47</v>
      </c>
    </row>
    <row r="2724" spans="1:5" ht="12.75" customHeight="1" x14ac:dyDescent="0.2">
      <c r="A2724" s="84" t="s">
        <v>12803</v>
      </c>
      <c r="B2724" s="80"/>
      <c r="C2724" s="85" t="s">
        <v>12804</v>
      </c>
      <c r="D2724" s="84" t="s">
        <v>231</v>
      </c>
      <c r="E2724" s="87">
        <v>104.47</v>
      </c>
    </row>
    <row r="2725" spans="1:5" ht="13.5" customHeight="1" x14ac:dyDescent="0.2">
      <c r="A2725" s="84" t="s">
        <v>12805</v>
      </c>
      <c r="B2725" s="80"/>
      <c r="C2725" s="85" t="s">
        <v>12806</v>
      </c>
      <c r="D2725" s="84" t="s">
        <v>231</v>
      </c>
      <c r="E2725" s="87">
        <v>104.47</v>
      </c>
    </row>
    <row r="2726" spans="1:5" ht="14.25" customHeight="1" x14ac:dyDescent="0.2">
      <c r="A2726" s="84" t="s">
        <v>12807</v>
      </c>
      <c r="B2726" s="80"/>
      <c r="C2726" s="85" t="s">
        <v>12808</v>
      </c>
      <c r="D2726" s="84" t="s">
        <v>231</v>
      </c>
      <c r="E2726" s="87">
        <v>104.47</v>
      </c>
    </row>
    <row r="2727" spans="1:5" ht="14.25" customHeight="1" x14ac:dyDescent="0.2">
      <c r="A2727" s="84" t="s">
        <v>12809</v>
      </c>
      <c r="B2727" s="80"/>
      <c r="C2727" s="85" t="s">
        <v>12810</v>
      </c>
      <c r="D2727" s="84" t="s">
        <v>231</v>
      </c>
      <c r="E2727" s="87">
        <v>100.47</v>
      </c>
    </row>
    <row r="2728" spans="1:5" ht="14.25" customHeight="1" x14ac:dyDescent="0.2">
      <c r="A2728" s="84" t="s">
        <v>12811</v>
      </c>
      <c r="B2728" s="80"/>
      <c r="C2728" s="85" t="s">
        <v>12812</v>
      </c>
      <c r="D2728" s="84" t="s">
        <v>231</v>
      </c>
      <c r="E2728" s="88">
        <v>95.37</v>
      </c>
    </row>
    <row r="2729" spans="1:5" ht="14.25" customHeight="1" x14ac:dyDescent="0.2">
      <c r="A2729" s="84" t="s">
        <v>12813</v>
      </c>
      <c r="B2729" s="80"/>
      <c r="C2729" s="85" t="s">
        <v>12814</v>
      </c>
      <c r="D2729" s="84" t="s">
        <v>231</v>
      </c>
      <c r="E2729" s="88">
        <v>96.65</v>
      </c>
    </row>
    <row r="2730" spans="1:5" ht="14.25" customHeight="1" x14ac:dyDescent="0.2">
      <c r="A2730" s="84" t="s">
        <v>12815</v>
      </c>
      <c r="B2730" s="80"/>
      <c r="C2730" s="85" t="s">
        <v>12816</v>
      </c>
      <c r="D2730" s="84" t="s">
        <v>231</v>
      </c>
      <c r="E2730" s="88">
        <v>74.12</v>
      </c>
    </row>
    <row r="2731" spans="1:5" ht="14.25" customHeight="1" x14ac:dyDescent="0.2">
      <c r="A2731" s="84" t="s">
        <v>12817</v>
      </c>
      <c r="B2731" s="80"/>
      <c r="C2731" s="85" t="s">
        <v>12818</v>
      </c>
      <c r="D2731" s="84" t="s">
        <v>231</v>
      </c>
      <c r="E2731" s="88">
        <v>81.77</v>
      </c>
    </row>
    <row r="2732" spans="1:5" ht="14.25" customHeight="1" x14ac:dyDescent="0.2">
      <c r="A2732" s="84" t="s">
        <v>12819</v>
      </c>
      <c r="B2732" s="80"/>
      <c r="C2732" s="85" t="s">
        <v>12820</v>
      </c>
      <c r="D2732" s="84" t="s">
        <v>231</v>
      </c>
      <c r="E2732" s="88">
        <v>75.89</v>
      </c>
    </row>
    <row r="2733" spans="1:5" ht="14.25" customHeight="1" x14ac:dyDescent="0.2">
      <c r="A2733" s="84" t="s">
        <v>12821</v>
      </c>
      <c r="B2733" s="80"/>
      <c r="C2733" s="85" t="s">
        <v>12822</v>
      </c>
      <c r="D2733" s="84" t="s">
        <v>231</v>
      </c>
      <c r="E2733" s="87">
        <v>100.74</v>
      </c>
    </row>
    <row r="2734" spans="1:5" ht="12.75" customHeight="1" x14ac:dyDescent="0.2">
      <c r="A2734" s="84" t="s">
        <v>12823</v>
      </c>
      <c r="B2734" s="80"/>
      <c r="C2734" s="85" t="s">
        <v>12824</v>
      </c>
      <c r="D2734" s="84" t="s">
        <v>231</v>
      </c>
      <c r="E2734" s="88">
        <v>82.24</v>
      </c>
    </row>
    <row r="2735" spans="1:5" ht="13.5" customHeight="1" x14ac:dyDescent="0.2">
      <c r="A2735" s="84" t="s">
        <v>12825</v>
      </c>
      <c r="B2735" s="80"/>
      <c r="C2735" s="85" t="s">
        <v>12826</v>
      </c>
      <c r="D2735" s="84" t="s">
        <v>231</v>
      </c>
      <c r="E2735" s="88">
        <v>96.65</v>
      </c>
    </row>
    <row r="2736" spans="1:5" ht="14.25" customHeight="1" x14ac:dyDescent="0.2">
      <c r="A2736" s="84" t="s">
        <v>12827</v>
      </c>
      <c r="B2736" s="80"/>
      <c r="C2736" s="85" t="s">
        <v>12828</v>
      </c>
      <c r="D2736" s="84" t="s">
        <v>231</v>
      </c>
      <c r="E2736" s="88">
        <v>96.64</v>
      </c>
    </row>
    <row r="2737" spans="1:5" ht="14.25" customHeight="1" x14ac:dyDescent="0.2">
      <c r="A2737" s="84" t="s">
        <v>12829</v>
      </c>
      <c r="B2737" s="80"/>
      <c r="C2737" s="85" t="s">
        <v>12830</v>
      </c>
      <c r="D2737" s="84" t="s">
        <v>231</v>
      </c>
      <c r="E2737" s="87">
        <v>101.23</v>
      </c>
    </row>
    <row r="2738" spans="1:5" ht="14.25" customHeight="1" x14ac:dyDescent="0.2">
      <c r="A2738" s="84" t="s">
        <v>12831</v>
      </c>
      <c r="B2738" s="80"/>
      <c r="C2738" s="85" t="s">
        <v>12832</v>
      </c>
      <c r="D2738" s="84" t="s">
        <v>231</v>
      </c>
      <c r="E2738" s="88">
        <v>77.900000000000006</v>
      </c>
    </row>
    <row r="2739" spans="1:5" ht="14.25" customHeight="1" x14ac:dyDescent="0.2">
      <c r="A2739" s="84" t="s">
        <v>12833</v>
      </c>
      <c r="B2739" s="80"/>
      <c r="C2739" s="85" t="s">
        <v>12834</v>
      </c>
      <c r="D2739" s="84" t="s">
        <v>77</v>
      </c>
      <c r="E2739" s="88">
        <v>56</v>
      </c>
    </row>
    <row r="2740" spans="1:5" ht="14.25" customHeight="1" x14ac:dyDescent="0.2">
      <c r="A2740" s="84" t="s">
        <v>12835</v>
      </c>
      <c r="B2740" s="80"/>
      <c r="C2740" s="85" t="s">
        <v>12836</v>
      </c>
      <c r="D2740" s="84" t="s">
        <v>77</v>
      </c>
      <c r="E2740" s="88">
        <v>43.75</v>
      </c>
    </row>
    <row r="2741" spans="1:5" ht="12.75" customHeight="1" x14ac:dyDescent="0.2">
      <c r="A2741" s="84" t="s">
        <v>12837</v>
      </c>
      <c r="B2741" s="80"/>
      <c r="C2741" s="85" t="s">
        <v>12838</v>
      </c>
      <c r="D2741" s="84" t="s">
        <v>77</v>
      </c>
      <c r="E2741" s="88">
        <v>18.25</v>
      </c>
    </row>
    <row r="2742" spans="1:5" ht="14.25" customHeight="1" x14ac:dyDescent="0.2">
      <c r="A2742" s="84" t="s">
        <v>12839</v>
      </c>
      <c r="B2742" s="80"/>
      <c r="C2742" s="85" t="s">
        <v>12840</v>
      </c>
      <c r="D2742" s="84" t="s">
        <v>77</v>
      </c>
      <c r="E2742" s="88">
        <v>64.5</v>
      </c>
    </row>
    <row r="2743" spans="1:5" ht="14.25" customHeight="1" x14ac:dyDescent="0.2">
      <c r="A2743" s="84" t="s">
        <v>12841</v>
      </c>
      <c r="B2743" s="80"/>
      <c r="C2743" s="85" t="s">
        <v>12842</v>
      </c>
      <c r="D2743" s="84" t="s">
        <v>231</v>
      </c>
      <c r="E2743" s="88">
        <v>24.44</v>
      </c>
    </row>
    <row r="2744" spans="1:5" ht="14.25" customHeight="1" x14ac:dyDescent="0.2">
      <c r="A2744" s="84" t="s">
        <v>12843</v>
      </c>
      <c r="B2744" s="80"/>
      <c r="C2744" s="85" t="s">
        <v>12844</v>
      </c>
      <c r="D2744" s="84" t="s">
        <v>231</v>
      </c>
      <c r="E2744" s="87">
        <v>176</v>
      </c>
    </row>
    <row r="2745" spans="1:5" ht="14.25" customHeight="1" x14ac:dyDescent="0.2">
      <c r="A2745" s="84" t="s">
        <v>12845</v>
      </c>
      <c r="B2745" s="80"/>
      <c r="C2745" s="85" t="s">
        <v>12846</v>
      </c>
      <c r="D2745" s="84" t="s">
        <v>231</v>
      </c>
      <c r="E2745" s="87">
        <v>176</v>
      </c>
    </row>
    <row r="2746" spans="1:5" ht="14.25" customHeight="1" x14ac:dyDescent="0.2">
      <c r="A2746" s="79">
        <v>9060</v>
      </c>
      <c r="B2746" s="80"/>
      <c r="C2746" s="81" t="s">
        <v>12847</v>
      </c>
      <c r="D2746" s="82"/>
      <c r="E2746" s="83"/>
    </row>
    <row r="2747" spans="1:5" ht="14.25" customHeight="1" x14ac:dyDescent="0.2">
      <c r="A2747" s="84" t="s">
        <v>12848</v>
      </c>
      <c r="B2747" s="80"/>
      <c r="C2747" s="85" t="s">
        <v>12849</v>
      </c>
      <c r="D2747" s="84" t="s">
        <v>7892</v>
      </c>
      <c r="E2747" s="87">
        <v>793.15</v>
      </c>
    </row>
    <row r="2748" spans="1:5" ht="12.75" customHeight="1" x14ac:dyDescent="0.2">
      <c r="A2748" s="84" t="s">
        <v>12850</v>
      </c>
      <c r="B2748" s="80"/>
      <c r="C2748" s="85" t="s">
        <v>12851</v>
      </c>
      <c r="D2748" s="84" t="s">
        <v>231</v>
      </c>
      <c r="E2748" s="87">
        <v>289.54000000000002</v>
      </c>
    </row>
    <row r="2749" spans="1:5" ht="13.5" customHeight="1" x14ac:dyDescent="0.2">
      <c r="A2749" s="84" t="s">
        <v>12852</v>
      </c>
      <c r="B2749" s="80"/>
      <c r="C2749" s="85" t="s">
        <v>12853</v>
      </c>
      <c r="D2749" s="84" t="s">
        <v>231</v>
      </c>
      <c r="E2749" s="88">
        <v>64.94</v>
      </c>
    </row>
    <row r="2750" spans="1:5" ht="14.25" customHeight="1" x14ac:dyDescent="0.2">
      <c r="A2750" s="79">
        <v>8693</v>
      </c>
      <c r="B2750" s="80"/>
      <c r="C2750" s="81" t="s">
        <v>12854</v>
      </c>
      <c r="D2750" s="82"/>
      <c r="E2750" s="83"/>
    </row>
    <row r="2751" spans="1:5" ht="14.25" customHeight="1" x14ac:dyDescent="0.2">
      <c r="A2751" s="79">
        <v>9061</v>
      </c>
      <c r="B2751" s="80"/>
      <c r="C2751" s="81" t="s">
        <v>12855</v>
      </c>
      <c r="D2751" s="82"/>
      <c r="E2751" s="83"/>
    </row>
    <row r="2752" spans="1:5" ht="12.75" customHeight="1" x14ac:dyDescent="0.2">
      <c r="A2752" s="84" t="s">
        <v>12856</v>
      </c>
      <c r="B2752" s="80"/>
      <c r="C2752" s="85" t="s">
        <v>12857</v>
      </c>
      <c r="D2752" s="84" t="s">
        <v>7810</v>
      </c>
      <c r="E2752" s="86">
        <v>2.59</v>
      </c>
    </row>
    <row r="2753" spans="1:5" ht="12.75" customHeight="1" x14ac:dyDescent="0.2">
      <c r="A2753" s="84" t="s">
        <v>12858</v>
      </c>
      <c r="B2753" s="80"/>
      <c r="C2753" s="85" t="s">
        <v>12859</v>
      </c>
      <c r="D2753" s="84" t="s">
        <v>7810</v>
      </c>
      <c r="E2753" s="86">
        <v>3.36</v>
      </c>
    </row>
    <row r="2754" spans="1:5" ht="12.75" customHeight="1" x14ac:dyDescent="0.2">
      <c r="A2754" s="84" t="s">
        <v>12860</v>
      </c>
      <c r="B2754" s="80"/>
      <c r="C2754" s="85" t="s">
        <v>12861</v>
      </c>
      <c r="D2754" s="84" t="s">
        <v>7810</v>
      </c>
      <c r="E2754" s="86">
        <v>5.55</v>
      </c>
    </row>
    <row r="2755" spans="1:5" ht="12.75" customHeight="1" x14ac:dyDescent="0.2">
      <c r="A2755" s="84" t="s">
        <v>12862</v>
      </c>
      <c r="B2755" s="80"/>
      <c r="C2755" s="85" t="s">
        <v>12863</v>
      </c>
      <c r="D2755" s="84" t="s">
        <v>7810</v>
      </c>
      <c r="E2755" s="86">
        <v>3.5</v>
      </c>
    </row>
    <row r="2756" spans="1:5" ht="14.25" customHeight="1" x14ac:dyDescent="0.2">
      <c r="A2756" s="84" t="s">
        <v>12864</v>
      </c>
      <c r="B2756" s="80"/>
      <c r="C2756" s="85" t="s">
        <v>12865</v>
      </c>
      <c r="D2756" s="84" t="s">
        <v>7810</v>
      </c>
      <c r="E2756" s="86">
        <v>5.45</v>
      </c>
    </row>
    <row r="2757" spans="1:5" ht="12.75" customHeight="1" x14ac:dyDescent="0.2">
      <c r="A2757" s="84" t="s">
        <v>12866</v>
      </c>
      <c r="B2757" s="80"/>
      <c r="C2757" s="85" t="s">
        <v>12867</v>
      </c>
      <c r="D2757" s="84" t="s">
        <v>7810</v>
      </c>
      <c r="E2757" s="86">
        <v>7.01</v>
      </c>
    </row>
    <row r="2758" spans="1:5" ht="12.75" customHeight="1" x14ac:dyDescent="0.2">
      <c r="A2758" s="84" t="s">
        <v>12868</v>
      </c>
      <c r="B2758" s="80"/>
      <c r="C2758" s="85" t="s">
        <v>12869</v>
      </c>
      <c r="D2758" s="84" t="s">
        <v>7810</v>
      </c>
      <c r="E2758" s="86">
        <v>9.81</v>
      </c>
    </row>
    <row r="2759" spans="1:5" ht="14.25" customHeight="1" x14ac:dyDescent="0.2">
      <c r="A2759" s="84" t="s">
        <v>12870</v>
      </c>
      <c r="B2759" s="80"/>
      <c r="C2759" s="85" t="s">
        <v>12871</v>
      </c>
      <c r="D2759" s="84" t="s">
        <v>7810</v>
      </c>
      <c r="E2759" s="88">
        <v>10.67</v>
      </c>
    </row>
    <row r="2760" spans="1:5" ht="14.25" customHeight="1" x14ac:dyDescent="0.2">
      <c r="A2760" s="84" t="s">
        <v>12872</v>
      </c>
      <c r="B2760" s="80"/>
      <c r="C2760" s="85" t="s">
        <v>12873</v>
      </c>
      <c r="D2760" s="84" t="s">
        <v>7810</v>
      </c>
      <c r="E2760" s="88">
        <v>13.64</v>
      </c>
    </row>
    <row r="2761" spans="1:5" ht="14.25" customHeight="1" x14ac:dyDescent="0.2">
      <c r="A2761" s="79">
        <v>9062</v>
      </c>
      <c r="B2761" s="80"/>
      <c r="C2761" s="81" t="s">
        <v>12874</v>
      </c>
      <c r="D2761" s="82"/>
      <c r="E2761" s="83"/>
    </row>
    <row r="2762" spans="1:5" ht="12.75" customHeight="1" x14ac:dyDescent="0.2">
      <c r="A2762" s="84" t="s">
        <v>12875</v>
      </c>
      <c r="B2762" s="80"/>
      <c r="C2762" s="85" t="s">
        <v>12876</v>
      </c>
      <c r="D2762" s="84" t="s">
        <v>7810</v>
      </c>
      <c r="E2762" s="88">
        <v>41.62</v>
      </c>
    </row>
    <row r="2763" spans="1:5" ht="12.75" customHeight="1" x14ac:dyDescent="0.2">
      <c r="A2763" s="84" t="s">
        <v>12877</v>
      </c>
      <c r="B2763" s="80"/>
      <c r="C2763" s="85" t="s">
        <v>12878</v>
      </c>
      <c r="D2763" s="84" t="s">
        <v>7810</v>
      </c>
      <c r="E2763" s="88">
        <v>27.75</v>
      </c>
    </row>
    <row r="2764" spans="1:5" ht="14.25" customHeight="1" x14ac:dyDescent="0.2">
      <c r="A2764" s="84" t="s">
        <v>12879</v>
      </c>
      <c r="B2764" s="80"/>
      <c r="C2764" s="85" t="s">
        <v>12880</v>
      </c>
      <c r="D2764" s="84" t="s">
        <v>7810</v>
      </c>
      <c r="E2764" s="88">
        <v>22.73</v>
      </c>
    </row>
    <row r="2765" spans="1:5" ht="14.25" customHeight="1" x14ac:dyDescent="0.2">
      <c r="A2765" s="84" t="s">
        <v>12881</v>
      </c>
      <c r="B2765" s="80"/>
      <c r="C2765" s="85" t="s">
        <v>12882</v>
      </c>
      <c r="D2765" s="84" t="s">
        <v>7810</v>
      </c>
      <c r="E2765" s="88">
        <v>16.170000000000002</v>
      </c>
    </row>
    <row r="2766" spans="1:5" ht="12.75" customHeight="1" x14ac:dyDescent="0.2">
      <c r="A2766" s="84" t="s">
        <v>12883</v>
      </c>
      <c r="B2766" s="80"/>
      <c r="C2766" s="85" t="s">
        <v>12884</v>
      </c>
      <c r="D2766" s="84" t="s">
        <v>7810</v>
      </c>
      <c r="E2766" s="86">
        <v>6.81</v>
      </c>
    </row>
    <row r="2767" spans="1:5" ht="12.75" customHeight="1" x14ac:dyDescent="0.2">
      <c r="A2767" s="84" t="s">
        <v>12885</v>
      </c>
      <c r="B2767" s="80"/>
      <c r="C2767" s="85" t="s">
        <v>12886</v>
      </c>
      <c r="D2767" s="84" t="s">
        <v>7810</v>
      </c>
      <c r="E2767" s="86">
        <v>9.49</v>
      </c>
    </row>
    <row r="2768" spans="1:5" ht="14.25" customHeight="1" x14ac:dyDescent="0.2">
      <c r="A2768" s="84" t="s">
        <v>12887</v>
      </c>
      <c r="B2768" s="80"/>
      <c r="C2768" s="85" t="s">
        <v>12888</v>
      </c>
      <c r="D2768" s="84" t="s">
        <v>77</v>
      </c>
      <c r="E2768" s="88">
        <v>37.99</v>
      </c>
    </row>
    <row r="2769" spans="1:5" ht="12.75" customHeight="1" x14ac:dyDescent="0.2">
      <c r="A2769" s="84" t="s">
        <v>12889</v>
      </c>
      <c r="B2769" s="80"/>
      <c r="C2769" s="85" t="s">
        <v>12890</v>
      </c>
      <c r="D2769" s="84" t="s">
        <v>77</v>
      </c>
      <c r="E2769" s="86">
        <v>8.36</v>
      </c>
    </row>
    <row r="2770" spans="1:5" ht="13.5" customHeight="1" x14ac:dyDescent="0.2">
      <c r="A2770" s="84" t="s">
        <v>12891</v>
      </c>
      <c r="B2770" s="80"/>
      <c r="C2770" s="85" t="s">
        <v>12892</v>
      </c>
      <c r="D2770" s="84" t="s">
        <v>231</v>
      </c>
      <c r="E2770" s="86">
        <v>6.04</v>
      </c>
    </row>
    <row r="2771" spans="1:5" ht="14.25" customHeight="1" x14ac:dyDescent="0.2">
      <c r="A2771" s="84" t="s">
        <v>12893</v>
      </c>
      <c r="B2771" s="80"/>
      <c r="C2771" s="85" t="s">
        <v>12894</v>
      </c>
      <c r="D2771" s="84" t="s">
        <v>231</v>
      </c>
      <c r="E2771" s="86">
        <v>7.42</v>
      </c>
    </row>
    <row r="2772" spans="1:5" ht="12.75" customHeight="1" x14ac:dyDescent="0.2">
      <c r="A2772" s="84" t="s">
        <v>12895</v>
      </c>
      <c r="B2772" s="80"/>
      <c r="C2772" s="85" t="s">
        <v>12896</v>
      </c>
      <c r="D2772" s="84" t="s">
        <v>231</v>
      </c>
      <c r="E2772" s="86">
        <v>6.86</v>
      </c>
    </row>
    <row r="2773" spans="1:5" ht="12.75" customHeight="1" x14ac:dyDescent="0.2">
      <c r="A2773" s="84" t="s">
        <v>12897</v>
      </c>
      <c r="B2773" s="80"/>
      <c r="C2773" s="85" t="s">
        <v>12898</v>
      </c>
      <c r="D2773" s="84" t="s">
        <v>231</v>
      </c>
      <c r="E2773" s="86">
        <v>7</v>
      </c>
    </row>
    <row r="2774" spans="1:5" ht="14.25" customHeight="1" x14ac:dyDescent="0.2">
      <c r="A2774" s="84" t="s">
        <v>12899</v>
      </c>
      <c r="B2774" s="80"/>
      <c r="C2774" s="85" t="s">
        <v>12900</v>
      </c>
      <c r="D2774" s="84" t="s">
        <v>77</v>
      </c>
      <c r="E2774" s="88">
        <v>31.08</v>
      </c>
    </row>
    <row r="2775" spans="1:5" ht="14.25" customHeight="1" x14ac:dyDescent="0.2">
      <c r="A2775" s="84" t="s">
        <v>12901</v>
      </c>
      <c r="B2775" s="80"/>
      <c r="C2775" s="85" t="s">
        <v>12902</v>
      </c>
      <c r="D2775" s="84" t="s">
        <v>7810</v>
      </c>
      <c r="E2775" s="86">
        <v>1.04</v>
      </c>
    </row>
    <row r="2776" spans="1:5" ht="13.5" customHeight="1" x14ac:dyDescent="0.2">
      <c r="A2776" s="79">
        <v>9063</v>
      </c>
      <c r="B2776" s="80"/>
      <c r="C2776" s="81" t="s">
        <v>12903</v>
      </c>
      <c r="D2776" s="82"/>
      <c r="E2776" s="83"/>
    </row>
    <row r="2777" spans="1:5" ht="12.75" customHeight="1" x14ac:dyDescent="0.2">
      <c r="A2777" s="84" t="s">
        <v>12904</v>
      </c>
      <c r="B2777" s="80"/>
      <c r="C2777" s="85" t="s">
        <v>12905</v>
      </c>
      <c r="D2777" s="84" t="s">
        <v>8840</v>
      </c>
      <c r="E2777" s="87">
        <v>161.76</v>
      </c>
    </row>
    <row r="2778" spans="1:5" ht="12.75" customHeight="1" x14ac:dyDescent="0.2">
      <c r="A2778" s="84" t="s">
        <v>12906</v>
      </c>
      <c r="B2778" s="80"/>
      <c r="C2778" s="85" t="s">
        <v>12907</v>
      </c>
      <c r="D2778" s="84" t="s">
        <v>8840</v>
      </c>
      <c r="E2778" s="87">
        <v>205.82</v>
      </c>
    </row>
    <row r="2779" spans="1:5" ht="14.25" customHeight="1" x14ac:dyDescent="0.2">
      <c r="A2779" s="84" t="s">
        <v>12908</v>
      </c>
      <c r="B2779" s="80"/>
      <c r="C2779" s="85" t="s">
        <v>12909</v>
      </c>
      <c r="D2779" s="84" t="s">
        <v>8840</v>
      </c>
      <c r="E2779" s="87">
        <v>117.29</v>
      </c>
    </row>
    <row r="2780" spans="1:5" ht="12.75" customHeight="1" x14ac:dyDescent="0.2">
      <c r="A2780" s="84" t="s">
        <v>12910</v>
      </c>
      <c r="B2780" s="80"/>
      <c r="C2780" s="85" t="s">
        <v>12911</v>
      </c>
      <c r="D2780" s="84" t="s">
        <v>8840</v>
      </c>
      <c r="E2780" s="87">
        <v>112.1</v>
      </c>
    </row>
    <row r="2781" spans="1:5" ht="13.5" customHeight="1" x14ac:dyDescent="0.2">
      <c r="A2781" s="84" t="s">
        <v>12912</v>
      </c>
      <c r="B2781" s="80"/>
      <c r="C2781" s="85" t="s">
        <v>12913</v>
      </c>
      <c r="D2781" s="84" t="s">
        <v>8840</v>
      </c>
      <c r="E2781" s="88">
        <v>49.69</v>
      </c>
    </row>
    <row r="2782" spans="1:5" ht="14.25" customHeight="1" x14ac:dyDescent="0.2">
      <c r="A2782" s="84" t="s">
        <v>12914</v>
      </c>
      <c r="B2782" s="80"/>
      <c r="C2782" s="85" t="s">
        <v>12915</v>
      </c>
      <c r="D2782" s="84" t="s">
        <v>8840</v>
      </c>
      <c r="E2782" s="88">
        <v>81.27</v>
      </c>
    </row>
    <row r="2783" spans="1:5" ht="12.75" customHeight="1" x14ac:dyDescent="0.2">
      <c r="A2783" s="84" t="s">
        <v>12916</v>
      </c>
      <c r="B2783" s="80"/>
      <c r="C2783" s="85" t="s">
        <v>12917</v>
      </c>
      <c r="D2783" s="84" t="s">
        <v>8840</v>
      </c>
      <c r="E2783" s="88">
        <v>94.11</v>
      </c>
    </row>
    <row r="2784" spans="1:5" ht="14.25" customHeight="1" x14ac:dyDescent="0.2">
      <c r="A2784" s="84" t="s">
        <v>12918</v>
      </c>
      <c r="B2784" s="80"/>
      <c r="C2784" s="85" t="s">
        <v>12919</v>
      </c>
      <c r="D2784" s="84" t="s">
        <v>8840</v>
      </c>
      <c r="E2784" s="87">
        <v>149.51</v>
      </c>
    </row>
    <row r="2785" spans="1:5" ht="12.75" customHeight="1" x14ac:dyDescent="0.2">
      <c r="A2785" s="84" t="s">
        <v>12920</v>
      </c>
      <c r="B2785" s="80"/>
      <c r="C2785" s="85" t="s">
        <v>12921</v>
      </c>
      <c r="D2785" s="84" t="s">
        <v>8840</v>
      </c>
      <c r="E2785" s="88">
        <v>79.180000000000007</v>
      </c>
    </row>
    <row r="2786" spans="1:5" ht="13.5" customHeight="1" x14ac:dyDescent="0.2">
      <c r="A2786" s="84" t="s">
        <v>12922</v>
      </c>
      <c r="B2786" s="80"/>
      <c r="C2786" s="85" t="s">
        <v>12923</v>
      </c>
      <c r="D2786" s="84" t="s">
        <v>8840</v>
      </c>
      <c r="E2786" s="88">
        <v>79.19</v>
      </c>
    </row>
    <row r="2787" spans="1:5" ht="14.25" customHeight="1" x14ac:dyDescent="0.2">
      <c r="A2787" s="84" t="s">
        <v>12924</v>
      </c>
      <c r="B2787" s="80"/>
      <c r="C2787" s="85" t="s">
        <v>12925</v>
      </c>
      <c r="D2787" s="84" t="s">
        <v>8840</v>
      </c>
      <c r="E2787" s="88">
        <v>61.34</v>
      </c>
    </row>
    <row r="2788" spans="1:5" ht="14.25" customHeight="1" x14ac:dyDescent="0.2">
      <c r="A2788" s="84" t="s">
        <v>12926</v>
      </c>
      <c r="B2788" s="80"/>
      <c r="C2788" s="85" t="s">
        <v>12927</v>
      </c>
      <c r="D2788" s="84" t="s">
        <v>8840</v>
      </c>
      <c r="E2788" s="88">
        <v>44.6</v>
      </c>
    </row>
    <row r="2789" spans="1:5" ht="14.25" customHeight="1" x14ac:dyDescent="0.2">
      <c r="A2789" s="84" t="s">
        <v>12928</v>
      </c>
      <c r="B2789" s="80"/>
      <c r="C2789" s="85" t="s">
        <v>12929</v>
      </c>
      <c r="D2789" s="84" t="s">
        <v>8840</v>
      </c>
      <c r="E2789" s="88">
        <v>38.659999999999997</v>
      </c>
    </row>
    <row r="2790" spans="1:5" ht="14.25" customHeight="1" x14ac:dyDescent="0.2">
      <c r="A2790" s="84" t="s">
        <v>12930</v>
      </c>
      <c r="B2790" s="80"/>
      <c r="C2790" s="85" t="s">
        <v>12931</v>
      </c>
      <c r="D2790" s="84" t="s">
        <v>8840</v>
      </c>
      <c r="E2790" s="87">
        <v>712.66</v>
      </c>
    </row>
    <row r="2791" spans="1:5" ht="14.25" customHeight="1" x14ac:dyDescent="0.2">
      <c r="A2791" s="84" t="s">
        <v>12932</v>
      </c>
      <c r="B2791" s="80"/>
      <c r="C2791" s="85" t="s">
        <v>12933</v>
      </c>
      <c r="D2791" s="84" t="s">
        <v>8840</v>
      </c>
      <c r="E2791" s="88">
        <v>44.18</v>
      </c>
    </row>
    <row r="2792" spans="1:5" ht="14.25" customHeight="1" x14ac:dyDescent="0.2">
      <c r="A2792" s="84" t="s">
        <v>12934</v>
      </c>
      <c r="B2792" s="80"/>
      <c r="C2792" s="85" t="s">
        <v>12935</v>
      </c>
      <c r="D2792" s="84" t="s">
        <v>8840</v>
      </c>
      <c r="E2792" s="88">
        <v>33.28</v>
      </c>
    </row>
    <row r="2793" spans="1:5" ht="14.25" customHeight="1" x14ac:dyDescent="0.2">
      <c r="A2793" s="84" t="s">
        <v>12936</v>
      </c>
      <c r="B2793" s="80"/>
      <c r="C2793" s="85" t="s">
        <v>12937</v>
      </c>
      <c r="D2793" s="84" t="s">
        <v>8840</v>
      </c>
      <c r="E2793" s="88">
        <v>33.119999999999997</v>
      </c>
    </row>
    <row r="2794" spans="1:5" ht="14.25" customHeight="1" x14ac:dyDescent="0.2">
      <c r="A2794" s="84" t="s">
        <v>12938</v>
      </c>
      <c r="B2794" s="80"/>
      <c r="C2794" s="85" t="s">
        <v>12939</v>
      </c>
      <c r="D2794" s="84" t="s">
        <v>7892</v>
      </c>
      <c r="E2794" s="86">
        <v>1.26</v>
      </c>
    </row>
    <row r="2795" spans="1:5" ht="14.25" customHeight="1" x14ac:dyDescent="0.2">
      <c r="A2795" s="84" t="s">
        <v>12940</v>
      </c>
      <c r="B2795" s="80"/>
      <c r="C2795" s="85" t="s">
        <v>12941</v>
      </c>
      <c r="D2795" s="84" t="s">
        <v>7892</v>
      </c>
      <c r="E2795" s="86">
        <v>0.38</v>
      </c>
    </row>
    <row r="2796" spans="1:5" ht="12.75" customHeight="1" x14ac:dyDescent="0.2">
      <c r="A2796" s="84" t="s">
        <v>12942</v>
      </c>
      <c r="B2796" s="80"/>
      <c r="C2796" s="85" t="s">
        <v>12943</v>
      </c>
      <c r="D2796" s="84" t="s">
        <v>8840</v>
      </c>
      <c r="E2796" s="88">
        <v>61.64</v>
      </c>
    </row>
    <row r="2797" spans="1:5" ht="13.5" customHeight="1" x14ac:dyDescent="0.2">
      <c r="A2797" s="79">
        <v>9064</v>
      </c>
      <c r="B2797" s="80"/>
      <c r="C2797" s="81" t="s">
        <v>12944</v>
      </c>
      <c r="D2797" s="82"/>
      <c r="E2797" s="83"/>
    </row>
    <row r="2798" spans="1:5" ht="14.25" customHeight="1" x14ac:dyDescent="0.2">
      <c r="A2798" s="84" t="s">
        <v>12945</v>
      </c>
      <c r="B2798" s="80"/>
      <c r="C2798" s="85" t="s">
        <v>12946</v>
      </c>
      <c r="D2798" s="84" t="s">
        <v>8840</v>
      </c>
      <c r="E2798" s="87">
        <v>179.24</v>
      </c>
    </row>
    <row r="2799" spans="1:5" ht="14.25" customHeight="1" x14ac:dyDescent="0.2">
      <c r="A2799" s="84" t="s">
        <v>12947</v>
      </c>
      <c r="B2799" s="80"/>
      <c r="C2799" s="85" t="s">
        <v>12948</v>
      </c>
      <c r="D2799" s="84" t="s">
        <v>8840</v>
      </c>
      <c r="E2799" s="87">
        <v>114.59</v>
      </c>
    </row>
    <row r="2800" spans="1:5" ht="12.75" customHeight="1" x14ac:dyDescent="0.2">
      <c r="A2800" s="84" t="s">
        <v>12949</v>
      </c>
      <c r="B2800" s="80"/>
      <c r="C2800" s="85" t="s">
        <v>12950</v>
      </c>
      <c r="D2800" s="84" t="s">
        <v>8840</v>
      </c>
      <c r="E2800" s="88">
        <v>99.42</v>
      </c>
    </row>
    <row r="2801" spans="1:5" ht="13.5" customHeight="1" x14ac:dyDescent="0.2">
      <c r="A2801" s="84" t="s">
        <v>12951</v>
      </c>
      <c r="B2801" s="80"/>
      <c r="C2801" s="85" t="s">
        <v>12952</v>
      </c>
      <c r="D2801" s="84" t="s">
        <v>8840</v>
      </c>
      <c r="E2801" s="87">
        <v>107.25</v>
      </c>
    </row>
    <row r="2802" spans="1:5" ht="14.25" customHeight="1" x14ac:dyDescent="0.2">
      <c r="A2802" s="84" t="s">
        <v>12953</v>
      </c>
      <c r="B2802" s="80"/>
      <c r="C2802" s="85" t="s">
        <v>12954</v>
      </c>
      <c r="D2802" s="84" t="s">
        <v>8840</v>
      </c>
      <c r="E2802" s="88">
        <v>99.9</v>
      </c>
    </row>
    <row r="2803" spans="1:5" ht="12.75" customHeight="1" x14ac:dyDescent="0.2">
      <c r="A2803" s="84" t="s">
        <v>12955</v>
      </c>
      <c r="B2803" s="80"/>
      <c r="C2803" s="85" t="s">
        <v>12956</v>
      </c>
      <c r="D2803" s="84" t="s">
        <v>231</v>
      </c>
      <c r="E2803" s="88">
        <v>69.180000000000007</v>
      </c>
    </row>
    <row r="2804" spans="1:5" ht="13.5" customHeight="1" x14ac:dyDescent="0.2">
      <c r="A2804" s="84" t="s">
        <v>12957</v>
      </c>
      <c r="B2804" s="80"/>
      <c r="C2804" s="85" t="s">
        <v>12958</v>
      </c>
      <c r="D2804" s="84" t="s">
        <v>231</v>
      </c>
      <c r="E2804" s="88">
        <v>68.959999999999994</v>
      </c>
    </row>
    <row r="2805" spans="1:5" ht="14.25" customHeight="1" x14ac:dyDescent="0.2">
      <c r="A2805" s="91">
        <v>10582</v>
      </c>
      <c r="B2805" s="80"/>
      <c r="C2805" s="81" t="s">
        <v>12959</v>
      </c>
      <c r="D2805" s="82"/>
      <c r="E2805" s="83"/>
    </row>
    <row r="2806" spans="1:5" ht="14.25" customHeight="1" x14ac:dyDescent="0.2">
      <c r="A2806" s="84" t="s">
        <v>12960</v>
      </c>
      <c r="B2806" s="80"/>
      <c r="C2806" s="85" t="s">
        <v>12961</v>
      </c>
      <c r="D2806" s="84" t="s">
        <v>7810</v>
      </c>
      <c r="E2806" s="87">
        <v>199</v>
      </c>
    </row>
    <row r="2807" spans="1:5" ht="14.25" customHeight="1" x14ac:dyDescent="0.2">
      <c r="A2807" s="84" t="s">
        <v>12962</v>
      </c>
      <c r="B2807" s="80"/>
      <c r="C2807" s="85" t="s">
        <v>12963</v>
      </c>
      <c r="D2807" s="84" t="s">
        <v>7810</v>
      </c>
      <c r="E2807" s="87">
        <v>232</v>
      </c>
    </row>
    <row r="2808" spans="1:5" ht="14.25" customHeight="1" x14ac:dyDescent="0.2">
      <c r="A2808" s="84" t="s">
        <v>12964</v>
      </c>
      <c r="B2808" s="80"/>
      <c r="C2808" s="85" t="s">
        <v>12965</v>
      </c>
      <c r="D2808" s="84" t="s">
        <v>7810</v>
      </c>
      <c r="E2808" s="87">
        <v>114</v>
      </c>
    </row>
    <row r="2809" spans="1:5" ht="14.25" customHeight="1" x14ac:dyDescent="0.2">
      <c r="A2809" s="84" t="s">
        <v>12966</v>
      </c>
      <c r="B2809" s="80"/>
      <c r="C2809" s="85" t="s">
        <v>12967</v>
      </c>
      <c r="D2809" s="84" t="s">
        <v>7810</v>
      </c>
      <c r="E2809" s="87">
        <v>133</v>
      </c>
    </row>
    <row r="2810" spans="1:5" ht="14.25" customHeight="1" x14ac:dyDescent="0.2">
      <c r="A2810" s="84" t="s">
        <v>12968</v>
      </c>
      <c r="B2810" s="80"/>
      <c r="C2810" s="85" t="s">
        <v>12969</v>
      </c>
      <c r="D2810" s="84" t="s">
        <v>7810</v>
      </c>
      <c r="E2810" s="87">
        <v>142</v>
      </c>
    </row>
    <row r="2811" spans="1:5" ht="14.25" customHeight="1" x14ac:dyDescent="0.2">
      <c r="A2811" s="84" t="s">
        <v>12970</v>
      </c>
      <c r="B2811" s="80"/>
      <c r="C2811" s="85" t="s">
        <v>12971</v>
      </c>
      <c r="D2811" s="84" t="s">
        <v>7810</v>
      </c>
      <c r="E2811" s="87">
        <v>159</v>
      </c>
    </row>
    <row r="2812" spans="1:5" ht="12.75" customHeight="1" x14ac:dyDescent="0.2">
      <c r="A2812" s="84" t="s">
        <v>12972</v>
      </c>
      <c r="B2812" s="80"/>
      <c r="C2812" s="85" t="s">
        <v>12973</v>
      </c>
      <c r="D2812" s="84" t="s">
        <v>7810</v>
      </c>
      <c r="E2812" s="87">
        <v>287</v>
      </c>
    </row>
    <row r="2813" spans="1:5" ht="13.5" customHeight="1" x14ac:dyDescent="0.2">
      <c r="A2813" s="84" t="s">
        <v>12974</v>
      </c>
      <c r="B2813" s="80"/>
      <c r="C2813" s="85" t="s">
        <v>12975</v>
      </c>
      <c r="D2813" s="84" t="s">
        <v>7810</v>
      </c>
      <c r="E2813" s="87">
        <v>336</v>
      </c>
    </row>
    <row r="2814" spans="1:5" ht="12.75" customHeight="1" x14ac:dyDescent="0.2">
      <c r="A2814" s="84" t="s">
        <v>12976</v>
      </c>
      <c r="B2814" s="80"/>
      <c r="C2814" s="85" t="s">
        <v>12977</v>
      </c>
      <c r="D2814" s="84" t="s">
        <v>7810</v>
      </c>
      <c r="E2814" s="87">
        <v>142</v>
      </c>
    </row>
    <row r="2815" spans="1:5" ht="13.5" customHeight="1" x14ac:dyDescent="0.2">
      <c r="A2815" s="84" t="s">
        <v>12978</v>
      </c>
      <c r="B2815" s="80"/>
      <c r="C2815" s="85" t="s">
        <v>12979</v>
      </c>
      <c r="D2815" s="84" t="s">
        <v>7810</v>
      </c>
      <c r="E2815" s="87">
        <v>168</v>
      </c>
    </row>
    <row r="2816" spans="1:5" ht="14.25" customHeight="1" x14ac:dyDescent="0.2">
      <c r="A2816" s="84" t="s">
        <v>12980</v>
      </c>
      <c r="B2816" s="80"/>
      <c r="C2816" s="85" t="s">
        <v>12981</v>
      </c>
      <c r="D2816" s="84" t="s">
        <v>7810</v>
      </c>
      <c r="E2816" s="87">
        <v>178</v>
      </c>
    </row>
    <row r="2817" spans="1:5" ht="14.25" customHeight="1" x14ac:dyDescent="0.2">
      <c r="A2817" s="84" t="s">
        <v>12982</v>
      </c>
      <c r="B2817" s="80"/>
      <c r="C2817" s="85" t="s">
        <v>12983</v>
      </c>
      <c r="D2817" s="84" t="s">
        <v>7810</v>
      </c>
      <c r="E2817" s="87">
        <v>198</v>
      </c>
    </row>
    <row r="2818" spans="1:5" ht="12.75" customHeight="1" x14ac:dyDescent="0.2">
      <c r="A2818" s="91">
        <v>10961</v>
      </c>
      <c r="B2818" s="80"/>
      <c r="C2818" s="81" t="s">
        <v>12984</v>
      </c>
      <c r="D2818" s="82"/>
      <c r="E2818" s="83"/>
    </row>
    <row r="2819" spans="1:5" ht="13.5" customHeight="1" x14ac:dyDescent="0.2">
      <c r="A2819" s="84" t="s">
        <v>12985</v>
      </c>
      <c r="B2819" s="80"/>
      <c r="C2819" s="85" t="s">
        <v>12986</v>
      </c>
      <c r="D2819" s="84" t="s">
        <v>12987</v>
      </c>
      <c r="E2819" s="88">
        <v>79.59</v>
      </c>
    </row>
    <row r="2820" spans="1:5" ht="14.25" customHeight="1" x14ac:dyDescent="0.2">
      <c r="A2820" s="84" t="s">
        <v>12988</v>
      </c>
      <c r="B2820" s="80"/>
      <c r="C2820" s="85" t="s">
        <v>12989</v>
      </c>
      <c r="D2820" s="84" t="s">
        <v>231</v>
      </c>
      <c r="E2820" s="88">
        <v>33.93</v>
      </c>
    </row>
    <row r="2821" spans="1:5" ht="14.25" customHeight="1" x14ac:dyDescent="0.2">
      <c r="A2821" s="79">
        <v>8694</v>
      </c>
      <c r="B2821" s="80"/>
      <c r="C2821" s="81" t="s">
        <v>12990</v>
      </c>
      <c r="D2821" s="82"/>
      <c r="E2821" s="83"/>
    </row>
    <row r="2822" spans="1:5" ht="14.25" customHeight="1" x14ac:dyDescent="0.2">
      <c r="A2822" s="79">
        <v>9065</v>
      </c>
      <c r="B2822" s="80"/>
      <c r="C2822" s="81" t="s">
        <v>12991</v>
      </c>
      <c r="D2822" s="82"/>
      <c r="E2822" s="83"/>
    </row>
    <row r="2823" spans="1:5" ht="14.25" customHeight="1" x14ac:dyDescent="0.2">
      <c r="A2823" s="84" t="s">
        <v>12992</v>
      </c>
      <c r="B2823" s="80"/>
      <c r="C2823" s="85" t="s">
        <v>12993</v>
      </c>
      <c r="D2823" s="84" t="s">
        <v>7892</v>
      </c>
      <c r="E2823" s="88">
        <v>22.72</v>
      </c>
    </row>
    <row r="2824" spans="1:5" ht="14.25" customHeight="1" x14ac:dyDescent="0.2">
      <c r="A2824" s="84" t="s">
        <v>12994</v>
      </c>
      <c r="B2824" s="80"/>
      <c r="C2824" s="85" t="s">
        <v>12995</v>
      </c>
      <c r="D2824" s="84" t="s">
        <v>77</v>
      </c>
      <c r="E2824" s="88">
        <v>60.66</v>
      </c>
    </row>
    <row r="2825" spans="1:5" ht="12.75" customHeight="1" x14ac:dyDescent="0.2">
      <c r="A2825" s="84" t="s">
        <v>12996</v>
      </c>
      <c r="B2825" s="80"/>
      <c r="C2825" s="85" t="s">
        <v>12997</v>
      </c>
      <c r="D2825" s="84" t="s">
        <v>77</v>
      </c>
      <c r="E2825" s="88">
        <v>71.430000000000007</v>
      </c>
    </row>
    <row r="2826" spans="1:5" ht="14.25" customHeight="1" x14ac:dyDescent="0.2">
      <c r="A2826" s="84" t="s">
        <v>12998</v>
      </c>
      <c r="B2826" s="80"/>
      <c r="C2826" s="85" t="s">
        <v>12999</v>
      </c>
      <c r="D2826" s="84" t="s">
        <v>77</v>
      </c>
      <c r="E2826" s="87">
        <v>118.98</v>
      </c>
    </row>
    <row r="2827" spans="1:5" ht="14.25" customHeight="1" x14ac:dyDescent="0.2">
      <c r="A2827" s="79">
        <v>9066</v>
      </c>
      <c r="B2827" s="80"/>
      <c r="C2827" s="81" t="s">
        <v>13000</v>
      </c>
      <c r="D2827" s="82"/>
      <c r="E2827" s="83"/>
    </row>
    <row r="2828" spans="1:5" ht="12.75" customHeight="1" x14ac:dyDescent="0.2">
      <c r="A2828" s="84" t="s">
        <v>13001</v>
      </c>
      <c r="B2828" s="80"/>
      <c r="C2828" s="85" t="s">
        <v>13002</v>
      </c>
      <c r="D2828" s="84" t="s">
        <v>8840</v>
      </c>
      <c r="E2828" s="87">
        <v>418.77</v>
      </c>
    </row>
    <row r="2829" spans="1:5" ht="14.25" customHeight="1" x14ac:dyDescent="0.2">
      <c r="A2829" s="79">
        <v>9068</v>
      </c>
      <c r="B2829" s="80"/>
      <c r="C2829" s="81" t="s">
        <v>13003</v>
      </c>
      <c r="D2829" s="82"/>
      <c r="E2829" s="83"/>
    </row>
    <row r="2830" spans="1:5" ht="12.75" customHeight="1" x14ac:dyDescent="0.2">
      <c r="A2830" s="84" t="s">
        <v>13004</v>
      </c>
      <c r="B2830" s="80"/>
      <c r="C2830" s="85" t="s">
        <v>13005</v>
      </c>
      <c r="D2830" s="84" t="s">
        <v>7810</v>
      </c>
      <c r="E2830" s="87">
        <v>460.64</v>
      </c>
    </row>
    <row r="2831" spans="1:5" ht="13.5" customHeight="1" x14ac:dyDescent="0.2">
      <c r="A2831" s="84" t="s">
        <v>13006</v>
      </c>
      <c r="B2831" s="80"/>
      <c r="C2831" s="85" t="s">
        <v>13007</v>
      </c>
      <c r="D2831" s="84" t="s">
        <v>7810</v>
      </c>
      <c r="E2831" s="87">
        <v>445.56</v>
      </c>
    </row>
    <row r="2832" spans="1:5" ht="14.25" customHeight="1" x14ac:dyDescent="0.2">
      <c r="A2832" s="84" t="s">
        <v>13008</v>
      </c>
      <c r="B2832" s="80"/>
      <c r="C2832" s="85" t="s">
        <v>13009</v>
      </c>
      <c r="D2832" s="84" t="s">
        <v>7810</v>
      </c>
      <c r="E2832" s="87">
        <v>486.96</v>
      </c>
    </row>
    <row r="2833" spans="1:5" ht="12.75" customHeight="1" x14ac:dyDescent="0.2">
      <c r="A2833" s="84" t="s">
        <v>13010</v>
      </c>
      <c r="B2833" s="80"/>
      <c r="C2833" s="85" t="s">
        <v>13011</v>
      </c>
      <c r="D2833" s="84" t="s">
        <v>7810</v>
      </c>
      <c r="E2833" s="87">
        <v>758.03</v>
      </c>
    </row>
    <row r="2834" spans="1:5" ht="12.75" customHeight="1" x14ac:dyDescent="0.2">
      <c r="A2834" s="84" t="s">
        <v>13012</v>
      </c>
      <c r="B2834" s="80"/>
      <c r="C2834" s="85" t="s">
        <v>13013</v>
      </c>
      <c r="D2834" s="84" t="s">
        <v>7810</v>
      </c>
      <c r="E2834" s="87">
        <v>742.14</v>
      </c>
    </row>
    <row r="2835" spans="1:5" ht="14.25" customHeight="1" x14ac:dyDescent="0.2">
      <c r="A2835" s="84" t="s">
        <v>13014</v>
      </c>
      <c r="B2835" s="80"/>
      <c r="C2835" s="85" t="s">
        <v>13015</v>
      </c>
      <c r="D2835" s="84" t="s">
        <v>7810</v>
      </c>
      <c r="E2835" s="89">
        <v>1014.37</v>
      </c>
    </row>
    <row r="2836" spans="1:5" ht="14.25" customHeight="1" x14ac:dyDescent="0.2">
      <c r="A2836" s="84" t="s">
        <v>13016</v>
      </c>
      <c r="B2836" s="80"/>
      <c r="C2836" s="85" t="s">
        <v>13017</v>
      </c>
      <c r="D2836" s="84" t="s">
        <v>7810</v>
      </c>
      <c r="E2836" s="87">
        <v>805.69</v>
      </c>
    </row>
    <row r="2837" spans="1:5" ht="12.75" customHeight="1" x14ac:dyDescent="0.2">
      <c r="A2837" s="79">
        <v>9069</v>
      </c>
      <c r="B2837" s="80"/>
      <c r="C2837" s="81" t="s">
        <v>13018</v>
      </c>
      <c r="D2837" s="82"/>
      <c r="E2837" s="83"/>
    </row>
    <row r="2838" spans="1:5" ht="13.5" customHeight="1" x14ac:dyDescent="0.2">
      <c r="A2838" s="84" t="s">
        <v>13019</v>
      </c>
      <c r="B2838" s="80"/>
      <c r="C2838" s="85" t="s">
        <v>13020</v>
      </c>
      <c r="D2838" s="84" t="s">
        <v>7810</v>
      </c>
      <c r="E2838" s="88">
        <v>81.010000000000005</v>
      </c>
    </row>
    <row r="2839" spans="1:5" ht="14.25" customHeight="1" x14ac:dyDescent="0.2">
      <c r="A2839" s="84" t="s">
        <v>13021</v>
      </c>
      <c r="B2839" s="80"/>
      <c r="C2839" s="85" t="s">
        <v>13022</v>
      </c>
      <c r="D2839" s="84" t="s">
        <v>7810</v>
      </c>
      <c r="E2839" s="88">
        <v>85.47</v>
      </c>
    </row>
    <row r="2840" spans="1:5" ht="14.25" customHeight="1" x14ac:dyDescent="0.2">
      <c r="A2840" s="84" t="s">
        <v>13023</v>
      </c>
      <c r="B2840" s="80"/>
      <c r="C2840" s="85" t="s">
        <v>13024</v>
      </c>
      <c r="D2840" s="84" t="s">
        <v>7810</v>
      </c>
      <c r="E2840" s="88">
        <v>87.76</v>
      </c>
    </row>
    <row r="2841" spans="1:5" ht="14.25" customHeight="1" x14ac:dyDescent="0.2">
      <c r="A2841" s="79">
        <v>9070</v>
      </c>
      <c r="B2841" s="80"/>
      <c r="C2841" s="81" t="s">
        <v>13025</v>
      </c>
      <c r="D2841" s="82"/>
      <c r="E2841" s="83"/>
    </row>
    <row r="2842" spans="1:5" ht="14.25" customHeight="1" x14ac:dyDescent="0.2">
      <c r="A2842" s="84" t="s">
        <v>13026</v>
      </c>
      <c r="B2842" s="80"/>
      <c r="C2842" s="85" t="s">
        <v>13027</v>
      </c>
      <c r="D2842" s="84" t="s">
        <v>7810</v>
      </c>
      <c r="E2842" s="88">
        <v>34.61</v>
      </c>
    </row>
    <row r="2843" spans="1:5" ht="14.25" customHeight="1" x14ac:dyDescent="0.2">
      <c r="A2843" s="84" t="s">
        <v>13028</v>
      </c>
      <c r="B2843" s="80"/>
      <c r="C2843" s="85" t="s">
        <v>13029</v>
      </c>
      <c r="D2843" s="84" t="s">
        <v>7810</v>
      </c>
      <c r="E2843" s="88">
        <v>37.549999999999997</v>
      </c>
    </row>
    <row r="2844" spans="1:5" ht="14.25" customHeight="1" x14ac:dyDescent="0.2">
      <c r="A2844" s="79">
        <v>9071</v>
      </c>
      <c r="B2844" s="80"/>
      <c r="C2844" s="81" t="s">
        <v>13030</v>
      </c>
      <c r="D2844" s="82"/>
      <c r="E2844" s="83"/>
    </row>
    <row r="2845" spans="1:5" ht="12.75" customHeight="1" x14ac:dyDescent="0.2">
      <c r="A2845" s="84" t="s">
        <v>13031</v>
      </c>
      <c r="B2845" s="80"/>
      <c r="C2845" s="85" t="s">
        <v>13032</v>
      </c>
      <c r="D2845" s="84" t="s">
        <v>7810</v>
      </c>
      <c r="E2845" s="87">
        <v>111.97</v>
      </c>
    </row>
    <row r="2846" spans="1:5" ht="12.75" customHeight="1" x14ac:dyDescent="0.2">
      <c r="A2846" s="84" t="s">
        <v>13033</v>
      </c>
      <c r="B2846" s="80"/>
      <c r="C2846" s="85" t="s">
        <v>13034</v>
      </c>
      <c r="D2846" s="84" t="s">
        <v>7810</v>
      </c>
      <c r="E2846" s="88">
        <v>58.06</v>
      </c>
    </row>
    <row r="2847" spans="1:5" ht="14.25" customHeight="1" x14ac:dyDescent="0.2">
      <c r="A2847" s="84" t="s">
        <v>13035</v>
      </c>
      <c r="B2847" s="80"/>
      <c r="C2847" s="85" t="s">
        <v>13036</v>
      </c>
      <c r="D2847" s="84" t="s">
        <v>7810</v>
      </c>
      <c r="E2847" s="88">
        <v>73.86</v>
      </c>
    </row>
    <row r="2848" spans="1:5" ht="14.25" customHeight="1" x14ac:dyDescent="0.2">
      <c r="A2848" s="84" t="s">
        <v>13037</v>
      </c>
      <c r="B2848" s="80"/>
      <c r="C2848" s="85" t="s">
        <v>13038</v>
      </c>
      <c r="D2848" s="84" t="s">
        <v>7810</v>
      </c>
      <c r="E2848" s="88">
        <v>96.43</v>
      </c>
    </row>
    <row r="2849" spans="1:5" ht="12.75" customHeight="1" x14ac:dyDescent="0.2">
      <c r="A2849" s="84" t="s">
        <v>13039</v>
      </c>
      <c r="B2849" s="80"/>
      <c r="C2849" s="85" t="s">
        <v>13040</v>
      </c>
      <c r="D2849" s="84" t="s">
        <v>7810</v>
      </c>
      <c r="E2849" s="88">
        <v>57.22</v>
      </c>
    </row>
    <row r="2850" spans="1:5" ht="12.75" customHeight="1" x14ac:dyDescent="0.2">
      <c r="A2850" s="84" t="s">
        <v>13041</v>
      </c>
      <c r="B2850" s="80"/>
      <c r="C2850" s="85" t="s">
        <v>13042</v>
      </c>
      <c r="D2850" s="84" t="s">
        <v>7810</v>
      </c>
      <c r="E2850" s="88">
        <v>38.51</v>
      </c>
    </row>
    <row r="2851" spans="1:5" ht="12.75" customHeight="1" x14ac:dyDescent="0.2">
      <c r="A2851" s="84" t="s">
        <v>13043</v>
      </c>
      <c r="B2851" s="80"/>
      <c r="C2851" s="85" t="s">
        <v>13044</v>
      </c>
      <c r="D2851" s="84" t="s">
        <v>77</v>
      </c>
      <c r="E2851" s="88">
        <v>79.02</v>
      </c>
    </row>
    <row r="2852" spans="1:5" ht="14.25" customHeight="1" x14ac:dyDescent="0.2">
      <c r="A2852" s="79">
        <v>9072</v>
      </c>
      <c r="B2852" s="80"/>
      <c r="C2852" s="81" t="s">
        <v>13045</v>
      </c>
      <c r="D2852" s="82"/>
      <c r="E2852" s="83"/>
    </row>
    <row r="2853" spans="1:5" ht="14.25" customHeight="1" x14ac:dyDescent="0.2">
      <c r="A2853" s="84" t="s">
        <v>13046</v>
      </c>
      <c r="B2853" s="80"/>
      <c r="C2853" s="85" t="s">
        <v>13047</v>
      </c>
      <c r="D2853" s="84" t="s">
        <v>7810</v>
      </c>
      <c r="E2853" s="88">
        <v>40.76</v>
      </c>
    </row>
    <row r="2854" spans="1:5" ht="12.75" customHeight="1" x14ac:dyDescent="0.2">
      <c r="A2854" s="79">
        <v>9073</v>
      </c>
      <c r="B2854" s="80"/>
      <c r="C2854" s="81" t="s">
        <v>13048</v>
      </c>
      <c r="D2854" s="82"/>
      <c r="E2854" s="83"/>
    </row>
    <row r="2855" spans="1:5" ht="12.75" customHeight="1" x14ac:dyDescent="0.2">
      <c r="A2855" s="84" t="s">
        <v>13049</v>
      </c>
      <c r="B2855" s="80"/>
      <c r="C2855" s="85" t="s">
        <v>13050</v>
      </c>
      <c r="D2855" s="84" t="s">
        <v>7810</v>
      </c>
      <c r="E2855" s="88">
        <v>58.6</v>
      </c>
    </row>
    <row r="2856" spans="1:5" ht="12.75" customHeight="1" x14ac:dyDescent="0.2">
      <c r="A2856" s="84" t="s">
        <v>13051</v>
      </c>
      <c r="B2856" s="80"/>
      <c r="C2856" s="85" t="s">
        <v>13052</v>
      </c>
      <c r="D2856" s="84" t="s">
        <v>7810</v>
      </c>
      <c r="E2856" s="88">
        <v>95.24</v>
      </c>
    </row>
    <row r="2857" spans="1:5" ht="12.75" customHeight="1" x14ac:dyDescent="0.2">
      <c r="A2857" s="84" t="s">
        <v>13053</v>
      </c>
      <c r="B2857" s="80"/>
      <c r="C2857" s="85" t="s">
        <v>13054</v>
      </c>
      <c r="D2857" s="84" t="s">
        <v>7810</v>
      </c>
      <c r="E2857" s="87">
        <v>325.56</v>
      </c>
    </row>
    <row r="2858" spans="1:5" ht="12.75" customHeight="1" x14ac:dyDescent="0.2">
      <c r="A2858" s="79">
        <v>9074</v>
      </c>
      <c r="B2858" s="80"/>
      <c r="C2858" s="81" t="s">
        <v>13055</v>
      </c>
      <c r="D2858" s="82"/>
      <c r="E2858" s="83"/>
    </row>
    <row r="2859" spans="1:5" ht="12.75" customHeight="1" x14ac:dyDescent="0.2">
      <c r="A2859" s="84" t="s">
        <v>13056</v>
      </c>
      <c r="B2859" s="80"/>
      <c r="C2859" s="85" t="s">
        <v>13057</v>
      </c>
      <c r="D2859" s="84" t="s">
        <v>231</v>
      </c>
      <c r="E2859" s="87">
        <v>330.55</v>
      </c>
    </row>
    <row r="2860" spans="1:5" ht="12.75" customHeight="1" x14ac:dyDescent="0.2">
      <c r="A2860" s="84" t="s">
        <v>13058</v>
      </c>
      <c r="B2860" s="80"/>
      <c r="C2860" s="85" t="s">
        <v>13059</v>
      </c>
      <c r="D2860" s="84" t="s">
        <v>231</v>
      </c>
      <c r="E2860" s="87">
        <v>356.62</v>
      </c>
    </row>
    <row r="2861" spans="1:5" ht="13.5" customHeight="1" x14ac:dyDescent="0.2">
      <c r="A2861" s="84" t="s">
        <v>13060</v>
      </c>
      <c r="B2861" s="80"/>
      <c r="C2861" s="85" t="s">
        <v>13061</v>
      </c>
      <c r="D2861" s="84" t="s">
        <v>231</v>
      </c>
      <c r="E2861" s="87">
        <v>190.56</v>
      </c>
    </row>
    <row r="2862" spans="1:5" ht="13.5" customHeight="1" x14ac:dyDescent="0.2">
      <c r="A2862" s="84" t="s">
        <v>13062</v>
      </c>
      <c r="B2862" s="80"/>
      <c r="C2862" s="85" t="s">
        <v>13063</v>
      </c>
      <c r="D2862" s="84" t="s">
        <v>231</v>
      </c>
      <c r="E2862" s="87">
        <v>215.7</v>
      </c>
    </row>
    <row r="2863" spans="1:5" ht="14.25" customHeight="1" x14ac:dyDescent="0.2">
      <c r="A2863" s="84" t="s">
        <v>13064</v>
      </c>
      <c r="B2863" s="80"/>
      <c r="C2863" s="85" t="s">
        <v>13065</v>
      </c>
      <c r="D2863" s="84" t="s">
        <v>231</v>
      </c>
      <c r="E2863" s="87">
        <v>215.09</v>
      </c>
    </row>
    <row r="2864" spans="1:5" ht="13.5" customHeight="1" x14ac:dyDescent="0.2">
      <c r="A2864" s="84" t="s">
        <v>13066</v>
      </c>
      <c r="B2864" s="80"/>
      <c r="C2864" s="85" t="s">
        <v>13067</v>
      </c>
      <c r="D2864" s="84" t="s">
        <v>231</v>
      </c>
      <c r="E2864" s="87">
        <v>240.23</v>
      </c>
    </row>
    <row r="2865" spans="1:5" ht="14.25" customHeight="1" x14ac:dyDescent="0.2">
      <c r="A2865" s="84" t="s">
        <v>13068</v>
      </c>
      <c r="B2865" s="80"/>
      <c r="C2865" s="85" t="s">
        <v>13069</v>
      </c>
      <c r="D2865" s="84" t="s">
        <v>8840</v>
      </c>
      <c r="E2865" s="88">
        <v>38.06</v>
      </c>
    </row>
    <row r="2866" spans="1:5" ht="14.25" customHeight="1" x14ac:dyDescent="0.2">
      <c r="A2866" s="84" t="s">
        <v>13070</v>
      </c>
      <c r="B2866" s="80"/>
      <c r="C2866" s="85" t="s">
        <v>13071</v>
      </c>
      <c r="D2866" s="84" t="s">
        <v>7810</v>
      </c>
      <c r="E2866" s="87">
        <v>145.01</v>
      </c>
    </row>
    <row r="2867" spans="1:5" ht="14.25" customHeight="1" x14ac:dyDescent="0.2">
      <c r="A2867" s="84" t="s">
        <v>13072</v>
      </c>
      <c r="B2867" s="80"/>
      <c r="C2867" s="85" t="s">
        <v>13073</v>
      </c>
      <c r="D2867" s="84" t="s">
        <v>7810</v>
      </c>
      <c r="E2867" s="87">
        <v>214.91</v>
      </c>
    </row>
    <row r="2868" spans="1:5" ht="12.75" customHeight="1" x14ac:dyDescent="0.2">
      <c r="A2868" s="84" t="s">
        <v>13074</v>
      </c>
      <c r="B2868" s="80"/>
      <c r="C2868" s="85" t="s">
        <v>13075</v>
      </c>
      <c r="D2868" s="84" t="s">
        <v>7857</v>
      </c>
      <c r="E2868" s="87">
        <v>631.87</v>
      </c>
    </row>
    <row r="2869" spans="1:5" ht="14.25" customHeight="1" x14ac:dyDescent="0.2">
      <c r="A2869" s="84" t="s">
        <v>13076</v>
      </c>
      <c r="B2869" s="80"/>
      <c r="C2869" s="85" t="s">
        <v>13077</v>
      </c>
      <c r="D2869" s="84" t="s">
        <v>7857</v>
      </c>
      <c r="E2869" s="87">
        <v>865.79</v>
      </c>
    </row>
    <row r="2870" spans="1:5" ht="12.75" customHeight="1" x14ac:dyDescent="0.2">
      <c r="A2870" s="79">
        <v>9075</v>
      </c>
      <c r="B2870" s="80"/>
      <c r="C2870" s="81" t="s">
        <v>13078</v>
      </c>
      <c r="D2870" s="82"/>
      <c r="E2870" s="83"/>
    </row>
    <row r="2871" spans="1:5" ht="13.5" customHeight="1" x14ac:dyDescent="0.2">
      <c r="A2871" s="84" t="s">
        <v>13079</v>
      </c>
      <c r="B2871" s="80"/>
      <c r="C2871" s="85" t="s">
        <v>13080</v>
      </c>
      <c r="D2871" s="84" t="s">
        <v>7857</v>
      </c>
      <c r="E2871" s="87">
        <v>580.23</v>
      </c>
    </row>
    <row r="2872" spans="1:5" ht="14.25" customHeight="1" x14ac:dyDescent="0.2">
      <c r="A2872" s="84" t="s">
        <v>13081</v>
      </c>
      <c r="B2872" s="80"/>
      <c r="C2872" s="85" t="s">
        <v>13082</v>
      </c>
      <c r="D2872" s="84" t="s">
        <v>7857</v>
      </c>
      <c r="E2872" s="87">
        <v>569.15</v>
      </c>
    </row>
    <row r="2873" spans="1:5" ht="14.25" customHeight="1" x14ac:dyDescent="0.2">
      <c r="A2873" s="84" t="s">
        <v>13083</v>
      </c>
      <c r="B2873" s="80"/>
      <c r="C2873" s="85" t="s">
        <v>13084</v>
      </c>
      <c r="D2873" s="84" t="s">
        <v>7857</v>
      </c>
      <c r="E2873" s="89">
        <v>1144.55</v>
      </c>
    </row>
    <row r="2874" spans="1:5" ht="14.25" customHeight="1" x14ac:dyDescent="0.2">
      <c r="A2874" s="84" t="s">
        <v>13085</v>
      </c>
      <c r="B2874" s="80"/>
      <c r="C2874" s="85" t="s">
        <v>13086</v>
      </c>
      <c r="D2874" s="84" t="s">
        <v>8840</v>
      </c>
      <c r="E2874" s="89">
        <v>2672.15</v>
      </c>
    </row>
    <row r="2875" spans="1:5" ht="14.25" customHeight="1" x14ac:dyDescent="0.2">
      <c r="A2875" s="84" t="s">
        <v>13087</v>
      </c>
      <c r="B2875" s="80"/>
      <c r="C2875" s="85" t="s">
        <v>13088</v>
      </c>
      <c r="D2875" s="84" t="s">
        <v>8840</v>
      </c>
      <c r="E2875" s="89">
        <v>3135.93</v>
      </c>
    </row>
    <row r="2876" spans="1:5" ht="12.75" customHeight="1" x14ac:dyDescent="0.2">
      <c r="A2876" s="84" t="s">
        <v>13089</v>
      </c>
      <c r="B2876" s="80"/>
      <c r="C2876" s="85" t="s">
        <v>13090</v>
      </c>
      <c r="D2876" s="84" t="s">
        <v>8840</v>
      </c>
      <c r="E2876" s="89">
        <v>3263.01</v>
      </c>
    </row>
    <row r="2877" spans="1:5" ht="14.25" customHeight="1" x14ac:dyDescent="0.2">
      <c r="A2877" s="79">
        <v>9076</v>
      </c>
      <c r="B2877" s="80"/>
      <c r="C2877" s="81" t="s">
        <v>13091</v>
      </c>
      <c r="D2877" s="82"/>
      <c r="E2877" s="83"/>
    </row>
    <row r="2878" spans="1:5" ht="14.25" customHeight="1" x14ac:dyDescent="0.2">
      <c r="A2878" s="84" t="s">
        <v>13092</v>
      </c>
      <c r="B2878" s="80"/>
      <c r="C2878" s="85" t="s">
        <v>13093</v>
      </c>
      <c r="D2878" s="84" t="s">
        <v>231</v>
      </c>
      <c r="E2878" s="89">
        <v>2611.1999999999998</v>
      </c>
    </row>
    <row r="2879" spans="1:5" ht="12.75" customHeight="1" x14ac:dyDescent="0.2">
      <c r="A2879" s="84" t="s">
        <v>13094</v>
      </c>
      <c r="B2879" s="80"/>
      <c r="C2879" s="85" t="s">
        <v>13095</v>
      </c>
      <c r="D2879" s="84" t="s">
        <v>231</v>
      </c>
      <c r="E2879" s="87">
        <v>714.25</v>
      </c>
    </row>
    <row r="2880" spans="1:5" ht="14.25" customHeight="1" x14ac:dyDescent="0.2">
      <c r="A2880" s="84" t="s">
        <v>13096</v>
      </c>
      <c r="B2880" s="80"/>
      <c r="C2880" s="85" t="s">
        <v>13097</v>
      </c>
      <c r="D2880" s="84" t="s">
        <v>231</v>
      </c>
      <c r="E2880" s="87">
        <v>923.82</v>
      </c>
    </row>
    <row r="2881" spans="1:5" ht="14.25" customHeight="1" x14ac:dyDescent="0.2">
      <c r="A2881" s="84" t="s">
        <v>13098</v>
      </c>
      <c r="B2881" s="80"/>
      <c r="C2881" s="85" t="s">
        <v>13099</v>
      </c>
      <c r="D2881" s="84" t="s">
        <v>231</v>
      </c>
      <c r="E2881" s="89">
        <v>1202.6300000000001</v>
      </c>
    </row>
    <row r="2882" spans="1:5" ht="13.5" customHeight="1" x14ac:dyDescent="0.2">
      <c r="A2882" s="84" t="s">
        <v>13100</v>
      </c>
      <c r="B2882" s="80"/>
      <c r="C2882" s="85" t="s">
        <v>13101</v>
      </c>
      <c r="D2882" s="84" t="s">
        <v>231</v>
      </c>
      <c r="E2882" s="89">
        <v>1648.32</v>
      </c>
    </row>
    <row r="2883" spans="1:5" ht="14.25" customHeight="1" x14ac:dyDescent="0.2">
      <c r="A2883" s="84" t="s">
        <v>13102</v>
      </c>
      <c r="B2883" s="80"/>
      <c r="C2883" s="85" t="s">
        <v>13103</v>
      </c>
      <c r="D2883" s="84" t="s">
        <v>231</v>
      </c>
      <c r="E2883" s="89">
        <v>1206.4100000000001</v>
      </c>
    </row>
    <row r="2884" spans="1:5" ht="14.25" customHeight="1" x14ac:dyDescent="0.2">
      <c r="A2884" s="84" t="s">
        <v>13104</v>
      </c>
      <c r="B2884" s="80"/>
      <c r="C2884" s="85" t="s">
        <v>13105</v>
      </c>
      <c r="D2884" s="84" t="s">
        <v>231</v>
      </c>
      <c r="E2884" s="89">
        <v>1159.1600000000001</v>
      </c>
    </row>
    <row r="2885" spans="1:5" ht="12.75" customHeight="1" x14ac:dyDescent="0.2">
      <c r="A2885" s="79">
        <v>8937</v>
      </c>
      <c r="B2885" s="80"/>
      <c r="C2885" s="81" t="s">
        <v>13106</v>
      </c>
      <c r="D2885" s="82"/>
      <c r="E2885" s="83"/>
    </row>
    <row r="2886" spans="1:5" ht="12.75" customHeight="1" x14ac:dyDescent="0.2">
      <c r="A2886" s="84" t="s">
        <v>13107</v>
      </c>
      <c r="B2886" s="80"/>
      <c r="C2886" s="85" t="s">
        <v>13108</v>
      </c>
      <c r="D2886" s="84" t="s">
        <v>7892</v>
      </c>
      <c r="E2886" s="87">
        <v>635.79</v>
      </c>
    </row>
    <row r="2887" spans="1:5" ht="13.5" customHeight="1" x14ac:dyDescent="0.2">
      <c r="A2887" s="79">
        <v>8695</v>
      </c>
      <c r="B2887" s="80"/>
      <c r="C2887" s="81" t="s">
        <v>13109</v>
      </c>
      <c r="D2887" s="82"/>
      <c r="E2887" s="83"/>
    </row>
    <row r="2888" spans="1:5" ht="14.25" customHeight="1" x14ac:dyDescent="0.2">
      <c r="A2888" s="79">
        <v>9078</v>
      </c>
      <c r="B2888" s="80"/>
      <c r="C2888" s="81" t="s">
        <v>13110</v>
      </c>
      <c r="D2888" s="82"/>
      <c r="E2888" s="83"/>
    </row>
    <row r="2889" spans="1:5" ht="12.75" customHeight="1" x14ac:dyDescent="0.2">
      <c r="A2889" s="84" t="s">
        <v>13111</v>
      </c>
      <c r="B2889" s="80"/>
      <c r="C2889" s="85" t="s">
        <v>13112</v>
      </c>
      <c r="D2889" s="84" t="s">
        <v>77</v>
      </c>
      <c r="E2889" s="86">
        <v>5.68</v>
      </c>
    </row>
    <row r="2890" spans="1:5" ht="13.5" customHeight="1" x14ac:dyDescent="0.2">
      <c r="A2890" s="84" t="s">
        <v>13113</v>
      </c>
      <c r="B2890" s="80"/>
      <c r="C2890" s="85" t="s">
        <v>13114</v>
      </c>
      <c r="D2890" s="84" t="s">
        <v>7810</v>
      </c>
      <c r="E2890" s="86">
        <v>2.6</v>
      </c>
    </row>
    <row r="2891" spans="1:5" ht="14.25" customHeight="1" x14ac:dyDescent="0.2">
      <c r="A2891" s="84" t="s">
        <v>13115</v>
      </c>
      <c r="B2891" s="80"/>
      <c r="C2891" s="85" t="s">
        <v>13116</v>
      </c>
      <c r="D2891" s="84" t="s">
        <v>77</v>
      </c>
      <c r="E2891" s="88">
        <v>10.36</v>
      </c>
    </row>
    <row r="2892" spans="1:5" ht="14.25" customHeight="1" x14ac:dyDescent="0.2">
      <c r="A2892" s="84" t="s">
        <v>13117</v>
      </c>
      <c r="B2892" s="80"/>
      <c r="C2892" s="85" t="s">
        <v>13118</v>
      </c>
      <c r="D2892" s="84" t="s">
        <v>77</v>
      </c>
      <c r="E2892" s="86">
        <v>1.97</v>
      </c>
    </row>
    <row r="2893" spans="1:5" ht="14.25" customHeight="1" x14ac:dyDescent="0.2">
      <c r="A2893" s="84" t="s">
        <v>13119</v>
      </c>
      <c r="B2893" s="80"/>
      <c r="C2893" s="85" t="s">
        <v>13120</v>
      </c>
      <c r="D2893" s="84" t="s">
        <v>77</v>
      </c>
      <c r="E2893" s="86">
        <v>6.91</v>
      </c>
    </row>
    <row r="2894" spans="1:5" ht="14.25" customHeight="1" x14ac:dyDescent="0.2">
      <c r="A2894" s="84" t="s">
        <v>13121</v>
      </c>
      <c r="B2894" s="80"/>
      <c r="C2894" s="85" t="s">
        <v>13122</v>
      </c>
      <c r="D2894" s="84" t="s">
        <v>8049</v>
      </c>
      <c r="E2894" s="89">
        <v>2173.6</v>
      </c>
    </row>
    <row r="2895" spans="1:5" ht="14.25" customHeight="1" x14ac:dyDescent="0.2">
      <c r="A2895" s="84" t="s">
        <v>13123</v>
      </c>
      <c r="B2895" s="80"/>
      <c r="C2895" s="85" t="s">
        <v>13124</v>
      </c>
      <c r="D2895" s="84" t="s">
        <v>8049</v>
      </c>
      <c r="E2895" s="89">
        <v>4347.2</v>
      </c>
    </row>
    <row r="2896" spans="1:5" ht="14.25" customHeight="1" x14ac:dyDescent="0.2">
      <c r="A2896" s="79">
        <v>9079</v>
      </c>
      <c r="B2896" s="80"/>
      <c r="C2896" s="81" t="s">
        <v>183</v>
      </c>
      <c r="D2896" s="82"/>
      <c r="E2896" s="83"/>
    </row>
    <row r="2897" spans="1:5" ht="14.25" customHeight="1" x14ac:dyDescent="0.2">
      <c r="A2897" s="84" t="s">
        <v>184</v>
      </c>
      <c r="B2897" s="80"/>
      <c r="C2897" s="85" t="s">
        <v>183</v>
      </c>
      <c r="D2897" s="84" t="s">
        <v>77</v>
      </c>
      <c r="E2897" s="86">
        <v>7.09</v>
      </c>
    </row>
    <row r="2898" spans="1:5" ht="12.75" customHeight="1" x14ac:dyDescent="0.2">
      <c r="A2898" s="79">
        <v>8696</v>
      </c>
      <c r="B2898" s="80"/>
      <c r="C2898" s="81" t="s">
        <v>13125</v>
      </c>
      <c r="D2898" s="82"/>
      <c r="E2898" s="83"/>
    </row>
    <row r="2899" spans="1:5" ht="12.75" customHeight="1" x14ac:dyDescent="0.2">
      <c r="A2899" s="79">
        <v>9080</v>
      </c>
      <c r="B2899" s="80"/>
      <c r="C2899" s="81" t="s">
        <v>13126</v>
      </c>
      <c r="D2899" s="82"/>
      <c r="E2899" s="83"/>
    </row>
    <row r="2900" spans="1:5" ht="13.5" customHeight="1" x14ac:dyDescent="0.2">
      <c r="A2900" s="84" t="s">
        <v>13127</v>
      </c>
      <c r="B2900" s="80"/>
      <c r="C2900" s="85" t="s">
        <v>13128</v>
      </c>
      <c r="D2900" s="84" t="s">
        <v>77</v>
      </c>
      <c r="E2900" s="86">
        <v>8.33</v>
      </c>
    </row>
    <row r="2901" spans="1:5" ht="14.25" customHeight="1" x14ac:dyDescent="0.2">
      <c r="A2901" s="79">
        <v>9081</v>
      </c>
      <c r="B2901" s="80"/>
      <c r="C2901" s="81" t="s">
        <v>13129</v>
      </c>
      <c r="D2901" s="82"/>
      <c r="E2901" s="83"/>
    </row>
    <row r="2902" spans="1:5" ht="14.25" customHeight="1" x14ac:dyDescent="0.2">
      <c r="A2902" s="84" t="s">
        <v>13130</v>
      </c>
      <c r="B2902" s="80"/>
      <c r="C2902" s="85" t="s">
        <v>13131</v>
      </c>
      <c r="D2902" s="84" t="s">
        <v>7892</v>
      </c>
      <c r="E2902" s="87">
        <v>184.4</v>
      </c>
    </row>
    <row r="2903" spans="1:5" ht="14.25" customHeight="1" x14ac:dyDescent="0.2">
      <c r="A2903" s="84" t="s">
        <v>13132</v>
      </c>
      <c r="B2903" s="80"/>
      <c r="C2903" s="85" t="s">
        <v>13133</v>
      </c>
      <c r="D2903" s="84" t="s">
        <v>77</v>
      </c>
      <c r="E2903" s="88">
        <v>74.84</v>
      </c>
    </row>
    <row r="2904" spans="1:5" ht="14.25" customHeight="1" x14ac:dyDescent="0.2">
      <c r="A2904" s="84" t="s">
        <v>13134</v>
      </c>
      <c r="B2904" s="80"/>
      <c r="C2904" s="85" t="s">
        <v>13135</v>
      </c>
      <c r="D2904" s="84" t="s">
        <v>77</v>
      </c>
      <c r="E2904" s="88">
        <v>72.31</v>
      </c>
    </row>
    <row r="2905" spans="1:5" ht="14.25" customHeight="1" x14ac:dyDescent="0.2">
      <c r="A2905" s="84" t="s">
        <v>13136</v>
      </c>
      <c r="B2905" s="80"/>
      <c r="C2905" s="85" t="s">
        <v>13137</v>
      </c>
      <c r="D2905" s="84" t="s">
        <v>77</v>
      </c>
      <c r="E2905" s="88">
        <v>90.63</v>
      </c>
    </row>
    <row r="2906" spans="1:5" ht="14.25" customHeight="1" x14ac:dyDescent="0.2">
      <c r="A2906" s="84" t="s">
        <v>13138</v>
      </c>
      <c r="B2906" s="80"/>
      <c r="C2906" s="85" t="s">
        <v>13139</v>
      </c>
      <c r="D2906" s="84" t="s">
        <v>77</v>
      </c>
      <c r="E2906" s="88">
        <v>96.51</v>
      </c>
    </row>
    <row r="2907" spans="1:5" ht="14.25" customHeight="1" x14ac:dyDescent="0.2">
      <c r="A2907" s="84" t="s">
        <v>13140</v>
      </c>
      <c r="B2907" s="80"/>
      <c r="C2907" s="85" t="s">
        <v>13141</v>
      </c>
      <c r="D2907" s="84" t="s">
        <v>77</v>
      </c>
      <c r="E2907" s="88">
        <v>64.87</v>
      </c>
    </row>
    <row r="2908" spans="1:5" ht="14.25" customHeight="1" x14ac:dyDescent="0.2">
      <c r="A2908" s="84" t="s">
        <v>13142</v>
      </c>
      <c r="B2908" s="80"/>
      <c r="C2908" s="85" t="s">
        <v>13143</v>
      </c>
      <c r="D2908" s="84" t="s">
        <v>77</v>
      </c>
      <c r="E2908" s="88">
        <v>81.8</v>
      </c>
    </row>
    <row r="2909" spans="1:5" ht="14.25" customHeight="1" x14ac:dyDescent="0.2">
      <c r="A2909" s="79">
        <v>9082</v>
      </c>
      <c r="B2909" s="80"/>
      <c r="C2909" s="81" t="s">
        <v>13144</v>
      </c>
      <c r="D2909" s="82"/>
      <c r="E2909" s="83"/>
    </row>
    <row r="2910" spans="1:5" ht="14.25" customHeight="1" x14ac:dyDescent="0.2">
      <c r="A2910" s="84" t="s">
        <v>13145</v>
      </c>
      <c r="B2910" s="80"/>
      <c r="C2910" s="85" t="s">
        <v>13146</v>
      </c>
      <c r="D2910" s="84" t="s">
        <v>77</v>
      </c>
      <c r="E2910" s="88">
        <v>29.09</v>
      </c>
    </row>
    <row r="2911" spans="1:5" ht="14.25" customHeight="1" x14ac:dyDescent="0.2">
      <c r="A2911" s="84" t="s">
        <v>13147</v>
      </c>
      <c r="B2911" s="80"/>
      <c r="C2911" s="85" t="s">
        <v>13148</v>
      </c>
      <c r="D2911" s="84" t="s">
        <v>8840</v>
      </c>
      <c r="E2911" s="87">
        <v>941.55</v>
      </c>
    </row>
    <row r="2912" spans="1:5" ht="14.25" customHeight="1" x14ac:dyDescent="0.2">
      <c r="A2912" s="84" t="s">
        <v>13149</v>
      </c>
      <c r="B2912" s="80"/>
      <c r="C2912" s="85" t="s">
        <v>13150</v>
      </c>
      <c r="D2912" s="84" t="s">
        <v>77</v>
      </c>
      <c r="E2912" s="88">
        <v>76.650000000000006</v>
      </c>
    </row>
    <row r="2913" spans="1:5" ht="12.75" customHeight="1" x14ac:dyDescent="0.2">
      <c r="A2913" s="84" t="s">
        <v>13151</v>
      </c>
      <c r="B2913" s="80"/>
      <c r="C2913" s="85" t="s">
        <v>13152</v>
      </c>
      <c r="D2913" s="84" t="s">
        <v>7892</v>
      </c>
      <c r="E2913" s="87">
        <v>852.5</v>
      </c>
    </row>
    <row r="2914" spans="1:5" ht="14.25" customHeight="1" x14ac:dyDescent="0.2">
      <c r="A2914" s="84" t="s">
        <v>13153</v>
      </c>
      <c r="B2914" s="80"/>
      <c r="C2914" s="85" t="s">
        <v>13154</v>
      </c>
      <c r="D2914" s="84" t="s">
        <v>7892</v>
      </c>
      <c r="E2914" s="89">
        <v>1507.36</v>
      </c>
    </row>
    <row r="2915" spans="1:5" ht="14.25" customHeight="1" x14ac:dyDescent="0.2">
      <c r="A2915" s="84" t="s">
        <v>13155</v>
      </c>
      <c r="B2915" s="80"/>
      <c r="C2915" s="85" t="s">
        <v>13156</v>
      </c>
      <c r="D2915" s="84" t="s">
        <v>77</v>
      </c>
      <c r="E2915" s="88">
        <v>39.89</v>
      </c>
    </row>
    <row r="2916" spans="1:5" ht="14.25" customHeight="1" x14ac:dyDescent="0.2">
      <c r="A2916" s="84" t="s">
        <v>13157</v>
      </c>
      <c r="B2916" s="80"/>
      <c r="C2916" s="85" t="s">
        <v>13158</v>
      </c>
      <c r="D2916" s="84" t="s">
        <v>77</v>
      </c>
      <c r="E2916" s="88">
        <v>33.590000000000003</v>
      </c>
    </row>
    <row r="2917" spans="1:5" ht="14.25" customHeight="1" x14ac:dyDescent="0.2">
      <c r="A2917" s="79">
        <v>9084</v>
      </c>
      <c r="B2917" s="80"/>
      <c r="C2917" s="81" t="s">
        <v>13159</v>
      </c>
      <c r="D2917" s="82"/>
      <c r="E2917" s="83"/>
    </row>
    <row r="2918" spans="1:5" ht="14.25" customHeight="1" x14ac:dyDescent="0.2">
      <c r="A2918" s="84" t="s">
        <v>13160</v>
      </c>
      <c r="B2918" s="80"/>
      <c r="C2918" s="85" t="s">
        <v>13161</v>
      </c>
      <c r="D2918" s="84" t="s">
        <v>77</v>
      </c>
      <c r="E2918" s="87">
        <v>397.65</v>
      </c>
    </row>
    <row r="2919" spans="1:5" ht="14.25" customHeight="1" x14ac:dyDescent="0.2">
      <c r="A2919" s="84" t="s">
        <v>13162</v>
      </c>
      <c r="B2919" s="80"/>
      <c r="C2919" s="85" t="s">
        <v>13163</v>
      </c>
      <c r="D2919" s="84" t="s">
        <v>77</v>
      </c>
      <c r="E2919" s="87">
        <v>160.12</v>
      </c>
    </row>
    <row r="2920" spans="1:5" ht="14.25" customHeight="1" x14ac:dyDescent="0.2">
      <c r="A2920" s="79">
        <v>9085</v>
      </c>
      <c r="B2920" s="80"/>
      <c r="C2920" s="81" t="s">
        <v>13164</v>
      </c>
      <c r="D2920" s="82"/>
      <c r="E2920" s="83"/>
    </row>
    <row r="2921" spans="1:5" ht="14.25" customHeight="1" x14ac:dyDescent="0.2">
      <c r="A2921" s="84" t="s">
        <v>13165</v>
      </c>
      <c r="B2921" s="80"/>
      <c r="C2921" s="85" t="s">
        <v>13166</v>
      </c>
      <c r="D2921" s="84" t="s">
        <v>231</v>
      </c>
      <c r="E2921" s="89">
        <v>3618.17</v>
      </c>
    </row>
    <row r="2922" spans="1:5" ht="14.25" customHeight="1" x14ac:dyDescent="0.2">
      <c r="A2922" s="84" t="s">
        <v>13167</v>
      </c>
      <c r="B2922" s="80"/>
      <c r="C2922" s="85" t="s">
        <v>13168</v>
      </c>
      <c r="D2922" s="84" t="s">
        <v>8393</v>
      </c>
      <c r="E2922" s="88">
        <v>18.43</v>
      </c>
    </row>
    <row r="2923" spans="1:5" ht="14.25" customHeight="1" x14ac:dyDescent="0.2">
      <c r="A2923" s="84" t="s">
        <v>13169</v>
      </c>
      <c r="B2923" s="80"/>
      <c r="C2923" s="85" t="s">
        <v>13170</v>
      </c>
      <c r="D2923" s="84" t="s">
        <v>8393</v>
      </c>
      <c r="E2923" s="86">
        <v>1.42</v>
      </c>
    </row>
    <row r="2924" spans="1:5" ht="14.25" customHeight="1" x14ac:dyDescent="0.2">
      <c r="A2924" s="84" t="s">
        <v>13171</v>
      </c>
      <c r="B2924" s="80"/>
      <c r="C2924" s="85" t="s">
        <v>13172</v>
      </c>
      <c r="D2924" s="84" t="s">
        <v>231</v>
      </c>
      <c r="E2924" s="89">
        <v>2296.1799999999998</v>
      </c>
    </row>
    <row r="2925" spans="1:5" ht="14.25" customHeight="1" x14ac:dyDescent="0.2">
      <c r="A2925" s="84" t="s">
        <v>13173</v>
      </c>
      <c r="B2925" s="80"/>
      <c r="C2925" s="85" t="s">
        <v>13174</v>
      </c>
      <c r="D2925" s="84" t="s">
        <v>13175</v>
      </c>
      <c r="E2925" s="86">
        <v>0.7</v>
      </c>
    </row>
    <row r="2926" spans="1:5" ht="14.25" customHeight="1" x14ac:dyDescent="0.2">
      <c r="A2926" s="79">
        <v>8697</v>
      </c>
      <c r="B2926" s="80"/>
      <c r="C2926" s="81" t="s">
        <v>13176</v>
      </c>
      <c r="D2926" s="82"/>
      <c r="E2926" s="83"/>
    </row>
    <row r="2927" spans="1:5" ht="14.25" customHeight="1" x14ac:dyDescent="0.2">
      <c r="A2927" s="79">
        <v>9086</v>
      </c>
      <c r="B2927" s="80"/>
      <c r="C2927" s="81" t="s">
        <v>13177</v>
      </c>
      <c r="D2927" s="82"/>
      <c r="E2927" s="83"/>
    </row>
    <row r="2928" spans="1:5" ht="14.25" customHeight="1" x14ac:dyDescent="0.2">
      <c r="A2928" s="84" t="s">
        <v>13178</v>
      </c>
      <c r="B2928" s="80"/>
      <c r="C2928" s="85" t="s">
        <v>13179</v>
      </c>
      <c r="D2928" s="84" t="s">
        <v>7892</v>
      </c>
      <c r="E2928" s="88">
        <v>39.520000000000003</v>
      </c>
    </row>
    <row r="2929" spans="1:5" ht="14.25" customHeight="1" x14ac:dyDescent="0.2">
      <c r="A2929" s="84" t="s">
        <v>13180</v>
      </c>
      <c r="B2929" s="80"/>
      <c r="C2929" s="85" t="s">
        <v>13181</v>
      </c>
      <c r="D2929" s="84" t="s">
        <v>7892</v>
      </c>
      <c r="E2929" s="86">
        <v>3.11</v>
      </c>
    </row>
    <row r="2930" spans="1:5" ht="14.25" customHeight="1" x14ac:dyDescent="0.2">
      <c r="A2930" s="79">
        <v>9087</v>
      </c>
      <c r="B2930" s="80"/>
      <c r="C2930" s="81" t="s">
        <v>13182</v>
      </c>
      <c r="D2930" s="82"/>
      <c r="E2930" s="83"/>
    </row>
    <row r="2931" spans="1:5" ht="14.25" customHeight="1" x14ac:dyDescent="0.2">
      <c r="A2931" s="84" t="s">
        <v>13183</v>
      </c>
      <c r="B2931" s="80"/>
      <c r="C2931" s="85" t="s">
        <v>13184</v>
      </c>
      <c r="D2931" s="84" t="s">
        <v>7892</v>
      </c>
      <c r="E2931" s="88">
        <v>39.159999999999997</v>
      </c>
    </row>
    <row r="2932" spans="1:5" ht="14.25" customHeight="1" x14ac:dyDescent="0.2">
      <c r="A2932" s="84" t="s">
        <v>13185</v>
      </c>
      <c r="B2932" s="80"/>
      <c r="C2932" s="85" t="s">
        <v>13186</v>
      </c>
      <c r="D2932" s="84" t="s">
        <v>7892</v>
      </c>
      <c r="E2932" s="88">
        <v>23.37</v>
      </c>
    </row>
    <row r="2933" spans="1:5" ht="14.25" customHeight="1" x14ac:dyDescent="0.2">
      <c r="A2933" s="84" t="s">
        <v>13187</v>
      </c>
      <c r="B2933" s="80"/>
      <c r="C2933" s="85" t="s">
        <v>13188</v>
      </c>
      <c r="D2933" s="84" t="s">
        <v>13189</v>
      </c>
      <c r="E2933" s="86">
        <v>4.2</v>
      </c>
    </row>
    <row r="2934" spans="1:5" ht="14.25" customHeight="1" x14ac:dyDescent="0.2">
      <c r="A2934" s="84" t="s">
        <v>13190</v>
      </c>
      <c r="B2934" s="80"/>
      <c r="C2934" s="85" t="s">
        <v>13191</v>
      </c>
      <c r="D2934" s="84" t="s">
        <v>13189</v>
      </c>
      <c r="E2934" s="86">
        <v>1.91</v>
      </c>
    </row>
    <row r="2935" spans="1:5" ht="12.75" customHeight="1" x14ac:dyDescent="0.2">
      <c r="A2935" s="84" t="s">
        <v>13192</v>
      </c>
      <c r="B2935" s="80"/>
      <c r="C2935" s="85" t="s">
        <v>13193</v>
      </c>
      <c r="D2935" s="84" t="s">
        <v>13189</v>
      </c>
      <c r="E2935" s="86">
        <v>2.79</v>
      </c>
    </row>
    <row r="2936" spans="1:5" ht="12.75" customHeight="1" x14ac:dyDescent="0.2">
      <c r="A2936" s="84" t="s">
        <v>13194</v>
      </c>
      <c r="B2936" s="80"/>
      <c r="C2936" s="85" t="s">
        <v>13195</v>
      </c>
      <c r="D2936" s="84" t="s">
        <v>13189</v>
      </c>
      <c r="E2936" s="86">
        <v>1.8</v>
      </c>
    </row>
    <row r="2937" spans="1:5" ht="14.25" customHeight="1" x14ac:dyDescent="0.2">
      <c r="A2937" s="84" t="s">
        <v>13196</v>
      </c>
      <c r="B2937" s="80"/>
      <c r="C2937" s="85" t="s">
        <v>13197</v>
      </c>
      <c r="D2937" s="84" t="s">
        <v>13189</v>
      </c>
      <c r="E2937" s="86">
        <v>2.17</v>
      </c>
    </row>
    <row r="2938" spans="1:5" ht="14.25" customHeight="1" x14ac:dyDescent="0.2">
      <c r="A2938" s="84" t="s">
        <v>13198</v>
      </c>
      <c r="B2938" s="80"/>
      <c r="C2938" s="85" t="s">
        <v>13199</v>
      </c>
      <c r="D2938" s="84" t="s">
        <v>13189</v>
      </c>
      <c r="E2938" s="86">
        <v>1.71</v>
      </c>
    </row>
    <row r="2939" spans="1:5" ht="14.25" customHeight="1" x14ac:dyDescent="0.2">
      <c r="A2939" s="84" t="s">
        <v>13200</v>
      </c>
      <c r="B2939" s="80"/>
      <c r="C2939" s="85" t="s">
        <v>13201</v>
      </c>
      <c r="D2939" s="84" t="s">
        <v>7892</v>
      </c>
      <c r="E2939" s="86">
        <v>6.46</v>
      </c>
    </row>
    <row r="2940" spans="1:5" ht="14.25" customHeight="1" x14ac:dyDescent="0.2">
      <c r="A2940" s="84" t="s">
        <v>13202</v>
      </c>
      <c r="B2940" s="80"/>
      <c r="C2940" s="85" t="s">
        <v>13203</v>
      </c>
      <c r="D2940" s="84" t="s">
        <v>7892</v>
      </c>
      <c r="E2940" s="88">
        <v>50</v>
      </c>
    </row>
    <row r="2941" spans="1:5" ht="14.25" customHeight="1" x14ac:dyDescent="0.2">
      <c r="A2941" s="84" t="s">
        <v>13204</v>
      </c>
      <c r="B2941" s="80"/>
      <c r="C2941" s="85" t="s">
        <v>13205</v>
      </c>
      <c r="D2941" s="84" t="s">
        <v>7892</v>
      </c>
      <c r="E2941" s="88">
        <v>50</v>
      </c>
    </row>
    <row r="2942" spans="1:5" ht="14.25" customHeight="1" x14ac:dyDescent="0.2">
      <c r="A2942" s="79">
        <v>8698</v>
      </c>
      <c r="B2942" s="80"/>
      <c r="C2942" s="81" t="s">
        <v>13206</v>
      </c>
      <c r="D2942" s="82"/>
      <c r="E2942" s="83"/>
    </row>
    <row r="2943" spans="1:5" ht="12.75" customHeight="1" x14ac:dyDescent="0.2">
      <c r="A2943" s="79">
        <v>9088</v>
      </c>
      <c r="B2943" s="80"/>
      <c r="C2943" s="81" t="s">
        <v>13207</v>
      </c>
      <c r="D2943" s="82"/>
      <c r="E2943" s="83"/>
    </row>
    <row r="2944" spans="1:5" ht="14.25" customHeight="1" x14ac:dyDescent="0.2">
      <c r="A2944" s="84" t="s">
        <v>13208</v>
      </c>
      <c r="B2944" s="80"/>
      <c r="C2944" s="85" t="s">
        <v>13209</v>
      </c>
      <c r="D2944" s="84" t="s">
        <v>8840</v>
      </c>
      <c r="E2944" s="89">
        <v>1347.46</v>
      </c>
    </row>
    <row r="2945" spans="1:5" ht="14.25" customHeight="1" x14ac:dyDescent="0.2">
      <c r="A2945" s="84" t="s">
        <v>13210</v>
      </c>
      <c r="B2945" s="80"/>
      <c r="C2945" s="85" t="s">
        <v>13211</v>
      </c>
      <c r="D2945" s="84" t="s">
        <v>7810</v>
      </c>
      <c r="E2945" s="87">
        <v>356.35</v>
      </c>
    </row>
    <row r="2946" spans="1:5" ht="12.75" customHeight="1" x14ac:dyDescent="0.2">
      <c r="A2946" s="84" t="s">
        <v>13212</v>
      </c>
      <c r="B2946" s="80"/>
      <c r="C2946" s="85" t="s">
        <v>13213</v>
      </c>
      <c r="D2946" s="84" t="s">
        <v>7810</v>
      </c>
      <c r="E2946" s="87">
        <v>406.11</v>
      </c>
    </row>
    <row r="2947" spans="1:5" ht="12.75" customHeight="1" x14ac:dyDescent="0.2">
      <c r="A2947" s="79">
        <v>9089</v>
      </c>
      <c r="B2947" s="80"/>
      <c r="C2947" s="81" t="s">
        <v>13214</v>
      </c>
      <c r="D2947" s="82"/>
      <c r="E2947" s="83"/>
    </row>
    <row r="2948" spans="1:5" ht="14.25" customHeight="1" x14ac:dyDescent="0.2">
      <c r="A2948" s="84" t="s">
        <v>13215</v>
      </c>
      <c r="B2948" s="80"/>
      <c r="C2948" s="85" t="s">
        <v>13216</v>
      </c>
      <c r="D2948" s="84" t="s">
        <v>231</v>
      </c>
      <c r="E2948" s="87">
        <v>614.58000000000004</v>
      </c>
    </row>
    <row r="2949" spans="1:5" ht="12.75" customHeight="1" x14ac:dyDescent="0.2">
      <c r="A2949" s="84" t="s">
        <v>13217</v>
      </c>
      <c r="B2949" s="80"/>
      <c r="C2949" s="85" t="s">
        <v>13218</v>
      </c>
      <c r="D2949" s="84" t="s">
        <v>231</v>
      </c>
      <c r="E2949" s="87">
        <v>487.22</v>
      </c>
    </row>
    <row r="2950" spans="1:5" ht="14.25" customHeight="1" x14ac:dyDescent="0.2">
      <c r="A2950" s="84" t="s">
        <v>13219</v>
      </c>
      <c r="B2950" s="80"/>
      <c r="C2950" s="85" t="s">
        <v>13220</v>
      </c>
      <c r="D2950" s="84" t="s">
        <v>77</v>
      </c>
      <c r="E2950" s="87">
        <v>107.08</v>
      </c>
    </row>
    <row r="2951" spans="1:5" ht="14.25" customHeight="1" x14ac:dyDescent="0.2">
      <c r="A2951" s="84" t="s">
        <v>13221</v>
      </c>
      <c r="B2951" s="80"/>
      <c r="C2951" s="85" t="s">
        <v>13222</v>
      </c>
      <c r="D2951" s="84" t="s">
        <v>77</v>
      </c>
      <c r="E2951" s="87">
        <v>228.44</v>
      </c>
    </row>
    <row r="2952" spans="1:5" ht="14.25" customHeight="1" x14ac:dyDescent="0.2">
      <c r="A2952" s="84" t="s">
        <v>13223</v>
      </c>
      <c r="B2952" s="80"/>
      <c r="C2952" s="85" t="s">
        <v>13224</v>
      </c>
      <c r="D2952" s="84" t="s">
        <v>8840</v>
      </c>
      <c r="E2952" s="89">
        <v>1776.27</v>
      </c>
    </row>
    <row r="2953" spans="1:5" ht="14.25" customHeight="1" x14ac:dyDescent="0.2">
      <c r="A2953" s="84" t="s">
        <v>13225</v>
      </c>
      <c r="B2953" s="80"/>
      <c r="C2953" s="85" t="s">
        <v>13226</v>
      </c>
      <c r="D2953" s="84" t="s">
        <v>8840</v>
      </c>
      <c r="E2953" s="89">
        <v>2021.28</v>
      </c>
    </row>
    <row r="2954" spans="1:5" ht="14.25" customHeight="1" x14ac:dyDescent="0.2">
      <c r="A2954" s="84" t="s">
        <v>13227</v>
      </c>
      <c r="B2954" s="80"/>
      <c r="C2954" s="85" t="s">
        <v>13228</v>
      </c>
      <c r="D2954" s="84" t="s">
        <v>8840</v>
      </c>
      <c r="E2954" s="89">
        <v>1286.27</v>
      </c>
    </row>
    <row r="2955" spans="1:5" ht="14.25" customHeight="1" x14ac:dyDescent="0.2">
      <c r="A2955" s="84" t="s">
        <v>13229</v>
      </c>
      <c r="B2955" s="80"/>
      <c r="C2955" s="85" t="s">
        <v>13230</v>
      </c>
      <c r="D2955" s="84" t="s">
        <v>8840</v>
      </c>
      <c r="E2955" s="89">
        <v>2021.28</v>
      </c>
    </row>
    <row r="2956" spans="1:5" ht="14.25" customHeight="1" x14ac:dyDescent="0.2">
      <c r="A2956" s="84" t="s">
        <v>13231</v>
      </c>
      <c r="B2956" s="80"/>
      <c r="C2956" s="85" t="s">
        <v>13232</v>
      </c>
      <c r="D2956" s="84" t="s">
        <v>8840</v>
      </c>
      <c r="E2956" s="87">
        <v>735.01</v>
      </c>
    </row>
    <row r="2957" spans="1:5" ht="14.25" customHeight="1" x14ac:dyDescent="0.2">
      <c r="A2957" s="84" t="s">
        <v>13233</v>
      </c>
      <c r="B2957" s="80"/>
      <c r="C2957" s="85" t="s">
        <v>13234</v>
      </c>
      <c r="D2957" s="84" t="s">
        <v>8840</v>
      </c>
      <c r="E2957" s="87">
        <v>980.01</v>
      </c>
    </row>
    <row r="2958" spans="1:5" ht="14.25" customHeight="1" x14ac:dyDescent="0.2">
      <c r="A2958" s="84" t="s">
        <v>13235</v>
      </c>
      <c r="B2958" s="80"/>
      <c r="C2958" s="85" t="s">
        <v>13236</v>
      </c>
      <c r="D2958" s="84" t="s">
        <v>8840</v>
      </c>
      <c r="E2958" s="87">
        <v>468.39</v>
      </c>
    </row>
    <row r="2959" spans="1:5" ht="14.25" customHeight="1" x14ac:dyDescent="0.2">
      <c r="A2959" s="84" t="s">
        <v>13237</v>
      </c>
      <c r="B2959" s="80"/>
      <c r="C2959" s="85" t="s">
        <v>13238</v>
      </c>
      <c r="D2959" s="84" t="s">
        <v>8840</v>
      </c>
      <c r="E2959" s="89">
        <v>2266.2800000000002</v>
      </c>
    </row>
    <row r="2960" spans="1:5" ht="14.25" customHeight="1" x14ac:dyDescent="0.2">
      <c r="A2960" s="84" t="s">
        <v>13239</v>
      </c>
      <c r="B2960" s="80"/>
      <c r="C2960" s="85" t="s">
        <v>13240</v>
      </c>
      <c r="D2960" s="84" t="s">
        <v>8840</v>
      </c>
      <c r="E2960" s="87">
        <v>490</v>
      </c>
    </row>
    <row r="2961" spans="1:5" ht="14.25" customHeight="1" x14ac:dyDescent="0.2">
      <c r="A2961" s="84" t="s">
        <v>13241</v>
      </c>
      <c r="B2961" s="80"/>
      <c r="C2961" s="85" t="s">
        <v>13242</v>
      </c>
      <c r="D2961" s="84" t="s">
        <v>8840</v>
      </c>
      <c r="E2961" s="89">
        <v>1024.69</v>
      </c>
    </row>
    <row r="2962" spans="1:5" ht="14.25" customHeight="1" x14ac:dyDescent="0.2">
      <c r="A2962" s="84" t="s">
        <v>13243</v>
      </c>
      <c r="B2962" s="80"/>
      <c r="C2962" s="85" t="s">
        <v>13244</v>
      </c>
      <c r="D2962" s="84" t="s">
        <v>8840</v>
      </c>
      <c r="E2962" s="87">
        <v>179.81</v>
      </c>
    </row>
    <row r="2963" spans="1:5" ht="12.75" customHeight="1" x14ac:dyDescent="0.2">
      <c r="A2963" s="84" t="s">
        <v>13245</v>
      </c>
      <c r="B2963" s="80"/>
      <c r="C2963" s="85" t="s">
        <v>13246</v>
      </c>
      <c r="D2963" s="84" t="s">
        <v>8840</v>
      </c>
      <c r="E2963" s="87">
        <v>359.62</v>
      </c>
    </row>
    <row r="2964" spans="1:5" ht="14.25" customHeight="1" x14ac:dyDescent="0.2">
      <c r="A2964" s="84" t="s">
        <v>13247</v>
      </c>
      <c r="B2964" s="80"/>
      <c r="C2964" s="85" t="s">
        <v>13248</v>
      </c>
      <c r="D2964" s="84" t="s">
        <v>8840</v>
      </c>
      <c r="E2964" s="87">
        <v>648.66</v>
      </c>
    </row>
    <row r="2965" spans="1:5" ht="12.75" customHeight="1" x14ac:dyDescent="0.2">
      <c r="A2965" s="84" t="s">
        <v>13249</v>
      </c>
      <c r="B2965" s="80"/>
      <c r="C2965" s="85" t="s">
        <v>13250</v>
      </c>
      <c r="D2965" s="84" t="s">
        <v>8840</v>
      </c>
      <c r="E2965" s="87">
        <v>658.2</v>
      </c>
    </row>
    <row r="2966" spans="1:5" ht="14.25" customHeight="1" x14ac:dyDescent="0.2">
      <c r="A2966" s="84" t="s">
        <v>13251</v>
      </c>
      <c r="B2966" s="80"/>
      <c r="C2966" s="85" t="s">
        <v>13252</v>
      </c>
      <c r="D2966" s="84" t="s">
        <v>8840</v>
      </c>
      <c r="E2966" s="87">
        <v>972.99</v>
      </c>
    </row>
    <row r="2967" spans="1:5" ht="14.25" customHeight="1" x14ac:dyDescent="0.2">
      <c r="A2967" s="84" t="s">
        <v>13253</v>
      </c>
      <c r="B2967" s="80"/>
      <c r="C2967" s="85" t="s">
        <v>13254</v>
      </c>
      <c r="D2967" s="84" t="s">
        <v>8840</v>
      </c>
      <c r="E2967" s="87">
        <v>987.3</v>
      </c>
    </row>
    <row r="2968" spans="1:5" ht="14.25" customHeight="1" x14ac:dyDescent="0.2">
      <c r="A2968" s="84" t="s">
        <v>13255</v>
      </c>
      <c r="B2968" s="80"/>
      <c r="C2968" s="85" t="s">
        <v>13256</v>
      </c>
      <c r="D2968" s="84" t="s">
        <v>8840</v>
      </c>
      <c r="E2968" s="89">
        <v>1297.33</v>
      </c>
    </row>
    <row r="2969" spans="1:5" ht="14.25" customHeight="1" x14ac:dyDescent="0.2">
      <c r="A2969" s="84" t="s">
        <v>13257</v>
      </c>
      <c r="B2969" s="80"/>
      <c r="C2969" s="85" t="s">
        <v>13258</v>
      </c>
      <c r="D2969" s="84" t="s">
        <v>8840</v>
      </c>
      <c r="E2969" s="89">
        <v>1316.4</v>
      </c>
    </row>
    <row r="2970" spans="1:5" ht="14.25" customHeight="1" x14ac:dyDescent="0.2">
      <c r="A2970" s="84" t="s">
        <v>13259</v>
      </c>
      <c r="B2970" s="80"/>
      <c r="C2970" s="85" t="s">
        <v>13260</v>
      </c>
      <c r="D2970" s="84" t="s">
        <v>8840</v>
      </c>
      <c r="E2970" s="87">
        <v>643.89</v>
      </c>
    </row>
    <row r="2971" spans="1:5" ht="14.25" customHeight="1" x14ac:dyDescent="0.2">
      <c r="A2971" s="84" t="s">
        <v>13261</v>
      </c>
      <c r="B2971" s="80"/>
      <c r="C2971" s="85" t="s">
        <v>13262</v>
      </c>
      <c r="D2971" s="84" t="s">
        <v>8840</v>
      </c>
      <c r="E2971" s="87">
        <v>329.1</v>
      </c>
    </row>
    <row r="2972" spans="1:5" ht="12.75" customHeight="1" x14ac:dyDescent="0.2">
      <c r="A2972" s="84" t="s">
        <v>13263</v>
      </c>
      <c r="B2972" s="80"/>
      <c r="C2972" s="85" t="s">
        <v>13264</v>
      </c>
      <c r="D2972" s="84" t="s">
        <v>8840</v>
      </c>
      <c r="E2972" s="87">
        <v>372.02</v>
      </c>
    </row>
    <row r="2973" spans="1:5" ht="14.25" customHeight="1" x14ac:dyDescent="0.2">
      <c r="A2973" s="84" t="s">
        <v>13265</v>
      </c>
      <c r="B2973" s="80"/>
      <c r="C2973" s="85" t="s">
        <v>13266</v>
      </c>
      <c r="D2973" s="84" t="s">
        <v>8840</v>
      </c>
      <c r="E2973" s="87">
        <v>419.72</v>
      </c>
    </row>
    <row r="2974" spans="1:5" ht="12.75" customHeight="1" x14ac:dyDescent="0.2">
      <c r="A2974" s="84" t="s">
        <v>13267</v>
      </c>
      <c r="B2974" s="80"/>
      <c r="C2974" s="85" t="s">
        <v>13268</v>
      </c>
      <c r="D2974" s="84" t="s">
        <v>8840</v>
      </c>
      <c r="E2974" s="87">
        <v>156.91</v>
      </c>
    </row>
    <row r="2975" spans="1:5" ht="14.25" customHeight="1" x14ac:dyDescent="0.2">
      <c r="A2975" s="84" t="s">
        <v>13269</v>
      </c>
      <c r="B2975" s="80"/>
      <c r="C2975" s="85" t="s">
        <v>13270</v>
      </c>
      <c r="D2975" s="84" t="s">
        <v>8840</v>
      </c>
      <c r="E2975" s="87">
        <v>310.02</v>
      </c>
    </row>
    <row r="2976" spans="1:5" ht="12.75" customHeight="1" x14ac:dyDescent="0.2">
      <c r="A2976" s="84" t="s">
        <v>13271</v>
      </c>
      <c r="B2976" s="80"/>
      <c r="C2976" s="85" t="s">
        <v>13272</v>
      </c>
      <c r="D2976" s="84" t="s">
        <v>8840</v>
      </c>
      <c r="E2976" s="87">
        <v>314.79000000000002</v>
      </c>
    </row>
    <row r="2977" spans="1:5" ht="14.25" customHeight="1" x14ac:dyDescent="0.2">
      <c r="A2977" s="84" t="s">
        <v>13273</v>
      </c>
      <c r="B2977" s="80"/>
      <c r="C2977" s="85" t="s">
        <v>13274</v>
      </c>
      <c r="D2977" s="84" t="s">
        <v>8840</v>
      </c>
      <c r="E2977" s="87">
        <v>248.01</v>
      </c>
    </row>
    <row r="2978" spans="1:5" ht="14.25" customHeight="1" x14ac:dyDescent="0.2">
      <c r="A2978" s="84" t="s">
        <v>13275</v>
      </c>
      <c r="B2978" s="80"/>
      <c r="C2978" s="85" t="s">
        <v>13276</v>
      </c>
      <c r="D2978" s="84" t="s">
        <v>8840</v>
      </c>
      <c r="E2978" s="87">
        <v>257.55</v>
      </c>
    </row>
    <row r="2979" spans="1:5" ht="14.25" customHeight="1" x14ac:dyDescent="0.2">
      <c r="A2979" s="84" t="s">
        <v>13277</v>
      </c>
      <c r="B2979" s="80"/>
      <c r="C2979" s="85" t="s">
        <v>13278</v>
      </c>
      <c r="D2979" s="84" t="s">
        <v>8840</v>
      </c>
      <c r="E2979" s="89">
        <v>2351.41</v>
      </c>
    </row>
    <row r="2980" spans="1:5" ht="12.75" customHeight="1" x14ac:dyDescent="0.2">
      <c r="A2980" s="84" t="s">
        <v>13279</v>
      </c>
      <c r="B2980" s="80"/>
      <c r="C2980" s="85" t="s">
        <v>13280</v>
      </c>
      <c r="D2980" s="84" t="s">
        <v>8840</v>
      </c>
      <c r="E2980" s="89">
        <v>2385.9899999999998</v>
      </c>
    </row>
    <row r="2981" spans="1:5" ht="12.75" customHeight="1" x14ac:dyDescent="0.2">
      <c r="A2981" s="84" t="s">
        <v>13281</v>
      </c>
      <c r="B2981" s="80"/>
      <c r="C2981" s="85" t="s">
        <v>13282</v>
      </c>
      <c r="D2981" s="84" t="s">
        <v>8840</v>
      </c>
      <c r="E2981" s="89">
        <v>2675.74</v>
      </c>
    </row>
    <row r="2982" spans="1:5" ht="12.75" customHeight="1" x14ac:dyDescent="0.2">
      <c r="A2982" s="84" t="s">
        <v>13283</v>
      </c>
      <c r="B2982" s="80"/>
      <c r="C2982" s="85" t="s">
        <v>13284</v>
      </c>
      <c r="D2982" s="84" t="s">
        <v>8840</v>
      </c>
      <c r="E2982" s="89">
        <v>2715.09</v>
      </c>
    </row>
    <row r="2983" spans="1:5" ht="14.25" customHeight="1" x14ac:dyDescent="0.2">
      <c r="A2983" s="84" t="s">
        <v>13285</v>
      </c>
      <c r="B2983" s="80"/>
      <c r="C2983" s="85" t="s">
        <v>13286</v>
      </c>
      <c r="D2983" s="84" t="s">
        <v>8840</v>
      </c>
      <c r="E2983" s="87">
        <v>318.02999999999997</v>
      </c>
    </row>
    <row r="2984" spans="1:5" ht="14.25" customHeight="1" x14ac:dyDescent="0.2">
      <c r="A2984" s="84" t="s">
        <v>13287</v>
      </c>
      <c r="B2984" s="80"/>
      <c r="C2984" s="85" t="s">
        <v>13288</v>
      </c>
      <c r="D2984" s="84" t="s">
        <v>8840</v>
      </c>
      <c r="E2984" s="87">
        <v>339.24</v>
      </c>
    </row>
    <row r="2985" spans="1:5" ht="12.75" customHeight="1" x14ac:dyDescent="0.2">
      <c r="A2985" s="84" t="s">
        <v>13289</v>
      </c>
      <c r="B2985" s="80"/>
      <c r="C2985" s="85" t="s">
        <v>13290</v>
      </c>
      <c r="D2985" s="84" t="s">
        <v>8840</v>
      </c>
      <c r="E2985" s="87">
        <v>706.18</v>
      </c>
    </row>
    <row r="2986" spans="1:5" ht="14.25" customHeight="1" x14ac:dyDescent="0.2">
      <c r="A2986" s="84" t="s">
        <v>13291</v>
      </c>
      <c r="B2986" s="80"/>
      <c r="C2986" s="85" t="s">
        <v>13292</v>
      </c>
      <c r="D2986" s="84" t="s">
        <v>8840</v>
      </c>
      <c r="E2986" s="87">
        <v>995.19</v>
      </c>
    </row>
    <row r="2987" spans="1:5" ht="14.25" customHeight="1" x14ac:dyDescent="0.2">
      <c r="A2987" s="84" t="s">
        <v>13293</v>
      </c>
      <c r="B2987" s="80"/>
      <c r="C2987" s="85" t="s">
        <v>13294</v>
      </c>
      <c r="D2987" s="84" t="s">
        <v>8840</v>
      </c>
      <c r="E2987" s="87">
        <v>260.72000000000003</v>
      </c>
    </row>
    <row r="2988" spans="1:5" ht="12.75" customHeight="1" x14ac:dyDescent="0.2">
      <c r="A2988" s="84" t="s">
        <v>13295</v>
      </c>
      <c r="B2988" s="80"/>
      <c r="C2988" s="85" t="s">
        <v>13296</v>
      </c>
      <c r="D2988" s="84" t="s">
        <v>231</v>
      </c>
      <c r="E2988" s="87">
        <v>664.84</v>
      </c>
    </row>
    <row r="2989" spans="1:5" ht="12.75" customHeight="1" x14ac:dyDescent="0.2">
      <c r="A2989" s="84" t="s">
        <v>13297</v>
      </c>
      <c r="B2989" s="80"/>
      <c r="C2989" s="85" t="s">
        <v>13298</v>
      </c>
      <c r="D2989" s="84" t="s">
        <v>8840</v>
      </c>
      <c r="E2989" s="87">
        <v>597.11</v>
      </c>
    </row>
    <row r="2990" spans="1:5" ht="14.25" customHeight="1" x14ac:dyDescent="0.2">
      <c r="A2990" s="84" t="s">
        <v>13299</v>
      </c>
      <c r="B2990" s="80"/>
      <c r="C2990" s="85" t="s">
        <v>13300</v>
      </c>
      <c r="D2990" s="84" t="s">
        <v>8840</v>
      </c>
      <c r="E2990" s="87">
        <v>682.41</v>
      </c>
    </row>
    <row r="2991" spans="1:5" ht="12.75" customHeight="1" x14ac:dyDescent="0.2">
      <c r="A2991" s="84" t="s">
        <v>13301</v>
      </c>
      <c r="B2991" s="80"/>
      <c r="C2991" s="85" t="s">
        <v>13302</v>
      </c>
      <c r="D2991" s="84" t="s">
        <v>8840</v>
      </c>
      <c r="E2991" s="87">
        <v>853.02</v>
      </c>
    </row>
    <row r="2992" spans="1:5" ht="14.25" customHeight="1" x14ac:dyDescent="0.2">
      <c r="A2992" s="84" t="s">
        <v>13303</v>
      </c>
      <c r="B2992" s="80"/>
      <c r="C2992" s="85" t="s">
        <v>13304</v>
      </c>
      <c r="D2992" s="84" t="s">
        <v>8840</v>
      </c>
      <c r="E2992" s="87">
        <v>348.96</v>
      </c>
    </row>
    <row r="2993" spans="1:5" ht="14.25" customHeight="1" x14ac:dyDescent="0.2">
      <c r="A2993" s="84" t="s">
        <v>13305</v>
      </c>
      <c r="B2993" s="80"/>
      <c r="C2993" s="85" t="s">
        <v>13306</v>
      </c>
      <c r="D2993" s="84" t="s">
        <v>77</v>
      </c>
      <c r="E2993" s="87">
        <v>147.61000000000001</v>
      </c>
    </row>
    <row r="2994" spans="1:5" ht="14.25" customHeight="1" x14ac:dyDescent="0.2">
      <c r="A2994" s="79">
        <v>9090</v>
      </c>
      <c r="B2994" s="80"/>
      <c r="C2994" s="81" t="s">
        <v>13307</v>
      </c>
      <c r="D2994" s="82"/>
      <c r="E2994" s="83"/>
    </row>
    <row r="2995" spans="1:5" ht="12.75" customHeight="1" x14ac:dyDescent="0.2">
      <c r="A2995" s="84" t="s">
        <v>13308</v>
      </c>
      <c r="B2995" s="80"/>
      <c r="C2995" s="85" t="s">
        <v>13309</v>
      </c>
      <c r="D2995" s="84" t="s">
        <v>8840</v>
      </c>
      <c r="E2995" s="87">
        <v>190.09</v>
      </c>
    </row>
    <row r="2996" spans="1:5" ht="12.75" customHeight="1" x14ac:dyDescent="0.2">
      <c r="A2996" s="84" t="s">
        <v>13310</v>
      </c>
      <c r="B2996" s="80"/>
      <c r="C2996" s="85" t="s">
        <v>13311</v>
      </c>
      <c r="D2996" s="84" t="s">
        <v>7857</v>
      </c>
      <c r="E2996" s="87">
        <v>973.66</v>
      </c>
    </row>
    <row r="2997" spans="1:5" ht="14.25" customHeight="1" x14ac:dyDescent="0.2">
      <c r="A2997" s="79">
        <v>9091</v>
      </c>
      <c r="B2997" s="80"/>
      <c r="C2997" s="81" t="s">
        <v>8381</v>
      </c>
      <c r="D2997" s="82"/>
      <c r="E2997" s="83"/>
    </row>
    <row r="2998" spans="1:5" ht="12.75" customHeight="1" x14ac:dyDescent="0.2">
      <c r="A2998" s="84" t="s">
        <v>13312</v>
      </c>
      <c r="B2998" s="80"/>
      <c r="C2998" s="85" t="s">
        <v>13313</v>
      </c>
      <c r="D2998" s="84" t="s">
        <v>7892</v>
      </c>
      <c r="E2998" s="89">
        <v>3908.56</v>
      </c>
    </row>
    <row r="2999" spans="1:5" ht="12.75" customHeight="1" x14ac:dyDescent="0.2">
      <c r="A2999" s="84" t="s">
        <v>13314</v>
      </c>
      <c r="B2999" s="80"/>
      <c r="C2999" s="85" t="s">
        <v>13315</v>
      </c>
      <c r="D2999" s="84" t="s">
        <v>7892</v>
      </c>
      <c r="E2999" s="89">
        <v>3908.56</v>
      </c>
    </row>
    <row r="3000" spans="1:5" ht="14.25" customHeight="1" x14ac:dyDescent="0.2">
      <c r="A3000" s="84" t="s">
        <v>13316</v>
      </c>
      <c r="B3000" s="80"/>
      <c r="C3000" s="85" t="s">
        <v>13317</v>
      </c>
      <c r="D3000" s="84" t="s">
        <v>7892</v>
      </c>
      <c r="E3000" s="89">
        <v>1863.84</v>
      </c>
    </row>
    <row r="3001" spans="1:5" ht="14.25" customHeight="1" x14ac:dyDescent="0.2">
      <c r="A3001" s="84" t="s">
        <v>13318</v>
      </c>
      <c r="B3001" s="80"/>
      <c r="C3001" s="85" t="s">
        <v>13319</v>
      </c>
      <c r="D3001" s="84" t="s">
        <v>7892</v>
      </c>
      <c r="E3001" s="89">
        <v>2012.85</v>
      </c>
    </row>
    <row r="3002" spans="1:5" ht="12.75" customHeight="1" x14ac:dyDescent="0.2">
      <c r="A3002" s="84" t="s">
        <v>13320</v>
      </c>
      <c r="B3002" s="80"/>
      <c r="C3002" s="85" t="s">
        <v>13321</v>
      </c>
      <c r="D3002" s="84" t="s">
        <v>7892</v>
      </c>
      <c r="E3002" s="89">
        <v>2559.7199999999998</v>
      </c>
    </row>
    <row r="3003" spans="1:5" ht="14.25" customHeight="1" x14ac:dyDescent="0.2">
      <c r="A3003" s="84" t="s">
        <v>13322</v>
      </c>
      <c r="B3003" s="80"/>
      <c r="C3003" s="85" t="s">
        <v>13323</v>
      </c>
      <c r="D3003" s="84" t="s">
        <v>77</v>
      </c>
      <c r="E3003" s="87">
        <v>162.24</v>
      </c>
    </row>
    <row r="3004" spans="1:5" ht="14.25" customHeight="1" x14ac:dyDescent="0.2">
      <c r="A3004" s="84" t="s">
        <v>13324</v>
      </c>
      <c r="B3004" s="80"/>
      <c r="C3004" s="85" t="s">
        <v>13325</v>
      </c>
      <c r="D3004" s="84" t="s">
        <v>77</v>
      </c>
      <c r="E3004" s="87">
        <v>268.63</v>
      </c>
    </row>
    <row r="3005" spans="1:5" ht="14.25" customHeight="1" x14ac:dyDescent="0.2">
      <c r="A3005" s="84" t="s">
        <v>13326</v>
      </c>
      <c r="B3005" s="80"/>
      <c r="C3005" s="85" t="s">
        <v>13327</v>
      </c>
      <c r="D3005" s="84" t="s">
        <v>77</v>
      </c>
      <c r="E3005" s="87">
        <v>218.85</v>
      </c>
    </row>
    <row r="3006" spans="1:5" ht="14.25" customHeight="1" x14ac:dyDescent="0.2">
      <c r="A3006" s="84" t="s">
        <v>13328</v>
      </c>
      <c r="B3006" s="80"/>
      <c r="C3006" s="85" t="s">
        <v>13329</v>
      </c>
      <c r="D3006" s="84" t="s">
        <v>77</v>
      </c>
      <c r="E3006" s="87">
        <v>188.72</v>
      </c>
    </row>
    <row r="3007" spans="1:5" ht="12.75" customHeight="1" x14ac:dyDescent="0.2">
      <c r="A3007" s="84" t="s">
        <v>13330</v>
      </c>
      <c r="B3007" s="80"/>
      <c r="C3007" s="85" t="s">
        <v>13331</v>
      </c>
      <c r="D3007" s="84" t="s">
        <v>77</v>
      </c>
      <c r="E3007" s="87">
        <v>345.04</v>
      </c>
    </row>
    <row r="3008" spans="1:5" ht="14.25" customHeight="1" x14ac:dyDescent="0.2">
      <c r="A3008" s="84" t="s">
        <v>13332</v>
      </c>
      <c r="B3008" s="80"/>
      <c r="C3008" s="85" t="s">
        <v>13333</v>
      </c>
      <c r="D3008" s="84" t="s">
        <v>7892</v>
      </c>
      <c r="E3008" s="89">
        <v>3041.82</v>
      </c>
    </row>
    <row r="3009" spans="1:5" ht="12.75" customHeight="1" x14ac:dyDescent="0.2">
      <c r="A3009" s="84" t="s">
        <v>13334</v>
      </c>
      <c r="B3009" s="80"/>
      <c r="C3009" s="85" t="s">
        <v>13335</v>
      </c>
      <c r="D3009" s="84" t="s">
        <v>7892</v>
      </c>
      <c r="E3009" s="89">
        <v>2962.8</v>
      </c>
    </row>
    <row r="3010" spans="1:5" ht="14.25" customHeight="1" x14ac:dyDescent="0.2">
      <c r="A3010" s="84" t="s">
        <v>13336</v>
      </c>
      <c r="B3010" s="80"/>
      <c r="C3010" s="85" t="s">
        <v>13337</v>
      </c>
      <c r="D3010" s="84" t="s">
        <v>7892</v>
      </c>
      <c r="E3010" s="89">
        <v>2059.06</v>
      </c>
    </row>
    <row r="3011" spans="1:5" ht="12.75" customHeight="1" x14ac:dyDescent="0.2">
      <c r="A3011" s="79">
        <v>9092</v>
      </c>
      <c r="B3011" s="80"/>
      <c r="C3011" s="81" t="s">
        <v>8555</v>
      </c>
      <c r="D3011" s="82"/>
      <c r="E3011" s="83"/>
    </row>
    <row r="3012" spans="1:5" ht="12.75" customHeight="1" x14ac:dyDescent="0.2">
      <c r="A3012" s="84" t="s">
        <v>13338</v>
      </c>
      <c r="B3012" s="80"/>
      <c r="C3012" s="85" t="s">
        <v>13339</v>
      </c>
      <c r="D3012" s="84" t="s">
        <v>8840</v>
      </c>
      <c r="E3012" s="87">
        <v>275.77999999999997</v>
      </c>
    </row>
    <row r="3013" spans="1:5" ht="12.75" customHeight="1" x14ac:dyDescent="0.2">
      <c r="A3013" s="79">
        <v>9093</v>
      </c>
      <c r="B3013" s="80"/>
      <c r="C3013" s="81" t="s">
        <v>12079</v>
      </c>
      <c r="D3013" s="82"/>
      <c r="E3013" s="83"/>
    </row>
    <row r="3014" spans="1:5" ht="12.75" customHeight="1" x14ac:dyDescent="0.2">
      <c r="A3014" s="84" t="s">
        <v>13340</v>
      </c>
      <c r="B3014" s="80"/>
      <c r="C3014" s="85" t="s">
        <v>13341</v>
      </c>
      <c r="D3014" s="84" t="s">
        <v>231</v>
      </c>
      <c r="E3014" s="90">
        <v>16274.23</v>
      </c>
    </row>
    <row r="3015" spans="1:5" ht="14.25" customHeight="1" x14ac:dyDescent="0.2">
      <c r="A3015" s="84" t="s">
        <v>13342</v>
      </c>
      <c r="B3015" s="80"/>
      <c r="C3015" s="85" t="s">
        <v>13343</v>
      </c>
      <c r="D3015" s="84" t="s">
        <v>231</v>
      </c>
      <c r="E3015" s="90">
        <v>20133.11</v>
      </c>
    </row>
    <row r="3016" spans="1:5" ht="12.75" customHeight="1" x14ac:dyDescent="0.2">
      <c r="A3016" s="84" t="s">
        <v>13344</v>
      </c>
      <c r="B3016" s="80"/>
      <c r="C3016" s="85" t="s">
        <v>13345</v>
      </c>
      <c r="D3016" s="84" t="s">
        <v>231</v>
      </c>
      <c r="E3016" s="90">
        <v>22178.22</v>
      </c>
    </row>
    <row r="3017" spans="1:5" ht="12.75" customHeight="1" x14ac:dyDescent="0.2">
      <c r="A3017" s="84" t="s">
        <v>13346</v>
      </c>
      <c r="B3017" s="80"/>
      <c r="C3017" s="85" t="s">
        <v>13347</v>
      </c>
      <c r="D3017" s="84" t="s">
        <v>231</v>
      </c>
      <c r="E3017" s="90">
        <v>24296.880000000001</v>
      </c>
    </row>
    <row r="3018" spans="1:5" ht="12.75" customHeight="1" x14ac:dyDescent="0.2">
      <c r="A3018" s="84" t="s">
        <v>13348</v>
      </c>
      <c r="B3018" s="80"/>
      <c r="C3018" s="85" t="s">
        <v>13349</v>
      </c>
      <c r="D3018" s="84" t="s">
        <v>231</v>
      </c>
      <c r="E3018" s="90">
        <v>26167.98</v>
      </c>
    </row>
    <row r="3019" spans="1:5" ht="14.25" customHeight="1" x14ac:dyDescent="0.2">
      <c r="A3019" s="84" t="s">
        <v>13350</v>
      </c>
      <c r="B3019" s="80"/>
      <c r="C3019" s="85" t="s">
        <v>13351</v>
      </c>
      <c r="D3019" s="84" t="s">
        <v>8840</v>
      </c>
      <c r="E3019" s="89">
        <v>4425.67</v>
      </c>
    </row>
    <row r="3020" spans="1:5" ht="14.25" customHeight="1" x14ac:dyDescent="0.2">
      <c r="A3020" s="79">
        <v>9095</v>
      </c>
      <c r="B3020" s="80"/>
      <c r="C3020" s="81" t="s">
        <v>13352</v>
      </c>
      <c r="D3020" s="82"/>
      <c r="E3020" s="83"/>
    </row>
    <row r="3021" spans="1:5" ht="14.25" customHeight="1" x14ac:dyDescent="0.2">
      <c r="A3021" s="84" t="s">
        <v>13353</v>
      </c>
      <c r="B3021" s="80"/>
      <c r="C3021" s="85" t="s">
        <v>13354</v>
      </c>
      <c r="D3021" s="84" t="s">
        <v>7857</v>
      </c>
      <c r="E3021" s="89">
        <v>5956.48</v>
      </c>
    </row>
    <row r="3022" spans="1:5" ht="12.75" customHeight="1" x14ac:dyDescent="0.2">
      <c r="A3022" s="79">
        <v>9096</v>
      </c>
      <c r="B3022" s="80"/>
      <c r="C3022" s="81" t="s">
        <v>13355</v>
      </c>
      <c r="D3022" s="82"/>
      <c r="E3022" s="83"/>
    </row>
    <row r="3023" spans="1:5" ht="12.75" customHeight="1" x14ac:dyDescent="0.2">
      <c r="A3023" s="84" t="s">
        <v>13356</v>
      </c>
      <c r="B3023" s="80"/>
      <c r="C3023" s="85" t="s">
        <v>13357</v>
      </c>
      <c r="D3023" s="84" t="s">
        <v>231</v>
      </c>
      <c r="E3023" s="89">
        <v>3020.84</v>
      </c>
    </row>
    <row r="3024" spans="1:5" ht="14.25" customHeight="1" x14ac:dyDescent="0.2">
      <c r="A3024" s="79">
        <v>9097</v>
      </c>
      <c r="B3024" s="80"/>
      <c r="C3024" s="81" t="s">
        <v>13358</v>
      </c>
      <c r="D3024" s="82"/>
      <c r="E3024" s="83"/>
    </row>
    <row r="3025" spans="1:5" ht="12.75" customHeight="1" x14ac:dyDescent="0.2">
      <c r="A3025" s="84" t="s">
        <v>13359</v>
      </c>
      <c r="B3025" s="80"/>
      <c r="C3025" s="85" t="s">
        <v>13360</v>
      </c>
      <c r="D3025" s="84" t="s">
        <v>7857</v>
      </c>
      <c r="E3025" s="87">
        <v>661.47</v>
      </c>
    </row>
    <row r="3026" spans="1:5" ht="12.75" customHeight="1" x14ac:dyDescent="0.2">
      <c r="A3026" s="84" t="s">
        <v>13361</v>
      </c>
      <c r="B3026" s="80"/>
      <c r="C3026" s="85" t="s">
        <v>13362</v>
      </c>
      <c r="D3026" s="84" t="s">
        <v>7810</v>
      </c>
      <c r="E3026" s="88">
        <v>67.03</v>
      </c>
    </row>
    <row r="3027" spans="1:5" ht="12.75" customHeight="1" x14ac:dyDescent="0.2">
      <c r="A3027" s="84" t="s">
        <v>13363</v>
      </c>
      <c r="B3027" s="80"/>
      <c r="C3027" s="85" t="s">
        <v>13364</v>
      </c>
      <c r="D3027" s="84" t="s">
        <v>7857</v>
      </c>
      <c r="E3027" s="87">
        <v>513.04</v>
      </c>
    </row>
    <row r="3028" spans="1:5" ht="12.75" customHeight="1" x14ac:dyDescent="0.2">
      <c r="A3028" s="84" t="s">
        <v>13365</v>
      </c>
      <c r="B3028" s="80"/>
      <c r="C3028" s="85" t="s">
        <v>13366</v>
      </c>
      <c r="D3028" s="84" t="s">
        <v>8840</v>
      </c>
      <c r="E3028" s="87">
        <v>240.46</v>
      </c>
    </row>
    <row r="3029" spans="1:5" ht="12.75" customHeight="1" x14ac:dyDescent="0.2">
      <c r="A3029" s="84" t="s">
        <v>13367</v>
      </c>
      <c r="B3029" s="80"/>
      <c r="C3029" s="85" t="s">
        <v>13368</v>
      </c>
      <c r="D3029" s="84" t="s">
        <v>77</v>
      </c>
      <c r="E3029" s="87">
        <v>182.49</v>
      </c>
    </row>
    <row r="3030" spans="1:5" ht="12.75" customHeight="1" x14ac:dyDescent="0.2">
      <c r="A3030" s="79">
        <v>9098</v>
      </c>
      <c r="B3030" s="80"/>
      <c r="C3030" s="81" t="s">
        <v>13369</v>
      </c>
      <c r="D3030" s="82"/>
      <c r="E3030" s="83"/>
    </row>
    <row r="3031" spans="1:5" ht="14.25" customHeight="1" x14ac:dyDescent="0.2">
      <c r="A3031" s="84" t="s">
        <v>13370</v>
      </c>
      <c r="B3031" s="80"/>
      <c r="C3031" s="85" t="s">
        <v>13371</v>
      </c>
      <c r="D3031" s="84" t="s">
        <v>8840</v>
      </c>
      <c r="E3031" s="87">
        <v>844.65</v>
      </c>
    </row>
    <row r="3032" spans="1:5" ht="14.25" customHeight="1" x14ac:dyDescent="0.2">
      <c r="A3032" s="84" t="s">
        <v>13372</v>
      </c>
      <c r="B3032" s="80"/>
      <c r="C3032" s="85" t="s">
        <v>13373</v>
      </c>
      <c r="D3032" s="84" t="s">
        <v>8840</v>
      </c>
      <c r="E3032" s="87">
        <v>713.92</v>
      </c>
    </row>
    <row r="3033" spans="1:5" ht="14.25" customHeight="1" x14ac:dyDescent="0.2">
      <c r="A3033" s="84" t="s">
        <v>13374</v>
      </c>
      <c r="B3033" s="80"/>
      <c r="C3033" s="85" t="s">
        <v>13375</v>
      </c>
      <c r="D3033" s="84" t="s">
        <v>8840</v>
      </c>
      <c r="E3033" s="87">
        <v>591.80999999999995</v>
      </c>
    </row>
    <row r="3034" spans="1:5" ht="14.25" customHeight="1" x14ac:dyDescent="0.2">
      <c r="A3034" s="84" t="s">
        <v>13376</v>
      </c>
      <c r="B3034" s="80"/>
      <c r="C3034" s="85" t="s">
        <v>13377</v>
      </c>
      <c r="D3034" s="84" t="s">
        <v>8840</v>
      </c>
      <c r="E3034" s="87">
        <v>720.74</v>
      </c>
    </row>
    <row r="3035" spans="1:5" ht="12.75" customHeight="1" x14ac:dyDescent="0.2">
      <c r="A3035" s="84" t="s">
        <v>13378</v>
      </c>
      <c r="B3035" s="80"/>
      <c r="C3035" s="85" t="s">
        <v>13379</v>
      </c>
      <c r="D3035" s="84" t="s">
        <v>8840</v>
      </c>
      <c r="E3035" s="87">
        <v>605.9</v>
      </c>
    </row>
    <row r="3036" spans="1:5" ht="14.25" customHeight="1" x14ac:dyDescent="0.2">
      <c r="A3036" s="84" t="s">
        <v>13380</v>
      </c>
      <c r="B3036" s="80"/>
      <c r="C3036" s="85" t="s">
        <v>13381</v>
      </c>
      <c r="D3036" s="84" t="s">
        <v>8840</v>
      </c>
      <c r="E3036" s="87">
        <v>600.16999999999996</v>
      </c>
    </row>
    <row r="3037" spans="1:5" ht="12.75" customHeight="1" x14ac:dyDescent="0.2">
      <c r="A3037" s="84" t="s">
        <v>13382</v>
      </c>
      <c r="B3037" s="80"/>
      <c r="C3037" s="85" t="s">
        <v>13383</v>
      </c>
      <c r="D3037" s="84" t="s">
        <v>8840</v>
      </c>
      <c r="E3037" s="87">
        <v>339.24</v>
      </c>
    </row>
    <row r="3038" spans="1:5" ht="14.25" customHeight="1" x14ac:dyDescent="0.2">
      <c r="A3038" s="84" t="s">
        <v>13384</v>
      </c>
      <c r="B3038" s="80"/>
      <c r="C3038" s="85" t="s">
        <v>13385</v>
      </c>
      <c r="D3038" s="84" t="s">
        <v>8840</v>
      </c>
      <c r="E3038" s="89">
        <v>2430.4699999999998</v>
      </c>
    </row>
    <row r="3039" spans="1:5" ht="14.25" customHeight="1" x14ac:dyDescent="0.2">
      <c r="A3039" s="84" t="s">
        <v>13386</v>
      </c>
      <c r="B3039" s="80"/>
      <c r="C3039" s="85" t="s">
        <v>13387</v>
      </c>
      <c r="D3039" s="84" t="s">
        <v>8840</v>
      </c>
      <c r="E3039" s="89">
        <v>1755.14</v>
      </c>
    </row>
    <row r="3040" spans="1:5" ht="12.75" customHeight="1" x14ac:dyDescent="0.2">
      <c r="A3040" s="84" t="s">
        <v>13388</v>
      </c>
      <c r="B3040" s="80"/>
      <c r="C3040" s="85" t="s">
        <v>13389</v>
      </c>
      <c r="D3040" s="84" t="s">
        <v>8840</v>
      </c>
      <c r="E3040" s="89">
        <v>1264.74</v>
      </c>
    </row>
    <row r="3041" spans="1:5" ht="14.25" customHeight="1" x14ac:dyDescent="0.2">
      <c r="A3041" s="84" t="s">
        <v>13390</v>
      </c>
      <c r="B3041" s="80"/>
      <c r="C3041" s="85" t="s">
        <v>13391</v>
      </c>
      <c r="D3041" s="84" t="s">
        <v>8840</v>
      </c>
      <c r="E3041" s="89">
        <v>1941.83</v>
      </c>
    </row>
    <row r="3042" spans="1:5" ht="12.75" customHeight="1" x14ac:dyDescent="0.2">
      <c r="A3042" s="84" t="s">
        <v>13392</v>
      </c>
      <c r="B3042" s="80"/>
      <c r="C3042" s="85" t="s">
        <v>13393</v>
      </c>
      <c r="D3042" s="84" t="s">
        <v>8840</v>
      </c>
      <c r="E3042" s="89">
        <v>1264.67</v>
      </c>
    </row>
    <row r="3043" spans="1:5" ht="12.75" customHeight="1" x14ac:dyDescent="0.2">
      <c r="A3043" s="79">
        <v>9099</v>
      </c>
      <c r="B3043" s="80"/>
      <c r="C3043" s="81" t="s">
        <v>13394</v>
      </c>
      <c r="D3043" s="82"/>
      <c r="E3043" s="83"/>
    </row>
    <row r="3044" spans="1:5" ht="12.75" customHeight="1" x14ac:dyDescent="0.2">
      <c r="A3044" s="84" t="s">
        <v>13395</v>
      </c>
      <c r="B3044" s="80"/>
      <c r="C3044" s="85" t="s">
        <v>13396</v>
      </c>
      <c r="D3044" s="84" t="s">
        <v>7810</v>
      </c>
      <c r="E3044" s="88">
        <v>20.239999999999998</v>
      </c>
    </row>
    <row r="3045" spans="1:5" ht="12.75" customHeight="1" x14ac:dyDescent="0.2">
      <c r="A3045" s="84" t="s">
        <v>13397</v>
      </c>
      <c r="B3045" s="80"/>
      <c r="C3045" s="85" t="s">
        <v>13398</v>
      </c>
      <c r="D3045" s="84" t="s">
        <v>7810</v>
      </c>
      <c r="E3045" s="88">
        <v>32.07</v>
      </c>
    </row>
    <row r="3046" spans="1:5" ht="13.5" customHeight="1" x14ac:dyDescent="0.2">
      <c r="A3046" s="79">
        <v>8699</v>
      </c>
      <c r="B3046" s="80"/>
      <c r="C3046" s="81" t="s">
        <v>13399</v>
      </c>
      <c r="D3046" s="82"/>
      <c r="E3046" s="83"/>
    </row>
    <row r="3047" spans="1:5" ht="14.25" customHeight="1" x14ac:dyDescent="0.2">
      <c r="A3047" s="79">
        <v>9100</v>
      </c>
      <c r="B3047" s="80"/>
      <c r="C3047" s="81" t="s">
        <v>13207</v>
      </c>
      <c r="D3047" s="82"/>
      <c r="E3047" s="83"/>
    </row>
    <row r="3048" spans="1:5" ht="14.25" customHeight="1" x14ac:dyDescent="0.2">
      <c r="A3048" s="84" t="s">
        <v>13400</v>
      </c>
      <c r="B3048" s="80"/>
      <c r="C3048" s="85" t="s">
        <v>13401</v>
      </c>
      <c r="D3048" s="84" t="s">
        <v>7810</v>
      </c>
      <c r="E3048" s="87">
        <v>759.89</v>
      </c>
    </row>
    <row r="3049" spans="1:5" ht="12.75" customHeight="1" x14ac:dyDescent="0.2">
      <c r="A3049" s="84" t="s">
        <v>13402</v>
      </c>
      <c r="B3049" s="80"/>
      <c r="C3049" s="85" t="s">
        <v>13403</v>
      </c>
      <c r="D3049" s="84" t="s">
        <v>7810</v>
      </c>
      <c r="E3049" s="89">
        <v>2025.47</v>
      </c>
    </row>
    <row r="3050" spans="1:5" ht="14.25" customHeight="1" x14ac:dyDescent="0.2">
      <c r="A3050" s="79">
        <v>9101</v>
      </c>
      <c r="B3050" s="80"/>
      <c r="C3050" s="81" t="s">
        <v>13214</v>
      </c>
      <c r="D3050" s="82"/>
      <c r="E3050" s="83"/>
    </row>
    <row r="3051" spans="1:5" ht="14.25" customHeight="1" x14ac:dyDescent="0.2">
      <c r="A3051" s="84" t="s">
        <v>13404</v>
      </c>
      <c r="B3051" s="80"/>
      <c r="C3051" s="85" t="s">
        <v>13405</v>
      </c>
      <c r="D3051" s="84" t="s">
        <v>8840</v>
      </c>
      <c r="E3051" s="87">
        <v>200.77</v>
      </c>
    </row>
    <row r="3052" spans="1:5" ht="14.25" customHeight="1" x14ac:dyDescent="0.2">
      <c r="A3052" s="84" t="s">
        <v>13406</v>
      </c>
      <c r="B3052" s="80"/>
      <c r="C3052" s="85" t="s">
        <v>13407</v>
      </c>
      <c r="D3052" s="84" t="s">
        <v>8840</v>
      </c>
      <c r="E3052" s="87">
        <v>628.35</v>
      </c>
    </row>
    <row r="3053" spans="1:5" ht="14.25" customHeight="1" x14ac:dyDescent="0.2">
      <c r="A3053" s="84" t="s">
        <v>13408</v>
      </c>
      <c r="B3053" s="80"/>
      <c r="C3053" s="85" t="s">
        <v>13409</v>
      </c>
      <c r="D3053" s="84" t="s">
        <v>77</v>
      </c>
      <c r="E3053" s="89">
        <v>1107.68</v>
      </c>
    </row>
    <row r="3054" spans="1:5" ht="14.25" customHeight="1" x14ac:dyDescent="0.2">
      <c r="A3054" s="84" t="s">
        <v>13410</v>
      </c>
      <c r="B3054" s="80"/>
      <c r="C3054" s="85" t="s">
        <v>13411</v>
      </c>
      <c r="D3054" s="84" t="s">
        <v>77</v>
      </c>
      <c r="E3054" s="89">
        <v>1086.1300000000001</v>
      </c>
    </row>
    <row r="3055" spans="1:5" ht="14.25" customHeight="1" x14ac:dyDescent="0.2">
      <c r="A3055" s="84" t="s">
        <v>13412</v>
      </c>
      <c r="B3055" s="80"/>
      <c r="C3055" s="85" t="s">
        <v>13413</v>
      </c>
      <c r="D3055" s="84" t="s">
        <v>77</v>
      </c>
      <c r="E3055" s="87">
        <v>872.1</v>
      </c>
    </row>
    <row r="3056" spans="1:5" ht="14.25" customHeight="1" x14ac:dyDescent="0.2">
      <c r="A3056" s="84" t="s">
        <v>13414</v>
      </c>
      <c r="B3056" s="80"/>
      <c r="C3056" s="85" t="s">
        <v>13415</v>
      </c>
      <c r="D3056" s="84" t="s">
        <v>77</v>
      </c>
      <c r="E3056" s="89">
        <v>1570.55</v>
      </c>
    </row>
    <row r="3057" spans="1:5" ht="14.25" customHeight="1" x14ac:dyDescent="0.2">
      <c r="A3057" s="84" t="s">
        <v>13416</v>
      </c>
      <c r="B3057" s="80"/>
      <c r="C3057" s="85" t="s">
        <v>13417</v>
      </c>
      <c r="D3057" s="84" t="s">
        <v>77</v>
      </c>
      <c r="E3057" s="89">
        <v>1676.82</v>
      </c>
    </row>
    <row r="3058" spans="1:5" ht="12.75" customHeight="1" x14ac:dyDescent="0.2">
      <c r="A3058" s="84" t="s">
        <v>13418</v>
      </c>
      <c r="B3058" s="80"/>
      <c r="C3058" s="85" t="s">
        <v>13419</v>
      </c>
      <c r="D3058" s="84" t="s">
        <v>77</v>
      </c>
      <c r="E3058" s="89">
        <v>1352.49</v>
      </c>
    </row>
    <row r="3059" spans="1:5" ht="14.25" customHeight="1" x14ac:dyDescent="0.2">
      <c r="A3059" s="84" t="s">
        <v>13420</v>
      </c>
      <c r="B3059" s="80"/>
      <c r="C3059" s="85" t="s">
        <v>13421</v>
      </c>
      <c r="D3059" s="84" t="s">
        <v>231</v>
      </c>
      <c r="E3059" s="89">
        <v>2369.41</v>
      </c>
    </row>
    <row r="3060" spans="1:5" ht="14.25" customHeight="1" x14ac:dyDescent="0.2">
      <c r="A3060" s="84" t="s">
        <v>13422</v>
      </c>
      <c r="B3060" s="80"/>
      <c r="C3060" s="85" t="s">
        <v>13423</v>
      </c>
      <c r="D3060" s="84" t="s">
        <v>231</v>
      </c>
      <c r="E3060" s="87">
        <v>872.66</v>
      </c>
    </row>
    <row r="3061" spans="1:5" ht="14.25" customHeight="1" x14ac:dyDescent="0.2">
      <c r="A3061" s="84" t="s">
        <v>13424</v>
      </c>
      <c r="B3061" s="80"/>
      <c r="C3061" s="85" t="s">
        <v>13425</v>
      </c>
      <c r="D3061" s="84" t="s">
        <v>77</v>
      </c>
      <c r="E3061" s="89">
        <v>1419.87</v>
      </c>
    </row>
    <row r="3062" spans="1:5" ht="14.25" customHeight="1" x14ac:dyDescent="0.2">
      <c r="A3062" s="84" t="s">
        <v>13426</v>
      </c>
      <c r="B3062" s="80"/>
      <c r="C3062" s="85" t="s">
        <v>13427</v>
      </c>
      <c r="D3062" s="84" t="s">
        <v>77</v>
      </c>
      <c r="E3062" s="89">
        <v>1095.54</v>
      </c>
    </row>
    <row r="3063" spans="1:5" ht="14.25" customHeight="1" x14ac:dyDescent="0.2">
      <c r="A3063" s="84" t="s">
        <v>13428</v>
      </c>
      <c r="B3063" s="80"/>
      <c r="C3063" s="85" t="s">
        <v>13429</v>
      </c>
      <c r="D3063" s="84" t="s">
        <v>77</v>
      </c>
      <c r="E3063" s="87">
        <v>489.24</v>
      </c>
    </row>
    <row r="3064" spans="1:5" ht="14.25" customHeight="1" x14ac:dyDescent="0.2">
      <c r="A3064" s="84" t="s">
        <v>13430</v>
      </c>
      <c r="B3064" s="80"/>
      <c r="C3064" s="85" t="s">
        <v>13431</v>
      </c>
      <c r="D3064" s="84" t="s">
        <v>77</v>
      </c>
      <c r="E3064" s="89">
        <v>1285.2</v>
      </c>
    </row>
    <row r="3065" spans="1:5" ht="14.25" customHeight="1" x14ac:dyDescent="0.2">
      <c r="A3065" s="84" t="s">
        <v>13432</v>
      </c>
      <c r="B3065" s="80"/>
      <c r="C3065" s="85" t="s">
        <v>13433</v>
      </c>
      <c r="D3065" s="84" t="s">
        <v>231</v>
      </c>
      <c r="E3065" s="89">
        <v>1033.58</v>
      </c>
    </row>
    <row r="3066" spans="1:5" ht="14.25" customHeight="1" x14ac:dyDescent="0.2">
      <c r="A3066" s="84" t="s">
        <v>13434</v>
      </c>
      <c r="B3066" s="80"/>
      <c r="C3066" s="85" t="s">
        <v>13435</v>
      </c>
      <c r="D3066" s="84" t="s">
        <v>231</v>
      </c>
      <c r="E3066" s="87">
        <v>788.8</v>
      </c>
    </row>
    <row r="3067" spans="1:5" ht="14.25" customHeight="1" x14ac:dyDescent="0.2">
      <c r="A3067" s="84" t="s">
        <v>13436</v>
      </c>
      <c r="B3067" s="80"/>
      <c r="C3067" s="85" t="s">
        <v>13437</v>
      </c>
      <c r="D3067" s="84" t="s">
        <v>231</v>
      </c>
      <c r="E3067" s="87">
        <v>288.36</v>
      </c>
    </row>
    <row r="3068" spans="1:5" ht="14.25" customHeight="1" x14ac:dyDescent="0.2">
      <c r="A3068" s="84" t="s">
        <v>13438</v>
      </c>
      <c r="B3068" s="80"/>
      <c r="C3068" s="85" t="s">
        <v>13439</v>
      </c>
      <c r="D3068" s="84" t="s">
        <v>231</v>
      </c>
      <c r="E3068" s="87">
        <v>365.24</v>
      </c>
    </row>
    <row r="3069" spans="1:5" ht="14.25" customHeight="1" x14ac:dyDescent="0.2">
      <c r="A3069" s="84" t="s">
        <v>13440</v>
      </c>
      <c r="B3069" s="80"/>
      <c r="C3069" s="85" t="s">
        <v>13441</v>
      </c>
      <c r="D3069" s="84" t="s">
        <v>77</v>
      </c>
      <c r="E3069" s="89">
        <v>1280.24</v>
      </c>
    </row>
    <row r="3070" spans="1:5" ht="14.25" customHeight="1" x14ac:dyDescent="0.2">
      <c r="A3070" s="84" t="s">
        <v>13442</v>
      </c>
      <c r="B3070" s="80"/>
      <c r="C3070" s="85" t="s">
        <v>13443</v>
      </c>
      <c r="D3070" s="84" t="s">
        <v>77</v>
      </c>
      <c r="E3070" s="87">
        <v>353.18</v>
      </c>
    </row>
    <row r="3071" spans="1:5" ht="14.25" customHeight="1" x14ac:dyDescent="0.2">
      <c r="A3071" s="84" t="s">
        <v>13444</v>
      </c>
      <c r="B3071" s="80"/>
      <c r="C3071" s="85" t="s">
        <v>13445</v>
      </c>
      <c r="D3071" s="84" t="s">
        <v>77</v>
      </c>
      <c r="E3071" s="89">
        <v>1049.3399999999999</v>
      </c>
    </row>
    <row r="3072" spans="1:5" ht="14.25" customHeight="1" x14ac:dyDescent="0.2">
      <c r="A3072" s="84" t="s">
        <v>13446</v>
      </c>
      <c r="B3072" s="80"/>
      <c r="C3072" s="85" t="s">
        <v>13447</v>
      </c>
      <c r="D3072" s="84" t="s">
        <v>77</v>
      </c>
      <c r="E3072" s="87">
        <v>783.28</v>
      </c>
    </row>
    <row r="3073" spans="1:5" ht="14.25" customHeight="1" x14ac:dyDescent="0.2">
      <c r="A3073" s="84" t="s">
        <v>13448</v>
      </c>
      <c r="B3073" s="80"/>
      <c r="C3073" s="85" t="s">
        <v>13449</v>
      </c>
      <c r="D3073" s="84" t="s">
        <v>77</v>
      </c>
      <c r="E3073" s="87">
        <v>783.28</v>
      </c>
    </row>
    <row r="3074" spans="1:5" ht="14.25" customHeight="1" x14ac:dyDescent="0.2">
      <c r="A3074" s="84" t="s">
        <v>13450</v>
      </c>
      <c r="B3074" s="80"/>
      <c r="C3074" s="85" t="s">
        <v>13451</v>
      </c>
      <c r="D3074" s="84" t="s">
        <v>231</v>
      </c>
      <c r="E3074" s="89">
        <v>3045.66</v>
      </c>
    </row>
    <row r="3075" spans="1:5" ht="14.25" customHeight="1" x14ac:dyDescent="0.2">
      <c r="A3075" s="84" t="s">
        <v>13452</v>
      </c>
      <c r="B3075" s="80"/>
      <c r="C3075" s="85" t="s">
        <v>13453</v>
      </c>
      <c r="D3075" s="84" t="s">
        <v>231</v>
      </c>
      <c r="E3075" s="89">
        <v>3329.92</v>
      </c>
    </row>
    <row r="3076" spans="1:5" ht="14.25" customHeight="1" x14ac:dyDescent="0.2">
      <c r="A3076" s="84" t="s">
        <v>13454</v>
      </c>
      <c r="B3076" s="80"/>
      <c r="C3076" s="85" t="s">
        <v>13455</v>
      </c>
      <c r="D3076" s="84" t="s">
        <v>231</v>
      </c>
      <c r="E3076" s="89">
        <v>3614.22</v>
      </c>
    </row>
    <row r="3077" spans="1:5" ht="14.25" customHeight="1" x14ac:dyDescent="0.2">
      <c r="A3077" s="84" t="s">
        <v>13456</v>
      </c>
      <c r="B3077" s="80"/>
      <c r="C3077" s="85" t="s">
        <v>13457</v>
      </c>
      <c r="D3077" s="84" t="s">
        <v>77</v>
      </c>
      <c r="E3077" s="89">
        <v>1327.07</v>
      </c>
    </row>
    <row r="3078" spans="1:5" ht="14.25" customHeight="1" x14ac:dyDescent="0.2">
      <c r="A3078" s="84" t="s">
        <v>13458</v>
      </c>
      <c r="B3078" s="80"/>
      <c r="C3078" s="85" t="s">
        <v>13459</v>
      </c>
      <c r="D3078" s="84" t="s">
        <v>231</v>
      </c>
      <c r="E3078" s="89">
        <v>2922.91</v>
      </c>
    </row>
    <row r="3079" spans="1:5" ht="14.25" customHeight="1" x14ac:dyDescent="0.2">
      <c r="A3079" s="84" t="s">
        <v>13460</v>
      </c>
      <c r="B3079" s="80"/>
      <c r="C3079" s="85" t="s">
        <v>13461</v>
      </c>
      <c r="D3079" s="84" t="s">
        <v>77</v>
      </c>
      <c r="E3079" s="87">
        <v>494.1</v>
      </c>
    </row>
    <row r="3080" spans="1:5" ht="14.25" customHeight="1" x14ac:dyDescent="0.2">
      <c r="A3080" s="84" t="s">
        <v>13462</v>
      </c>
      <c r="B3080" s="80"/>
      <c r="C3080" s="85" t="s">
        <v>13463</v>
      </c>
      <c r="D3080" s="84" t="s">
        <v>231</v>
      </c>
      <c r="E3080" s="89">
        <v>3073.22</v>
      </c>
    </row>
    <row r="3081" spans="1:5" ht="14.25" customHeight="1" x14ac:dyDescent="0.2">
      <c r="A3081" s="84" t="s">
        <v>13464</v>
      </c>
      <c r="B3081" s="80"/>
      <c r="C3081" s="85" t="s">
        <v>13465</v>
      </c>
      <c r="D3081" s="84" t="s">
        <v>231</v>
      </c>
      <c r="E3081" s="87">
        <v>494.2</v>
      </c>
    </row>
    <row r="3082" spans="1:5" ht="14.25" customHeight="1" x14ac:dyDescent="0.2">
      <c r="A3082" s="84" t="s">
        <v>13466</v>
      </c>
      <c r="B3082" s="80"/>
      <c r="C3082" s="85" t="s">
        <v>13467</v>
      </c>
      <c r="D3082" s="84" t="s">
        <v>231</v>
      </c>
      <c r="E3082" s="88">
        <v>48.2</v>
      </c>
    </row>
    <row r="3083" spans="1:5" ht="14.25" customHeight="1" x14ac:dyDescent="0.2">
      <c r="A3083" s="84" t="s">
        <v>13468</v>
      </c>
      <c r="B3083" s="80"/>
      <c r="C3083" s="85" t="s">
        <v>13469</v>
      </c>
      <c r="D3083" s="84" t="s">
        <v>7810</v>
      </c>
      <c r="E3083" s="87">
        <v>416.79</v>
      </c>
    </row>
    <row r="3084" spans="1:5" ht="14.25" customHeight="1" x14ac:dyDescent="0.2">
      <c r="A3084" s="84" t="s">
        <v>13470</v>
      </c>
      <c r="B3084" s="80"/>
      <c r="C3084" s="85" t="s">
        <v>13471</v>
      </c>
      <c r="D3084" s="84" t="s">
        <v>7810</v>
      </c>
      <c r="E3084" s="87">
        <v>370.94</v>
      </c>
    </row>
    <row r="3085" spans="1:5" ht="14.25" customHeight="1" x14ac:dyDescent="0.2">
      <c r="A3085" s="84" t="s">
        <v>13472</v>
      </c>
      <c r="B3085" s="80"/>
      <c r="C3085" s="85" t="s">
        <v>13473</v>
      </c>
      <c r="D3085" s="84" t="s">
        <v>231</v>
      </c>
      <c r="E3085" s="87">
        <v>767.38</v>
      </c>
    </row>
    <row r="3086" spans="1:5" ht="14.25" customHeight="1" x14ac:dyDescent="0.2">
      <c r="A3086" s="84" t="s">
        <v>13474</v>
      </c>
      <c r="B3086" s="80"/>
      <c r="C3086" s="85" t="s">
        <v>13475</v>
      </c>
      <c r="D3086" s="84" t="s">
        <v>231</v>
      </c>
      <c r="E3086" s="87">
        <v>168.63</v>
      </c>
    </row>
    <row r="3087" spans="1:5" ht="14.25" customHeight="1" x14ac:dyDescent="0.2">
      <c r="A3087" s="79">
        <v>9102</v>
      </c>
      <c r="B3087" s="80"/>
      <c r="C3087" s="81" t="s">
        <v>9620</v>
      </c>
      <c r="D3087" s="82"/>
      <c r="E3087" s="83"/>
    </row>
    <row r="3088" spans="1:5" ht="14.25" customHeight="1" x14ac:dyDescent="0.2">
      <c r="A3088" s="84" t="s">
        <v>13476</v>
      </c>
      <c r="B3088" s="80"/>
      <c r="C3088" s="85" t="s">
        <v>13477</v>
      </c>
      <c r="D3088" s="84" t="s">
        <v>7810</v>
      </c>
      <c r="E3088" s="87">
        <v>940.51</v>
      </c>
    </row>
    <row r="3089" spans="1:5" ht="14.25" customHeight="1" x14ac:dyDescent="0.2">
      <c r="A3089" s="84" t="s">
        <v>13478</v>
      </c>
      <c r="B3089" s="80"/>
      <c r="C3089" s="85" t="s">
        <v>13479</v>
      </c>
      <c r="D3089" s="84" t="s">
        <v>7810</v>
      </c>
      <c r="E3089" s="89">
        <v>1066.7</v>
      </c>
    </row>
    <row r="3090" spans="1:5" ht="14.25" customHeight="1" x14ac:dyDescent="0.2">
      <c r="A3090" s="79">
        <v>9103</v>
      </c>
      <c r="B3090" s="80"/>
      <c r="C3090" s="81" t="s">
        <v>13307</v>
      </c>
      <c r="D3090" s="82"/>
      <c r="E3090" s="83"/>
    </row>
    <row r="3091" spans="1:5" ht="14.25" customHeight="1" x14ac:dyDescent="0.2">
      <c r="A3091" s="84" t="s">
        <v>13480</v>
      </c>
      <c r="B3091" s="80"/>
      <c r="C3091" s="85" t="s">
        <v>13481</v>
      </c>
      <c r="D3091" s="84" t="s">
        <v>8840</v>
      </c>
      <c r="E3091" s="89">
        <v>2755.15</v>
      </c>
    </row>
    <row r="3092" spans="1:5" ht="14.25" customHeight="1" x14ac:dyDescent="0.2">
      <c r="A3092" s="84" t="s">
        <v>13482</v>
      </c>
      <c r="B3092" s="80"/>
      <c r="C3092" s="85" t="s">
        <v>13483</v>
      </c>
      <c r="D3092" s="84" t="s">
        <v>8840</v>
      </c>
      <c r="E3092" s="87">
        <v>994.75</v>
      </c>
    </row>
    <row r="3093" spans="1:5" ht="14.25" customHeight="1" x14ac:dyDescent="0.2">
      <c r="A3093" s="84" t="s">
        <v>13484</v>
      </c>
      <c r="B3093" s="80"/>
      <c r="C3093" s="85" t="s">
        <v>13485</v>
      </c>
      <c r="D3093" s="84" t="s">
        <v>8840</v>
      </c>
      <c r="E3093" s="87">
        <v>263.11</v>
      </c>
    </row>
    <row r="3094" spans="1:5" ht="13.5" customHeight="1" x14ac:dyDescent="0.2">
      <c r="A3094" s="84" t="s">
        <v>13486</v>
      </c>
      <c r="B3094" s="80"/>
      <c r="C3094" s="85" t="s">
        <v>13487</v>
      </c>
      <c r="D3094" s="84" t="s">
        <v>7810</v>
      </c>
      <c r="E3094" s="87">
        <v>144.68</v>
      </c>
    </row>
    <row r="3095" spans="1:5" ht="12.75" customHeight="1" x14ac:dyDescent="0.2">
      <c r="A3095" s="84" t="s">
        <v>13488</v>
      </c>
      <c r="B3095" s="80"/>
      <c r="C3095" s="85" t="s">
        <v>13489</v>
      </c>
      <c r="D3095" s="84" t="s">
        <v>7810</v>
      </c>
      <c r="E3095" s="87">
        <v>358.39</v>
      </c>
    </row>
    <row r="3096" spans="1:5" ht="12.75" customHeight="1" x14ac:dyDescent="0.2">
      <c r="A3096" s="84" t="s">
        <v>13490</v>
      </c>
      <c r="B3096" s="80"/>
      <c r="C3096" s="85" t="s">
        <v>13491</v>
      </c>
      <c r="D3096" s="84" t="s">
        <v>7810</v>
      </c>
      <c r="E3096" s="87">
        <v>221.68</v>
      </c>
    </row>
    <row r="3097" spans="1:5" ht="12.75" customHeight="1" x14ac:dyDescent="0.2">
      <c r="A3097" s="84" t="s">
        <v>13492</v>
      </c>
      <c r="B3097" s="80"/>
      <c r="C3097" s="85" t="s">
        <v>13493</v>
      </c>
      <c r="D3097" s="84" t="s">
        <v>7810</v>
      </c>
      <c r="E3097" s="87">
        <v>210.73</v>
      </c>
    </row>
    <row r="3098" spans="1:5" ht="14.25" customHeight="1" x14ac:dyDescent="0.2">
      <c r="A3098" s="79">
        <v>9104</v>
      </c>
      <c r="B3098" s="80"/>
      <c r="C3098" s="81" t="s">
        <v>8381</v>
      </c>
      <c r="D3098" s="82"/>
      <c r="E3098" s="83"/>
    </row>
    <row r="3099" spans="1:5" ht="14.25" customHeight="1" x14ac:dyDescent="0.2">
      <c r="A3099" s="84" t="s">
        <v>13494</v>
      </c>
      <c r="B3099" s="80"/>
      <c r="C3099" s="85" t="s">
        <v>13495</v>
      </c>
      <c r="D3099" s="84" t="s">
        <v>7892</v>
      </c>
      <c r="E3099" s="89">
        <v>2185.14</v>
      </c>
    </row>
    <row r="3100" spans="1:5" ht="14.25" customHeight="1" x14ac:dyDescent="0.2">
      <c r="A3100" s="79">
        <v>9105</v>
      </c>
      <c r="B3100" s="80"/>
      <c r="C3100" s="81" t="s">
        <v>13352</v>
      </c>
      <c r="D3100" s="82"/>
      <c r="E3100" s="83"/>
    </row>
    <row r="3101" spans="1:5" ht="14.25" customHeight="1" x14ac:dyDescent="0.2">
      <c r="A3101" s="84" t="s">
        <v>13496</v>
      </c>
      <c r="B3101" s="80"/>
      <c r="C3101" s="85" t="s">
        <v>13497</v>
      </c>
      <c r="D3101" s="84" t="s">
        <v>8840</v>
      </c>
      <c r="E3101" s="89">
        <v>1526.58</v>
      </c>
    </row>
    <row r="3102" spans="1:5" ht="14.25" customHeight="1" x14ac:dyDescent="0.2">
      <c r="A3102" s="84" t="s">
        <v>13498</v>
      </c>
      <c r="B3102" s="80"/>
      <c r="C3102" s="85" t="s">
        <v>13499</v>
      </c>
      <c r="D3102" s="84" t="s">
        <v>8840</v>
      </c>
      <c r="E3102" s="87">
        <v>455.37</v>
      </c>
    </row>
    <row r="3103" spans="1:5" ht="12.75" customHeight="1" x14ac:dyDescent="0.2">
      <c r="A3103" s="79">
        <v>9106</v>
      </c>
      <c r="B3103" s="80"/>
      <c r="C3103" s="81" t="s">
        <v>13500</v>
      </c>
      <c r="D3103" s="82"/>
      <c r="E3103" s="83"/>
    </row>
    <row r="3104" spans="1:5" ht="12.75" customHeight="1" x14ac:dyDescent="0.2">
      <c r="A3104" s="84" t="s">
        <v>13501</v>
      </c>
      <c r="B3104" s="80"/>
      <c r="C3104" s="85" t="s">
        <v>13502</v>
      </c>
      <c r="D3104" s="84" t="s">
        <v>231</v>
      </c>
      <c r="E3104" s="87">
        <v>633.99</v>
      </c>
    </row>
    <row r="3105" spans="1:5" ht="12.75" customHeight="1" x14ac:dyDescent="0.2">
      <c r="A3105" s="79">
        <v>9107</v>
      </c>
      <c r="B3105" s="80"/>
      <c r="C3105" s="81" t="s">
        <v>9105</v>
      </c>
      <c r="D3105" s="82"/>
      <c r="E3105" s="83"/>
    </row>
    <row r="3106" spans="1:5" ht="14.25" customHeight="1" x14ac:dyDescent="0.2">
      <c r="A3106" s="84" t="s">
        <v>13503</v>
      </c>
      <c r="B3106" s="80"/>
      <c r="C3106" s="85" t="s">
        <v>13504</v>
      </c>
      <c r="D3106" s="84" t="s">
        <v>7810</v>
      </c>
      <c r="E3106" s="87">
        <v>582.79</v>
      </c>
    </row>
    <row r="3107" spans="1:5" ht="14.25" customHeight="1" x14ac:dyDescent="0.2">
      <c r="A3107" s="84" t="s">
        <v>13505</v>
      </c>
      <c r="B3107" s="80"/>
      <c r="C3107" s="85" t="s">
        <v>13506</v>
      </c>
      <c r="D3107" s="84" t="s">
        <v>8840</v>
      </c>
      <c r="E3107" s="88">
        <v>75.58</v>
      </c>
    </row>
    <row r="3108" spans="1:5" ht="12.75" customHeight="1" x14ac:dyDescent="0.2">
      <c r="A3108" s="91">
        <v>10908</v>
      </c>
      <c r="B3108" s="80"/>
      <c r="C3108" s="81" t="s">
        <v>13507</v>
      </c>
      <c r="D3108" s="82"/>
      <c r="E3108" s="83"/>
    </row>
    <row r="3109" spans="1:5" ht="12.75" customHeight="1" x14ac:dyDescent="0.2">
      <c r="A3109" s="84" t="s">
        <v>13508</v>
      </c>
      <c r="B3109" s="80"/>
      <c r="C3109" s="85" t="s">
        <v>13509</v>
      </c>
      <c r="D3109" s="84" t="s">
        <v>77</v>
      </c>
      <c r="E3109" s="87">
        <v>214.88</v>
      </c>
    </row>
    <row r="3110" spans="1:5" ht="12.75" customHeight="1" x14ac:dyDescent="0.2">
      <c r="A3110" s="84" t="s">
        <v>13510</v>
      </c>
      <c r="B3110" s="80"/>
      <c r="C3110" s="85" t="s">
        <v>13511</v>
      </c>
      <c r="D3110" s="84" t="s">
        <v>77</v>
      </c>
      <c r="E3110" s="87">
        <v>258.39</v>
      </c>
    </row>
    <row r="3111" spans="1:5" ht="12.75" customHeight="1" x14ac:dyDescent="0.2">
      <c r="A3111" s="84" t="s">
        <v>13512</v>
      </c>
      <c r="B3111" s="80"/>
      <c r="C3111" s="85" t="s">
        <v>13513</v>
      </c>
      <c r="D3111" s="84" t="s">
        <v>77</v>
      </c>
      <c r="E3111" s="87">
        <v>167.48</v>
      </c>
    </row>
    <row r="3112" spans="1:5" ht="14.25" customHeight="1" x14ac:dyDescent="0.2">
      <c r="A3112" s="84" t="s">
        <v>13514</v>
      </c>
      <c r="B3112" s="80"/>
      <c r="C3112" s="85" t="s">
        <v>13515</v>
      </c>
      <c r="D3112" s="84" t="s">
        <v>77</v>
      </c>
      <c r="E3112" s="87">
        <v>144.5</v>
      </c>
    </row>
    <row r="3113" spans="1:5" ht="12.75" customHeight="1" x14ac:dyDescent="0.2">
      <c r="A3113" s="84" t="s">
        <v>13516</v>
      </c>
      <c r="B3113" s="80"/>
      <c r="C3113" s="85" t="s">
        <v>13517</v>
      </c>
      <c r="D3113" s="84" t="s">
        <v>77</v>
      </c>
      <c r="E3113" s="87">
        <v>188.9</v>
      </c>
    </row>
    <row r="3114" spans="1:5" ht="14.25" customHeight="1" x14ac:dyDescent="0.2">
      <c r="A3114" s="84" t="s">
        <v>13518</v>
      </c>
      <c r="B3114" s="80"/>
      <c r="C3114" s="85" t="s">
        <v>13519</v>
      </c>
      <c r="D3114" s="84" t="s">
        <v>77</v>
      </c>
      <c r="E3114" s="88">
        <v>96.2</v>
      </c>
    </row>
    <row r="3115" spans="1:5" ht="12.75" customHeight="1" x14ac:dyDescent="0.2">
      <c r="A3115" s="84" t="s">
        <v>13520</v>
      </c>
      <c r="B3115" s="80"/>
      <c r="C3115" s="85" t="s">
        <v>13521</v>
      </c>
      <c r="D3115" s="84" t="s">
        <v>77</v>
      </c>
      <c r="E3115" s="87">
        <v>142.53</v>
      </c>
    </row>
    <row r="3116" spans="1:5" ht="12.75" customHeight="1" x14ac:dyDescent="0.2">
      <c r="A3116" s="84" t="s">
        <v>13522</v>
      </c>
      <c r="B3116" s="80"/>
      <c r="C3116" s="85" t="s">
        <v>13523</v>
      </c>
      <c r="D3116" s="84" t="s">
        <v>77</v>
      </c>
      <c r="E3116" s="87">
        <v>186.04</v>
      </c>
    </row>
    <row r="3117" spans="1:5" ht="12.75" customHeight="1" x14ac:dyDescent="0.2">
      <c r="A3117" s="84" t="s">
        <v>13524</v>
      </c>
      <c r="B3117" s="80"/>
      <c r="C3117" s="85" t="s">
        <v>13525</v>
      </c>
      <c r="D3117" s="84" t="s">
        <v>77</v>
      </c>
      <c r="E3117" s="88">
        <v>95.13</v>
      </c>
    </row>
    <row r="3118" spans="1:5" ht="12.75" customHeight="1" x14ac:dyDescent="0.2">
      <c r="A3118" s="92">
        <v>14</v>
      </c>
      <c r="B3118" s="80"/>
      <c r="C3118" s="81" t="s">
        <v>13526</v>
      </c>
      <c r="D3118" s="82"/>
      <c r="E3118" s="83"/>
    </row>
    <row r="3119" spans="1:5" ht="12.75" customHeight="1" x14ac:dyDescent="0.2">
      <c r="A3119" s="84" t="s">
        <v>13527</v>
      </c>
      <c r="B3119" s="80"/>
      <c r="C3119" s="85" t="s">
        <v>13528</v>
      </c>
      <c r="D3119" s="84" t="s">
        <v>7892</v>
      </c>
      <c r="E3119" s="88">
        <v>42.01</v>
      </c>
    </row>
    <row r="3120" spans="1:5" ht="12.75" customHeight="1" x14ac:dyDescent="0.2">
      <c r="A3120" s="84" t="s">
        <v>13529</v>
      </c>
      <c r="B3120" s="80"/>
      <c r="C3120" s="85" t="s">
        <v>13530</v>
      </c>
      <c r="D3120" s="84" t="s">
        <v>7892</v>
      </c>
      <c r="E3120" s="88">
        <v>28.02</v>
      </c>
    </row>
    <row r="3121" spans="1:5" ht="14.25" customHeight="1" x14ac:dyDescent="0.2">
      <c r="A3121" s="84" t="s">
        <v>13531</v>
      </c>
      <c r="B3121" s="80"/>
      <c r="C3121" s="85" t="s">
        <v>13532</v>
      </c>
      <c r="D3121" s="84" t="s">
        <v>7892</v>
      </c>
      <c r="E3121" s="88">
        <v>29.64</v>
      </c>
    </row>
    <row r="3122" spans="1:5" ht="12.75" customHeight="1" x14ac:dyDescent="0.2">
      <c r="A3122" s="84" t="s">
        <v>13533</v>
      </c>
      <c r="B3122" s="80"/>
      <c r="C3122" s="85" t="s">
        <v>13534</v>
      </c>
      <c r="D3122" s="84" t="s">
        <v>7892</v>
      </c>
      <c r="E3122" s="87">
        <v>994.07</v>
      </c>
    </row>
    <row r="3123" spans="1:5" ht="12.75" customHeight="1" x14ac:dyDescent="0.2">
      <c r="A3123" s="84" t="s">
        <v>13535</v>
      </c>
      <c r="B3123" s="80"/>
      <c r="C3123" s="85" t="s">
        <v>13536</v>
      </c>
      <c r="D3123" s="84" t="s">
        <v>7892</v>
      </c>
      <c r="E3123" s="87">
        <v>560.44000000000005</v>
      </c>
    </row>
    <row r="3124" spans="1:5" ht="14.25" customHeight="1" x14ac:dyDescent="0.2">
      <c r="A3124" s="84" t="s">
        <v>13537</v>
      </c>
      <c r="B3124" s="80"/>
      <c r="C3124" s="85" t="s">
        <v>13538</v>
      </c>
      <c r="D3124" s="84" t="s">
        <v>7892</v>
      </c>
      <c r="E3124" s="87">
        <v>597.48</v>
      </c>
    </row>
    <row r="3125" spans="1:5" ht="14.25" customHeight="1" x14ac:dyDescent="0.2">
      <c r="A3125" s="84" t="s">
        <v>13539</v>
      </c>
      <c r="B3125" s="80"/>
      <c r="C3125" s="85" t="s">
        <v>13540</v>
      </c>
      <c r="D3125" s="84" t="s">
        <v>7892</v>
      </c>
      <c r="E3125" s="87">
        <v>560.63</v>
      </c>
    </row>
    <row r="3126" spans="1:5" ht="14.25" customHeight="1" x14ac:dyDescent="0.2">
      <c r="A3126" s="84" t="s">
        <v>13541</v>
      </c>
      <c r="B3126" s="80"/>
      <c r="C3126" s="85" t="s">
        <v>13542</v>
      </c>
      <c r="D3126" s="84" t="s">
        <v>7892</v>
      </c>
      <c r="E3126" s="87">
        <v>640.01</v>
      </c>
    </row>
    <row r="3127" spans="1:5" ht="14.25" customHeight="1" x14ac:dyDescent="0.2">
      <c r="A3127" s="84" t="s">
        <v>13543</v>
      </c>
      <c r="B3127" s="80"/>
      <c r="C3127" s="85" t="s">
        <v>13544</v>
      </c>
      <c r="D3127" s="84" t="s">
        <v>7892</v>
      </c>
      <c r="E3127" s="87">
        <v>545.63</v>
      </c>
    </row>
    <row r="3128" spans="1:5" ht="14.25" customHeight="1" x14ac:dyDescent="0.2">
      <c r="A3128" s="84" t="s">
        <v>13545</v>
      </c>
      <c r="B3128" s="80"/>
      <c r="C3128" s="85" t="s">
        <v>13546</v>
      </c>
      <c r="D3128" s="84" t="s">
        <v>7892</v>
      </c>
      <c r="E3128" s="87">
        <v>488.69</v>
      </c>
    </row>
    <row r="3129" spans="1:5" ht="12.75" customHeight="1" x14ac:dyDescent="0.2">
      <c r="A3129" s="84" t="s">
        <v>13547</v>
      </c>
      <c r="B3129" s="80"/>
      <c r="C3129" s="85" t="s">
        <v>13548</v>
      </c>
      <c r="D3129" s="84" t="s">
        <v>7892</v>
      </c>
      <c r="E3129" s="87">
        <v>450.47</v>
      </c>
    </row>
    <row r="3130" spans="1:5" ht="12.75" customHeight="1" x14ac:dyDescent="0.2">
      <c r="A3130" s="84" t="s">
        <v>13549</v>
      </c>
      <c r="B3130" s="80"/>
      <c r="C3130" s="85" t="s">
        <v>13550</v>
      </c>
      <c r="D3130" s="84" t="s">
        <v>7892</v>
      </c>
      <c r="E3130" s="87">
        <v>423.17</v>
      </c>
    </row>
    <row r="3131" spans="1:5" ht="12.75" customHeight="1" x14ac:dyDescent="0.2">
      <c r="A3131" s="84" t="s">
        <v>13551</v>
      </c>
      <c r="B3131" s="80"/>
      <c r="C3131" s="85" t="s">
        <v>13552</v>
      </c>
      <c r="D3131" s="84" t="s">
        <v>77</v>
      </c>
      <c r="E3131" s="87">
        <v>360.24</v>
      </c>
    </row>
    <row r="3132" spans="1:5" ht="12.75" customHeight="1" x14ac:dyDescent="0.2">
      <c r="A3132" s="84" t="s">
        <v>13553</v>
      </c>
      <c r="B3132" s="80"/>
      <c r="C3132" s="85" t="s">
        <v>13554</v>
      </c>
      <c r="D3132" s="84" t="s">
        <v>7892</v>
      </c>
      <c r="E3132" s="87">
        <v>504.9</v>
      </c>
    </row>
    <row r="3133" spans="1:5" ht="12.75" customHeight="1" x14ac:dyDescent="0.2">
      <c r="A3133" s="84" t="s">
        <v>13555</v>
      </c>
      <c r="B3133" s="80"/>
      <c r="C3133" s="85" t="s">
        <v>13556</v>
      </c>
      <c r="D3133" s="84" t="s">
        <v>7892</v>
      </c>
      <c r="E3133" s="87">
        <v>556.03</v>
      </c>
    </row>
    <row r="3134" spans="1:5" ht="12.75" customHeight="1" x14ac:dyDescent="0.2">
      <c r="A3134" s="84" t="s">
        <v>13557</v>
      </c>
      <c r="B3134" s="80"/>
      <c r="C3134" s="85" t="s">
        <v>13558</v>
      </c>
      <c r="D3134" s="84" t="s">
        <v>7892</v>
      </c>
      <c r="E3134" s="87">
        <v>537.74</v>
      </c>
    </row>
    <row r="3135" spans="1:5" ht="12.75" customHeight="1" x14ac:dyDescent="0.2">
      <c r="A3135" s="84" t="s">
        <v>13559</v>
      </c>
      <c r="B3135" s="80"/>
      <c r="C3135" s="85" t="s">
        <v>13560</v>
      </c>
      <c r="D3135" s="84" t="s">
        <v>7892</v>
      </c>
      <c r="E3135" s="87">
        <v>585.59</v>
      </c>
    </row>
    <row r="3136" spans="1:5" ht="12.75" customHeight="1" x14ac:dyDescent="0.2">
      <c r="A3136" s="84" t="s">
        <v>13561</v>
      </c>
      <c r="B3136" s="80"/>
      <c r="C3136" s="85" t="s">
        <v>13562</v>
      </c>
      <c r="D3136" s="84" t="s">
        <v>7892</v>
      </c>
      <c r="E3136" s="87">
        <v>575.02</v>
      </c>
    </row>
    <row r="3137" spans="1:5" ht="12.75" customHeight="1" x14ac:dyDescent="0.2">
      <c r="A3137" s="84" t="s">
        <v>13563</v>
      </c>
      <c r="B3137" s="80"/>
      <c r="C3137" s="85" t="s">
        <v>13564</v>
      </c>
      <c r="D3137" s="84" t="s">
        <v>7892</v>
      </c>
      <c r="E3137" s="87">
        <v>629.51</v>
      </c>
    </row>
    <row r="3138" spans="1:5" ht="12.75" customHeight="1" x14ac:dyDescent="0.2">
      <c r="A3138" s="84" t="s">
        <v>13565</v>
      </c>
      <c r="B3138" s="80"/>
      <c r="C3138" s="85" t="s">
        <v>13566</v>
      </c>
      <c r="D3138" s="84" t="s">
        <v>7892</v>
      </c>
      <c r="E3138" s="87">
        <v>618.82000000000005</v>
      </c>
    </row>
    <row r="3139" spans="1:5" ht="14.25" customHeight="1" x14ac:dyDescent="0.2">
      <c r="A3139" s="84" t="s">
        <v>13567</v>
      </c>
      <c r="B3139" s="80"/>
      <c r="C3139" s="85" t="s">
        <v>13568</v>
      </c>
      <c r="D3139" s="84" t="s">
        <v>7892</v>
      </c>
      <c r="E3139" s="87">
        <v>653.44000000000005</v>
      </c>
    </row>
    <row r="3140" spans="1:5" ht="12.75" customHeight="1" x14ac:dyDescent="0.2">
      <c r="A3140" s="84" t="s">
        <v>13569</v>
      </c>
      <c r="B3140" s="80"/>
      <c r="C3140" s="85" t="s">
        <v>13570</v>
      </c>
      <c r="D3140" s="84" t="s">
        <v>7892</v>
      </c>
      <c r="E3140" s="87">
        <v>709.74</v>
      </c>
    </row>
    <row r="3141" spans="1:5" ht="12.75" customHeight="1" x14ac:dyDescent="0.2">
      <c r="A3141" s="84" t="s">
        <v>13571</v>
      </c>
      <c r="B3141" s="80"/>
      <c r="C3141" s="85" t="s">
        <v>13572</v>
      </c>
      <c r="D3141" s="84" t="s">
        <v>7892</v>
      </c>
      <c r="E3141" s="87">
        <v>693.84</v>
      </c>
    </row>
    <row r="3142" spans="1:5" ht="12.75" customHeight="1" x14ac:dyDescent="0.2">
      <c r="A3142" s="84" t="s">
        <v>13573</v>
      </c>
      <c r="B3142" s="80"/>
      <c r="C3142" s="85" t="s">
        <v>13574</v>
      </c>
      <c r="D3142" s="84" t="s">
        <v>7892</v>
      </c>
      <c r="E3142" s="87">
        <v>566.15</v>
      </c>
    </row>
    <row r="3143" spans="1:5" ht="12.75" customHeight="1" x14ac:dyDescent="0.2">
      <c r="A3143" s="84" t="s">
        <v>13575</v>
      </c>
      <c r="B3143" s="80"/>
      <c r="C3143" s="85" t="s">
        <v>13576</v>
      </c>
      <c r="D3143" s="84" t="s">
        <v>7892</v>
      </c>
      <c r="E3143" s="87">
        <v>586.42999999999995</v>
      </c>
    </row>
    <row r="3144" spans="1:5" ht="12.75" customHeight="1" x14ac:dyDescent="0.2">
      <c r="A3144" s="84" t="s">
        <v>13577</v>
      </c>
      <c r="B3144" s="80"/>
      <c r="C3144" s="85" t="s">
        <v>13578</v>
      </c>
      <c r="D3144" s="84" t="s">
        <v>7892</v>
      </c>
      <c r="E3144" s="87">
        <v>390.91</v>
      </c>
    </row>
    <row r="3145" spans="1:5" ht="12.75" customHeight="1" x14ac:dyDescent="0.2">
      <c r="A3145" s="84" t="s">
        <v>13579</v>
      </c>
      <c r="B3145" s="80"/>
      <c r="C3145" s="85" t="s">
        <v>13580</v>
      </c>
      <c r="D3145" s="84" t="s">
        <v>7892</v>
      </c>
      <c r="E3145" s="87">
        <v>411.48</v>
      </c>
    </row>
    <row r="3146" spans="1:5" ht="12.75" customHeight="1" x14ac:dyDescent="0.2">
      <c r="A3146" s="84" t="s">
        <v>13581</v>
      </c>
      <c r="B3146" s="80"/>
      <c r="C3146" s="85" t="s">
        <v>13582</v>
      </c>
      <c r="D3146" s="84" t="s">
        <v>7892</v>
      </c>
      <c r="E3146" s="87">
        <v>536.29</v>
      </c>
    </row>
    <row r="3147" spans="1:5" ht="12.75" customHeight="1" x14ac:dyDescent="0.2">
      <c r="A3147" s="84" t="s">
        <v>13583</v>
      </c>
      <c r="B3147" s="80"/>
      <c r="C3147" s="85" t="s">
        <v>13584</v>
      </c>
      <c r="D3147" s="84" t="s">
        <v>7892</v>
      </c>
      <c r="E3147" s="87">
        <v>529.48</v>
      </c>
    </row>
    <row r="3148" spans="1:5" ht="12.75" customHeight="1" x14ac:dyDescent="0.2">
      <c r="A3148" s="84" t="s">
        <v>13585</v>
      </c>
      <c r="B3148" s="80"/>
      <c r="C3148" s="85" t="s">
        <v>13586</v>
      </c>
      <c r="D3148" s="84" t="s">
        <v>7892</v>
      </c>
      <c r="E3148" s="87">
        <v>509.22</v>
      </c>
    </row>
    <row r="3149" spans="1:5" ht="14.25" customHeight="1" x14ac:dyDescent="0.2">
      <c r="A3149" s="84" t="s">
        <v>13587</v>
      </c>
      <c r="B3149" s="80"/>
      <c r="C3149" s="85" t="s">
        <v>13588</v>
      </c>
      <c r="D3149" s="84" t="s">
        <v>7892</v>
      </c>
      <c r="E3149" s="87">
        <v>530.28</v>
      </c>
    </row>
    <row r="3150" spans="1:5" ht="12.75" customHeight="1" x14ac:dyDescent="0.2">
      <c r="A3150" s="84" t="s">
        <v>13589</v>
      </c>
      <c r="B3150" s="80"/>
      <c r="C3150" s="85" t="s">
        <v>13590</v>
      </c>
      <c r="D3150" s="84" t="s">
        <v>7892</v>
      </c>
      <c r="E3150" s="87">
        <v>538.33000000000004</v>
      </c>
    </row>
    <row r="3151" spans="1:5" ht="12.75" customHeight="1" x14ac:dyDescent="0.2">
      <c r="A3151" s="84" t="s">
        <v>13591</v>
      </c>
      <c r="B3151" s="52"/>
      <c r="C3151" s="85" t="s">
        <v>13592</v>
      </c>
      <c r="D3151" s="84" t="s">
        <v>7892</v>
      </c>
      <c r="E3151" s="87">
        <v>554.84</v>
      </c>
    </row>
    <row r="3152" spans="1:5" ht="12.75" customHeight="1" x14ac:dyDescent="0.2">
      <c r="A3152" s="84" t="s">
        <v>13593</v>
      </c>
      <c r="B3152" s="52"/>
      <c r="C3152" s="85" t="s">
        <v>13594</v>
      </c>
      <c r="D3152" s="84" t="s">
        <v>7892</v>
      </c>
      <c r="E3152" s="87">
        <v>503.37</v>
      </c>
    </row>
    <row r="3153" spans="1:5" ht="12.75" customHeight="1" x14ac:dyDescent="0.2">
      <c r="A3153" s="84" t="s">
        <v>13595</v>
      </c>
      <c r="B3153" s="52"/>
      <c r="C3153" s="85" t="s">
        <v>13596</v>
      </c>
      <c r="D3153" s="84" t="s">
        <v>77</v>
      </c>
      <c r="E3153" s="86">
        <v>7.43</v>
      </c>
    </row>
    <row r="3154" spans="1:5" ht="12.75" customHeight="1" x14ac:dyDescent="0.2">
      <c r="A3154" s="84" t="s">
        <v>13597</v>
      </c>
      <c r="B3154" s="52"/>
      <c r="C3154" s="85" t="s">
        <v>13598</v>
      </c>
      <c r="D3154" s="84" t="s">
        <v>77</v>
      </c>
      <c r="E3154" s="87">
        <v>133.03</v>
      </c>
    </row>
    <row r="3155" spans="1:5" ht="12.75" customHeight="1" x14ac:dyDescent="0.2">
      <c r="A3155" s="84" t="s">
        <v>13599</v>
      </c>
      <c r="B3155" s="52"/>
      <c r="C3155" s="85" t="s">
        <v>13600</v>
      </c>
      <c r="D3155" s="84" t="s">
        <v>77</v>
      </c>
      <c r="E3155" s="88">
        <v>20.21</v>
      </c>
    </row>
    <row r="3156" spans="1:5" ht="12.75" customHeight="1" x14ac:dyDescent="0.2">
      <c r="A3156" s="84" t="s">
        <v>13601</v>
      </c>
      <c r="B3156" s="52"/>
      <c r="C3156" s="85" t="s">
        <v>13602</v>
      </c>
      <c r="D3156" s="84" t="s">
        <v>77</v>
      </c>
      <c r="E3156" s="86">
        <v>7.43</v>
      </c>
    </row>
    <row r="3157" spans="1:5" ht="12.75" customHeight="1" x14ac:dyDescent="0.2">
      <c r="A3157" s="84" t="s">
        <v>13603</v>
      </c>
      <c r="B3157" s="52"/>
      <c r="C3157" s="85" t="s">
        <v>13604</v>
      </c>
      <c r="D3157" s="84" t="s">
        <v>77</v>
      </c>
      <c r="E3157" s="87">
        <v>109.78</v>
      </c>
    </row>
    <row r="3158" spans="1:5" ht="12.75" customHeight="1" x14ac:dyDescent="0.2">
      <c r="A3158" s="84" t="s">
        <v>13605</v>
      </c>
      <c r="B3158" s="52"/>
      <c r="C3158" s="85" t="s">
        <v>13606</v>
      </c>
      <c r="D3158" s="84" t="s">
        <v>77</v>
      </c>
      <c r="E3158" s="88">
        <v>20.21</v>
      </c>
    </row>
    <row r="3159" spans="1:5" ht="12.75" customHeight="1" x14ac:dyDescent="0.2">
      <c r="A3159" s="84" t="s">
        <v>13607</v>
      </c>
      <c r="B3159" s="52"/>
      <c r="C3159" s="85" t="s">
        <v>13608</v>
      </c>
      <c r="D3159" s="84" t="s">
        <v>77</v>
      </c>
      <c r="E3159" s="86">
        <v>8.2100000000000009</v>
      </c>
    </row>
    <row r="3160" spans="1:5" ht="12.75" customHeight="1" x14ac:dyDescent="0.2">
      <c r="A3160" s="84" t="s">
        <v>13609</v>
      </c>
      <c r="B3160" s="52"/>
      <c r="C3160" s="85" t="s">
        <v>13610</v>
      </c>
      <c r="D3160" s="84" t="s">
        <v>77</v>
      </c>
      <c r="E3160" s="88">
        <v>80.989999999999995</v>
      </c>
    </row>
    <row r="3161" spans="1:5" ht="12.75" customHeight="1" x14ac:dyDescent="0.2">
      <c r="A3161" s="84" t="s">
        <v>13611</v>
      </c>
      <c r="B3161" s="52"/>
      <c r="C3161" s="85" t="s">
        <v>13612</v>
      </c>
      <c r="D3161" s="84" t="s">
        <v>77</v>
      </c>
      <c r="E3161" s="88">
        <v>25.67</v>
      </c>
    </row>
    <row r="3162" spans="1:5" ht="12.75" customHeight="1" x14ac:dyDescent="0.2">
      <c r="A3162" s="84" t="s">
        <v>13613</v>
      </c>
      <c r="B3162" s="52"/>
      <c r="C3162" s="85" t="s">
        <v>13614</v>
      </c>
      <c r="D3162" s="84" t="s">
        <v>77</v>
      </c>
      <c r="E3162" s="87">
        <v>179.81</v>
      </c>
    </row>
    <row r="3163" spans="1:5" ht="12.75" customHeight="1" x14ac:dyDescent="0.2">
      <c r="A3163" s="84" t="s">
        <v>13615</v>
      </c>
      <c r="B3163" s="52"/>
      <c r="C3163" s="85" t="s">
        <v>13616</v>
      </c>
      <c r="D3163" s="84" t="s">
        <v>77</v>
      </c>
      <c r="E3163" s="88">
        <v>56.99</v>
      </c>
    </row>
    <row r="3164" spans="1:5" ht="12.75" customHeight="1" x14ac:dyDescent="0.2">
      <c r="A3164" s="84" t="s">
        <v>13617</v>
      </c>
      <c r="B3164" s="52"/>
      <c r="C3164" s="85" t="s">
        <v>13618</v>
      </c>
      <c r="D3164" s="84" t="s">
        <v>7892</v>
      </c>
      <c r="E3164" s="88">
        <v>89.28</v>
      </c>
    </row>
    <row r="3165" spans="1:5" ht="12.75" customHeight="1" x14ac:dyDescent="0.2">
      <c r="A3165" s="84" t="s">
        <v>13619</v>
      </c>
      <c r="B3165" s="52"/>
      <c r="C3165" s="85" t="s">
        <v>13620</v>
      </c>
      <c r="D3165" s="84" t="s">
        <v>7892</v>
      </c>
      <c r="E3165" s="88">
        <v>70.150000000000006</v>
      </c>
    </row>
    <row r="3166" spans="1:5" ht="12.75" customHeight="1" x14ac:dyDescent="0.2">
      <c r="A3166" s="84" t="s">
        <v>13621</v>
      </c>
      <c r="B3166" s="52"/>
      <c r="C3166" s="85" t="s">
        <v>13622</v>
      </c>
      <c r="D3166" s="84" t="s">
        <v>77</v>
      </c>
      <c r="E3166" s="88">
        <v>11.33</v>
      </c>
    </row>
    <row r="3167" spans="1:5" ht="12.75" customHeight="1" x14ac:dyDescent="0.2">
      <c r="A3167" s="84" t="s">
        <v>13623</v>
      </c>
      <c r="B3167" s="52"/>
      <c r="C3167" s="85" t="s">
        <v>13624</v>
      </c>
      <c r="D3167" s="84" t="s">
        <v>7810</v>
      </c>
      <c r="E3167" s="88">
        <v>19.36</v>
      </c>
    </row>
    <row r="3168" spans="1:5" ht="12.75" customHeight="1" x14ac:dyDescent="0.2">
      <c r="A3168" s="84" t="s">
        <v>13625</v>
      </c>
      <c r="B3168" s="52"/>
      <c r="C3168" s="85" t="s">
        <v>13626</v>
      </c>
      <c r="D3168" s="84" t="s">
        <v>7810</v>
      </c>
      <c r="E3168" s="86">
        <v>8.34</v>
      </c>
    </row>
    <row r="3169" spans="1:5" ht="12.75" customHeight="1" x14ac:dyDescent="0.2">
      <c r="A3169" s="84" t="s">
        <v>13627</v>
      </c>
      <c r="B3169" s="52"/>
      <c r="C3169" s="85" t="s">
        <v>13628</v>
      </c>
      <c r="D3169" s="84" t="s">
        <v>77</v>
      </c>
      <c r="E3169" s="87">
        <v>206.04</v>
      </c>
    </row>
    <row r="3170" spans="1:5" ht="12.75" customHeight="1" x14ac:dyDescent="0.2">
      <c r="A3170" s="84" t="s">
        <v>13629</v>
      </c>
      <c r="B3170" s="52"/>
      <c r="C3170" s="85" t="s">
        <v>13630</v>
      </c>
      <c r="D3170" s="84" t="s">
        <v>77</v>
      </c>
      <c r="E3170" s="87">
        <v>246.17</v>
      </c>
    </row>
    <row r="3171" spans="1:5" ht="12.75" customHeight="1" x14ac:dyDescent="0.2">
      <c r="A3171" s="84" t="s">
        <v>13631</v>
      </c>
      <c r="B3171" s="52"/>
      <c r="C3171" s="85" t="s">
        <v>13632</v>
      </c>
      <c r="D3171" s="84" t="s">
        <v>77</v>
      </c>
      <c r="E3171" s="87">
        <v>179.81</v>
      </c>
    </row>
    <row r="3172" spans="1:5" ht="12.75" customHeight="1" x14ac:dyDescent="0.2">
      <c r="A3172" s="84" t="s">
        <v>13633</v>
      </c>
      <c r="B3172" s="52"/>
      <c r="C3172" s="85" t="s">
        <v>13634</v>
      </c>
      <c r="D3172" s="84" t="s">
        <v>7810</v>
      </c>
      <c r="E3172" s="88">
        <v>45.23</v>
      </c>
    </row>
    <row r="3173" spans="1:5" ht="12.75" customHeight="1" x14ac:dyDescent="0.2">
      <c r="A3173" s="84" t="s">
        <v>13635</v>
      </c>
      <c r="B3173" s="52"/>
      <c r="C3173" s="85" t="s">
        <v>13636</v>
      </c>
      <c r="D3173" s="84" t="s">
        <v>7892</v>
      </c>
      <c r="E3173" s="87">
        <v>105.51</v>
      </c>
    </row>
    <row r="3174" spans="1:5" ht="12.75" customHeight="1" x14ac:dyDescent="0.2">
      <c r="A3174" s="84" t="s">
        <v>13637</v>
      </c>
      <c r="B3174" s="52"/>
      <c r="C3174" s="85" t="s">
        <v>13638</v>
      </c>
      <c r="D3174" s="84" t="s">
        <v>7892</v>
      </c>
      <c r="E3174" s="89">
        <v>2307.66</v>
      </c>
    </row>
    <row r="3175" spans="1:5" ht="12.75" customHeight="1" x14ac:dyDescent="0.2">
      <c r="A3175" s="92">
        <v>50</v>
      </c>
      <c r="B3175" s="52"/>
      <c r="C3175" s="81" t="s">
        <v>13639</v>
      </c>
      <c r="D3175" s="82"/>
      <c r="E3175" s="83"/>
    </row>
    <row r="3176" spans="1:5" ht="12.75" customHeight="1" x14ac:dyDescent="0.2">
      <c r="A3176" s="79">
        <v>9111</v>
      </c>
      <c r="B3176" s="52"/>
      <c r="C3176" s="81" t="s">
        <v>13640</v>
      </c>
      <c r="D3176" s="82"/>
      <c r="E3176" s="83"/>
    </row>
    <row r="3177" spans="1:5" ht="12.75" customHeight="1" x14ac:dyDescent="0.2">
      <c r="A3177" s="84" t="s">
        <v>13641</v>
      </c>
      <c r="B3177" s="52"/>
      <c r="C3177" s="85" t="s">
        <v>7390</v>
      </c>
      <c r="D3177" s="84" t="s">
        <v>13642</v>
      </c>
      <c r="E3177" s="88">
        <v>20.18</v>
      </c>
    </row>
    <row r="3178" spans="1:5" ht="12.75" customHeight="1" x14ac:dyDescent="0.2">
      <c r="A3178" s="84" t="s">
        <v>13643</v>
      </c>
      <c r="B3178" s="52"/>
      <c r="C3178" s="85" t="s">
        <v>13644</v>
      </c>
      <c r="D3178" s="84" t="s">
        <v>13642</v>
      </c>
      <c r="E3178" s="88">
        <v>21.34</v>
      </c>
    </row>
    <row r="3179" spans="1:5" ht="12.75" customHeight="1" x14ac:dyDescent="0.2">
      <c r="A3179" s="84" t="s">
        <v>13645</v>
      </c>
      <c r="B3179" s="52"/>
      <c r="C3179" s="85" t="s">
        <v>7391</v>
      </c>
      <c r="D3179" s="84" t="s">
        <v>13642</v>
      </c>
      <c r="E3179" s="88">
        <v>21.78</v>
      </c>
    </row>
    <row r="3180" spans="1:5" ht="12.75" customHeight="1" x14ac:dyDescent="0.2">
      <c r="A3180" s="84" t="s">
        <v>13646</v>
      </c>
      <c r="B3180" s="52"/>
      <c r="C3180" s="85" t="s">
        <v>7724</v>
      </c>
      <c r="D3180" s="84" t="s">
        <v>13642</v>
      </c>
      <c r="E3180" s="88">
        <v>22.34</v>
      </c>
    </row>
    <row r="3181" spans="1:5" ht="12.75" customHeight="1" x14ac:dyDescent="0.2">
      <c r="A3181" s="84" t="s">
        <v>13647</v>
      </c>
      <c r="B3181" s="52"/>
      <c r="C3181" s="85" t="s">
        <v>7617</v>
      </c>
      <c r="D3181" s="84" t="s">
        <v>13642</v>
      </c>
      <c r="E3181" s="88">
        <v>23.31</v>
      </c>
    </row>
    <row r="3182" spans="1:5" ht="12.75" customHeight="1" x14ac:dyDescent="0.2">
      <c r="A3182" s="84" t="s">
        <v>13648</v>
      </c>
      <c r="B3182" s="52"/>
      <c r="C3182" s="85" t="s">
        <v>13649</v>
      </c>
      <c r="D3182" s="84" t="s">
        <v>13642</v>
      </c>
      <c r="E3182" s="88">
        <v>21.78</v>
      </c>
    </row>
    <row r="3183" spans="1:5" ht="12.75" customHeight="1" x14ac:dyDescent="0.2">
      <c r="A3183" s="84" t="s">
        <v>13650</v>
      </c>
      <c r="B3183" s="52"/>
      <c r="C3183" s="85" t="s">
        <v>7395</v>
      </c>
      <c r="D3183" s="84" t="s">
        <v>13642</v>
      </c>
      <c r="E3183" s="88">
        <v>21.76</v>
      </c>
    </row>
    <row r="3184" spans="1:5" ht="12.75" customHeight="1" x14ac:dyDescent="0.2">
      <c r="A3184" s="84" t="s">
        <v>13651</v>
      </c>
      <c r="B3184" s="52"/>
      <c r="C3184" s="85" t="s">
        <v>13652</v>
      </c>
      <c r="D3184" s="84" t="s">
        <v>13642</v>
      </c>
      <c r="E3184" s="88">
        <v>19.760000000000002</v>
      </c>
    </row>
    <row r="3185" spans="1:5" ht="12.75" customHeight="1" x14ac:dyDescent="0.2">
      <c r="A3185" s="84" t="s">
        <v>13653</v>
      </c>
      <c r="B3185" s="52"/>
      <c r="C3185" s="85" t="s">
        <v>7469</v>
      </c>
      <c r="D3185" s="84" t="s">
        <v>8049</v>
      </c>
      <c r="E3185" s="89">
        <v>4193.0200000000004</v>
      </c>
    </row>
    <row r="3186" spans="1:5" ht="12.75" customHeight="1" x14ac:dyDescent="0.2">
      <c r="A3186" s="84" t="s">
        <v>13654</v>
      </c>
      <c r="B3186" s="52"/>
      <c r="C3186" s="85" t="s">
        <v>13655</v>
      </c>
      <c r="D3186" s="84" t="s">
        <v>8049</v>
      </c>
      <c r="E3186" s="89">
        <v>3736.63</v>
      </c>
    </row>
    <row r="3187" spans="1:5" ht="12.75" customHeight="1" x14ac:dyDescent="0.2">
      <c r="A3187" s="84" t="s">
        <v>13656</v>
      </c>
      <c r="B3187" s="52"/>
      <c r="C3187" s="85" t="s">
        <v>7396</v>
      </c>
      <c r="D3187" s="84" t="s">
        <v>13642</v>
      </c>
      <c r="E3187" s="88">
        <v>27.23</v>
      </c>
    </row>
    <row r="3188" spans="1:5" ht="12.75" customHeight="1" x14ac:dyDescent="0.2">
      <c r="A3188" s="84" t="s">
        <v>13657</v>
      </c>
      <c r="B3188" s="52"/>
      <c r="C3188" s="85" t="s">
        <v>7616</v>
      </c>
      <c r="D3188" s="84" t="s">
        <v>8049</v>
      </c>
      <c r="E3188" s="89">
        <v>3254.6</v>
      </c>
    </row>
    <row r="3189" spans="1:5" ht="12.75" customHeight="1" x14ac:dyDescent="0.2">
      <c r="A3189" s="84" t="s">
        <v>13658</v>
      </c>
      <c r="B3189" s="52"/>
      <c r="C3189" s="85" t="s">
        <v>7404</v>
      </c>
      <c r="D3189" s="84" t="s">
        <v>13642</v>
      </c>
      <c r="E3189" s="88">
        <v>20.32</v>
      </c>
    </row>
    <row r="3190" spans="1:5" ht="12.75" customHeight="1" x14ac:dyDescent="0.2">
      <c r="A3190" s="84" t="s">
        <v>13659</v>
      </c>
      <c r="B3190" s="52"/>
      <c r="C3190" s="85" t="s">
        <v>13660</v>
      </c>
      <c r="D3190" s="84" t="s">
        <v>13642</v>
      </c>
      <c r="E3190" s="88">
        <v>29.13</v>
      </c>
    </row>
    <row r="3191" spans="1:5" ht="12.75" customHeight="1" x14ac:dyDescent="0.2">
      <c r="A3191" s="84" t="s">
        <v>13661</v>
      </c>
      <c r="B3191" s="52"/>
      <c r="C3191" s="85" t="s">
        <v>13662</v>
      </c>
      <c r="D3191" s="84" t="s">
        <v>13642</v>
      </c>
      <c r="E3191" s="88">
        <v>26.7</v>
      </c>
    </row>
    <row r="3192" spans="1:5" ht="12.75" customHeight="1" x14ac:dyDescent="0.2">
      <c r="A3192" s="84" t="s">
        <v>13663</v>
      </c>
      <c r="B3192" s="52"/>
      <c r="C3192" s="85" t="s">
        <v>7409</v>
      </c>
      <c r="D3192" s="84" t="s">
        <v>13642</v>
      </c>
      <c r="E3192" s="88">
        <v>21.06</v>
      </c>
    </row>
    <row r="3193" spans="1:5" ht="12.75" customHeight="1" x14ac:dyDescent="0.2">
      <c r="A3193" s="84" t="s">
        <v>13664</v>
      </c>
      <c r="B3193" s="52"/>
      <c r="C3193" s="85" t="s">
        <v>7410</v>
      </c>
      <c r="D3193" s="84" t="s">
        <v>13642</v>
      </c>
      <c r="E3193" s="88">
        <v>30.59</v>
      </c>
    </row>
    <row r="3194" spans="1:5" ht="12.75" customHeight="1" x14ac:dyDescent="0.2">
      <c r="A3194" s="84" t="s">
        <v>13665</v>
      </c>
      <c r="B3194" s="52"/>
      <c r="C3194" s="85" t="s">
        <v>13666</v>
      </c>
      <c r="D3194" s="84" t="s">
        <v>13642</v>
      </c>
      <c r="E3194" s="88">
        <v>27.05</v>
      </c>
    </row>
    <row r="3195" spans="1:5" ht="12.75" customHeight="1" x14ac:dyDescent="0.2">
      <c r="A3195" s="84" t="s">
        <v>13667</v>
      </c>
      <c r="B3195" s="52"/>
      <c r="C3195" s="85" t="s">
        <v>7413</v>
      </c>
      <c r="D3195" s="84" t="s">
        <v>13642</v>
      </c>
      <c r="E3195" s="88">
        <v>27.8</v>
      </c>
    </row>
    <row r="3196" spans="1:5" ht="12.75" customHeight="1" x14ac:dyDescent="0.2">
      <c r="A3196" s="84" t="s">
        <v>13668</v>
      </c>
      <c r="B3196" s="52"/>
      <c r="C3196" s="85" t="s">
        <v>7490</v>
      </c>
      <c r="D3196" s="84" t="s">
        <v>8049</v>
      </c>
      <c r="E3196" s="89">
        <v>8843.51</v>
      </c>
    </row>
    <row r="3197" spans="1:5" ht="12.75" customHeight="1" x14ac:dyDescent="0.2">
      <c r="A3197" s="84" t="s">
        <v>13669</v>
      </c>
      <c r="B3197" s="52"/>
      <c r="C3197" s="85" t="s">
        <v>13670</v>
      </c>
      <c r="D3197" s="84" t="s">
        <v>8049</v>
      </c>
      <c r="E3197" s="90">
        <v>19811.82</v>
      </c>
    </row>
    <row r="3198" spans="1:5" ht="12.75" customHeight="1" x14ac:dyDescent="0.2">
      <c r="A3198" s="84" t="s">
        <v>13671</v>
      </c>
      <c r="B3198" s="52"/>
      <c r="C3198" s="85" t="s">
        <v>7479</v>
      </c>
      <c r="D3198" s="84" t="s">
        <v>8049</v>
      </c>
      <c r="E3198" s="90">
        <v>22499.57</v>
      </c>
    </row>
    <row r="3199" spans="1:5" ht="12.75" customHeight="1" x14ac:dyDescent="0.2">
      <c r="A3199" s="84" t="s">
        <v>13672</v>
      </c>
      <c r="B3199" s="52"/>
      <c r="C3199" s="85" t="s">
        <v>13673</v>
      </c>
      <c r="D3199" s="84" t="s">
        <v>8049</v>
      </c>
      <c r="E3199" s="90">
        <v>30622.560000000001</v>
      </c>
    </row>
    <row r="3200" spans="1:5" ht="12.75" customHeight="1" x14ac:dyDescent="0.2">
      <c r="A3200" s="84" t="s">
        <v>13674</v>
      </c>
      <c r="B3200" s="52"/>
      <c r="C3200" s="85" t="s">
        <v>13675</v>
      </c>
      <c r="D3200" s="84" t="s">
        <v>8049</v>
      </c>
      <c r="E3200" s="90">
        <v>20131.75</v>
      </c>
    </row>
    <row r="3201" spans="1:5" ht="12.75" customHeight="1" x14ac:dyDescent="0.2">
      <c r="A3201" s="84" t="s">
        <v>13676</v>
      </c>
      <c r="B3201" s="52"/>
      <c r="C3201" s="85" t="s">
        <v>7484</v>
      </c>
      <c r="D3201" s="84" t="s">
        <v>8049</v>
      </c>
      <c r="E3201" s="90">
        <v>15484.88</v>
      </c>
    </row>
    <row r="3202" spans="1:5" ht="12.75" customHeight="1" x14ac:dyDescent="0.2">
      <c r="A3202" s="84" t="s">
        <v>13677</v>
      </c>
      <c r="B3202" s="52"/>
      <c r="C3202" s="85" t="s">
        <v>13678</v>
      </c>
      <c r="D3202" s="84" t="s">
        <v>13642</v>
      </c>
      <c r="E3202" s="88">
        <v>27.45</v>
      </c>
    </row>
    <row r="3203" spans="1:5" ht="12.75" customHeight="1" x14ac:dyDescent="0.2">
      <c r="A3203" s="84" t="s">
        <v>13679</v>
      </c>
      <c r="B3203" s="52"/>
      <c r="C3203" s="85" t="s">
        <v>7417</v>
      </c>
      <c r="D3203" s="84" t="s">
        <v>13642</v>
      </c>
      <c r="E3203" s="88">
        <v>27.87</v>
      </c>
    </row>
    <row r="3204" spans="1:5" ht="12.75" customHeight="1" x14ac:dyDescent="0.2">
      <c r="A3204" s="84" t="s">
        <v>13680</v>
      </c>
      <c r="B3204" s="52"/>
      <c r="C3204" s="85" t="s">
        <v>13681</v>
      </c>
      <c r="D3204" s="84" t="s">
        <v>13642</v>
      </c>
      <c r="E3204" s="88">
        <v>28.59</v>
      </c>
    </row>
    <row r="3205" spans="1:5" ht="12.75" customHeight="1" x14ac:dyDescent="0.2">
      <c r="A3205" s="84" t="s">
        <v>13682</v>
      </c>
      <c r="B3205" s="52"/>
      <c r="C3205" s="85" t="s">
        <v>7418</v>
      </c>
      <c r="D3205" s="84" t="s">
        <v>13642</v>
      </c>
      <c r="E3205" s="88">
        <v>27.45</v>
      </c>
    </row>
    <row r="3206" spans="1:5" ht="12.75" customHeight="1" x14ac:dyDescent="0.2">
      <c r="A3206" s="84" t="s">
        <v>13683</v>
      </c>
      <c r="B3206" s="52"/>
      <c r="C3206" s="85" t="s">
        <v>7467</v>
      </c>
      <c r="D3206" s="84" t="s">
        <v>13642</v>
      </c>
      <c r="E3206" s="88">
        <v>24.24</v>
      </c>
    </row>
    <row r="3207" spans="1:5" ht="12.75" customHeight="1" x14ac:dyDescent="0.2">
      <c r="A3207" s="84" t="s">
        <v>13684</v>
      </c>
      <c r="B3207" s="52"/>
      <c r="C3207" s="85" t="s">
        <v>13685</v>
      </c>
      <c r="D3207" s="84" t="s">
        <v>13642</v>
      </c>
      <c r="E3207" s="88">
        <v>29.13</v>
      </c>
    </row>
    <row r="3208" spans="1:5" ht="12.75" customHeight="1" x14ac:dyDescent="0.2">
      <c r="A3208" s="84" t="s">
        <v>13686</v>
      </c>
      <c r="B3208" s="52"/>
      <c r="C3208" s="85" t="s">
        <v>7420</v>
      </c>
      <c r="D3208" s="84" t="s">
        <v>13642</v>
      </c>
      <c r="E3208" s="88">
        <v>27.16</v>
      </c>
    </row>
    <row r="3209" spans="1:5" ht="12.75" customHeight="1" x14ac:dyDescent="0.2">
      <c r="A3209" s="84" t="s">
        <v>13687</v>
      </c>
      <c r="B3209" s="52"/>
      <c r="C3209" s="85" t="s">
        <v>7481</v>
      </c>
      <c r="D3209" s="84" t="s">
        <v>8049</v>
      </c>
      <c r="E3209" s="90">
        <v>14128.35</v>
      </c>
    </row>
    <row r="3210" spans="1:5" ht="12.75" customHeight="1" x14ac:dyDescent="0.2">
      <c r="A3210" s="84" t="s">
        <v>13688</v>
      </c>
      <c r="B3210" s="52"/>
      <c r="C3210" s="85" t="s">
        <v>13689</v>
      </c>
      <c r="D3210" s="84" t="s">
        <v>13642</v>
      </c>
      <c r="E3210" s="88">
        <v>27.68</v>
      </c>
    </row>
    <row r="3211" spans="1:5" ht="12.75" customHeight="1" x14ac:dyDescent="0.2">
      <c r="A3211" s="84" t="s">
        <v>13690</v>
      </c>
      <c r="B3211" s="52"/>
      <c r="C3211" s="85" t="s">
        <v>7752</v>
      </c>
      <c r="D3211" s="84" t="s">
        <v>13642</v>
      </c>
      <c r="E3211" s="88">
        <v>24.98</v>
      </c>
    </row>
    <row r="3212" spans="1:5" ht="12.75" customHeight="1" x14ac:dyDescent="0.2">
      <c r="A3212" s="84" t="s">
        <v>13691</v>
      </c>
      <c r="B3212" s="52"/>
      <c r="C3212" s="85" t="s">
        <v>7450</v>
      </c>
      <c r="D3212" s="84" t="s">
        <v>13642</v>
      </c>
      <c r="E3212" s="88">
        <v>27.45</v>
      </c>
    </row>
    <row r="3213" spans="1:5" ht="12.75" customHeight="1" x14ac:dyDescent="0.2">
      <c r="A3213" s="84" t="s">
        <v>13692</v>
      </c>
      <c r="B3213" s="52"/>
      <c r="C3213" s="85" t="s">
        <v>7451</v>
      </c>
      <c r="D3213" s="84" t="s">
        <v>13642</v>
      </c>
      <c r="E3213" s="88">
        <v>28.66</v>
      </c>
    </row>
    <row r="3214" spans="1:5" ht="12.75" customHeight="1" x14ac:dyDescent="0.2">
      <c r="A3214" s="84" t="s">
        <v>13693</v>
      </c>
      <c r="B3214" s="52"/>
      <c r="C3214" s="85" t="s">
        <v>7454</v>
      </c>
      <c r="D3214" s="84" t="s">
        <v>13642</v>
      </c>
      <c r="E3214" s="88">
        <v>26.34</v>
      </c>
    </row>
    <row r="3215" spans="1:5" ht="12.75" customHeight="1" x14ac:dyDescent="0.2">
      <c r="A3215" s="84" t="s">
        <v>13694</v>
      </c>
      <c r="B3215" s="52"/>
      <c r="C3215" s="85" t="s">
        <v>13695</v>
      </c>
      <c r="D3215" s="84" t="s">
        <v>13642</v>
      </c>
      <c r="E3215" s="88">
        <v>27.05</v>
      </c>
    </row>
    <row r="3216" spans="1:5" ht="12.75" customHeight="1" x14ac:dyDescent="0.2">
      <c r="A3216" s="84" t="s">
        <v>187</v>
      </c>
      <c r="B3216" s="52"/>
      <c r="C3216" s="85" t="s">
        <v>186</v>
      </c>
      <c r="D3216" s="84" t="s">
        <v>13642</v>
      </c>
      <c r="E3216" s="88">
        <v>22.97</v>
      </c>
    </row>
    <row r="3217" spans="1:5" ht="12.75" customHeight="1" x14ac:dyDescent="0.2">
      <c r="A3217" s="84" t="s">
        <v>13696</v>
      </c>
      <c r="B3217" s="52"/>
      <c r="C3217" s="85" t="s">
        <v>13697</v>
      </c>
      <c r="D3217" s="84" t="s">
        <v>13642</v>
      </c>
      <c r="E3217" s="88">
        <v>19.760000000000002</v>
      </c>
    </row>
    <row r="3218" spans="1:5" ht="12.75" customHeight="1" x14ac:dyDescent="0.2">
      <c r="A3218" s="84" t="s">
        <v>13698</v>
      </c>
      <c r="B3218" s="52"/>
      <c r="C3218" s="85" t="s">
        <v>7455</v>
      </c>
      <c r="D3218" s="84" t="s">
        <v>13642</v>
      </c>
      <c r="E3218" s="88">
        <v>27.23</v>
      </c>
    </row>
    <row r="3219" spans="1:5" ht="12.75" customHeight="1" x14ac:dyDescent="0.2">
      <c r="A3219" s="84" t="s">
        <v>13699</v>
      </c>
      <c r="B3219" s="52"/>
      <c r="C3219" s="85" t="s">
        <v>7456</v>
      </c>
      <c r="D3219" s="84" t="s">
        <v>13642</v>
      </c>
      <c r="E3219" s="88">
        <v>19.760000000000002</v>
      </c>
    </row>
    <row r="3220" spans="1:5" ht="12.75" customHeight="1" x14ac:dyDescent="0.2">
      <c r="A3220" s="84" t="s">
        <v>13700</v>
      </c>
      <c r="B3220" s="52"/>
      <c r="C3220" s="85" t="s">
        <v>13701</v>
      </c>
      <c r="D3220" s="84" t="s">
        <v>13642</v>
      </c>
      <c r="E3220" s="88">
        <v>27.05</v>
      </c>
    </row>
    <row r="3221" spans="1:5" ht="12.75" customHeight="1" x14ac:dyDescent="0.2">
      <c r="A3221" s="84" t="s">
        <v>13702</v>
      </c>
      <c r="B3221" s="52"/>
      <c r="C3221" s="85" t="s">
        <v>7625</v>
      </c>
      <c r="D3221" s="84" t="s">
        <v>8049</v>
      </c>
      <c r="E3221" s="89">
        <v>6684.48</v>
      </c>
    </row>
    <row r="3222" spans="1:5" ht="12.75" customHeight="1" x14ac:dyDescent="0.2">
      <c r="A3222" s="84" t="s">
        <v>13703</v>
      </c>
      <c r="B3222" s="52"/>
      <c r="C3222" s="85" t="s">
        <v>7462</v>
      </c>
      <c r="D3222" s="84" t="s">
        <v>13642</v>
      </c>
      <c r="E3222" s="88">
        <v>26.79</v>
      </c>
    </row>
    <row r="3223" spans="1:5" ht="12.75" customHeight="1" x14ac:dyDescent="0.2">
      <c r="A3223" s="84" t="s">
        <v>13704</v>
      </c>
      <c r="B3223" s="52"/>
      <c r="C3223" s="85" t="s">
        <v>13705</v>
      </c>
      <c r="D3223" s="84" t="s">
        <v>13642</v>
      </c>
      <c r="E3223" s="88">
        <v>42.81</v>
      </c>
    </row>
    <row r="3224" spans="1:5" ht="12.75" customHeight="1" x14ac:dyDescent="0.2">
      <c r="A3224" s="84" t="s">
        <v>13706</v>
      </c>
      <c r="B3224" s="52"/>
      <c r="C3224" s="85" t="s">
        <v>7464</v>
      </c>
      <c r="D3224" s="84" t="s">
        <v>13642</v>
      </c>
      <c r="E3224" s="88">
        <v>21.98</v>
      </c>
    </row>
    <row r="3225" spans="1:5" ht="12.75" customHeight="1" x14ac:dyDescent="0.2">
      <c r="A3225" s="84" t="s">
        <v>13707</v>
      </c>
      <c r="B3225" s="52"/>
      <c r="C3225" s="85" t="s">
        <v>7605</v>
      </c>
      <c r="D3225" s="84" t="s">
        <v>8049</v>
      </c>
      <c r="E3225" s="89">
        <v>3517.12</v>
      </c>
    </row>
    <row r="3226" spans="1:5" ht="12.75" customHeight="1" x14ac:dyDescent="0.2">
      <c r="A3226" s="84" t="s">
        <v>13708</v>
      </c>
      <c r="B3226" s="52"/>
      <c r="C3226" s="85" t="s">
        <v>7465</v>
      </c>
      <c r="D3226" s="84" t="s">
        <v>8049</v>
      </c>
      <c r="E3226" s="89">
        <v>4466.88</v>
      </c>
    </row>
  </sheetData>
  <mergeCells count="2">
    <mergeCell ref="A1:E1"/>
    <mergeCell ref="A3:E3"/>
  </mergeCells>
  <pageMargins left="0.51181102362205" right="0.51181102362205" top="0.78740157480314998" bottom="0.78740157480314998" header="0.31496062992126" footer="0.31496062992126"/>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549"/>
  <sheetViews>
    <sheetView workbookViewId="0">
      <selection activeCell="L20" sqref="L20"/>
    </sheetView>
  </sheetViews>
  <sheetFormatPr defaultRowHeight="12.75" customHeight="1" x14ac:dyDescent="0.2"/>
  <cols>
    <col min="1" max="1" width="15.140625" customWidth="1"/>
    <col min="2" max="2" width="12.5703125" customWidth="1"/>
    <col min="3" max="3" width="17.42578125" customWidth="1"/>
    <col min="4" max="4" width="18.85546875" customWidth="1"/>
    <col min="5" max="5" width="15" customWidth="1"/>
    <col min="12" max="12" width="12.42578125" style="47" customWidth="1"/>
    <col min="13" max="13" width="17" style="47" customWidth="1"/>
  </cols>
  <sheetData>
    <row r="1" spans="1:13" ht="42.75" customHeight="1" x14ac:dyDescent="0.2">
      <c r="A1" s="350" t="s">
        <v>13709</v>
      </c>
      <c r="B1" s="350"/>
      <c r="C1" s="350"/>
      <c r="D1" s="350"/>
      <c r="E1" s="350"/>
      <c r="F1" s="350"/>
      <c r="G1" s="350"/>
      <c r="H1" s="350"/>
      <c r="I1" s="350"/>
      <c r="J1" s="350"/>
      <c r="K1" s="350"/>
      <c r="L1" s="350"/>
      <c r="M1" s="350"/>
    </row>
    <row r="2" spans="1:13" ht="12.75" customHeight="1" x14ac:dyDescent="0.2">
      <c r="A2" s="46" t="s">
        <v>14</v>
      </c>
      <c r="B2" s="46" t="s">
        <v>13710</v>
      </c>
      <c r="C2" s="46" t="s">
        <v>293</v>
      </c>
      <c r="D2" s="51">
        <v>45047</v>
      </c>
      <c r="E2" s="349"/>
      <c r="F2" s="349"/>
      <c r="G2" s="349"/>
      <c r="H2" s="349"/>
      <c r="I2" s="349"/>
      <c r="J2" s="349"/>
      <c r="K2" s="349"/>
      <c r="L2" s="349"/>
      <c r="M2" s="349"/>
    </row>
    <row r="3" spans="1:13" ht="12.75" customHeight="1" x14ac:dyDescent="0.2">
      <c r="A3" s="351"/>
      <c r="B3" s="351"/>
      <c r="C3" s="351"/>
      <c r="D3" s="351"/>
      <c r="E3" s="351"/>
      <c r="F3" s="351"/>
      <c r="G3" s="351"/>
      <c r="H3" s="351"/>
      <c r="I3" s="351"/>
      <c r="J3" s="351"/>
      <c r="K3" s="351"/>
      <c r="L3" s="351"/>
      <c r="M3" s="351"/>
    </row>
    <row r="4" spans="1:13" ht="12.75" customHeight="1" x14ac:dyDescent="0.2">
      <c r="A4" s="45" t="s">
        <v>13711</v>
      </c>
      <c r="B4" s="45"/>
      <c r="C4" s="348" t="s">
        <v>13712</v>
      </c>
      <c r="D4" s="348"/>
      <c r="E4" s="348"/>
      <c r="F4" s="348"/>
      <c r="G4" s="348"/>
      <c r="H4" s="348"/>
      <c r="I4" s="348"/>
      <c r="J4" s="348"/>
      <c r="K4" s="348"/>
      <c r="L4" s="50" t="s">
        <v>296</v>
      </c>
      <c r="M4" s="50" t="s">
        <v>7771</v>
      </c>
    </row>
    <row r="5" spans="1:13" ht="12.75" customHeight="1" x14ac:dyDescent="0.2">
      <c r="A5" s="97" t="s">
        <v>13713</v>
      </c>
      <c r="B5" s="98"/>
      <c r="C5" s="353" t="s">
        <v>13714</v>
      </c>
      <c r="D5" s="353"/>
      <c r="E5" s="353"/>
      <c r="F5" s="353"/>
      <c r="G5" s="353"/>
      <c r="H5" s="353"/>
      <c r="I5" s="353"/>
      <c r="J5" s="353"/>
      <c r="K5" s="353"/>
      <c r="L5" s="99"/>
      <c r="M5" s="99"/>
    </row>
    <row r="6" spans="1:13" ht="12.75" customHeight="1" x14ac:dyDescent="0.2">
      <c r="A6" s="100" t="s">
        <v>13715</v>
      </c>
      <c r="B6" s="101" t="s">
        <v>13710</v>
      </c>
      <c r="C6" s="347" t="s">
        <v>13716</v>
      </c>
      <c r="D6" s="347"/>
      <c r="E6" s="347"/>
      <c r="F6" s="347"/>
      <c r="G6" s="347"/>
      <c r="H6" s="347"/>
      <c r="I6" s="347"/>
      <c r="J6" s="347"/>
      <c r="K6" s="347"/>
      <c r="L6" s="102"/>
      <c r="M6" s="102"/>
    </row>
    <row r="7" spans="1:13" ht="12.75" customHeight="1" x14ac:dyDescent="0.2">
      <c r="A7" s="103" t="s">
        <v>13717</v>
      </c>
      <c r="B7" s="104" t="s">
        <v>13710</v>
      </c>
      <c r="C7" s="346" t="s">
        <v>13718</v>
      </c>
      <c r="D7" s="346"/>
      <c r="E7" s="346"/>
      <c r="F7" s="346"/>
      <c r="G7" s="346"/>
      <c r="H7" s="346"/>
      <c r="I7" s="346"/>
      <c r="J7" s="346"/>
      <c r="K7" s="346"/>
      <c r="L7" s="104" t="s">
        <v>199</v>
      </c>
      <c r="M7" s="105">
        <v>8498.2199999999993</v>
      </c>
    </row>
    <row r="8" spans="1:13" ht="12.75" customHeight="1" x14ac:dyDescent="0.2">
      <c r="A8" s="103" t="s">
        <v>13719</v>
      </c>
      <c r="B8" s="104" t="s">
        <v>13710</v>
      </c>
      <c r="C8" s="346" t="s">
        <v>13720</v>
      </c>
      <c r="D8" s="346"/>
      <c r="E8" s="346"/>
      <c r="F8" s="346"/>
      <c r="G8" s="346"/>
      <c r="H8" s="346"/>
      <c r="I8" s="346"/>
      <c r="J8" s="346"/>
      <c r="K8" s="346"/>
      <c r="L8" s="104" t="s">
        <v>199</v>
      </c>
      <c r="M8" s="105">
        <v>10014.450000000001</v>
      </c>
    </row>
    <row r="9" spans="1:13" ht="12.75" customHeight="1" x14ac:dyDescent="0.2">
      <c r="A9" s="103" t="s">
        <v>13721</v>
      </c>
      <c r="B9" s="104" t="s">
        <v>13710</v>
      </c>
      <c r="C9" s="346" t="s">
        <v>13722</v>
      </c>
      <c r="D9" s="346"/>
      <c r="E9" s="346"/>
      <c r="F9" s="346"/>
      <c r="G9" s="346"/>
      <c r="H9" s="346"/>
      <c r="I9" s="346"/>
      <c r="J9" s="346"/>
      <c r="K9" s="346"/>
      <c r="L9" s="104" t="s">
        <v>199</v>
      </c>
      <c r="M9" s="105">
        <v>10014.450000000001</v>
      </c>
    </row>
    <row r="10" spans="1:13" ht="12.75" customHeight="1" x14ac:dyDescent="0.2">
      <c r="A10" s="100" t="s">
        <v>13723</v>
      </c>
      <c r="B10" s="101" t="s">
        <v>13710</v>
      </c>
      <c r="C10" s="347" t="s">
        <v>13724</v>
      </c>
      <c r="D10" s="347"/>
      <c r="E10" s="347"/>
      <c r="F10" s="347"/>
      <c r="G10" s="347"/>
      <c r="H10" s="347"/>
      <c r="I10" s="347"/>
      <c r="J10" s="347"/>
      <c r="K10" s="347"/>
      <c r="L10" s="102"/>
      <c r="M10" s="102"/>
    </row>
    <row r="11" spans="1:13" ht="12.75" customHeight="1" x14ac:dyDescent="0.2">
      <c r="A11" s="103" t="s">
        <v>13725</v>
      </c>
      <c r="B11" s="104" t="s">
        <v>13710</v>
      </c>
      <c r="C11" s="346" t="s">
        <v>13726</v>
      </c>
      <c r="D11" s="346"/>
      <c r="E11" s="346"/>
      <c r="F11" s="346"/>
      <c r="G11" s="346"/>
      <c r="H11" s="346"/>
      <c r="I11" s="346"/>
      <c r="J11" s="346"/>
      <c r="K11" s="346"/>
      <c r="L11" s="104" t="s">
        <v>199</v>
      </c>
      <c r="M11" s="105">
        <v>6868.28</v>
      </c>
    </row>
    <row r="12" spans="1:13" ht="12.75" customHeight="1" x14ac:dyDescent="0.2">
      <c r="A12" s="103" t="s">
        <v>13727</v>
      </c>
      <c r="B12" s="104" t="s">
        <v>13710</v>
      </c>
      <c r="C12" s="346" t="s">
        <v>13728</v>
      </c>
      <c r="D12" s="346"/>
      <c r="E12" s="346"/>
      <c r="F12" s="346"/>
      <c r="G12" s="346"/>
      <c r="H12" s="346"/>
      <c r="I12" s="346"/>
      <c r="J12" s="346"/>
      <c r="K12" s="346"/>
      <c r="L12" s="104" t="s">
        <v>199</v>
      </c>
      <c r="M12" s="105">
        <v>13843.28</v>
      </c>
    </row>
    <row r="13" spans="1:13" ht="12.75" customHeight="1" x14ac:dyDescent="0.2">
      <c r="A13" s="103" t="s">
        <v>13729</v>
      </c>
      <c r="B13" s="104" t="s">
        <v>13710</v>
      </c>
      <c r="C13" s="346" t="s">
        <v>13730</v>
      </c>
      <c r="D13" s="346"/>
      <c r="E13" s="346"/>
      <c r="F13" s="346"/>
      <c r="G13" s="346"/>
      <c r="H13" s="346"/>
      <c r="I13" s="346"/>
      <c r="J13" s="346"/>
      <c r="K13" s="346"/>
      <c r="L13" s="104" t="s">
        <v>199</v>
      </c>
      <c r="M13" s="105">
        <v>18378.78</v>
      </c>
    </row>
    <row r="14" spans="1:13" ht="12.75" customHeight="1" x14ac:dyDescent="0.2">
      <c r="A14" s="103" t="s">
        <v>13731</v>
      </c>
      <c r="B14" s="104" t="s">
        <v>13710</v>
      </c>
      <c r="C14" s="346" t="s">
        <v>13732</v>
      </c>
      <c r="D14" s="346"/>
      <c r="E14" s="346"/>
      <c r="F14" s="346"/>
      <c r="G14" s="346"/>
      <c r="H14" s="346"/>
      <c r="I14" s="346"/>
      <c r="J14" s="346"/>
      <c r="K14" s="346"/>
      <c r="L14" s="104" t="s">
        <v>136</v>
      </c>
      <c r="M14" s="105">
        <v>84.59</v>
      </c>
    </row>
    <row r="15" spans="1:13" ht="12.75" customHeight="1" x14ac:dyDescent="0.2">
      <c r="A15" s="103" t="s">
        <v>13733</v>
      </c>
      <c r="B15" s="104" t="s">
        <v>13710</v>
      </c>
      <c r="C15" s="346" t="s">
        <v>13734</v>
      </c>
      <c r="D15" s="346"/>
      <c r="E15" s="346"/>
      <c r="F15" s="346"/>
      <c r="G15" s="346"/>
      <c r="H15" s="346"/>
      <c r="I15" s="346"/>
      <c r="J15" s="346"/>
      <c r="K15" s="346"/>
      <c r="L15" s="104" t="s">
        <v>199</v>
      </c>
      <c r="M15" s="105">
        <v>5731.39</v>
      </c>
    </row>
    <row r="16" spans="1:13" ht="12.75" customHeight="1" x14ac:dyDescent="0.2">
      <c r="A16" s="103" t="s">
        <v>13735</v>
      </c>
      <c r="B16" s="104" t="s">
        <v>13710</v>
      </c>
      <c r="C16" s="346" t="s">
        <v>13736</v>
      </c>
      <c r="D16" s="346"/>
      <c r="E16" s="346"/>
      <c r="F16" s="346"/>
      <c r="G16" s="346"/>
      <c r="H16" s="346"/>
      <c r="I16" s="346"/>
      <c r="J16" s="346"/>
      <c r="K16" s="346"/>
      <c r="L16" s="104" t="s">
        <v>199</v>
      </c>
      <c r="M16" s="105">
        <v>8750.24</v>
      </c>
    </row>
    <row r="17" spans="1:13" ht="12.75" customHeight="1" x14ac:dyDescent="0.2">
      <c r="A17" s="103" t="s">
        <v>13737</v>
      </c>
      <c r="B17" s="104" t="s">
        <v>13710</v>
      </c>
      <c r="C17" s="346" t="s">
        <v>13738</v>
      </c>
      <c r="D17" s="346"/>
      <c r="E17" s="346"/>
      <c r="F17" s="346"/>
      <c r="G17" s="346"/>
      <c r="H17" s="346"/>
      <c r="I17" s="346"/>
      <c r="J17" s="346"/>
      <c r="K17" s="346"/>
      <c r="L17" s="104" t="s">
        <v>199</v>
      </c>
      <c r="M17" s="105">
        <v>11823.94</v>
      </c>
    </row>
    <row r="18" spans="1:13" ht="12.75" customHeight="1" x14ac:dyDescent="0.2">
      <c r="A18" s="103" t="s">
        <v>13739</v>
      </c>
      <c r="B18" s="104" t="s">
        <v>13710</v>
      </c>
      <c r="C18" s="346" t="s">
        <v>13740</v>
      </c>
      <c r="D18" s="346"/>
      <c r="E18" s="346"/>
      <c r="F18" s="346"/>
      <c r="G18" s="346"/>
      <c r="H18" s="346"/>
      <c r="I18" s="346"/>
      <c r="J18" s="346"/>
      <c r="K18" s="346"/>
      <c r="L18" s="104" t="s">
        <v>199</v>
      </c>
      <c r="M18" s="105">
        <v>4106.47</v>
      </c>
    </row>
    <row r="19" spans="1:13" ht="12.75" customHeight="1" x14ac:dyDescent="0.2">
      <c r="A19" s="103" t="s">
        <v>13741</v>
      </c>
      <c r="B19" s="104" t="s">
        <v>13710</v>
      </c>
      <c r="C19" s="346" t="s">
        <v>13742</v>
      </c>
      <c r="D19" s="346"/>
      <c r="E19" s="346"/>
      <c r="F19" s="346"/>
      <c r="G19" s="346"/>
      <c r="H19" s="346"/>
      <c r="I19" s="346"/>
      <c r="J19" s="346"/>
      <c r="K19" s="346"/>
      <c r="L19" s="104" t="s">
        <v>199</v>
      </c>
      <c r="M19" s="105">
        <v>7015.59</v>
      </c>
    </row>
    <row r="20" spans="1:13" ht="12.75" customHeight="1" x14ac:dyDescent="0.2">
      <c r="A20" s="103" t="s">
        <v>13743</v>
      </c>
      <c r="B20" s="104" t="s">
        <v>13710</v>
      </c>
      <c r="C20" s="346" t="s">
        <v>13744</v>
      </c>
      <c r="D20" s="346"/>
      <c r="E20" s="346"/>
      <c r="F20" s="346"/>
      <c r="G20" s="346"/>
      <c r="H20" s="346"/>
      <c r="I20" s="346"/>
      <c r="J20" s="346"/>
      <c r="K20" s="346"/>
      <c r="L20" s="104" t="s">
        <v>199</v>
      </c>
      <c r="M20" s="105">
        <v>8668.09</v>
      </c>
    </row>
    <row r="21" spans="1:13" ht="12.75" customHeight="1" x14ac:dyDescent="0.2">
      <c r="A21" s="103" t="s">
        <v>13745</v>
      </c>
      <c r="B21" s="104" t="s">
        <v>13710</v>
      </c>
      <c r="C21" s="346" t="s">
        <v>13746</v>
      </c>
      <c r="D21" s="346"/>
      <c r="E21" s="346"/>
      <c r="F21" s="346"/>
      <c r="G21" s="346"/>
      <c r="H21" s="346"/>
      <c r="I21" s="346"/>
      <c r="J21" s="346"/>
      <c r="K21" s="346"/>
      <c r="L21" s="104" t="s">
        <v>199</v>
      </c>
      <c r="M21" s="105">
        <v>12324.11</v>
      </c>
    </row>
    <row r="22" spans="1:13" ht="12.75" customHeight="1" x14ac:dyDescent="0.2">
      <c r="A22" s="103" t="s">
        <v>13747</v>
      </c>
      <c r="B22" s="104" t="s">
        <v>13710</v>
      </c>
      <c r="C22" s="346" t="s">
        <v>13748</v>
      </c>
      <c r="D22" s="346"/>
      <c r="E22" s="346"/>
      <c r="F22" s="346"/>
      <c r="G22" s="346"/>
      <c r="H22" s="346"/>
      <c r="I22" s="346"/>
      <c r="J22" s="346"/>
      <c r="K22" s="346"/>
      <c r="L22" s="104" t="s">
        <v>199</v>
      </c>
      <c r="M22" s="105">
        <v>5570.63</v>
      </c>
    </row>
    <row r="23" spans="1:13" ht="12.75" customHeight="1" x14ac:dyDescent="0.2">
      <c r="A23" s="103" t="s">
        <v>13749</v>
      </c>
      <c r="B23" s="104" t="s">
        <v>13710</v>
      </c>
      <c r="C23" s="346" t="s">
        <v>13750</v>
      </c>
      <c r="D23" s="346"/>
      <c r="E23" s="346"/>
      <c r="F23" s="346"/>
      <c r="G23" s="346"/>
      <c r="H23" s="346"/>
      <c r="I23" s="346"/>
      <c r="J23" s="346"/>
      <c r="K23" s="346"/>
      <c r="L23" s="104" t="s">
        <v>199</v>
      </c>
      <c r="M23" s="105">
        <v>6297.96</v>
      </c>
    </row>
    <row r="24" spans="1:13" ht="12.75" customHeight="1" x14ac:dyDescent="0.2">
      <c r="A24" s="100" t="s">
        <v>13751</v>
      </c>
      <c r="B24" s="101" t="s">
        <v>13710</v>
      </c>
      <c r="C24" s="347" t="s">
        <v>13752</v>
      </c>
      <c r="D24" s="347"/>
      <c r="E24" s="347"/>
      <c r="F24" s="347"/>
      <c r="G24" s="347"/>
      <c r="H24" s="347"/>
      <c r="I24" s="347"/>
      <c r="J24" s="347"/>
      <c r="K24" s="347"/>
      <c r="L24" s="102"/>
      <c r="M24" s="102"/>
    </row>
    <row r="25" spans="1:13" ht="12.75" customHeight="1" x14ac:dyDescent="0.2">
      <c r="A25" s="103" t="s">
        <v>13753</v>
      </c>
      <c r="B25" s="104" t="s">
        <v>13710</v>
      </c>
      <c r="C25" s="346" t="s">
        <v>13754</v>
      </c>
      <c r="D25" s="346"/>
      <c r="E25" s="346"/>
      <c r="F25" s="346"/>
      <c r="G25" s="346"/>
      <c r="H25" s="346"/>
      <c r="I25" s="346"/>
      <c r="J25" s="346"/>
      <c r="K25" s="346"/>
      <c r="L25" s="104" t="s">
        <v>199</v>
      </c>
      <c r="M25" s="105">
        <v>1636</v>
      </c>
    </row>
    <row r="26" spans="1:13" ht="12.75" customHeight="1" x14ac:dyDescent="0.2">
      <c r="A26" s="103" t="s">
        <v>13755</v>
      </c>
      <c r="B26" s="104" t="s">
        <v>13710</v>
      </c>
      <c r="C26" s="346" t="s">
        <v>13756</v>
      </c>
      <c r="D26" s="346"/>
      <c r="E26" s="346"/>
      <c r="F26" s="346"/>
      <c r="G26" s="346"/>
      <c r="H26" s="346"/>
      <c r="I26" s="346"/>
      <c r="J26" s="346"/>
      <c r="K26" s="346"/>
      <c r="L26" s="104" t="s">
        <v>136</v>
      </c>
      <c r="M26" s="105">
        <v>213.65</v>
      </c>
    </row>
    <row r="27" spans="1:13" ht="12.75" customHeight="1" x14ac:dyDescent="0.2">
      <c r="A27" s="103" t="s">
        <v>13757</v>
      </c>
      <c r="B27" s="104" t="s">
        <v>13710</v>
      </c>
      <c r="C27" s="346" t="s">
        <v>13758</v>
      </c>
      <c r="D27" s="346"/>
      <c r="E27" s="346"/>
      <c r="F27" s="346"/>
      <c r="G27" s="346"/>
      <c r="H27" s="346"/>
      <c r="I27" s="346"/>
      <c r="J27" s="346"/>
      <c r="K27" s="346"/>
      <c r="L27" s="104" t="s">
        <v>136</v>
      </c>
      <c r="M27" s="105">
        <v>277.07</v>
      </c>
    </row>
    <row r="28" spans="1:13" ht="12.75" customHeight="1" x14ac:dyDescent="0.2">
      <c r="A28" s="100" t="s">
        <v>13759</v>
      </c>
      <c r="B28" s="101" t="s">
        <v>13710</v>
      </c>
      <c r="C28" s="347" t="s">
        <v>13760</v>
      </c>
      <c r="D28" s="347"/>
      <c r="E28" s="347"/>
      <c r="F28" s="347"/>
      <c r="G28" s="347"/>
      <c r="H28" s="347"/>
      <c r="I28" s="347"/>
      <c r="J28" s="347"/>
      <c r="K28" s="347"/>
      <c r="L28" s="102"/>
      <c r="M28" s="102"/>
    </row>
    <row r="29" spans="1:13" ht="12.75" customHeight="1" x14ac:dyDescent="0.2">
      <c r="A29" s="103" t="s">
        <v>13761</v>
      </c>
      <c r="B29" s="104" t="s">
        <v>13710</v>
      </c>
      <c r="C29" s="346" t="s">
        <v>13762</v>
      </c>
      <c r="D29" s="346"/>
      <c r="E29" s="346"/>
      <c r="F29" s="346"/>
      <c r="G29" s="346"/>
      <c r="H29" s="346"/>
      <c r="I29" s="346"/>
      <c r="J29" s="346"/>
      <c r="K29" s="346"/>
      <c r="L29" s="104" t="s">
        <v>168</v>
      </c>
      <c r="M29" s="105">
        <v>111.18</v>
      </c>
    </row>
    <row r="30" spans="1:13" ht="12.75" customHeight="1" x14ac:dyDescent="0.2">
      <c r="A30" s="103" t="s">
        <v>13763</v>
      </c>
      <c r="B30" s="104" t="s">
        <v>13710</v>
      </c>
      <c r="C30" s="346" t="s">
        <v>13764</v>
      </c>
      <c r="D30" s="346"/>
      <c r="E30" s="346"/>
      <c r="F30" s="346"/>
      <c r="G30" s="346"/>
      <c r="H30" s="346"/>
      <c r="I30" s="346"/>
      <c r="J30" s="346"/>
      <c r="K30" s="346"/>
      <c r="L30" s="104" t="s">
        <v>168</v>
      </c>
      <c r="M30" s="105">
        <v>111.18</v>
      </c>
    </row>
    <row r="31" spans="1:13" ht="12.75" customHeight="1" x14ac:dyDescent="0.2">
      <c r="A31" s="103" t="s">
        <v>13765</v>
      </c>
      <c r="B31" s="104" t="s">
        <v>13710</v>
      </c>
      <c r="C31" s="346" t="s">
        <v>13766</v>
      </c>
      <c r="D31" s="346"/>
      <c r="E31" s="346"/>
      <c r="F31" s="346"/>
      <c r="G31" s="346"/>
      <c r="H31" s="346"/>
      <c r="I31" s="346"/>
      <c r="J31" s="346"/>
      <c r="K31" s="346"/>
      <c r="L31" s="104" t="s">
        <v>168</v>
      </c>
      <c r="M31" s="105">
        <v>114.39</v>
      </c>
    </row>
    <row r="32" spans="1:13" ht="12.75" customHeight="1" x14ac:dyDescent="0.2">
      <c r="A32" s="103" t="s">
        <v>13767</v>
      </c>
      <c r="B32" s="104" t="s">
        <v>13710</v>
      </c>
      <c r="C32" s="346" t="s">
        <v>13768</v>
      </c>
      <c r="D32" s="346"/>
      <c r="E32" s="346"/>
      <c r="F32" s="346"/>
      <c r="G32" s="346"/>
      <c r="H32" s="346"/>
      <c r="I32" s="346"/>
      <c r="J32" s="346"/>
      <c r="K32" s="346"/>
      <c r="L32" s="104" t="s">
        <v>168</v>
      </c>
      <c r="M32" s="105">
        <v>114.39</v>
      </c>
    </row>
    <row r="33" spans="1:13" ht="12.75" customHeight="1" x14ac:dyDescent="0.2">
      <c r="A33" s="103" t="s">
        <v>13769</v>
      </c>
      <c r="B33" s="104" t="s">
        <v>13710</v>
      </c>
      <c r="C33" s="346" t="s">
        <v>13770</v>
      </c>
      <c r="D33" s="346"/>
      <c r="E33" s="346"/>
      <c r="F33" s="346"/>
      <c r="G33" s="346"/>
      <c r="H33" s="346"/>
      <c r="I33" s="346"/>
      <c r="J33" s="346"/>
      <c r="K33" s="346"/>
      <c r="L33" s="104" t="s">
        <v>136</v>
      </c>
      <c r="M33" s="105">
        <v>60.73</v>
      </c>
    </row>
    <row r="34" spans="1:13" ht="12.75" customHeight="1" x14ac:dyDescent="0.2">
      <c r="A34" s="103" t="s">
        <v>13771</v>
      </c>
      <c r="B34" s="104" t="s">
        <v>13710</v>
      </c>
      <c r="C34" s="346" t="s">
        <v>13772</v>
      </c>
      <c r="D34" s="346"/>
      <c r="E34" s="346"/>
      <c r="F34" s="346"/>
      <c r="G34" s="346"/>
      <c r="H34" s="346"/>
      <c r="I34" s="346"/>
      <c r="J34" s="346"/>
      <c r="K34" s="346"/>
      <c r="L34" s="104" t="s">
        <v>168</v>
      </c>
      <c r="M34" s="105">
        <v>61.08</v>
      </c>
    </row>
    <row r="35" spans="1:13" ht="12.75" customHeight="1" x14ac:dyDescent="0.2">
      <c r="A35" s="103" t="s">
        <v>13773</v>
      </c>
      <c r="B35" s="104" t="s">
        <v>13710</v>
      </c>
      <c r="C35" s="346" t="s">
        <v>13774</v>
      </c>
      <c r="D35" s="346"/>
      <c r="E35" s="346"/>
      <c r="F35" s="346"/>
      <c r="G35" s="346"/>
      <c r="H35" s="346"/>
      <c r="I35" s="346"/>
      <c r="J35" s="346"/>
      <c r="K35" s="346"/>
      <c r="L35" s="104" t="s">
        <v>168</v>
      </c>
      <c r="M35" s="105">
        <v>66.17</v>
      </c>
    </row>
    <row r="36" spans="1:13" ht="12.75" customHeight="1" x14ac:dyDescent="0.2">
      <c r="A36" s="103" t="s">
        <v>13775</v>
      </c>
      <c r="B36" s="104" t="s">
        <v>13710</v>
      </c>
      <c r="C36" s="346" t="s">
        <v>13776</v>
      </c>
      <c r="D36" s="346"/>
      <c r="E36" s="346"/>
      <c r="F36" s="346"/>
      <c r="G36" s="346"/>
      <c r="H36" s="346"/>
      <c r="I36" s="346"/>
      <c r="J36" s="346"/>
      <c r="K36" s="346"/>
      <c r="L36" s="104" t="s">
        <v>168</v>
      </c>
      <c r="M36" s="105">
        <v>11.86</v>
      </c>
    </row>
    <row r="37" spans="1:13" ht="12.75" customHeight="1" x14ac:dyDescent="0.2">
      <c r="A37" s="103" t="s">
        <v>13777</v>
      </c>
      <c r="B37" s="104" t="s">
        <v>13710</v>
      </c>
      <c r="C37" s="346" t="s">
        <v>13778</v>
      </c>
      <c r="D37" s="346"/>
      <c r="E37" s="346"/>
      <c r="F37" s="346"/>
      <c r="G37" s="346"/>
      <c r="H37" s="346"/>
      <c r="I37" s="346"/>
      <c r="J37" s="346"/>
      <c r="K37" s="346"/>
      <c r="L37" s="104" t="s">
        <v>168</v>
      </c>
      <c r="M37" s="105">
        <v>8.33</v>
      </c>
    </row>
    <row r="38" spans="1:13" ht="12.75" customHeight="1" x14ac:dyDescent="0.2">
      <c r="A38" s="103" t="s">
        <v>13779</v>
      </c>
      <c r="B38" s="104" t="s">
        <v>13710</v>
      </c>
      <c r="C38" s="346" t="s">
        <v>13780</v>
      </c>
      <c r="D38" s="346"/>
      <c r="E38" s="346"/>
      <c r="F38" s="346"/>
      <c r="G38" s="346"/>
      <c r="H38" s="346"/>
      <c r="I38" s="346"/>
      <c r="J38" s="346"/>
      <c r="K38" s="346"/>
      <c r="L38" s="104" t="s">
        <v>168</v>
      </c>
      <c r="M38" s="105">
        <v>3.33</v>
      </c>
    </row>
    <row r="39" spans="1:13" ht="12.75" customHeight="1" x14ac:dyDescent="0.2">
      <c r="A39" s="103" t="s">
        <v>13781</v>
      </c>
      <c r="B39" s="104" t="s">
        <v>13710</v>
      </c>
      <c r="C39" s="346" t="s">
        <v>13782</v>
      </c>
      <c r="D39" s="346"/>
      <c r="E39" s="346"/>
      <c r="F39" s="346"/>
      <c r="G39" s="346"/>
      <c r="H39" s="346"/>
      <c r="I39" s="346"/>
      <c r="J39" s="346"/>
      <c r="K39" s="346"/>
      <c r="L39" s="104" t="s">
        <v>168</v>
      </c>
      <c r="M39" s="105">
        <v>117.09</v>
      </c>
    </row>
    <row r="40" spans="1:13" ht="12.75" customHeight="1" x14ac:dyDescent="0.2">
      <c r="A40" s="103" t="s">
        <v>13783</v>
      </c>
      <c r="B40" s="104" t="s">
        <v>13710</v>
      </c>
      <c r="C40" s="346" t="s">
        <v>13784</v>
      </c>
      <c r="D40" s="346"/>
      <c r="E40" s="346"/>
      <c r="F40" s="346"/>
      <c r="G40" s="346"/>
      <c r="H40" s="346"/>
      <c r="I40" s="346"/>
      <c r="J40" s="346"/>
      <c r="K40" s="346"/>
      <c r="L40" s="104" t="s">
        <v>168</v>
      </c>
      <c r="M40" s="105">
        <v>103.55</v>
      </c>
    </row>
    <row r="41" spans="1:13" ht="12.75" customHeight="1" x14ac:dyDescent="0.2">
      <c r="A41" s="103" t="s">
        <v>13785</v>
      </c>
      <c r="B41" s="104" t="s">
        <v>13710</v>
      </c>
      <c r="C41" s="346" t="s">
        <v>13786</v>
      </c>
      <c r="D41" s="346"/>
      <c r="E41" s="346"/>
      <c r="F41" s="346"/>
      <c r="G41" s="346"/>
      <c r="H41" s="346"/>
      <c r="I41" s="346"/>
      <c r="J41" s="346"/>
      <c r="K41" s="346"/>
      <c r="L41" s="104" t="s">
        <v>168</v>
      </c>
      <c r="M41" s="105">
        <v>123.95</v>
      </c>
    </row>
    <row r="42" spans="1:13" ht="12.75" customHeight="1" x14ac:dyDescent="0.2">
      <c r="A42" s="103" t="s">
        <v>13787</v>
      </c>
      <c r="B42" s="104" t="s">
        <v>13710</v>
      </c>
      <c r="C42" s="346" t="s">
        <v>13788</v>
      </c>
      <c r="D42" s="346"/>
      <c r="E42" s="346"/>
      <c r="F42" s="346"/>
      <c r="G42" s="346"/>
      <c r="H42" s="346"/>
      <c r="I42" s="346"/>
      <c r="J42" s="346"/>
      <c r="K42" s="346"/>
      <c r="L42" s="104" t="s">
        <v>168</v>
      </c>
      <c r="M42" s="105">
        <v>110.38</v>
      </c>
    </row>
    <row r="43" spans="1:13" ht="12.75" customHeight="1" x14ac:dyDescent="0.2">
      <c r="A43" s="103" t="s">
        <v>13789</v>
      </c>
      <c r="B43" s="104" t="s">
        <v>13710</v>
      </c>
      <c r="C43" s="346" t="s">
        <v>13790</v>
      </c>
      <c r="D43" s="346"/>
      <c r="E43" s="346"/>
      <c r="F43" s="346"/>
      <c r="G43" s="346"/>
      <c r="H43" s="346"/>
      <c r="I43" s="346"/>
      <c r="J43" s="346"/>
      <c r="K43" s="346"/>
      <c r="L43" s="104" t="s">
        <v>168</v>
      </c>
      <c r="M43" s="105">
        <v>8.56</v>
      </c>
    </row>
    <row r="44" spans="1:13" ht="12.75" customHeight="1" x14ac:dyDescent="0.2">
      <c r="A44" s="100" t="s">
        <v>13791</v>
      </c>
      <c r="B44" s="101" t="s">
        <v>13710</v>
      </c>
      <c r="C44" s="347" t="s">
        <v>13792</v>
      </c>
      <c r="D44" s="347"/>
      <c r="E44" s="347"/>
      <c r="F44" s="347"/>
      <c r="G44" s="347"/>
      <c r="H44" s="347"/>
      <c r="I44" s="347"/>
      <c r="J44" s="347"/>
      <c r="K44" s="347"/>
      <c r="L44" s="102"/>
      <c r="M44" s="102"/>
    </row>
    <row r="45" spans="1:13" ht="12.75" customHeight="1" x14ac:dyDescent="0.2">
      <c r="A45" s="103" t="s">
        <v>13793</v>
      </c>
      <c r="B45" s="104" t="s">
        <v>13710</v>
      </c>
      <c r="C45" s="346" t="s">
        <v>13794</v>
      </c>
      <c r="D45" s="346"/>
      <c r="E45" s="346"/>
      <c r="F45" s="346"/>
      <c r="G45" s="346"/>
      <c r="H45" s="346"/>
      <c r="I45" s="346"/>
      <c r="J45" s="346"/>
      <c r="K45" s="346"/>
      <c r="L45" s="104" t="s">
        <v>168</v>
      </c>
      <c r="M45" s="105">
        <v>20.13</v>
      </c>
    </row>
    <row r="46" spans="1:13" ht="12.75" customHeight="1" x14ac:dyDescent="0.2">
      <c r="A46" s="100" t="s">
        <v>13795</v>
      </c>
      <c r="B46" s="101" t="s">
        <v>13710</v>
      </c>
      <c r="C46" s="347" t="s">
        <v>13796</v>
      </c>
      <c r="D46" s="347"/>
      <c r="E46" s="347"/>
      <c r="F46" s="347"/>
      <c r="G46" s="347"/>
      <c r="H46" s="347"/>
      <c r="I46" s="347"/>
      <c r="J46" s="347"/>
      <c r="K46" s="347"/>
      <c r="L46" s="102"/>
      <c r="M46" s="102"/>
    </row>
    <row r="47" spans="1:13" ht="12.75" customHeight="1" x14ac:dyDescent="0.2">
      <c r="A47" s="103" t="s">
        <v>13797</v>
      </c>
      <c r="B47" s="104" t="s">
        <v>13710</v>
      </c>
      <c r="C47" s="346" t="s">
        <v>13798</v>
      </c>
      <c r="D47" s="346"/>
      <c r="E47" s="346"/>
      <c r="F47" s="346"/>
      <c r="G47" s="346"/>
      <c r="H47" s="346"/>
      <c r="I47" s="346"/>
      <c r="J47" s="346"/>
      <c r="K47" s="346"/>
      <c r="L47" s="104" t="s">
        <v>199</v>
      </c>
      <c r="M47" s="105">
        <v>696.64</v>
      </c>
    </row>
    <row r="48" spans="1:13" ht="12.75" customHeight="1" x14ac:dyDescent="0.2">
      <c r="A48" s="103" t="s">
        <v>13799</v>
      </c>
      <c r="B48" s="104" t="s">
        <v>13710</v>
      </c>
      <c r="C48" s="346" t="s">
        <v>13800</v>
      </c>
      <c r="D48" s="346"/>
      <c r="E48" s="346"/>
      <c r="F48" s="346"/>
      <c r="G48" s="346"/>
      <c r="H48" s="346"/>
      <c r="I48" s="346"/>
      <c r="J48" s="346"/>
      <c r="K48" s="346"/>
      <c r="L48" s="104" t="s">
        <v>199</v>
      </c>
      <c r="M48" s="105">
        <v>476.93</v>
      </c>
    </row>
    <row r="49" spans="1:13" ht="12.75" customHeight="1" x14ac:dyDescent="0.2">
      <c r="A49" s="100" t="s">
        <v>13801</v>
      </c>
      <c r="B49" s="101" t="s">
        <v>13710</v>
      </c>
      <c r="C49" s="347" t="s">
        <v>13802</v>
      </c>
      <c r="D49" s="347"/>
      <c r="E49" s="347"/>
      <c r="F49" s="347"/>
      <c r="G49" s="347"/>
      <c r="H49" s="347"/>
      <c r="I49" s="347"/>
      <c r="J49" s="347"/>
      <c r="K49" s="347"/>
      <c r="L49" s="102"/>
      <c r="M49" s="102"/>
    </row>
    <row r="50" spans="1:13" ht="12.75" customHeight="1" x14ac:dyDescent="0.2">
      <c r="A50" s="103" t="s">
        <v>13803</v>
      </c>
      <c r="B50" s="104" t="s">
        <v>13710</v>
      </c>
      <c r="C50" s="346" t="s">
        <v>13804</v>
      </c>
      <c r="D50" s="346"/>
      <c r="E50" s="346"/>
      <c r="F50" s="346"/>
      <c r="G50" s="346"/>
      <c r="H50" s="346"/>
      <c r="I50" s="346"/>
      <c r="J50" s="346"/>
      <c r="K50" s="346"/>
      <c r="L50" s="104" t="s">
        <v>199</v>
      </c>
      <c r="M50" s="105">
        <v>7654.8</v>
      </c>
    </row>
    <row r="51" spans="1:13" ht="12.75" customHeight="1" x14ac:dyDescent="0.2">
      <c r="A51" s="100" t="s">
        <v>13805</v>
      </c>
      <c r="B51" s="101" t="s">
        <v>13710</v>
      </c>
      <c r="C51" s="347" t="s">
        <v>13806</v>
      </c>
      <c r="D51" s="347"/>
      <c r="E51" s="347"/>
      <c r="F51" s="347"/>
      <c r="G51" s="347"/>
      <c r="H51" s="347"/>
      <c r="I51" s="347"/>
      <c r="J51" s="347"/>
      <c r="K51" s="347"/>
      <c r="L51" s="102"/>
      <c r="M51" s="102"/>
    </row>
    <row r="52" spans="1:13" ht="12.75" customHeight="1" x14ac:dyDescent="0.2">
      <c r="A52" s="103" t="s">
        <v>13807</v>
      </c>
      <c r="B52" s="104" t="s">
        <v>13710</v>
      </c>
      <c r="C52" s="346" t="s">
        <v>13808</v>
      </c>
      <c r="D52" s="346"/>
      <c r="E52" s="346"/>
      <c r="F52" s="346"/>
      <c r="G52" s="346"/>
      <c r="H52" s="346"/>
      <c r="I52" s="346"/>
      <c r="J52" s="346"/>
      <c r="K52" s="346"/>
      <c r="L52" s="104" t="s">
        <v>168</v>
      </c>
      <c r="M52" s="105">
        <v>23.58</v>
      </c>
    </row>
    <row r="53" spans="1:13" ht="12.75" customHeight="1" x14ac:dyDescent="0.2">
      <c r="A53" s="103" t="s">
        <v>13809</v>
      </c>
      <c r="B53" s="104" t="s">
        <v>13710</v>
      </c>
      <c r="C53" s="346" t="s">
        <v>13810</v>
      </c>
      <c r="D53" s="346"/>
      <c r="E53" s="346"/>
      <c r="F53" s="346"/>
      <c r="G53" s="346"/>
      <c r="H53" s="346"/>
      <c r="I53" s="346"/>
      <c r="J53" s="346"/>
      <c r="K53" s="346"/>
      <c r="L53" s="104" t="s">
        <v>168</v>
      </c>
      <c r="M53" s="105">
        <v>51.66</v>
      </c>
    </row>
    <row r="54" spans="1:13" ht="12.75" customHeight="1" x14ac:dyDescent="0.2">
      <c r="A54" s="103" t="s">
        <v>13811</v>
      </c>
      <c r="B54" s="104" t="s">
        <v>13710</v>
      </c>
      <c r="C54" s="346" t="s">
        <v>13812</v>
      </c>
      <c r="D54" s="346"/>
      <c r="E54" s="346"/>
      <c r="F54" s="346"/>
      <c r="G54" s="346"/>
      <c r="H54" s="346"/>
      <c r="I54" s="346"/>
      <c r="J54" s="346"/>
      <c r="K54" s="346"/>
      <c r="L54" s="104" t="s">
        <v>168</v>
      </c>
      <c r="M54" s="105">
        <v>103.36</v>
      </c>
    </row>
    <row r="55" spans="1:13" ht="12.75" customHeight="1" x14ac:dyDescent="0.2">
      <c r="A55" s="103" t="s">
        <v>13813</v>
      </c>
      <c r="B55" s="104" t="s">
        <v>13710</v>
      </c>
      <c r="C55" s="346" t="s">
        <v>13814</v>
      </c>
      <c r="D55" s="346"/>
      <c r="E55" s="346"/>
      <c r="F55" s="346"/>
      <c r="G55" s="346"/>
      <c r="H55" s="346"/>
      <c r="I55" s="346"/>
      <c r="J55" s="346"/>
      <c r="K55" s="346"/>
      <c r="L55" s="104" t="s">
        <v>168</v>
      </c>
      <c r="M55" s="105">
        <v>136.36000000000001</v>
      </c>
    </row>
    <row r="56" spans="1:13" ht="12.75" customHeight="1" x14ac:dyDescent="0.2">
      <c r="A56" s="103" t="s">
        <v>13815</v>
      </c>
      <c r="B56" s="104" t="s">
        <v>13710</v>
      </c>
      <c r="C56" s="346" t="s">
        <v>13816</v>
      </c>
      <c r="D56" s="346"/>
      <c r="E56" s="346"/>
      <c r="F56" s="346"/>
      <c r="G56" s="346"/>
      <c r="H56" s="346"/>
      <c r="I56" s="346"/>
      <c r="J56" s="346"/>
      <c r="K56" s="346"/>
      <c r="L56" s="104" t="s">
        <v>168</v>
      </c>
      <c r="M56" s="105">
        <v>7.22</v>
      </c>
    </row>
    <row r="57" spans="1:13" ht="12.75" customHeight="1" x14ac:dyDescent="0.2">
      <c r="A57" s="103" t="s">
        <v>13817</v>
      </c>
      <c r="B57" s="104" t="s">
        <v>13710</v>
      </c>
      <c r="C57" s="346" t="s">
        <v>13818</v>
      </c>
      <c r="D57" s="346"/>
      <c r="E57" s="346"/>
      <c r="F57" s="346"/>
      <c r="G57" s="346"/>
      <c r="H57" s="346"/>
      <c r="I57" s="346"/>
      <c r="J57" s="346"/>
      <c r="K57" s="346"/>
      <c r="L57" s="104" t="s">
        <v>168</v>
      </c>
      <c r="M57" s="105">
        <v>7.98</v>
      </c>
    </row>
    <row r="58" spans="1:13" ht="12.75" customHeight="1" x14ac:dyDescent="0.2">
      <c r="A58" s="100" t="s">
        <v>13819</v>
      </c>
      <c r="B58" s="101" t="s">
        <v>13710</v>
      </c>
      <c r="C58" s="347" t="s">
        <v>13820</v>
      </c>
      <c r="D58" s="347"/>
      <c r="E58" s="347"/>
      <c r="F58" s="347"/>
      <c r="G58" s="347"/>
      <c r="H58" s="347"/>
      <c r="I58" s="347"/>
      <c r="J58" s="347"/>
      <c r="K58" s="347"/>
      <c r="L58" s="102"/>
      <c r="M58" s="102"/>
    </row>
    <row r="59" spans="1:13" ht="12.75" customHeight="1" x14ac:dyDescent="0.2">
      <c r="A59" s="103" t="s">
        <v>13821</v>
      </c>
      <c r="B59" s="104" t="s">
        <v>13710</v>
      </c>
      <c r="C59" s="346" t="s">
        <v>13822</v>
      </c>
      <c r="D59" s="346"/>
      <c r="E59" s="346"/>
      <c r="F59" s="346"/>
      <c r="G59" s="346"/>
      <c r="H59" s="346"/>
      <c r="I59" s="346"/>
      <c r="J59" s="346"/>
      <c r="K59" s="346"/>
      <c r="L59" s="104" t="s">
        <v>199</v>
      </c>
      <c r="M59" s="105">
        <v>1200</v>
      </c>
    </row>
    <row r="60" spans="1:13" ht="12.75" customHeight="1" x14ac:dyDescent="0.2">
      <c r="A60" s="103" t="s">
        <v>13823</v>
      </c>
      <c r="B60" s="104" t="s">
        <v>13710</v>
      </c>
      <c r="C60" s="346" t="s">
        <v>13824</v>
      </c>
      <c r="D60" s="346"/>
      <c r="E60" s="346"/>
      <c r="F60" s="346"/>
      <c r="G60" s="346"/>
      <c r="H60" s="346"/>
      <c r="I60" s="346"/>
      <c r="J60" s="346"/>
      <c r="K60" s="346"/>
      <c r="L60" s="104" t="s">
        <v>7486</v>
      </c>
      <c r="M60" s="105">
        <v>900</v>
      </c>
    </row>
    <row r="61" spans="1:13" ht="12.75" customHeight="1" x14ac:dyDescent="0.2">
      <c r="A61" s="103" t="s">
        <v>13825</v>
      </c>
      <c r="B61" s="104" t="s">
        <v>13710</v>
      </c>
      <c r="C61" s="346" t="s">
        <v>13826</v>
      </c>
      <c r="D61" s="346"/>
      <c r="E61" s="346"/>
      <c r="F61" s="346"/>
      <c r="G61" s="346"/>
      <c r="H61" s="346"/>
      <c r="I61" s="346"/>
      <c r="J61" s="346"/>
      <c r="K61" s="346"/>
      <c r="L61" s="104" t="s">
        <v>7486</v>
      </c>
      <c r="M61" s="105">
        <v>1040</v>
      </c>
    </row>
    <row r="62" spans="1:13" ht="12.75" customHeight="1" x14ac:dyDescent="0.2">
      <c r="A62" s="103" t="s">
        <v>13827</v>
      </c>
      <c r="B62" s="104" t="s">
        <v>13710</v>
      </c>
      <c r="C62" s="346" t="s">
        <v>13828</v>
      </c>
      <c r="D62" s="346"/>
      <c r="E62" s="346"/>
      <c r="F62" s="346"/>
      <c r="G62" s="346"/>
      <c r="H62" s="346"/>
      <c r="I62" s="346"/>
      <c r="J62" s="346"/>
      <c r="K62" s="346"/>
      <c r="L62" s="104" t="s">
        <v>7486</v>
      </c>
      <c r="M62" s="105">
        <v>1700</v>
      </c>
    </row>
    <row r="63" spans="1:13" ht="12.75" customHeight="1" x14ac:dyDescent="0.2">
      <c r="A63" s="103" t="s">
        <v>13829</v>
      </c>
      <c r="B63" s="104" t="s">
        <v>13710</v>
      </c>
      <c r="C63" s="346" t="s">
        <v>13830</v>
      </c>
      <c r="D63" s="346"/>
      <c r="E63" s="346"/>
      <c r="F63" s="346"/>
      <c r="G63" s="346"/>
      <c r="H63" s="346"/>
      <c r="I63" s="346"/>
      <c r="J63" s="346"/>
      <c r="K63" s="346"/>
      <c r="L63" s="104" t="s">
        <v>7486</v>
      </c>
      <c r="M63" s="105">
        <v>1700</v>
      </c>
    </row>
    <row r="64" spans="1:13" ht="12.75" customHeight="1" x14ac:dyDescent="0.2">
      <c r="A64" s="103" t="s">
        <v>13831</v>
      </c>
      <c r="B64" s="104" t="s">
        <v>13710</v>
      </c>
      <c r="C64" s="346" t="s">
        <v>13832</v>
      </c>
      <c r="D64" s="346"/>
      <c r="E64" s="346"/>
      <c r="F64" s="346"/>
      <c r="G64" s="346"/>
      <c r="H64" s="346"/>
      <c r="I64" s="346"/>
      <c r="J64" s="346"/>
      <c r="K64" s="346"/>
      <c r="L64" s="104" t="s">
        <v>7486</v>
      </c>
      <c r="M64" s="105">
        <v>1700</v>
      </c>
    </row>
    <row r="65" spans="1:13" ht="12.75" customHeight="1" x14ac:dyDescent="0.2">
      <c r="A65" s="103" t="s">
        <v>13833</v>
      </c>
      <c r="B65" s="104" t="s">
        <v>13710</v>
      </c>
      <c r="C65" s="346" t="s">
        <v>13834</v>
      </c>
      <c r="D65" s="346"/>
      <c r="E65" s="346"/>
      <c r="F65" s="346"/>
      <c r="G65" s="346"/>
      <c r="H65" s="346"/>
      <c r="I65" s="346"/>
      <c r="J65" s="346"/>
      <c r="K65" s="346"/>
      <c r="L65" s="104" t="s">
        <v>7486</v>
      </c>
      <c r="M65" s="105">
        <v>650</v>
      </c>
    </row>
    <row r="66" spans="1:13" ht="12.75" customHeight="1" x14ac:dyDescent="0.2">
      <c r="A66" s="103" t="s">
        <v>13835</v>
      </c>
      <c r="B66" s="104" t="s">
        <v>13710</v>
      </c>
      <c r="C66" s="346" t="s">
        <v>13836</v>
      </c>
      <c r="D66" s="346"/>
      <c r="E66" s="346"/>
      <c r="F66" s="346"/>
      <c r="G66" s="346"/>
      <c r="H66" s="346"/>
      <c r="I66" s="346"/>
      <c r="J66" s="346"/>
      <c r="K66" s="346"/>
      <c r="L66" s="104" t="s">
        <v>7486</v>
      </c>
      <c r="M66" s="105">
        <v>650</v>
      </c>
    </row>
    <row r="67" spans="1:13" ht="12.75" customHeight="1" x14ac:dyDescent="0.2">
      <c r="A67" s="103" t="s">
        <v>13837</v>
      </c>
      <c r="B67" s="104" t="s">
        <v>13710</v>
      </c>
      <c r="C67" s="346" t="s">
        <v>13838</v>
      </c>
      <c r="D67" s="346"/>
      <c r="E67" s="346"/>
      <c r="F67" s="346"/>
      <c r="G67" s="346"/>
      <c r="H67" s="346"/>
      <c r="I67" s="346"/>
      <c r="J67" s="346"/>
      <c r="K67" s="346"/>
      <c r="L67" s="104" t="s">
        <v>7486</v>
      </c>
      <c r="M67" s="105">
        <v>1400</v>
      </c>
    </row>
    <row r="68" spans="1:13" ht="12.75" customHeight="1" x14ac:dyDescent="0.2">
      <c r="A68" s="103" t="s">
        <v>13839</v>
      </c>
      <c r="B68" s="104" t="s">
        <v>13710</v>
      </c>
      <c r="C68" s="346" t="s">
        <v>13840</v>
      </c>
      <c r="D68" s="346"/>
      <c r="E68" s="346"/>
      <c r="F68" s="346"/>
      <c r="G68" s="346"/>
      <c r="H68" s="346"/>
      <c r="I68" s="346"/>
      <c r="J68" s="346"/>
      <c r="K68" s="346"/>
      <c r="L68" s="104" t="s">
        <v>199</v>
      </c>
      <c r="M68" s="105">
        <v>1200</v>
      </c>
    </row>
    <row r="69" spans="1:13" ht="12.75" customHeight="1" x14ac:dyDescent="0.2">
      <c r="A69" s="103" t="s">
        <v>13841</v>
      </c>
      <c r="B69" s="104" t="s">
        <v>13710</v>
      </c>
      <c r="C69" s="346" t="s">
        <v>13842</v>
      </c>
      <c r="D69" s="346"/>
      <c r="E69" s="346"/>
      <c r="F69" s="346"/>
      <c r="G69" s="346"/>
      <c r="H69" s="346"/>
      <c r="I69" s="346"/>
      <c r="J69" s="346"/>
      <c r="K69" s="346"/>
      <c r="L69" s="104" t="s">
        <v>199</v>
      </c>
      <c r="M69" s="105">
        <v>820.45</v>
      </c>
    </row>
    <row r="70" spans="1:13" ht="12.75" customHeight="1" x14ac:dyDescent="0.2">
      <c r="A70" s="103" t="s">
        <v>13843</v>
      </c>
      <c r="B70" s="104" t="s">
        <v>13710</v>
      </c>
      <c r="C70" s="346" t="s">
        <v>13844</v>
      </c>
      <c r="D70" s="346"/>
      <c r="E70" s="346"/>
      <c r="F70" s="346"/>
      <c r="G70" s="346"/>
      <c r="H70" s="346"/>
      <c r="I70" s="346"/>
      <c r="J70" s="346"/>
      <c r="K70" s="346"/>
      <c r="L70" s="104" t="s">
        <v>199</v>
      </c>
      <c r="M70" s="105">
        <v>217.17</v>
      </c>
    </row>
    <row r="71" spans="1:13" ht="12.75" customHeight="1" x14ac:dyDescent="0.2">
      <c r="A71" s="103" t="s">
        <v>13845</v>
      </c>
      <c r="B71" s="104" t="s">
        <v>13710</v>
      </c>
      <c r="C71" s="346" t="s">
        <v>13846</v>
      </c>
      <c r="D71" s="346"/>
      <c r="E71" s="346"/>
      <c r="F71" s="346"/>
      <c r="G71" s="346"/>
      <c r="H71" s="346"/>
      <c r="I71" s="346"/>
      <c r="J71" s="346"/>
      <c r="K71" s="346"/>
      <c r="L71" s="104" t="s">
        <v>199</v>
      </c>
      <c r="M71" s="105">
        <v>298.8</v>
      </c>
    </row>
    <row r="72" spans="1:13" ht="12.75" customHeight="1" x14ac:dyDescent="0.2">
      <c r="A72" s="103" t="s">
        <v>13847</v>
      </c>
      <c r="B72" s="104" t="s">
        <v>13710</v>
      </c>
      <c r="C72" s="346" t="s">
        <v>13848</v>
      </c>
      <c r="D72" s="346"/>
      <c r="E72" s="346"/>
      <c r="F72" s="346"/>
      <c r="G72" s="346"/>
      <c r="H72" s="346"/>
      <c r="I72" s="346"/>
      <c r="J72" s="346"/>
      <c r="K72" s="346"/>
      <c r="L72" s="104" t="s">
        <v>199</v>
      </c>
      <c r="M72" s="105">
        <v>408.65</v>
      </c>
    </row>
    <row r="73" spans="1:13" ht="12.75" customHeight="1" x14ac:dyDescent="0.2">
      <c r="A73" s="103" t="s">
        <v>13849</v>
      </c>
      <c r="B73" s="104" t="s">
        <v>13710</v>
      </c>
      <c r="C73" s="346" t="s">
        <v>13850</v>
      </c>
      <c r="D73" s="346"/>
      <c r="E73" s="346"/>
      <c r="F73" s="346"/>
      <c r="G73" s="346"/>
      <c r="H73" s="346"/>
      <c r="I73" s="346"/>
      <c r="J73" s="346"/>
      <c r="K73" s="346"/>
      <c r="L73" s="104" t="s">
        <v>199</v>
      </c>
      <c r="M73" s="105">
        <v>274.18</v>
      </c>
    </row>
    <row r="74" spans="1:13" ht="12.75" customHeight="1" x14ac:dyDescent="0.2">
      <c r="A74" s="100" t="s">
        <v>13851</v>
      </c>
      <c r="B74" s="101" t="s">
        <v>13710</v>
      </c>
      <c r="C74" s="347" t="s">
        <v>13852</v>
      </c>
      <c r="D74" s="347"/>
      <c r="E74" s="347"/>
      <c r="F74" s="347"/>
      <c r="G74" s="347"/>
      <c r="H74" s="347"/>
      <c r="I74" s="347"/>
      <c r="J74" s="347"/>
      <c r="K74" s="347"/>
      <c r="L74" s="102"/>
      <c r="M74" s="102"/>
    </row>
    <row r="75" spans="1:13" ht="12.75" customHeight="1" x14ac:dyDescent="0.2">
      <c r="A75" s="103" t="s">
        <v>13853</v>
      </c>
      <c r="B75" s="104" t="s">
        <v>13710</v>
      </c>
      <c r="C75" s="346" t="s">
        <v>13854</v>
      </c>
      <c r="D75" s="346"/>
      <c r="E75" s="346"/>
      <c r="F75" s="346"/>
      <c r="G75" s="346"/>
      <c r="H75" s="346"/>
      <c r="I75" s="346"/>
      <c r="J75" s="346"/>
      <c r="K75" s="346"/>
      <c r="L75" s="104" t="s">
        <v>7486</v>
      </c>
      <c r="M75" s="105">
        <v>680</v>
      </c>
    </row>
    <row r="76" spans="1:13" ht="12.75" customHeight="1" x14ac:dyDescent="0.2">
      <c r="A76" s="103" t="s">
        <v>13855</v>
      </c>
      <c r="B76" s="104" t="s">
        <v>13710</v>
      </c>
      <c r="C76" s="346" t="s">
        <v>13856</v>
      </c>
      <c r="D76" s="346"/>
      <c r="E76" s="346"/>
      <c r="F76" s="346"/>
      <c r="G76" s="346"/>
      <c r="H76" s="346"/>
      <c r="I76" s="346"/>
      <c r="J76" s="346"/>
      <c r="K76" s="346"/>
      <c r="L76" s="104" t="s">
        <v>7486</v>
      </c>
      <c r="M76" s="105">
        <v>1022.23</v>
      </c>
    </row>
    <row r="77" spans="1:13" ht="12.75" customHeight="1" x14ac:dyDescent="0.2">
      <c r="A77" s="100" t="s">
        <v>13857</v>
      </c>
      <c r="B77" s="101" t="s">
        <v>13710</v>
      </c>
      <c r="C77" s="347" t="s">
        <v>13858</v>
      </c>
      <c r="D77" s="347"/>
      <c r="E77" s="347"/>
      <c r="F77" s="347"/>
      <c r="G77" s="347"/>
      <c r="H77" s="347"/>
      <c r="I77" s="347"/>
      <c r="J77" s="347"/>
      <c r="K77" s="347"/>
      <c r="L77" s="102"/>
      <c r="M77" s="102"/>
    </row>
    <row r="78" spans="1:13" ht="12.75" customHeight="1" x14ac:dyDescent="0.2">
      <c r="A78" s="103" t="s">
        <v>13859</v>
      </c>
      <c r="B78" s="104" t="s">
        <v>13710</v>
      </c>
      <c r="C78" s="346" t="s">
        <v>13860</v>
      </c>
      <c r="D78" s="346"/>
      <c r="E78" s="346"/>
      <c r="F78" s="346"/>
      <c r="G78" s="346"/>
      <c r="H78" s="346"/>
      <c r="I78" s="346"/>
      <c r="J78" s="346"/>
      <c r="K78" s="346"/>
      <c r="L78" s="104" t="s">
        <v>13861</v>
      </c>
      <c r="M78" s="105">
        <v>15.37</v>
      </c>
    </row>
    <row r="79" spans="1:13" ht="12.75" customHeight="1" x14ac:dyDescent="0.2">
      <c r="A79" s="103" t="s">
        <v>13862</v>
      </c>
      <c r="B79" s="104" t="s">
        <v>13710</v>
      </c>
      <c r="C79" s="346" t="s">
        <v>13863</v>
      </c>
      <c r="D79" s="346"/>
      <c r="E79" s="346"/>
      <c r="F79" s="346"/>
      <c r="G79" s="346"/>
      <c r="H79" s="346"/>
      <c r="I79" s="346"/>
      <c r="J79" s="346"/>
      <c r="K79" s="346"/>
      <c r="L79" s="104" t="s">
        <v>13861</v>
      </c>
      <c r="M79" s="105">
        <v>14.17</v>
      </c>
    </row>
    <row r="80" spans="1:13" ht="12.75" customHeight="1" x14ac:dyDescent="0.2">
      <c r="A80" s="103" t="s">
        <v>13864</v>
      </c>
      <c r="B80" s="104" t="s">
        <v>13710</v>
      </c>
      <c r="C80" s="346" t="s">
        <v>13865</v>
      </c>
      <c r="D80" s="346"/>
      <c r="E80" s="346"/>
      <c r="F80" s="346"/>
      <c r="G80" s="346"/>
      <c r="H80" s="346"/>
      <c r="I80" s="346"/>
      <c r="J80" s="346"/>
      <c r="K80" s="346"/>
      <c r="L80" s="104" t="s">
        <v>13861</v>
      </c>
      <c r="M80" s="105">
        <v>11.37</v>
      </c>
    </row>
    <row r="81" spans="1:13" ht="12.75" customHeight="1" x14ac:dyDescent="0.2">
      <c r="A81" s="103" t="s">
        <v>13866</v>
      </c>
      <c r="B81" s="104" t="s">
        <v>13710</v>
      </c>
      <c r="C81" s="346" t="s">
        <v>13867</v>
      </c>
      <c r="D81" s="346"/>
      <c r="E81" s="346"/>
      <c r="F81" s="346"/>
      <c r="G81" s="346"/>
      <c r="H81" s="346"/>
      <c r="I81" s="346"/>
      <c r="J81" s="346"/>
      <c r="K81" s="346"/>
      <c r="L81" s="104" t="s">
        <v>13861</v>
      </c>
      <c r="M81" s="105">
        <v>10.37</v>
      </c>
    </row>
    <row r="82" spans="1:13" ht="12.75" customHeight="1" x14ac:dyDescent="0.2">
      <c r="A82" s="103" t="s">
        <v>13868</v>
      </c>
      <c r="B82" s="104" t="s">
        <v>13710</v>
      </c>
      <c r="C82" s="346" t="s">
        <v>13869</v>
      </c>
      <c r="D82" s="346"/>
      <c r="E82" s="346"/>
      <c r="F82" s="346"/>
      <c r="G82" s="346"/>
      <c r="H82" s="346"/>
      <c r="I82" s="346"/>
      <c r="J82" s="346"/>
      <c r="K82" s="346"/>
      <c r="L82" s="104" t="s">
        <v>199</v>
      </c>
      <c r="M82" s="105">
        <v>120.01</v>
      </c>
    </row>
    <row r="83" spans="1:13" ht="12.75" customHeight="1" x14ac:dyDescent="0.2">
      <c r="A83" s="103" t="s">
        <v>13870</v>
      </c>
      <c r="B83" s="104" t="s">
        <v>13710</v>
      </c>
      <c r="C83" s="346" t="s">
        <v>13871</v>
      </c>
      <c r="D83" s="346"/>
      <c r="E83" s="346"/>
      <c r="F83" s="346"/>
      <c r="G83" s="346"/>
      <c r="H83" s="346"/>
      <c r="I83" s="346"/>
      <c r="J83" s="346"/>
      <c r="K83" s="346"/>
      <c r="L83" s="104" t="s">
        <v>199</v>
      </c>
      <c r="M83" s="105">
        <v>82.68</v>
      </c>
    </row>
    <row r="84" spans="1:13" ht="12.75" customHeight="1" x14ac:dyDescent="0.2">
      <c r="A84" s="103" t="s">
        <v>13872</v>
      </c>
      <c r="B84" s="104" t="s">
        <v>13710</v>
      </c>
      <c r="C84" s="346" t="s">
        <v>13873</v>
      </c>
      <c r="D84" s="346"/>
      <c r="E84" s="346"/>
      <c r="F84" s="346"/>
      <c r="G84" s="346"/>
      <c r="H84" s="346"/>
      <c r="I84" s="346"/>
      <c r="J84" s="346"/>
      <c r="K84" s="346"/>
      <c r="L84" s="104" t="s">
        <v>199</v>
      </c>
      <c r="M84" s="105">
        <v>40.68</v>
      </c>
    </row>
    <row r="85" spans="1:13" ht="12.75" customHeight="1" x14ac:dyDescent="0.2">
      <c r="A85" s="103" t="s">
        <v>13874</v>
      </c>
      <c r="B85" s="104" t="s">
        <v>13710</v>
      </c>
      <c r="C85" s="346" t="s">
        <v>13875</v>
      </c>
      <c r="D85" s="346"/>
      <c r="E85" s="346"/>
      <c r="F85" s="346"/>
      <c r="G85" s="346"/>
      <c r="H85" s="346"/>
      <c r="I85" s="346"/>
      <c r="J85" s="346"/>
      <c r="K85" s="346"/>
      <c r="L85" s="104" t="s">
        <v>199</v>
      </c>
      <c r="M85" s="105">
        <v>147.08000000000001</v>
      </c>
    </row>
    <row r="86" spans="1:13" ht="12.75" customHeight="1" x14ac:dyDescent="0.2">
      <c r="A86" s="100" t="s">
        <v>13876</v>
      </c>
      <c r="B86" s="102"/>
      <c r="C86" s="347" t="s">
        <v>13877</v>
      </c>
      <c r="D86" s="347"/>
      <c r="E86" s="347"/>
      <c r="F86" s="347"/>
      <c r="G86" s="347"/>
      <c r="H86" s="347"/>
      <c r="I86" s="347"/>
      <c r="J86" s="347"/>
      <c r="K86" s="347"/>
      <c r="L86" s="102"/>
      <c r="M86" s="102"/>
    </row>
    <row r="87" spans="1:13" ht="12.75" customHeight="1" x14ac:dyDescent="0.2">
      <c r="A87" s="103" t="s">
        <v>13878</v>
      </c>
      <c r="B87" s="104" t="s">
        <v>13710</v>
      </c>
      <c r="C87" s="346" t="s">
        <v>13879</v>
      </c>
      <c r="D87" s="346"/>
      <c r="E87" s="346"/>
      <c r="F87" s="346"/>
      <c r="G87" s="346"/>
      <c r="H87" s="346"/>
      <c r="I87" s="346"/>
      <c r="J87" s="346"/>
      <c r="K87" s="346"/>
      <c r="L87" s="104" t="s">
        <v>199</v>
      </c>
      <c r="M87" s="105">
        <v>335.41</v>
      </c>
    </row>
    <row r="88" spans="1:13" ht="12.75" customHeight="1" x14ac:dyDescent="0.2">
      <c r="A88" s="103" t="s">
        <v>13880</v>
      </c>
      <c r="B88" s="104" t="s">
        <v>13710</v>
      </c>
      <c r="C88" s="346" t="s">
        <v>13881</v>
      </c>
      <c r="D88" s="346"/>
      <c r="E88" s="346"/>
      <c r="F88" s="346"/>
      <c r="G88" s="346"/>
      <c r="H88" s="346"/>
      <c r="I88" s="346"/>
      <c r="J88" s="346"/>
      <c r="K88" s="346"/>
      <c r="L88" s="104" t="s">
        <v>199</v>
      </c>
      <c r="M88" s="105">
        <v>422.27</v>
      </c>
    </row>
    <row r="89" spans="1:13" ht="12.75" customHeight="1" x14ac:dyDescent="0.2">
      <c r="A89" s="103" t="s">
        <v>13882</v>
      </c>
      <c r="B89" s="104" t="s">
        <v>13710</v>
      </c>
      <c r="C89" s="346" t="s">
        <v>13883</v>
      </c>
      <c r="D89" s="346"/>
      <c r="E89" s="346"/>
      <c r="F89" s="346"/>
      <c r="G89" s="346"/>
      <c r="H89" s="346"/>
      <c r="I89" s="346"/>
      <c r="J89" s="346"/>
      <c r="K89" s="346"/>
      <c r="L89" s="104" t="s">
        <v>199</v>
      </c>
      <c r="M89" s="105">
        <v>561.49</v>
      </c>
    </row>
    <row r="90" spans="1:13" ht="12.75" customHeight="1" x14ac:dyDescent="0.2">
      <c r="A90" s="103" t="s">
        <v>13884</v>
      </c>
      <c r="B90" s="104" t="s">
        <v>13710</v>
      </c>
      <c r="C90" s="346" t="s">
        <v>13885</v>
      </c>
      <c r="D90" s="346"/>
      <c r="E90" s="346"/>
      <c r="F90" s="346"/>
      <c r="G90" s="346"/>
      <c r="H90" s="346"/>
      <c r="I90" s="346"/>
      <c r="J90" s="346"/>
      <c r="K90" s="346"/>
      <c r="L90" s="104" t="s">
        <v>199</v>
      </c>
      <c r="M90" s="105">
        <v>816.62</v>
      </c>
    </row>
    <row r="91" spans="1:13" ht="12.75" customHeight="1" x14ac:dyDescent="0.2">
      <c r="A91" s="103" t="s">
        <v>13886</v>
      </c>
      <c r="B91" s="104" t="s">
        <v>13710</v>
      </c>
      <c r="C91" s="346" t="s">
        <v>13887</v>
      </c>
      <c r="D91" s="346"/>
      <c r="E91" s="346"/>
      <c r="F91" s="346"/>
      <c r="G91" s="346"/>
      <c r="H91" s="346"/>
      <c r="I91" s="346"/>
      <c r="J91" s="346"/>
      <c r="K91" s="346"/>
      <c r="L91" s="104" t="s">
        <v>199</v>
      </c>
      <c r="M91" s="105">
        <v>1366.8</v>
      </c>
    </row>
    <row r="92" spans="1:13" ht="12.75" customHeight="1" x14ac:dyDescent="0.2">
      <c r="A92" s="103" t="s">
        <v>13888</v>
      </c>
      <c r="B92" s="104" t="s">
        <v>13710</v>
      </c>
      <c r="C92" s="346" t="s">
        <v>13889</v>
      </c>
      <c r="D92" s="346"/>
      <c r="E92" s="346"/>
      <c r="F92" s="346"/>
      <c r="G92" s="346"/>
      <c r="H92" s="346"/>
      <c r="I92" s="346"/>
      <c r="J92" s="346"/>
      <c r="K92" s="346"/>
      <c r="L92" s="104" t="s">
        <v>199</v>
      </c>
      <c r="M92" s="105">
        <v>1921.47</v>
      </c>
    </row>
    <row r="93" spans="1:13" ht="12.75" customHeight="1" x14ac:dyDescent="0.2">
      <c r="A93" s="100" t="s">
        <v>13890</v>
      </c>
      <c r="B93" s="101" t="s">
        <v>13710</v>
      </c>
      <c r="C93" s="347" t="s">
        <v>13891</v>
      </c>
      <c r="D93" s="347"/>
      <c r="E93" s="347"/>
      <c r="F93" s="347"/>
      <c r="G93" s="347"/>
      <c r="H93" s="347"/>
      <c r="I93" s="347"/>
      <c r="J93" s="347"/>
      <c r="K93" s="347"/>
      <c r="L93" s="102"/>
      <c r="M93" s="102"/>
    </row>
    <row r="94" spans="1:13" ht="12.75" customHeight="1" x14ac:dyDescent="0.2">
      <c r="A94" s="103" t="s">
        <v>13892</v>
      </c>
      <c r="B94" s="104" t="s">
        <v>13710</v>
      </c>
      <c r="C94" s="346" t="s">
        <v>13893</v>
      </c>
      <c r="D94" s="346"/>
      <c r="E94" s="346"/>
      <c r="F94" s="346"/>
      <c r="G94" s="346"/>
      <c r="H94" s="346"/>
      <c r="I94" s="346"/>
      <c r="J94" s="346"/>
      <c r="K94" s="346"/>
      <c r="L94" s="104" t="s">
        <v>168</v>
      </c>
      <c r="M94" s="105">
        <v>36.14</v>
      </c>
    </row>
    <row r="95" spans="1:13" ht="12.75" customHeight="1" x14ac:dyDescent="0.2">
      <c r="A95" s="100" t="s">
        <v>13894</v>
      </c>
      <c r="B95" s="101" t="s">
        <v>13710</v>
      </c>
      <c r="C95" s="347" t="s">
        <v>13895</v>
      </c>
      <c r="D95" s="347"/>
      <c r="E95" s="347"/>
      <c r="F95" s="347"/>
      <c r="G95" s="347"/>
      <c r="H95" s="347"/>
      <c r="I95" s="347"/>
      <c r="J95" s="347"/>
      <c r="K95" s="347"/>
      <c r="L95" s="102"/>
      <c r="M95" s="102"/>
    </row>
    <row r="96" spans="1:13" ht="12.75" customHeight="1" x14ac:dyDescent="0.2">
      <c r="A96" s="103" t="s">
        <v>13896</v>
      </c>
      <c r="B96" s="104" t="s">
        <v>13710</v>
      </c>
      <c r="C96" s="346" t="s">
        <v>13897</v>
      </c>
      <c r="D96" s="346"/>
      <c r="E96" s="346"/>
      <c r="F96" s="346"/>
      <c r="G96" s="346"/>
      <c r="H96" s="346"/>
      <c r="I96" s="346"/>
      <c r="J96" s="346"/>
      <c r="K96" s="346"/>
      <c r="L96" s="104" t="s">
        <v>13898</v>
      </c>
      <c r="M96" s="105">
        <v>11</v>
      </c>
    </row>
    <row r="97" spans="1:13" ht="12.75" customHeight="1" x14ac:dyDescent="0.2">
      <c r="A97" s="103" t="s">
        <v>13899</v>
      </c>
      <c r="B97" s="104" t="s">
        <v>13710</v>
      </c>
      <c r="C97" s="346" t="s">
        <v>13900</v>
      </c>
      <c r="D97" s="346"/>
      <c r="E97" s="346"/>
      <c r="F97" s="346"/>
      <c r="G97" s="346"/>
      <c r="H97" s="346"/>
      <c r="I97" s="346"/>
      <c r="J97" s="346"/>
      <c r="K97" s="346"/>
      <c r="L97" s="104" t="s">
        <v>136</v>
      </c>
      <c r="M97" s="105">
        <v>10.82</v>
      </c>
    </row>
    <row r="98" spans="1:13" ht="12.75" customHeight="1" x14ac:dyDescent="0.2">
      <c r="A98" s="103" t="s">
        <v>13901</v>
      </c>
      <c r="B98" s="104" t="s">
        <v>13710</v>
      </c>
      <c r="C98" s="346" t="s">
        <v>13902</v>
      </c>
      <c r="D98" s="346"/>
      <c r="E98" s="346"/>
      <c r="F98" s="346"/>
      <c r="G98" s="346"/>
      <c r="H98" s="346"/>
      <c r="I98" s="346"/>
      <c r="J98" s="346"/>
      <c r="K98" s="346"/>
      <c r="L98" s="104" t="s">
        <v>136</v>
      </c>
      <c r="M98" s="105">
        <v>2.17</v>
      </c>
    </row>
    <row r="99" spans="1:13" ht="12.75" customHeight="1" x14ac:dyDescent="0.2">
      <c r="A99" s="103" t="s">
        <v>13903</v>
      </c>
      <c r="B99" s="104" t="s">
        <v>13710</v>
      </c>
      <c r="C99" s="346" t="s">
        <v>13904</v>
      </c>
      <c r="D99" s="346"/>
      <c r="E99" s="346"/>
      <c r="F99" s="346"/>
      <c r="G99" s="346"/>
      <c r="H99" s="346"/>
      <c r="I99" s="346"/>
      <c r="J99" s="346"/>
      <c r="K99" s="346"/>
      <c r="L99" s="104" t="s">
        <v>136</v>
      </c>
      <c r="M99" s="105">
        <v>2.17</v>
      </c>
    </row>
    <row r="100" spans="1:13" ht="12.75" customHeight="1" x14ac:dyDescent="0.2">
      <c r="A100" s="100" t="s">
        <v>13905</v>
      </c>
      <c r="B100" s="101" t="s">
        <v>13710</v>
      </c>
      <c r="C100" s="347" t="s">
        <v>13906</v>
      </c>
      <c r="D100" s="347"/>
      <c r="E100" s="347"/>
      <c r="F100" s="347"/>
      <c r="G100" s="347"/>
      <c r="H100" s="347"/>
      <c r="I100" s="347"/>
      <c r="J100" s="347"/>
      <c r="K100" s="347"/>
      <c r="L100" s="102"/>
      <c r="M100" s="102"/>
    </row>
    <row r="101" spans="1:13" ht="12.75" customHeight="1" x14ac:dyDescent="0.2">
      <c r="A101" s="103" t="s">
        <v>13907</v>
      </c>
      <c r="B101" s="104" t="s">
        <v>13710</v>
      </c>
      <c r="C101" s="346" t="s">
        <v>13908</v>
      </c>
      <c r="D101" s="346"/>
      <c r="E101" s="346"/>
      <c r="F101" s="346"/>
      <c r="G101" s="346"/>
      <c r="H101" s="346"/>
      <c r="I101" s="346"/>
      <c r="J101" s="346"/>
      <c r="K101" s="346"/>
      <c r="L101" s="104" t="s">
        <v>136</v>
      </c>
      <c r="M101" s="105">
        <v>17.62</v>
      </c>
    </row>
    <row r="102" spans="1:13" ht="12.75" customHeight="1" x14ac:dyDescent="0.2">
      <c r="A102" s="103" t="s">
        <v>13909</v>
      </c>
      <c r="B102" s="104" t="s">
        <v>13710</v>
      </c>
      <c r="C102" s="346" t="s">
        <v>13910</v>
      </c>
      <c r="D102" s="346"/>
      <c r="E102" s="346"/>
      <c r="F102" s="346"/>
      <c r="G102" s="346"/>
      <c r="H102" s="346"/>
      <c r="I102" s="346"/>
      <c r="J102" s="346"/>
      <c r="K102" s="346"/>
      <c r="L102" s="104" t="s">
        <v>136</v>
      </c>
      <c r="M102" s="105">
        <v>19.45</v>
      </c>
    </row>
    <row r="103" spans="1:13" ht="12.75" customHeight="1" x14ac:dyDescent="0.2">
      <c r="A103" s="97" t="s">
        <v>13911</v>
      </c>
      <c r="B103" s="98"/>
      <c r="C103" s="353" t="s">
        <v>13912</v>
      </c>
      <c r="D103" s="353"/>
      <c r="E103" s="353"/>
      <c r="F103" s="353"/>
      <c r="G103" s="353"/>
      <c r="H103" s="353"/>
      <c r="I103" s="353"/>
      <c r="J103" s="353"/>
      <c r="K103" s="353"/>
      <c r="L103" s="99"/>
      <c r="M103" s="99"/>
    </row>
    <row r="104" spans="1:13" ht="12.75" customHeight="1" x14ac:dyDescent="0.2">
      <c r="A104" s="100" t="s">
        <v>13913</v>
      </c>
      <c r="B104" s="101" t="s">
        <v>13710</v>
      </c>
      <c r="C104" s="347" t="s">
        <v>13914</v>
      </c>
      <c r="D104" s="347"/>
      <c r="E104" s="347"/>
      <c r="F104" s="347"/>
      <c r="G104" s="347"/>
      <c r="H104" s="347"/>
      <c r="I104" s="347"/>
      <c r="J104" s="347"/>
      <c r="K104" s="347"/>
      <c r="L104" s="102"/>
      <c r="M104" s="102"/>
    </row>
    <row r="105" spans="1:13" ht="12.75" customHeight="1" x14ac:dyDescent="0.2">
      <c r="A105" s="103" t="s">
        <v>13915</v>
      </c>
      <c r="B105" s="104" t="s">
        <v>13710</v>
      </c>
      <c r="C105" s="346" t="s">
        <v>13916</v>
      </c>
      <c r="D105" s="346"/>
      <c r="E105" s="346"/>
      <c r="F105" s="346"/>
      <c r="G105" s="346"/>
      <c r="H105" s="346"/>
      <c r="I105" s="346"/>
      <c r="J105" s="346"/>
      <c r="K105" s="346"/>
      <c r="L105" s="104" t="s">
        <v>136</v>
      </c>
      <c r="M105" s="105">
        <v>4.8099999999999996</v>
      </c>
    </row>
    <row r="106" spans="1:13" ht="12.75" customHeight="1" x14ac:dyDescent="0.2">
      <c r="A106" s="103" t="s">
        <v>13917</v>
      </c>
      <c r="B106" s="104" t="s">
        <v>13710</v>
      </c>
      <c r="C106" s="346" t="s">
        <v>13918</v>
      </c>
      <c r="D106" s="346"/>
      <c r="E106" s="346"/>
      <c r="F106" s="346"/>
      <c r="G106" s="346"/>
      <c r="H106" s="346"/>
      <c r="I106" s="346"/>
      <c r="J106" s="346"/>
      <c r="K106" s="346"/>
      <c r="L106" s="104" t="s">
        <v>136</v>
      </c>
      <c r="M106" s="105">
        <v>11.54</v>
      </c>
    </row>
    <row r="107" spans="1:13" ht="12.75" customHeight="1" x14ac:dyDescent="0.2">
      <c r="A107" s="103" t="s">
        <v>13919</v>
      </c>
      <c r="B107" s="104" t="s">
        <v>13710</v>
      </c>
      <c r="C107" s="346" t="s">
        <v>13920</v>
      </c>
      <c r="D107" s="346"/>
      <c r="E107" s="346"/>
      <c r="F107" s="346"/>
      <c r="G107" s="346"/>
      <c r="H107" s="346"/>
      <c r="I107" s="346"/>
      <c r="J107" s="346"/>
      <c r="K107" s="346"/>
      <c r="L107" s="104" t="s">
        <v>136</v>
      </c>
      <c r="M107" s="105">
        <v>9.6199999999999992</v>
      </c>
    </row>
    <row r="108" spans="1:13" ht="12.75" customHeight="1" x14ac:dyDescent="0.2">
      <c r="A108" s="103" t="s">
        <v>13921</v>
      </c>
      <c r="B108" s="104" t="s">
        <v>13710</v>
      </c>
      <c r="C108" s="346" t="s">
        <v>13922</v>
      </c>
      <c r="D108" s="346"/>
      <c r="E108" s="346"/>
      <c r="F108" s="346"/>
      <c r="G108" s="346"/>
      <c r="H108" s="346"/>
      <c r="I108" s="346"/>
      <c r="J108" s="346"/>
      <c r="K108" s="346"/>
      <c r="L108" s="104" t="s">
        <v>136</v>
      </c>
      <c r="M108" s="105">
        <v>11.54</v>
      </c>
    </row>
    <row r="109" spans="1:13" ht="12.75" customHeight="1" x14ac:dyDescent="0.2">
      <c r="A109" s="100" t="s">
        <v>13923</v>
      </c>
      <c r="B109" s="101" t="s">
        <v>13710</v>
      </c>
      <c r="C109" s="347" t="s">
        <v>13924</v>
      </c>
      <c r="D109" s="347"/>
      <c r="E109" s="347"/>
      <c r="F109" s="347"/>
      <c r="G109" s="347"/>
      <c r="H109" s="347"/>
      <c r="I109" s="347"/>
      <c r="J109" s="347"/>
      <c r="K109" s="347"/>
      <c r="L109" s="102"/>
      <c r="M109" s="102"/>
    </row>
    <row r="110" spans="1:13" ht="12.75" customHeight="1" x14ac:dyDescent="0.2">
      <c r="A110" s="103" t="s">
        <v>13925</v>
      </c>
      <c r="B110" s="104" t="s">
        <v>13710</v>
      </c>
      <c r="C110" s="346" t="s">
        <v>13926</v>
      </c>
      <c r="D110" s="346"/>
      <c r="E110" s="346"/>
      <c r="F110" s="346"/>
      <c r="G110" s="346"/>
      <c r="H110" s="346"/>
      <c r="I110" s="346"/>
      <c r="J110" s="346"/>
      <c r="K110" s="346"/>
      <c r="L110" s="104" t="s">
        <v>168</v>
      </c>
      <c r="M110" s="105">
        <v>5.77</v>
      </c>
    </row>
    <row r="111" spans="1:13" ht="12.75" customHeight="1" x14ac:dyDescent="0.2">
      <c r="A111" s="103" t="s">
        <v>13927</v>
      </c>
      <c r="B111" s="104" t="s">
        <v>13710</v>
      </c>
      <c r="C111" s="346" t="s">
        <v>13928</v>
      </c>
      <c r="D111" s="346"/>
      <c r="E111" s="346"/>
      <c r="F111" s="346"/>
      <c r="G111" s="346"/>
      <c r="H111" s="346"/>
      <c r="I111" s="346"/>
      <c r="J111" s="346"/>
      <c r="K111" s="346"/>
      <c r="L111" s="104" t="s">
        <v>168</v>
      </c>
      <c r="M111" s="105">
        <v>3.85</v>
      </c>
    </row>
    <row r="112" spans="1:13" ht="12.75" customHeight="1" x14ac:dyDescent="0.2">
      <c r="A112" s="103" t="s">
        <v>13929</v>
      </c>
      <c r="B112" s="104" t="s">
        <v>13710</v>
      </c>
      <c r="C112" s="346" t="s">
        <v>13930</v>
      </c>
      <c r="D112" s="346"/>
      <c r="E112" s="346"/>
      <c r="F112" s="346"/>
      <c r="G112" s="346"/>
      <c r="H112" s="346"/>
      <c r="I112" s="346"/>
      <c r="J112" s="346"/>
      <c r="K112" s="346"/>
      <c r="L112" s="104" t="s">
        <v>168</v>
      </c>
      <c r="M112" s="105">
        <v>3.85</v>
      </c>
    </row>
    <row r="113" spans="1:13" ht="12.75" customHeight="1" x14ac:dyDescent="0.2">
      <c r="A113" s="100" t="s">
        <v>13931</v>
      </c>
      <c r="B113" s="101" t="s">
        <v>13710</v>
      </c>
      <c r="C113" s="347" t="s">
        <v>13932</v>
      </c>
      <c r="D113" s="347"/>
      <c r="E113" s="347"/>
      <c r="F113" s="347"/>
      <c r="G113" s="347"/>
      <c r="H113" s="347"/>
      <c r="I113" s="347"/>
      <c r="J113" s="347"/>
      <c r="K113" s="347"/>
      <c r="L113" s="102"/>
      <c r="M113" s="102"/>
    </row>
    <row r="114" spans="1:13" ht="12.75" customHeight="1" x14ac:dyDescent="0.2">
      <c r="A114" s="103" t="s">
        <v>13933</v>
      </c>
      <c r="B114" s="104" t="s">
        <v>13710</v>
      </c>
      <c r="C114" s="346" t="s">
        <v>13934</v>
      </c>
      <c r="D114" s="346"/>
      <c r="E114" s="346"/>
      <c r="F114" s="346"/>
      <c r="G114" s="346"/>
      <c r="H114" s="346"/>
      <c r="I114" s="346"/>
      <c r="J114" s="346"/>
      <c r="K114" s="346"/>
      <c r="L114" s="104" t="s">
        <v>136</v>
      </c>
      <c r="M114" s="105">
        <v>6.49</v>
      </c>
    </row>
    <row r="115" spans="1:13" ht="12.75" customHeight="1" x14ac:dyDescent="0.2">
      <c r="A115" s="103" t="s">
        <v>13935</v>
      </c>
      <c r="B115" s="104" t="s">
        <v>13710</v>
      </c>
      <c r="C115" s="346" t="s">
        <v>13936</v>
      </c>
      <c r="D115" s="346"/>
      <c r="E115" s="346"/>
      <c r="F115" s="346"/>
      <c r="G115" s="346"/>
      <c r="H115" s="346"/>
      <c r="I115" s="346"/>
      <c r="J115" s="346"/>
      <c r="K115" s="346"/>
      <c r="L115" s="104" t="s">
        <v>136</v>
      </c>
      <c r="M115" s="105">
        <v>3.25</v>
      </c>
    </row>
    <row r="116" spans="1:13" ht="12.75" customHeight="1" x14ac:dyDescent="0.2">
      <c r="A116" s="103" t="s">
        <v>13937</v>
      </c>
      <c r="B116" s="104" t="s">
        <v>13710</v>
      </c>
      <c r="C116" s="346" t="s">
        <v>13938</v>
      </c>
      <c r="D116" s="346"/>
      <c r="E116" s="346"/>
      <c r="F116" s="346"/>
      <c r="G116" s="346"/>
      <c r="H116" s="346"/>
      <c r="I116" s="346"/>
      <c r="J116" s="346"/>
      <c r="K116" s="346"/>
      <c r="L116" s="104" t="s">
        <v>136</v>
      </c>
      <c r="M116" s="105">
        <v>6.49</v>
      </c>
    </row>
    <row r="117" spans="1:13" ht="12.75" customHeight="1" x14ac:dyDescent="0.2">
      <c r="A117" s="103" t="s">
        <v>13939</v>
      </c>
      <c r="B117" s="104" t="s">
        <v>13710</v>
      </c>
      <c r="C117" s="346" t="s">
        <v>13940</v>
      </c>
      <c r="D117" s="346"/>
      <c r="E117" s="346"/>
      <c r="F117" s="346"/>
      <c r="G117" s="346"/>
      <c r="H117" s="346"/>
      <c r="I117" s="346"/>
      <c r="J117" s="346"/>
      <c r="K117" s="346"/>
      <c r="L117" s="104" t="s">
        <v>136</v>
      </c>
      <c r="M117" s="105">
        <v>9.14</v>
      </c>
    </row>
    <row r="118" spans="1:13" ht="12.75" customHeight="1" x14ac:dyDescent="0.2">
      <c r="A118" s="100" t="s">
        <v>13941</v>
      </c>
      <c r="B118" s="101" t="s">
        <v>13710</v>
      </c>
      <c r="C118" s="347" t="s">
        <v>13942</v>
      </c>
      <c r="D118" s="347"/>
      <c r="E118" s="347"/>
      <c r="F118" s="347"/>
      <c r="G118" s="347"/>
      <c r="H118" s="347"/>
      <c r="I118" s="347"/>
      <c r="J118" s="347"/>
      <c r="K118" s="347"/>
      <c r="L118" s="102"/>
      <c r="M118" s="102"/>
    </row>
    <row r="119" spans="1:13" ht="12.75" customHeight="1" x14ac:dyDescent="0.2">
      <c r="A119" s="103" t="s">
        <v>13943</v>
      </c>
      <c r="B119" s="104" t="s">
        <v>13710</v>
      </c>
      <c r="C119" s="346" t="s">
        <v>13944</v>
      </c>
      <c r="D119" s="346"/>
      <c r="E119" s="346"/>
      <c r="F119" s="346"/>
      <c r="G119" s="346"/>
      <c r="H119" s="346"/>
      <c r="I119" s="346"/>
      <c r="J119" s="346"/>
      <c r="K119" s="346"/>
      <c r="L119" s="104" t="s">
        <v>136</v>
      </c>
      <c r="M119" s="105">
        <v>16.36</v>
      </c>
    </row>
    <row r="120" spans="1:13" ht="12.75" customHeight="1" x14ac:dyDescent="0.2">
      <c r="A120" s="103" t="s">
        <v>13945</v>
      </c>
      <c r="B120" s="104" t="s">
        <v>13710</v>
      </c>
      <c r="C120" s="346" t="s">
        <v>13946</v>
      </c>
      <c r="D120" s="346"/>
      <c r="E120" s="346"/>
      <c r="F120" s="346"/>
      <c r="G120" s="346"/>
      <c r="H120" s="346"/>
      <c r="I120" s="346"/>
      <c r="J120" s="346"/>
      <c r="K120" s="346"/>
      <c r="L120" s="104" t="s">
        <v>136</v>
      </c>
      <c r="M120" s="105">
        <v>8.18</v>
      </c>
    </row>
    <row r="121" spans="1:13" ht="12.75" customHeight="1" x14ac:dyDescent="0.2">
      <c r="A121" s="103" t="s">
        <v>13947</v>
      </c>
      <c r="B121" s="104" t="s">
        <v>13710</v>
      </c>
      <c r="C121" s="346" t="s">
        <v>13948</v>
      </c>
      <c r="D121" s="346"/>
      <c r="E121" s="346"/>
      <c r="F121" s="346"/>
      <c r="G121" s="346"/>
      <c r="H121" s="346"/>
      <c r="I121" s="346"/>
      <c r="J121" s="346"/>
      <c r="K121" s="346"/>
      <c r="L121" s="104" t="s">
        <v>136</v>
      </c>
      <c r="M121" s="105">
        <v>12.27</v>
      </c>
    </row>
    <row r="122" spans="1:13" ht="12.75" customHeight="1" x14ac:dyDescent="0.2">
      <c r="A122" s="100" t="s">
        <v>13949</v>
      </c>
      <c r="B122" s="101" t="s">
        <v>13710</v>
      </c>
      <c r="C122" s="347" t="s">
        <v>13950</v>
      </c>
      <c r="D122" s="347"/>
      <c r="E122" s="347"/>
      <c r="F122" s="347"/>
      <c r="G122" s="347"/>
      <c r="H122" s="347"/>
      <c r="I122" s="347"/>
      <c r="J122" s="347"/>
      <c r="K122" s="347"/>
      <c r="L122" s="102"/>
      <c r="M122" s="102"/>
    </row>
    <row r="123" spans="1:13" ht="12.75" customHeight="1" x14ac:dyDescent="0.2">
      <c r="A123" s="103" t="s">
        <v>13951</v>
      </c>
      <c r="B123" s="104" t="s">
        <v>13710</v>
      </c>
      <c r="C123" s="346" t="s">
        <v>13952</v>
      </c>
      <c r="D123" s="346"/>
      <c r="E123" s="346"/>
      <c r="F123" s="346"/>
      <c r="G123" s="346"/>
      <c r="H123" s="346"/>
      <c r="I123" s="346"/>
      <c r="J123" s="346"/>
      <c r="K123" s="346"/>
      <c r="L123" s="104" t="s">
        <v>136</v>
      </c>
      <c r="M123" s="105">
        <v>11.55</v>
      </c>
    </row>
    <row r="124" spans="1:13" ht="12.75" customHeight="1" x14ac:dyDescent="0.2">
      <c r="A124" s="103" t="s">
        <v>13953</v>
      </c>
      <c r="B124" s="104" t="s">
        <v>13710</v>
      </c>
      <c r="C124" s="346" t="s">
        <v>13954</v>
      </c>
      <c r="D124" s="346"/>
      <c r="E124" s="346"/>
      <c r="F124" s="346"/>
      <c r="G124" s="346"/>
      <c r="H124" s="346"/>
      <c r="I124" s="346"/>
      <c r="J124" s="346"/>
      <c r="K124" s="346"/>
      <c r="L124" s="104" t="s">
        <v>136</v>
      </c>
      <c r="M124" s="105">
        <v>5.77</v>
      </c>
    </row>
    <row r="125" spans="1:13" ht="12.75" customHeight="1" x14ac:dyDescent="0.2">
      <c r="A125" s="103" t="s">
        <v>13955</v>
      </c>
      <c r="B125" s="104" t="s">
        <v>13710</v>
      </c>
      <c r="C125" s="346" t="s">
        <v>13956</v>
      </c>
      <c r="D125" s="346"/>
      <c r="E125" s="346"/>
      <c r="F125" s="346"/>
      <c r="G125" s="346"/>
      <c r="H125" s="346"/>
      <c r="I125" s="346"/>
      <c r="J125" s="346"/>
      <c r="K125" s="346"/>
      <c r="L125" s="104" t="s">
        <v>199</v>
      </c>
      <c r="M125" s="105">
        <v>9.86</v>
      </c>
    </row>
    <row r="126" spans="1:13" ht="12.75" customHeight="1" x14ac:dyDescent="0.2">
      <c r="A126" s="103" t="s">
        <v>13957</v>
      </c>
      <c r="B126" s="104" t="s">
        <v>13710</v>
      </c>
      <c r="C126" s="346" t="s">
        <v>13958</v>
      </c>
      <c r="D126" s="346"/>
      <c r="E126" s="346"/>
      <c r="F126" s="346"/>
      <c r="G126" s="346"/>
      <c r="H126" s="346"/>
      <c r="I126" s="346"/>
      <c r="J126" s="346"/>
      <c r="K126" s="346"/>
      <c r="L126" s="104" t="s">
        <v>199</v>
      </c>
      <c r="M126" s="105">
        <v>6.98</v>
      </c>
    </row>
    <row r="127" spans="1:13" ht="12.75" customHeight="1" x14ac:dyDescent="0.2">
      <c r="A127" s="103" t="s">
        <v>13959</v>
      </c>
      <c r="B127" s="104" t="s">
        <v>13710</v>
      </c>
      <c r="C127" s="346" t="s">
        <v>13960</v>
      </c>
      <c r="D127" s="346"/>
      <c r="E127" s="346"/>
      <c r="F127" s="346"/>
      <c r="G127" s="346"/>
      <c r="H127" s="346"/>
      <c r="I127" s="346"/>
      <c r="J127" s="346"/>
      <c r="K127" s="346"/>
      <c r="L127" s="104" t="s">
        <v>13961</v>
      </c>
      <c r="M127" s="105">
        <v>2.88</v>
      </c>
    </row>
    <row r="128" spans="1:13" ht="12.75" customHeight="1" x14ac:dyDescent="0.2">
      <c r="A128" s="100" t="s">
        <v>13962</v>
      </c>
      <c r="B128" s="101" t="s">
        <v>13710</v>
      </c>
      <c r="C128" s="347" t="s">
        <v>13963</v>
      </c>
      <c r="D128" s="347"/>
      <c r="E128" s="347"/>
      <c r="F128" s="347"/>
      <c r="G128" s="347"/>
      <c r="H128" s="347"/>
      <c r="I128" s="347"/>
      <c r="J128" s="347"/>
      <c r="K128" s="347"/>
      <c r="L128" s="102"/>
      <c r="M128" s="102"/>
    </row>
    <row r="129" spans="1:13" ht="12.75" customHeight="1" x14ac:dyDescent="0.2">
      <c r="A129" s="103" t="s">
        <v>13964</v>
      </c>
      <c r="B129" s="104" t="s">
        <v>13710</v>
      </c>
      <c r="C129" s="346" t="s">
        <v>13965</v>
      </c>
      <c r="D129" s="346"/>
      <c r="E129" s="346"/>
      <c r="F129" s="346"/>
      <c r="G129" s="346"/>
      <c r="H129" s="346"/>
      <c r="I129" s="346"/>
      <c r="J129" s="346"/>
      <c r="K129" s="346"/>
      <c r="L129" s="104" t="s">
        <v>136</v>
      </c>
      <c r="M129" s="105">
        <v>14.43</v>
      </c>
    </row>
    <row r="130" spans="1:13" ht="12.75" customHeight="1" x14ac:dyDescent="0.2">
      <c r="A130" s="100" t="s">
        <v>13966</v>
      </c>
      <c r="B130" s="101" t="s">
        <v>13710</v>
      </c>
      <c r="C130" s="347" t="s">
        <v>13967</v>
      </c>
      <c r="D130" s="347"/>
      <c r="E130" s="347"/>
      <c r="F130" s="347"/>
      <c r="G130" s="347"/>
      <c r="H130" s="347"/>
      <c r="I130" s="347"/>
      <c r="J130" s="347"/>
      <c r="K130" s="347"/>
      <c r="L130" s="102"/>
      <c r="M130" s="102"/>
    </row>
    <row r="131" spans="1:13" ht="12.75" customHeight="1" x14ac:dyDescent="0.2">
      <c r="A131" s="103" t="s">
        <v>13968</v>
      </c>
      <c r="B131" s="104" t="s">
        <v>13710</v>
      </c>
      <c r="C131" s="346" t="s">
        <v>13969</v>
      </c>
      <c r="D131" s="346"/>
      <c r="E131" s="346"/>
      <c r="F131" s="346"/>
      <c r="G131" s="346"/>
      <c r="H131" s="346"/>
      <c r="I131" s="346"/>
      <c r="J131" s="346"/>
      <c r="K131" s="346"/>
      <c r="L131" s="104" t="s">
        <v>136</v>
      </c>
      <c r="M131" s="105">
        <v>2.67</v>
      </c>
    </row>
    <row r="132" spans="1:13" ht="12.75" customHeight="1" x14ac:dyDescent="0.2">
      <c r="A132" s="103" t="s">
        <v>13970</v>
      </c>
      <c r="B132" s="104" t="s">
        <v>13710</v>
      </c>
      <c r="C132" s="346" t="s">
        <v>13971</v>
      </c>
      <c r="D132" s="346"/>
      <c r="E132" s="346"/>
      <c r="F132" s="346"/>
      <c r="G132" s="346"/>
      <c r="H132" s="346"/>
      <c r="I132" s="346"/>
      <c r="J132" s="346"/>
      <c r="K132" s="346"/>
      <c r="L132" s="104" t="s">
        <v>136</v>
      </c>
      <c r="M132" s="105">
        <v>17.32</v>
      </c>
    </row>
    <row r="133" spans="1:13" ht="12.75" customHeight="1" x14ac:dyDescent="0.2">
      <c r="A133" s="103" t="s">
        <v>13972</v>
      </c>
      <c r="B133" s="104" t="s">
        <v>13710</v>
      </c>
      <c r="C133" s="346" t="s">
        <v>13973</v>
      </c>
      <c r="D133" s="346"/>
      <c r="E133" s="346"/>
      <c r="F133" s="346"/>
      <c r="G133" s="346"/>
      <c r="H133" s="346"/>
      <c r="I133" s="346"/>
      <c r="J133" s="346"/>
      <c r="K133" s="346"/>
      <c r="L133" s="104" t="s">
        <v>136</v>
      </c>
      <c r="M133" s="105">
        <v>19.25</v>
      </c>
    </row>
    <row r="134" spans="1:13" ht="12.75" customHeight="1" x14ac:dyDescent="0.2">
      <c r="A134" s="103" t="s">
        <v>13974</v>
      </c>
      <c r="B134" s="104" t="s">
        <v>13710</v>
      </c>
      <c r="C134" s="346" t="s">
        <v>13975</v>
      </c>
      <c r="D134" s="346"/>
      <c r="E134" s="346"/>
      <c r="F134" s="346"/>
      <c r="G134" s="346"/>
      <c r="H134" s="346"/>
      <c r="I134" s="346"/>
      <c r="J134" s="346"/>
      <c r="K134" s="346"/>
      <c r="L134" s="104" t="s">
        <v>136</v>
      </c>
      <c r="M134" s="105">
        <v>5.77</v>
      </c>
    </row>
    <row r="135" spans="1:13" ht="12.75" customHeight="1" x14ac:dyDescent="0.2">
      <c r="A135" s="103" t="s">
        <v>13976</v>
      </c>
      <c r="B135" s="104" t="s">
        <v>13710</v>
      </c>
      <c r="C135" s="346" t="s">
        <v>13977</v>
      </c>
      <c r="D135" s="346"/>
      <c r="E135" s="346"/>
      <c r="F135" s="346"/>
      <c r="G135" s="346"/>
      <c r="H135" s="346"/>
      <c r="I135" s="346"/>
      <c r="J135" s="346"/>
      <c r="K135" s="346"/>
      <c r="L135" s="104" t="s">
        <v>136</v>
      </c>
      <c r="M135" s="105">
        <v>40.89</v>
      </c>
    </row>
    <row r="136" spans="1:13" ht="12.75" customHeight="1" x14ac:dyDescent="0.2">
      <c r="A136" s="100" t="s">
        <v>13978</v>
      </c>
      <c r="B136" s="101" t="s">
        <v>13710</v>
      </c>
      <c r="C136" s="347" t="s">
        <v>13979</v>
      </c>
      <c r="D136" s="347"/>
      <c r="E136" s="347"/>
      <c r="F136" s="347"/>
      <c r="G136" s="347"/>
      <c r="H136" s="347"/>
      <c r="I136" s="347"/>
      <c r="J136" s="347"/>
      <c r="K136" s="347"/>
      <c r="L136" s="102"/>
      <c r="M136" s="102"/>
    </row>
    <row r="137" spans="1:13" ht="12.75" customHeight="1" x14ac:dyDescent="0.2">
      <c r="A137" s="103" t="s">
        <v>13980</v>
      </c>
      <c r="B137" s="104" t="s">
        <v>13710</v>
      </c>
      <c r="C137" s="346" t="s">
        <v>13981</v>
      </c>
      <c r="D137" s="346"/>
      <c r="E137" s="346"/>
      <c r="F137" s="346"/>
      <c r="G137" s="346"/>
      <c r="H137" s="346"/>
      <c r="I137" s="346"/>
      <c r="J137" s="346"/>
      <c r="K137" s="346"/>
      <c r="L137" s="104" t="s">
        <v>136</v>
      </c>
      <c r="M137" s="105">
        <v>2.67</v>
      </c>
    </row>
    <row r="138" spans="1:13" ht="12.75" customHeight="1" x14ac:dyDescent="0.2">
      <c r="A138" s="103" t="s">
        <v>13982</v>
      </c>
      <c r="B138" s="104" t="s">
        <v>13710</v>
      </c>
      <c r="C138" s="346" t="s">
        <v>13983</v>
      </c>
      <c r="D138" s="346"/>
      <c r="E138" s="346"/>
      <c r="F138" s="346"/>
      <c r="G138" s="346"/>
      <c r="H138" s="346"/>
      <c r="I138" s="346"/>
      <c r="J138" s="346"/>
      <c r="K138" s="346"/>
      <c r="L138" s="104" t="s">
        <v>136</v>
      </c>
      <c r="M138" s="105">
        <v>13.47</v>
      </c>
    </row>
    <row r="139" spans="1:13" ht="12.75" customHeight="1" x14ac:dyDescent="0.2">
      <c r="A139" s="103" t="s">
        <v>13984</v>
      </c>
      <c r="B139" s="104" t="s">
        <v>13710</v>
      </c>
      <c r="C139" s="346" t="s">
        <v>13973</v>
      </c>
      <c r="D139" s="346"/>
      <c r="E139" s="346"/>
      <c r="F139" s="346"/>
      <c r="G139" s="346"/>
      <c r="H139" s="346"/>
      <c r="I139" s="346"/>
      <c r="J139" s="346"/>
      <c r="K139" s="346"/>
      <c r="L139" s="104" t="s">
        <v>136</v>
      </c>
      <c r="M139" s="105">
        <v>25.02</v>
      </c>
    </row>
    <row r="140" spans="1:13" ht="12.75" customHeight="1" x14ac:dyDescent="0.2">
      <c r="A140" s="103" t="s">
        <v>13985</v>
      </c>
      <c r="B140" s="104" t="s">
        <v>13710</v>
      </c>
      <c r="C140" s="346" t="s">
        <v>13986</v>
      </c>
      <c r="D140" s="346"/>
      <c r="E140" s="346"/>
      <c r="F140" s="346"/>
      <c r="G140" s="346"/>
      <c r="H140" s="346"/>
      <c r="I140" s="346"/>
      <c r="J140" s="346"/>
      <c r="K140" s="346"/>
      <c r="L140" s="104" t="s">
        <v>136</v>
      </c>
      <c r="M140" s="105">
        <v>6.74</v>
      </c>
    </row>
    <row r="141" spans="1:13" ht="12.75" customHeight="1" x14ac:dyDescent="0.2">
      <c r="A141" s="103" t="s">
        <v>13987</v>
      </c>
      <c r="B141" s="104" t="s">
        <v>13710</v>
      </c>
      <c r="C141" s="346" t="s">
        <v>13988</v>
      </c>
      <c r="D141" s="346"/>
      <c r="E141" s="346"/>
      <c r="F141" s="346"/>
      <c r="G141" s="346"/>
      <c r="H141" s="346"/>
      <c r="I141" s="346"/>
      <c r="J141" s="346"/>
      <c r="K141" s="346"/>
      <c r="L141" s="104" t="s">
        <v>136</v>
      </c>
      <c r="M141" s="105">
        <v>15.88</v>
      </c>
    </row>
    <row r="142" spans="1:13" ht="12.75" customHeight="1" x14ac:dyDescent="0.2">
      <c r="A142" s="103" t="s">
        <v>13989</v>
      </c>
      <c r="B142" s="104" t="s">
        <v>13710</v>
      </c>
      <c r="C142" s="346" t="s">
        <v>13990</v>
      </c>
      <c r="D142" s="346"/>
      <c r="E142" s="346"/>
      <c r="F142" s="346"/>
      <c r="G142" s="346"/>
      <c r="H142" s="346"/>
      <c r="I142" s="346"/>
      <c r="J142" s="346"/>
      <c r="K142" s="346"/>
      <c r="L142" s="104" t="s">
        <v>136</v>
      </c>
      <c r="M142" s="105">
        <v>26.46</v>
      </c>
    </row>
    <row r="143" spans="1:13" ht="12.75" customHeight="1" x14ac:dyDescent="0.2">
      <c r="A143" s="100" t="s">
        <v>13991</v>
      </c>
      <c r="B143" s="101" t="s">
        <v>13710</v>
      </c>
      <c r="C143" s="347" t="s">
        <v>13992</v>
      </c>
      <c r="D143" s="347"/>
      <c r="E143" s="347"/>
      <c r="F143" s="347"/>
      <c r="G143" s="347"/>
      <c r="H143" s="347"/>
      <c r="I143" s="347"/>
      <c r="J143" s="347"/>
      <c r="K143" s="347"/>
      <c r="L143" s="102"/>
      <c r="M143" s="102"/>
    </row>
    <row r="144" spans="1:13" ht="12.75" customHeight="1" x14ac:dyDescent="0.2">
      <c r="A144" s="103" t="s">
        <v>13993</v>
      </c>
      <c r="B144" s="104" t="s">
        <v>13710</v>
      </c>
      <c r="C144" s="346" t="s">
        <v>13994</v>
      </c>
      <c r="D144" s="346"/>
      <c r="E144" s="346"/>
      <c r="F144" s="346"/>
      <c r="G144" s="346"/>
      <c r="H144" s="346"/>
      <c r="I144" s="346"/>
      <c r="J144" s="346"/>
      <c r="K144" s="346"/>
      <c r="L144" s="104" t="s">
        <v>136</v>
      </c>
      <c r="M144" s="105">
        <v>23.1</v>
      </c>
    </row>
    <row r="145" spans="1:13" ht="12.75" customHeight="1" x14ac:dyDescent="0.2">
      <c r="A145" s="103" t="s">
        <v>13995</v>
      </c>
      <c r="B145" s="104" t="s">
        <v>13710</v>
      </c>
      <c r="C145" s="346" t="s">
        <v>13996</v>
      </c>
      <c r="D145" s="346"/>
      <c r="E145" s="346"/>
      <c r="F145" s="346"/>
      <c r="G145" s="346"/>
      <c r="H145" s="346"/>
      <c r="I145" s="346"/>
      <c r="J145" s="346"/>
      <c r="K145" s="346"/>
      <c r="L145" s="104" t="s">
        <v>136</v>
      </c>
      <c r="M145" s="105">
        <v>14.23</v>
      </c>
    </row>
    <row r="146" spans="1:13" ht="12.75" customHeight="1" x14ac:dyDescent="0.2">
      <c r="A146" s="103" t="s">
        <v>13997</v>
      </c>
      <c r="B146" s="104" t="s">
        <v>13710</v>
      </c>
      <c r="C146" s="346" t="s">
        <v>13998</v>
      </c>
      <c r="D146" s="346"/>
      <c r="E146" s="346"/>
      <c r="F146" s="346"/>
      <c r="G146" s="346"/>
      <c r="H146" s="346"/>
      <c r="I146" s="346"/>
      <c r="J146" s="346"/>
      <c r="K146" s="346"/>
      <c r="L146" s="104" t="s">
        <v>136</v>
      </c>
      <c r="M146" s="105">
        <v>5.41</v>
      </c>
    </row>
    <row r="147" spans="1:13" ht="12.75" customHeight="1" x14ac:dyDescent="0.2">
      <c r="A147" s="103" t="s">
        <v>13999</v>
      </c>
      <c r="B147" s="104" t="s">
        <v>13710</v>
      </c>
      <c r="C147" s="346" t="s">
        <v>14000</v>
      </c>
      <c r="D147" s="346"/>
      <c r="E147" s="346"/>
      <c r="F147" s="346"/>
      <c r="G147" s="346"/>
      <c r="H147" s="346"/>
      <c r="I147" s="346"/>
      <c r="J147" s="346"/>
      <c r="K147" s="346"/>
      <c r="L147" s="104" t="s">
        <v>136</v>
      </c>
      <c r="M147" s="105">
        <v>6.48</v>
      </c>
    </row>
    <row r="148" spans="1:13" ht="12.75" customHeight="1" x14ac:dyDescent="0.2">
      <c r="A148" s="103" t="s">
        <v>14001</v>
      </c>
      <c r="B148" s="104" t="s">
        <v>13710</v>
      </c>
      <c r="C148" s="346" t="s">
        <v>14002</v>
      </c>
      <c r="D148" s="346"/>
      <c r="E148" s="346"/>
      <c r="F148" s="346"/>
      <c r="G148" s="346"/>
      <c r="H148" s="346"/>
      <c r="I148" s="346"/>
      <c r="J148" s="346"/>
      <c r="K148" s="346"/>
      <c r="L148" s="104" t="s">
        <v>136</v>
      </c>
      <c r="M148" s="105">
        <v>6.74</v>
      </c>
    </row>
    <row r="149" spans="1:13" ht="12.75" customHeight="1" x14ac:dyDescent="0.2">
      <c r="A149" s="103" t="s">
        <v>14003</v>
      </c>
      <c r="B149" s="104" t="s">
        <v>13710</v>
      </c>
      <c r="C149" s="346" t="s">
        <v>14004</v>
      </c>
      <c r="D149" s="346"/>
      <c r="E149" s="346"/>
      <c r="F149" s="346"/>
      <c r="G149" s="346"/>
      <c r="H149" s="346"/>
      <c r="I149" s="346"/>
      <c r="J149" s="346"/>
      <c r="K149" s="346"/>
      <c r="L149" s="104" t="s">
        <v>136</v>
      </c>
      <c r="M149" s="105">
        <v>14.23</v>
      </c>
    </row>
    <row r="150" spans="1:13" ht="12.75" customHeight="1" x14ac:dyDescent="0.2">
      <c r="A150" s="100" t="s">
        <v>14005</v>
      </c>
      <c r="B150" s="101" t="s">
        <v>13710</v>
      </c>
      <c r="C150" s="347" t="s">
        <v>14006</v>
      </c>
      <c r="D150" s="347"/>
      <c r="E150" s="347"/>
      <c r="F150" s="347"/>
      <c r="G150" s="347"/>
      <c r="H150" s="347"/>
      <c r="I150" s="347"/>
      <c r="J150" s="347"/>
      <c r="K150" s="347"/>
      <c r="L150" s="102"/>
      <c r="M150" s="102"/>
    </row>
    <row r="151" spans="1:13" ht="12.75" customHeight="1" x14ac:dyDescent="0.2">
      <c r="A151" s="103" t="s">
        <v>14007</v>
      </c>
      <c r="B151" s="104" t="s">
        <v>13710</v>
      </c>
      <c r="C151" s="346" t="s">
        <v>14008</v>
      </c>
      <c r="D151" s="346"/>
      <c r="E151" s="346"/>
      <c r="F151" s="346"/>
      <c r="G151" s="346"/>
      <c r="H151" s="346"/>
      <c r="I151" s="346"/>
      <c r="J151" s="346"/>
      <c r="K151" s="346"/>
      <c r="L151" s="104" t="s">
        <v>168</v>
      </c>
      <c r="M151" s="105">
        <v>2.11</v>
      </c>
    </row>
    <row r="152" spans="1:13" ht="12.75" customHeight="1" x14ac:dyDescent="0.2">
      <c r="A152" s="100" t="s">
        <v>14009</v>
      </c>
      <c r="B152" s="101" t="s">
        <v>13710</v>
      </c>
      <c r="C152" s="347" t="s">
        <v>14010</v>
      </c>
      <c r="D152" s="347"/>
      <c r="E152" s="347"/>
      <c r="F152" s="347"/>
      <c r="G152" s="347"/>
      <c r="H152" s="347"/>
      <c r="I152" s="347"/>
      <c r="J152" s="347"/>
      <c r="K152" s="347"/>
      <c r="L152" s="102"/>
      <c r="M152" s="102"/>
    </row>
    <row r="153" spans="1:13" ht="12.75" customHeight="1" x14ac:dyDescent="0.2">
      <c r="A153" s="103" t="s">
        <v>14011</v>
      </c>
      <c r="B153" s="104" t="s">
        <v>13710</v>
      </c>
      <c r="C153" s="346" t="s">
        <v>14012</v>
      </c>
      <c r="D153" s="346"/>
      <c r="E153" s="346"/>
      <c r="F153" s="346"/>
      <c r="G153" s="346"/>
      <c r="H153" s="346"/>
      <c r="I153" s="346"/>
      <c r="J153" s="346"/>
      <c r="K153" s="346"/>
      <c r="L153" s="104" t="s">
        <v>56</v>
      </c>
      <c r="M153" s="105">
        <v>238.16</v>
      </c>
    </row>
    <row r="154" spans="1:13" ht="12.75" customHeight="1" x14ac:dyDescent="0.2">
      <c r="A154" s="103" t="s">
        <v>14013</v>
      </c>
      <c r="B154" s="104" t="s">
        <v>13710</v>
      </c>
      <c r="C154" s="346" t="s">
        <v>14014</v>
      </c>
      <c r="D154" s="346"/>
      <c r="E154" s="346"/>
      <c r="F154" s="346"/>
      <c r="G154" s="346"/>
      <c r="H154" s="346"/>
      <c r="I154" s="346"/>
      <c r="J154" s="346"/>
      <c r="K154" s="346"/>
      <c r="L154" s="104" t="s">
        <v>56</v>
      </c>
      <c r="M154" s="105">
        <v>327.17</v>
      </c>
    </row>
    <row r="155" spans="1:13" ht="12.75" customHeight="1" x14ac:dyDescent="0.2">
      <c r="A155" s="103" t="s">
        <v>14015</v>
      </c>
      <c r="B155" s="104" t="s">
        <v>13710</v>
      </c>
      <c r="C155" s="346" t="s">
        <v>14016</v>
      </c>
      <c r="D155" s="346"/>
      <c r="E155" s="346"/>
      <c r="F155" s="346"/>
      <c r="G155" s="346"/>
      <c r="H155" s="346"/>
      <c r="I155" s="346"/>
      <c r="J155" s="346"/>
      <c r="K155" s="346"/>
      <c r="L155" s="104" t="s">
        <v>56</v>
      </c>
      <c r="M155" s="105">
        <v>84.72</v>
      </c>
    </row>
    <row r="156" spans="1:13" ht="12.75" customHeight="1" x14ac:dyDescent="0.2">
      <c r="A156" s="103" t="s">
        <v>14017</v>
      </c>
      <c r="B156" s="104" t="s">
        <v>13710</v>
      </c>
      <c r="C156" s="346" t="s">
        <v>14018</v>
      </c>
      <c r="D156" s="346"/>
      <c r="E156" s="346"/>
      <c r="F156" s="346"/>
      <c r="G156" s="346"/>
      <c r="H156" s="346"/>
      <c r="I156" s="346"/>
      <c r="J156" s="346"/>
      <c r="K156" s="346"/>
      <c r="L156" s="104" t="s">
        <v>56</v>
      </c>
      <c r="M156" s="105">
        <v>133.46</v>
      </c>
    </row>
    <row r="157" spans="1:13" ht="12.75" customHeight="1" x14ac:dyDescent="0.2">
      <c r="A157" s="100" t="s">
        <v>14019</v>
      </c>
      <c r="B157" s="101" t="s">
        <v>13710</v>
      </c>
      <c r="C157" s="347" t="s">
        <v>14020</v>
      </c>
      <c r="D157" s="347"/>
      <c r="E157" s="347"/>
      <c r="F157" s="347"/>
      <c r="G157" s="347"/>
      <c r="H157" s="347"/>
      <c r="I157" s="347"/>
      <c r="J157" s="347"/>
      <c r="K157" s="347"/>
      <c r="L157" s="102"/>
      <c r="M157" s="102"/>
    </row>
    <row r="158" spans="1:13" ht="12.75" customHeight="1" x14ac:dyDescent="0.2">
      <c r="A158" s="103" t="s">
        <v>14021</v>
      </c>
      <c r="B158" s="104" t="s">
        <v>13710</v>
      </c>
      <c r="C158" s="346" t="s">
        <v>14022</v>
      </c>
      <c r="D158" s="346"/>
      <c r="E158" s="346"/>
      <c r="F158" s="346"/>
      <c r="G158" s="346"/>
      <c r="H158" s="346"/>
      <c r="I158" s="346"/>
      <c r="J158" s="346"/>
      <c r="K158" s="346"/>
      <c r="L158" s="104" t="s">
        <v>56</v>
      </c>
      <c r="M158" s="105">
        <v>108.25</v>
      </c>
    </row>
    <row r="159" spans="1:13" ht="12.75" customHeight="1" x14ac:dyDescent="0.2">
      <c r="A159" s="100" t="s">
        <v>14023</v>
      </c>
      <c r="B159" s="101" t="s">
        <v>13710</v>
      </c>
      <c r="C159" s="347" t="s">
        <v>14024</v>
      </c>
      <c r="D159" s="347"/>
      <c r="E159" s="347"/>
      <c r="F159" s="347"/>
      <c r="G159" s="347"/>
      <c r="H159" s="347"/>
      <c r="I159" s="347"/>
      <c r="J159" s="347"/>
      <c r="K159" s="347"/>
      <c r="L159" s="102"/>
      <c r="M159" s="102"/>
    </row>
    <row r="160" spans="1:13" ht="12.75" customHeight="1" x14ac:dyDescent="0.2">
      <c r="A160" s="103" t="s">
        <v>14025</v>
      </c>
      <c r="B160" s="104" t="s">
        <v>13710</v>
      </c>
      <c r="C160" s="346" t="s">
        <v>14026</v>
      </c>
      <c r="D160" s="346"/>
      <c r="E160" s="346"/>
      <c r="F160" s="346"/>
      <c r="G160" s="346"/>
      <c r="H160" s="346"/>
      <c r="I160" s="346"/>
      <c r="J160" s="346"/>
      <c r="K160" s="346"/>
      <c r="L160" s="104" t="s">
        <v>168</v>
      </c>
      <c r="M160" s="105">
        <v>8.42</v>
      </c>
    </row>
    <row r="161" spans="1:13" ht="12.75" customHeight="1" x14ac:dyDescent="0.2">
      <c r="A161" s="103" t="s">
        <v>14027</v>
      </c>
      <c r="B161" s="104" t="s">
        <v>13710</v>
      </c>
      <c r="C161" s="346" t="s">
        <v>14028</v>
      </c>
      <c r="D161" s="346"/>
      <c r="E161" s="346"/>
      <c r="F161" s="346"/>
      <c r="G161" s="346"/>
      <c r="H161" s="346"/>
      <c r="I161" s="346"/>
      <c r="J161" s="346"/>
      <c r="K161" s="346"/>
      <c r="L161" s="104" t="s">
        <v>168</v>
      </c>
      <c r="M161" s="105">
        <v>25.26</v>
      </c>
    </row>
    <row r="162" spans="1:13" ht="12.75" customHeight="1" x14ac:dyDescent="0.2">
      <c r="A162" s="100" t="s">
        <v>14029</v>
      </c>
      <c r="B162" s="101" t="s">
        <v>13710</v>
      </c>
      <c r="C162" s="347" t="s">
        <v>14030</v>
      </c>
      <c r="D162" s="347"/>
      <c r="E162" s="347"/>
      <c r="F162" s="347"/>
      <c r="G162" s="347"/>
      <c r="H162" s="347"/>
      <c r="I162" s="347"/>
      <c r="J162" s="347"/>
      <c r="K162" s="347"/>
      <c r="L162" s="102"/>
      <c r="M162" s="102"/>
    </row>
    <row r="163" spans="1:13" ht="12.75" customHeight="1" x14ac:dyDescent="0.2">
      <c r="A163" s="103" t="s">
        <v>14031</v>
      </c>
      <c r="B163" s="104" t="s">
        <v>13710</v>
      </c>
      <c r="C163" s="346" t="s">
        <v>14032</v>
      </c>
      <c r="D163" s="346"/>
      <c r="E163" s="346"/>
      <c r="F163" s="346"/>
      <c r="G163" s="346"/>
      <c r="H163" s="346"/>
      <c r="I163" s="346"/>
      <c r="J163" s="346"/>
      <c r="K163" s="346"/>
      <c r="L163" s="104" t="s">
        <v>136</v>
      </c>
      <c r="M163" s="105">
        <v>7.56</v>
      </c>
    </row>
    <row r="164" spans="1:13" ht="12.75" customHeight="1" x14ac:dyDescent="0.2">
      <c r="A164" s="103" t="s">
        <v>14033</v>
      </c>
      <c r="B164" s="104" t="s">
        <v>13710</v>
      </c>
      <c r="C164" s="346" t="s">
        <v>14034</v>
      </c>
      <c r="D164" s="346"/>
      <c r="E164" s="346"/>
      <c r="F164" s="346"/>
      <c r="G164" s="346"/>
      <c r="H164" s="346"/>
      <c r="I164" s="346"/>
      <c r="J164" s="346"/>
      <c r="K164" s="346"/>
      <c r="L164" s="104" t="s">
        <v>56</v>
      </c>
      <c r="M164" s="105">
        <v>20.059999999999999</v>
      </c>
    </row>
    <row r="165" spans="1:13" ht="12.75" customHeight="1" x14ac:dyDescent="0.2">
      <c r="A165" s="100" t="s">
        <v>14035</v>
      </c>
      <c r="B165" s="101" t="s">
        <v>13710</v>
      </c>
      <c r="C165" s="347" t="s">
        <v>14036</v>
      </c>
      <c r="D165" s="347"/>
      <c r="E165" s="347"/>
      <c r="F165" s="347"/>
      <c r="G165" s="347"/>
      <c r="H165" s="347"/>
      <c r="I165" s="347"/>
      <c r="J165" s="347"/>
      <c r="K165" s="347"/>
      <c r="L165" s="102"/>
      <c r="M165" s="102"/>
    </row>
    <row r="166" spans="1:13" ht="12.75" customHeight="1" x14ac:dyDescent="0.2">
      <c r="A166" s="103" t="s">
        <v>14037</v>
      </c>
      <c r="B166" s="104" t="s">
        <v>13710</v>
      </c>
      <c r="C166" s="346" t="s">
        <v>14038</v>
      </c>
      <c r="D166" s="346"/>
      <c r="E166" s="346"/>
      <c r="F166" s="346"/>
      <c r="G166" s="346"/>
      <c r="H166" s="346"/>
      <c r="I166" s="346"/>
      <c r="J166" s="346"/>
      <c r="K166" s="346"/>
      <c r="L166" s="104" t="s">
        <v>136</v>
      </c>
      <c r="M166" s="105">
        <v>40.89</v>
      </c>
    </row>
    <row r="167" spans="1:13" ht="12.75" customHeight="1" x14ac:dyDescent="0.2">
      <c r="A167" s="103" t="s">
        <v>14039</v>
      </c>
      <c r="B167" s="104" t="s">
        <v>13710</v>
      </c>
      <c r="C167" s="346" t="s">
        <v>14040</v>
      </c>
      <c r="D167" s="346"/>
      <c r="E167" s="346"/>
      <c r="F167" s="346"/>
      <c r="G167" s="346"/>
      <c r="H167" s="346"/>
      <c r="I167" s="346"/>
      <c r="J167" s="346"/>
      <c r="K167" s="346"/>
      <c r="L167" s="104" t="s">
        <v>136</v>
      </c>
      <c r="M167" s="105">
        <v>14.91</v>
      </c>
    </row>
    <row r="168" spans="1:13" ht="12.75" customHeight="1" x14ac:dyDescent="0.2">
      <c r="A168" s="103" t="s">
        <v>14041</v>
      </c>
      <c r="B168" s="104" t="s">
        <v>13710</v>
      </c>
      <c r="C168" s="346" t="s">
        <v>14042</v>
      </c>
      <c r="D168" s="346"/>
      <c r="E168" s="346"/>
      <c r="F168" s="346"/>
      <c r="G168" s="346"/>
      <c r="H168" s="346"/>
      <c r="I168" s="346"/>
      <c r="J168" s="346"/>
      <c r="K168" s="346"/>
      <c r="L168" s="104" t="s">
        <v>136</v>
      </c>
      <c r="M168" s="105">
        <v>7.57</v>
      </c>
    </row>
    <row r="169" spans="1:13" ht="12.75" customHeight="1" x14ac:dyDescent="0.2">
      <c r="A169" s="103" t="s">
        <v>14043</v>
      </c>
      <c r="B169" s="104" t="s">
        <v>13710</v>
      </c>
      <c r="C169" s="346" t="s">
        <v>14044</v>
      </c>
      <c r="D169" s="346"/>
      <c r="E169" s="346"/>
      <c r="F169" s="346"/>
      <c r="G169" s="346"/>
      <c r="H169" s="346"/>
      <c r="I169" s="346"/>
      <c r="J169" s="346"/>
      <c r="K169" s="346"/>
      <c r="L169" s="104" t="s">
        <v>136</v>
      </c>
      <c r="M169" s="105">
        <v>1.02</v>
      </c>
    </row>
    <row r="170" spans="1:13" ht="12.75" customHeight="1" x14ac:dyDescent="0.2">
      <c r="A170" s="100" t="s">
        <v>14045</v>
      </c>
      <c r="B170" s="101" t="s">
        <v>13710</v>
      </c>
      <c r="C170" s="347" t="s">
        <v>14046</v>
      </c>
      <c r="D170" s="347"/>
      <c r="E170" s="347"/>
      <c r="F170" s="347"/>
      <c r="G170" s="347"/>
      <c r="H170" s="347"/>
      <c r="I170" s="347"/>
      <c r="J170" s="347"/>
      <c r="K170" s="347"/>
      <c r="L170" s="102"/>
      <c r="M170" s="102"/>
    </row>
    <row r="171" spans="1:13" ht="12.75" customHeight="1" x14ac:dyDescent="0.2">
      <c r="A171" s="103" t="s">
        <v>14047</v>
      </c>
      <c r="B171" s="104" t="s">
        <v>13710</v>
      </c>
      <c r="C171" s="346" t="s">
        <v>14048</v>
      </c>
      <c r="D171" s="346"/>
      <c r="E171" s="346"/>
      <c r="F171" s="346"/>
      <c r="G171" s="346"/>
      <c r="H171" s="346"/>
      <c r="I171" s="346"/>
      <c r="J171" s="346"/>
      <c r="K171" s="346"/>
      <c r="L171" s="104" t="s">
        <v>136</v>
      </c>
      <c r="M171" s="105">
        <v>19.25</v>
      </c>
    </row>
    <row r="172" spans="1:13" ht="12.75" customHeight="1" x14ac:dyDescent="0.2">
      <c r="A172" s="100" t="s">
        <v>14049</v>
      </c>
      <c r="B172" s="101" t="s">
        <v>13710</v>
      </c>
      <c r="C172" s="347" t="s">
        <v>14050</v>
      </c>
      <c r="D172" s="347"/>
      <c r="E172" s="347"/>
      <c r="F172" s="347"/>
      <c r="G172" s="347"/>
      <c r="H172" s="347"/>
      <c r="I172" s="347"/>
      <c r="J172" s="347"/>
      <c r="K172" s="347"/>
      <c r="L172" s="102"/>
      <c r="M172" s="102"/>
    </row>
    <row r="173" spans="1:13" ht="12.75" customHeight="1" x14ac:dyDescent="0.2">
      <c r="A173" s="103" t="s">
        <v>14051</v>
      </c>
      <c r="B173" s="104" t="s">
        <v>13710</v>
      </c>
      <c r="C173" s="346" t="s">
        <v>14052</v>
      </c>
      <c r="D173" s="346"/>
      <c r="E173" s="346"/>
      <c r="F173" s="346"/>
      <c r="G173" s="346"/>
      <c r="H173" s="346"/>
      <c r="I173" s="346"/>
      <c r="J173" s="346"/>
      <c r="K173" s="346"/>
      <c r="L173" s="104" t="s">
        <v>199</v>
      </c>
      <c r="M173" s="105">
        <v>61.34</v>
      </c>
    </row>
    <row r="174" spans="1:13" ht="12.75" customHeight="1" x14ac:dyDescent="0.2">
      <c r="A174" s="103" t="s">
        <v>14053</v>
      </c>
      <c r="B174" s="104" t="s">
        <v>13710</v>
      </c>
      <c r="C174" s="346" t="s">
        <v>14054</v>
      </c>
      <c r="D174" s="346"/>
      <c r="E174" s="346"/>
      <c r="F174" s="346"/>
      <c r="G174" s="346"/>
      <c r="H174" s="346"/>
      <c r="I174" s="346"/>
      <c r="J174" s="346"/>
      <c r="K174" s="346"/>
      <c r="L174" s="104" t="s">
        <v>199</v>
      </c>
      <c r="M174" s="105">
        <v>12.39</v>
      </c>
    </row>
    <row r="175" spans="1:13" ht="12.75" customHeight="1" x14ac:dyDescent="0.2">
      <c r="A175" s="103" t="s">
        <v>14055</v>
      </c>
      <c r="B175" s="104" t="s">
        <v>13710</v>
      </c>
      <c r="C175" s="346" t="s">
        <v>14056</v>
      </c>
      <c r="D175" s="346"/>
      <c r="E175" s="346"/>
      <c r="F175" s="346"/>
      <c r="G175" s="346"/>
      <c r="H175" s="346"/>
      <c r="I175" s="346"/>
      <c r="J175" s="346"/>
      <c r="K175" s="346"/>
      <c r="L175" s="104" t="s">
        <v>199</v>
      </c>
      <c r="M175" s="105">
        <v>13.23</v>
      </c>
    </row>
    <row r="176" spans="1:13" ht="12.75" customHeight="1" x14ac:dyDescent="0.2">
      <c r="A176" s="103" t="s">
        <v>14057</v>
      </c>
      <c r="B176" s="104" t="s">
        <v>13710</v>
      </c>
      <c r="C176" s="346" t="s">
        <v>14058</v>
      </c>
      <c r="D176" s="346"/>
      <c r="E176" s="346"/>
      <c r="F176" s="346"/>
      <c r="G176" s="346"/>
      <c r="H176" s="346"/>
      <c r="I176" s="346"/>
      <c r="J176" s="346"/>
      <c r="K176" s="346"/>
      <c r="L176" s="104" t="s">
        <v>199</v>
      </c>
      <c r="M176" s="105">
        <v>13.23</v>
      </c>
    </row>
    <row r="177" spans="1:13" ht="12.75" customHeight="1" x14ac:dyDescent="0.2">
      <c r="A177" s="103" t="s">
        <v>14059</v>
      </c>
      <c r="B177" s="104" t="s">
        <v>13710</v>
      </c>
      <c r="C177" s="346" t="s">
        <v>14060</v>
      </c>
      <c r="D177" s="346"/>
      <c r="E177" s="346"/>
      <c r="F177" s="346"/>
      <c r="G177" s="346"/>
      <c r="H177" s="346"/>
      <c r="I177" s="346"/>
      <c r="J177" s="346"/>
      <c r="K177" s="346"/>
      <c r="L177" s="104" t="s">
        <v>199</v>
      </c>
      <c r="M177" s="105">
        <v>3.24</v>
      </c>
    </row>
    <row r="178" spans="1:13" ht="12.75" customHeight="1" x14ac:dyDescent="0.2">
      <c r="A178" s="103" t="s">
        <v>14061</v>
      </c>
      <c r="B178" s="104" t="s">
        <v>13710</v>
      </c>
      <c r="C178" s="346" t="s">
        <v>14062</v>
      </c>
      <c r="D178" s="346"/>
      <c r="E178" s="346"/>
      <c r="F178" s="346"/>
      <c r="G178" s="346"/>
      <c r="H178" s="346"/>
      <c r="I178" s="346"/>
      <c r="J178" s="346"/>
      <c r="K178" s="346"/>
      <c r="L178" s="104" t="s">
        <v>199</v>
      </c>
      <c r="M178" s="105">
        <v>0.84</v>
      </c>
    </row>
    <row r="179" spans="1:13" ht="12.75" customHeight="1" x14ac:dyDescent="0.2">
      <c r="A179" s="103" t="s">
        <v>14063</v>
      </c>
      <c r="B179" s="104" t="s">
        <v>13710</v>
      </c>
      <c r="C179" s="346" t="s">
        <v>14064</v>
      </c>
      <c r="D179" s="346"/>
      <c r="E179" s="346"/>
      <c r="F179" s="346"/>
      <c r="G179" s="346"/>
      <c r="H179" s="346"/>
      <c r="I179" s="346"/>
      <c r="J179" s="346"/>
      <c r="K179" s="346"/>
      <c r="L179" s="104" t="s">
        <v>199</v>
      </c>
      <c r="M179" s="105">
        <v>81.78</v>
      </c>
    </row>
    <row r="180" spans="1:13" ht="12.75" customHeight="1" x14ac:dyDescent="0.2">
      <c r="A180" s="103" t="s">
        <v>14065</v>
      </c>
      <c r="B180" s="104" t="s">
        <v>13710</v>
      </c>
      <c r="C180" s="346" t="s">
        <v>14066</v>
      </c>
      <c r="D180" s="346"/>
      <c r="E180" s="346"/>
      <c r="F180" s="346"/>
      <c r="G180" s="346"/>
      <c r="H180" s="346"/>
      <c r="I180" s="346"/>
      <c r="J180" s="346"/>
      <c r="K180" s="346"/>
      <c r="L180" s="104" t="s">
        <v>199</v>
      </c>
      <c r="M180" s="105">
        <v>61.34</v>
      </c>
    </row>
    <row r="181" spans="1:13" ht="12.75" customHeight="1" x14ac:dyDescent="0.2">
      <c r="A181" s="103" t="s">
        <v>14067</v>
      </c>
      <c r="B181" s="104" t="s">
        <v>13710</v>
      </c>
      <c r="C181" s="346" t="s">
        <v>14068</v>
      </c>
      <c r="D181" s="346"/>
      <c r="E181" s="346"/>
      <c r="F181" s="346"/>
      <c r="G181" s="346"/>
      <c r="H181" s="346"/>
      <c r="I181" s="346"/>
      <c r="J181" s="346"/>
      <c r="K181" s="346"/>
      <c r="L181" s="104" t="s">
        <v>199</v>
      </c>
      <c r="M181" s="105">
        <v>6.98</v>
      </c>
    </row>
    <row r="182" spans="1:13" ht="12.75" customHeight="1" x14ac:dyDescent="0.2">
      <c r="A182" s="100" t="s">
        <v>14069</v>
      </c>
      <c r="B182" s="101" t="s">
        <v>13710</v>
      </c>
      <c r="C182" s="347" t="s">
        <v>14070</v>
      </c>
      <c r="D182" s="347"/>
      <c r="E182" s="347"/>
      <c r="F182" s="347"/>
      <c r="G182" s="347"/>
      <c r="H182" s="347"/>
      <c r="I182" s="347"/>
      <c r="J182" s="347"/>
      <c r="K182" s="347"/>
      <c r="L182" s="102"/>
      <c r="M182" s="102"/>
    </row>
    <row r="183" spans="1:13" ht="12.75" customHeight="1" x14ac:dyDescent="0.2">
      <c r="A183" s="103" t="s">
        <v>14071</v>
      </c>
      <c r="B183" s="104" t="s">
        <v>13710</v>
      </c>
      <c r="C183" s="346" t="s">
        <v>14072</v>
      </c>
      <c r="D183" s="346"/>
      <c r="E183" s="346"/>
      <c r="F183" s="346"/>
      <c r="G183" s="346"/>
      <c r="H183" s="346"/>
      <c r="I183" s="346"/>
      <c r="J183" s="346"/>
      <c r="K183" s="346"/>
      <c r="L183" s="104" t="s">
        <v>136</v>
      </c>
      <c r="M183" s="105">
        <v>40.89</v>
      </c>
    </row>
    <row r="184" spans="1:13" ht="12.75" customHeight="1" x14ac:dyDescent="0.2">
      <c r="A184" s="100" t="s">
        <v>14073</v>
      </c>
      <c r="B184" s="101" t="s">
        <v>13710</v>
      </c>
      <c r="C184" s="347" t="s">
        <v>14074</v>
      </c>
      <c r="D184" s="347"/>
      <c r="E184" s="347"/>
      <c r="F184" s="347"/>
      <c r="G184" s="347"/>
      <c r="H184" s="347"/>
      <c r="I184" s="347"/>
      <c r="J184" s="347"/>
      <c r="K184" s="347"/>
      <c r="L184" s="102"/>
      <c r="M184" s="102"/>
    </row>
    <row r="185" spans="1:13" ht="12.75" customHeight="1" x14ac:dyDescent="0.2">
      <c r="A185" s="103" t="s">
        <v>14075</v>
      </c>
      <c r="B185" s="104" t="s">
        <v>13710</v>
      </c>
      <c r="C185" s="346" t="s">
        <v>14076</v>
      </c>
      <c r="D185" s="346"/>
      <c r="E185" s="346"/>
      <c r="F185" s="346"/>
      <c r="G185" s="346"/>
      <c r="H185" s="346"/>
      <c r="I185" s="346"/>
      <c r="J185" s="346"/>
      <c r="K185" s="346"/>
      <c r="L185" s="104" t="s">
        <v>168</v>
      </c>
      <c r="M185" s="105">
        <v>10.25</v>
      </c>
    </row>
    <row r="186" spans="1:13" ht="12.75" customHeight="1" x14ac:dyDescent="0.2">
      <c r="A186" s="103" t="s">
        <v>14077</v>
      </c>
      <c r="B186" s="104" t="s">
        <v>13710</v>
      </c>
      <c r="C186" s="346" t="s">
        <v>14078</v>
      </c>
      <c r="D186" s="346"/>
      <c r="E186" s="346"/>
      <c r="F186" s="346"/>
      <c r="G186" s="346"/>
      <c r="H186" s="346"/>
      <c r="I186" s="346"/>
      <c r="J186" s="346"/>
      <c r="K186" s="346"/>
      <c r="L186" s="104" t="s">
        <v>136</v>
      </c>
      <c r="M186" s="105">
        <v>14.43</v>
      </c>
    </row>
    <row r="187" spans="1:13" ht="12.75" customHeight="1" x14ac:dyDescent="0.2">
      <c r="A187" s="100" t="s">
        <v>14079</v>
      </c>
      <c r="B187" s="101" t="s">
        <v>13710</v>
      </c>
      <c r="C187" s="347" t="s">
        <v>14080</v>
      </c>
      <c r="D187" s="347"/>
      <c r="E187" s="347"/>
      <c r="F187" s="347"/>
      <c r="G187" s="347"/>
      <c r="H187" s="347"/>
      <c r="I187" s="347"/>
      <c r="J187" s="347"/>
      <c r="K187" s="347"/>
      <c r="L187" s="102"/>
      <c r="M187" s="102"/>
    </row>
    <row r="188" spans="1:13" ht="12.75" customHeight="1" x14ac:dyDescent="0.2">
      <c r="A188" s="103" t="s">
        <v>14081</v>
      </c>
      <c r="B188" s="104" t="s">
        <v>13710</v>
      </c>
      <c r="C188" s="346" t="s">
        <v>14082</v>
      </c>
      <c r="D188" s="346"/>
      <c r="E188" s="346"/>
      <c r="F188" s="346"/>
      <c r="G188" s="346"/>
      <c r="H188" s="346"/>
      <c r="I188" s="346"/>
      <c r="J188" s="346"/>
      <c r="K188" s="346"/>
      <c r="L188" s="104" t="s">
        <v>56</v>
      </c>
      <c r="M188" s="105">
        <v>25.26</v>
      </c>
    </row>
    <row r="189" spans="1:13" ht="12.75" customHeight="1" x14ac:dyDescent="0.2">
      <c r="A189" s="103" t="s">
        <v>14083</v>
      </c>
      <c r="B189" s="104" t="s">
        <v>13710</v>
      </c>
      <c r="C189" s="346" t="s">
        <v>14084</v>
      </c>
      <c r="D189" s="346"/>
      <c r="E189" s="346"/>
      <c r="F189" s="346"/>
      <c r="G189" s="346"/>
      <c r="H189" s="346"/>
      <c r="I189" s="346"/>
      <c r="J189" s="346"/>
      <c r="K189" s="346"/>
      <c r="L189" s="104" t="s">
        <v>56</v>
      </c>
      <c r="M189" s="105">
        <v>33.68</v>
      </c>
    </row>
    <row r="190" spans="1:13" ht="12.75" customHeight="1" x14ac:dyDescent="0.2">
      <c r="A190" s="100" t="s">
        <v>14085</v>
      </c>
      <c r="B190" s="101" t="s">
        <v>13710</v>
      </c>
      <c r="C190" s="347" t="s">
        <v>14086</v>
      </c>
      <c r="D190" s="347"/>
      <c r="E190" s="347"/>
      <c r="F190" s="347"/>
      <c r="G190" s="347"/>
      <c r="H190" s="347"/>
      <c r="I190" s="347"/>
      <c r="J190" s="347"/>
      <c r="K190" s="347"/>
      <c r="L190" s="102"/>
      <c r="M190" s="102"/>
    </row>
    <row r="191" spans="1:13" ht="12.75" customHeight="1" x14ac:dyDescent="0.2">
      <c r="A191" s="103" t="s">
        <v>14087</v>
      </c>
      <c r="B191" s="104" t="s">
        <v>13710</v>
      </c>
      <c r="C191" s="346" t="s">
        <v>14088</v>
      </c>
      <c r="D191" s="346"/>
      <c r="E191" s="346"/>
      <c r="F191" s="346"/>
      <c r="G191" s="346"/>
      <c r="H191" s="346"/>
      <c r="I191" s="346"/>
      <c r="J191" s="346"/>
      <c r="K191" s="346"/>
      <c r="L191" s="104" t="s">
        <v>56</v>
      </c>
      <c r="M191" s="105">
        <v>22.25</v>
      </c>
    </row>
    <row r="192" spans="1:13" ht="12.75" customHeight="1" x14ac:dyDescent="0.2">
      <c r="A192" s="103" t="s">
        <v>14089</v>
      </c>
      <c r="B192" s="104" t="s">
        <v>13710</v>
      </c>
      <c r="C192" s="346" t="s">
        <v>14090</v>
      </c>
      <c r="D192" s="346"/>
      <c r="E192" s="346"/>
      <c r="F192" s="346"/>
      <c r="G192" s="346"/>
      <c r="H192" s="346"/>
      <c r="I192" s="346"/>
      <c r="J192" s="346"/>
      <c r="K192" s="346"/>
      <c r="L192" s="104" t="s">
        <v>56</v>
      </c>
      <c r="M192" s="105">
        <v>3.04</v>
      </c>
    </row>
    <row r="193" spans="1:13" ht="12.75" customHeight="1" x14ac:dyDescent="0.2">
      <c r="A193" s="100" t="s">
        <v>14091</v>
      </c>
      <c r="B193" s="101" t="s">
        <v>13710</v>
      </c>
      <c r="C193" s="347" t="s">
        <v>14092</v>
      </c>
      <c r="D193" s="347"/>
      <c r="E193" s="347"/>
      <c r="F193" s="347"/>
      <c r="G193" s="347"/>
      <c r="H193" s="347"/>
      <c r="I193" s="347"/>
      <c r="J193" s="347"/>
      <c r="K193" s="347"/>
      <c r="L193" s="102"/>
      <c r="M193" s="102"/>
    </row>
    <row r="194" spans="1:13" ht="12.75" customHeight="1" x14ac:dyDescent="0.2">
      <c r="A194" s="103" t="s">
        <v>14093</v>
      </c>
      <c r="B194" s="104" t="s">
        <v>13710</v>
      </c>
      <c r="C194" s="346" t="s">
        <v>14094</v>
      </c>
      <c r="D194" s="346"/>
      <c r="E194" s="346"/>
      <c r="F194" s="346"/>
      <c r="G194" s="346"/>
      <c r="H194" s="346"/>
      <c r="I194" s="346"/>
      <c r="J194" s="346"/>
      <c r="K194" s="346"/>
      <c r="L194" s="104" t="s">
        <v>56</v>
      </c>
      <c r="M194" s="105">
        <v>3.9</v>
      </c>
    </row>
    <row r="195" spans="1:13" ht="12.75" customHeight="1" x14ac:dyDescent="0.2">
      <c r="A195" s="103" t="s">
        <v>14095</v>
      </c>
      <c r="B195" s="104" t="s">
        <v>13710</v>
      </c>
      <c r="C195" s="346" t="s">
        <v>14096</v>
      </c>
      <c r="D195" s="346"/>
      <c r="E195" s="346"/>
      <c r="F195" s="346"/>
      <c r="G195" s="346"/>
      <c r="H195" s="346"/>
      <c r="I195" s="346"/>
      <c r="J195" s="346"/>
      <c r="K195" s="346"/>
      <c r="L195" s="104" t="s">
        <v>56</v>
      </c>
      <c r="M195" s="105">
        <v>7.45</v>
      </c>
    </row>
    <row r="196" spans="1:13" ht="12.75" customHeight="1" x14ac:dyDescent="0.2">
      <c r="A196" s="103" t="s">
        <v>14097</v>
      </c>
      <c r="B196" s="104" t="s">
        <v>13710</v>
      </c>
      <c r="C196" s="346" t="s">
        <v>14098</v>
      </c>
      <c r="D196" s="346"/>
      <c r="E196" s="346"/>
      <c r="F196" s="346"/>
      <c r="G196" s="346"/>
      <c r="H196" s="346"/>
      <c r="I196" s="346"/>
      <c r="J196" s="346"/>
      <c r="K196" s="346"/>
      <c r="L196" s="104" t="s">
        <v>14099</v>
      </c>
      <c r="M196" s="105">
        <v>3.35</v>
      </c>
    </row>
    <row r="197" spans="1:13" ht="12.75" customHeight="1" x14ac:dyDescent="0.2">
      <c r="A197" s="103" t="s">
        <v>14100</v>
      </c>
      <c r="B197" s="104" t="s">
        <v>13710</v>
      </c>
      <c r="C197" s="346" t="s">
        <v>14101</v>
      </c>
      <c r="D197" s="346"/>
      <c r="E197" s="346"/>
      <c r="F197" s="346"/>
      <c r="G197" s="346"/>
      <c r="H197" s="346"/>
      <c r="I197" s="346"/>
      <c r="J197" s="346"/>
      <c r="K197" s="346"/>
      <c r="L197" s="104" t="s">
        <v>14099</v>
      </c>
      <c r="M197" s="105">
        <v>2.0099999999999998</v>
      </c>
    </row>
    <row r="198" spans="1:13" ht="12.75" customHeight="1" x14ac:dyDescent="0.2">
      <c r="A198" s="100" t="s">
        <v>14102</v>
      </c>
      <c r="B198" s="101" t="s">
        <v>13710</v>
      </c>
      <c r="C198" s="347" t="s">
        <v>14103</v>
      </c>
      <c r="D198" s="347"/>
      <c r="E198" s="347"/>
      <c r="F198" s="347"/>
      <c r="G198" s="347"/>
      <c r="H198" s="347"/>
      <c r="I198" s="347"/>
      <c r="J198" s="347"/>
      <c r="K198" s="347"/>
      <c r="L198" s="102"/>
      <c r="M198" s="102"/>
    </row>
    <row r="199" spans="1:13" ht="12.75" customHeight="1" x14ac:dyDescent="0.2">
      <c r="A199" s="103" t="s">
        <v>14104</v>
      </c>
      <c r="B199" s="104" t="s">
        <v>13710</v>
      </c>
      <c r="C199" s="346" t="s">
        <v>14105</v>
      </c>
      <c r="D199" s="346"/>
      <c r="E199" s="346"/>
      <c r="F199" s="346"/>
      <c r="G199" s="346"/>
      <c r="H199" s="346"/>
      <c r="I199" s="346"/>
      <c r="J199" s="346"/>
      <c r="K199" s="346"/>
      <c r="L199" s="104" t="s">
        <v>14106</v>
      </c>
      <c r="M199" s="105">
        <v>280</v>
      </c>
    </row>
    <row r="200" spans="1:13" ht="12.75" customHeight="1" x14ac:dyDescent="0.2">
      <c r="A200" s="100" t="s">
        <v>14107</v>
      </c>
      <c r="B200" s="101" t="s">
        <v>13710</v>
      </c>
      <c r="C200" s="347" t="s">
        <v>14108</v>
      </c>
      <c r="D200" s="347"/>
      <c r="E200" s="347"/>
      <c r="F200" s="347"/>
      <c r="G200" s="347"/>
      <c r="H200" s="347"/>
      <c r="I200" s="347"/>
      <c r="J200" s="347"/>
      <c r="K200" s="347"/>
      <c r="L200" s="102"/>
      <c r="M200" s="102"/>
    </row>
    <row r="201" spans="1:13" ht="12.75" customHeight="1" x14ac:dyDescent="0.2">
      <c r="A201" s="103" t="s">
        <v>14109</v>
      </c>
      <c r="B201" s="104" t="s">
        <v>13710</v>
      </c>
      <c r="C201" s="346" t="s">
        <v>14110</v>
      </c>
      <c r="D201" s="346"/>
      <c r="E201" s="346"/>
      <c r="F201" s="346"/>
      <c r="G201" s="346"/>
      <c r="H201" s="346"/>
      <c r="I201" s="346"/>
      <c r="J201" s="346"/>
      <c r="K201" s="346"/>
      <c r="L201" s="104" t="s">
        <v>136</v>
      </c>
      <c r="M201" s="105">
        <v>2.81</v>
      </c>
    </row>
    <row r="202" spans="1:13" ht="12.75" customHeight="1" x14ac:dyDescent="0.2">
      <c r="A202" s="97" t="s">
        <v>14111</v>
      </c>
      <c r="B202" s="98"/>
      <c r="C202" s="353" t="s">
        <v>14112</v>
      </c>
      <c r="D202" s="353"/>
      <c r="E202" s="353"/>
      <c r="F202" s="353"/>
      <c r="G202" s="353"/>
      <c r="H202" s="353"/>
      <c r="I202" s="353"/>
      <c r="J202" s="353"/>
      <c r="K202" s="353"/>
      <c r="L202" s="99"/>
      <c r="M202" s="99"/>
    </row>
    <row r="203" spans="1:13" ht="12.75" customHeight="1" x14ac:dyDescent="0.2">
      <c r="A203" s="100" t="s">
        <v>14113</v>
      </c>
      <c r="B203" s="101" t="s">
        <v>13710</v>
      </c>
      <c r="C203" s="347" t="s">
        <v>14114</v>
      </c>
      <c r="D203" s="347"/>
      <c r="E203" s="347"/>
      <c r="F203" s="347"/>
      <c r="G203" s="347"/>
      <c r="H203" s="347"/>
      <c r="I203" s="347"/>
      <c r="J203" s="347"/>
      <c r="K203" s="347"/>
      <c r="L203" s="102"/>
      <c r="M203" s="102"/>
    </row>
    <row r="204" spans="1:13" ht="12.75" customHeight="1" x14ac:dyDescent="0.2">
      <c r="A204" s="103" t="s">
        <v>14115</v>
      </c>
      <c r="B204" s="104" t="s">
        <v>13710</v>
      </c>
      <c r="C204" s="346" t="s">
        <v>14116</v>
      </c>
      <c r="D204" s="346"/>
      <c r="E204" s="346"/>
      <c r="F204" s="346"/>
      <c r="G204" s="346"/>
      <c r="H204" s="346"/>
      <c r="I204" s="346"/>
      <c r="J204" s="346"/>
      <c r="K204" s="346"/>
      <c r="L204" s="104" t="s">
        <v>136</v>
      </c>
      <c r="M204" s="105">
        <v>3.7</v>
      </c>
    </row>
    <row r="205" spans="1:13" ht="12.75" customHeight="1" x14ac:dyDescent="0.2">
      <c r="A205" s="103" t="s">
        <v>14117</v>
      </c>
      <c r="B205" s="104" t="s">
        <v>13710</v>
      </c>
      <c r="C205" s="346" t="s">
        <v>14118</v>
      </c>
      <c r="D205" s="346"/>
      <c r="E205" s="346"/>
      <c r="F205" s="346"/>
      <c r="G205" s="346"/>
      <c r="H205" s="346"/>
      <c r="I205" s="346"/>
      <c r="J205" s="346"/>
      <c r="K205" s="346"/>
      <c r="L205" s="104" t="s">
        <v>136</v>
      </c>
      <c r="M205" s="105">
        <v>0.74</v>
      </c>
    </row>
    <row r="206" spans="1:13" ht="12.75" customHeight="1" x14ac:dyDescent="0.2">
      <c r="A206" s="103" t="s">
        <v>14119</v>
      </c>
      <c r="B206" s="104" t="s">
        <v>13710</v>
      </c>
      <c r="C206" s="346" t="s">
        <v>14120</v>
      </c>
      <c r="D206" s="346"/>
      <c r="E206" s="346"/>
      <c r="F206" s="346"/>
      <c r="G206" s="346"/>
      <c r="H206" s="346"/>
      <c r="I206" s="346"/>
      <c r="J206" s="346"/>
      <c r="K206" s="346"/>
      <c r="L206" s="104" t="s">
        <v>136</v>
      </c>
      <c r="M206" s="105">
        <v>0.65</v>
      </c>
    </row>
    <row r="207" spans="1:13" ht="12.75" customHeight="1" x14ac:dyDescent="0.2">
      <c r="A207" s="103" t="s">
        <v>14121</v>
      </c>
      <c r="B207" s="104" t="s">
        <v>13710</v>
      </c>
      <c r="C207" s="346" t="s">
        <v>14122</v>
      </c>
      <c r="D207" s="346"/>
      <c r="E207" s="346"/>
      <c r="F207" s="346"/>
      <c r="G207" s="346"/>
      <c r="H207" s="346"/>
      <c r="I207" s="346"/>
      <c r="J207" s="346"/>
      <c r="K207" s="346"/>
      <c r="L207" s="104" t="s">
        <v>136</v>
      </c>
      <c r="M207" s="105">
        <v>0.44</v>
      </c>
    </row>
    <row r="208" spans="1:13" ht="12.75" customHeight="1" x14ac:dyDescent="0.2">
      <c r="A208" s="103" t="s">
        <v>14123</v>
      </c>
      <c r="B208" s="104" t="s">
        <v>13710</v>
      </c>
      <c r="C208" s="346" t="s">
        <v>14124</v>
      </c>
      <c r="D208" s="346"/>
      <c r="E208" s="346"/>
      <c r="F208" s="346"/>
      <c r="G208" s="346"/>
      <c r="H208" s="346"/>
      <c r="I208" s="346"/>
      <c r="J208" s="346"/>
      <c r="K208" s="346"/>
      <c r="L208" s="104" t="s">
        <v>136</v>
      </c>
      <c r="M208" s="105">
        <v>1.68</v>
      </c>
    </row>
    <row r="209" spans="1:13" ht="12.75" customHeight="1" x14ac:dyDescent="0.2">
      <c r="A209" s="100" t="s">
        <v>14125</v>
      </c>
      <c r="B209" s="101" t="s">
        <v>13710</v>
      </c>
      <c r="C209" s="347" t="s">
        <v>14126</v>
      </c>
      <c r="D209" s="347"/>
      <c r="E209" s="347"/>
      <c r="F209" s="347"/>
      <c r="G209" s="347"/>
      <c r="H209" s="347"/>
      <c r="I209" s="347"/>
      <c r="J209" s="347"/>
      <c r="K209" s="347"/>
      <c r="L209" s="102"/>
      <c r="M209" s="102"/>
    </row>
    <row r="210" spans="1:13" ht="12.75" customHeight="1" x14ac:dyDescent="0.2">
      <c r="A210" s="103" t="s">
        <v>14127</v>
      </c>
      <c r="B210" s="104" t="s">
        <v>13710</v>
      </c>
      <c r="C210" s="346" t="s">
        <v>14128</v>
      </c>
      <c r="D210" s="346"/>
      <c r="E210" s="346"/>
      <c r="F210" s="346"/>
      <c r="G210" s="346"/>
      <c r="H210" s="346"/>
      <c r="I210" s="346"/>
      <c r="J210" s="346"/>
      <c r="K210" s="346"/>
      <c r="L210" s="104" t="s">
        <v>56</v>
      </c>
      <c r="M210" s="105">
        <v>5.2</v>
      </c>
    </row>
    <row r="211" spans="1:13" ht="12.75" customHeight="1" x14ac:dyDescent="0.2">
      <c r="A211" s="103" t="s">
        <v>14129</v>
      </c>
      <c r="B211" s="104" t="s">
        <v>13710</v>
      </c>
      <c r="C211" s="346" t="s">
        <v>14130</v>
      </c>
      <c r="D211" s="346"/>
      <c r="E211" s="346"/>
      <c r="F211" s="346"/>
      <c r="G211" s="346"/>
      <c r="H211" s="346"/>
      <c r="I211" s="346"/>
      <c r="J211" s="346"/>
      <c r="K211" s="346"/>
      <c r="L211" s="104" t="s">
        <v>56</v>
      </c>
      <c r="M211" s="105">
        <v>7.49</v>
      </c>
    </row>
    <row r="212" spans="1:13" ht="12.75" customHeight="1" x14ac:dyDescent="0.2">
      <c r="A212" s="100" t="s">
        <v>14131</v>
      </c>
      <c r="B212" s="101" t="s">
        <v>13710</v>
      </c>
      <c r="C212" s="347" t="s">
        <v>14132</v>
      </c>
      <c r="D212" s="347"/>
      <c r="E212" s="347"/>
      <c r="F212" s="347"/>
      <c r="G212" s="347"/>
      <c r="H212" s="347"/>
      <c r="I212" s="347"/>
      <c r="J212" s="347"/>
      <c r="K212" s="347"/>
      <c r="L212" s="102"/>
      <c r="M212" s="102"/>
    </row>
    <row r="213" spans="1:13" ht="12.75" customHeight="1" x14ac:dyDescent="0.2">
      <c r="A213" s="103" t="s">
        <v>14133</v>
      </c>
      <c r="B213" s="104" t="s">
        <v>13710</v>
      </c>
      <c r="C213" s="346" t="s">
        <v>14128</v>
      </c>
      <c r="D213" s="346"/>
      <c r="E213" s="346"/>
      <c r="F213" s="346"/>
      <c r="G213" s="346"/>
      <c r="H213" s="346"/>
      <c r="I213" s="346"/>
      <c r="J213" s="346"/>
      <c r="K213" s="346"/>
      <c r="L213" s="104" t="s">
        <v>56</v>
      </c>
      <c r="M213" s="105">
        <v>6.86</v>
      </c>
    </row>
    <row r="214" spans="1:13" ht="12.75" customHeight="1" x14ac:dyDescent="0.2">
      <c r="A214" s="103" t="s">
        <v>14134</v>
      </c>
      <c r="B214" s="104" t="s">
        <v>13710</v>
      </c>
      <c r="C214" s="346" t="s">
        <v>14130</v>
      </c>
      <c r="D214" s="346"/>
      <c r="E214" s="346"/>
      <c r="F214" s="346"/>
      <c r="G214" s="346"/>
      <c r="H214" s="346"/>
      <c r="I214" s="346"/>
      <c r="J214" s="346"/>
      <c r="K214" s="346"/>
      <c r="L214" s="104" t="s">
        <v>56</v>
      </c>
      <c r="M214" s="105">
        <v>9.17</v>
      </c>
    </row>
    <row r="215" spans="1:13" ht="12.75" customHeight="1" x14ac:dyDescent="0.2">
      <c r="A215" s="100" t="s">
        <v>14135</v>
      </c>
      <c r="B215" s="101" t="s">
        <v>13710</v>
      </c>
      <c r="C215" s="347" t="s">
        <v>14136</v>
      </c>
      <c r="D215" s="347"/>
      <c r="E215" s="347"/>
      <c r="F215" s="347"/>
      <c r="G215" s="347"/>
      <c r="H215" s="347"/>
      <c r="I215" s="347"/>
      <c r="J215" s="347"/>
      <c r="K215" s="347"/>
      <c r="L215" s="102"/>
      <c r="M215" s="102"/>
    </row>
    <row r="216" spans="1:13" ht="12.75" customHeight="1" x14ac:dyDescent="0.2">
      <c r="A216" s="103" t="s">
        <v>14137</v>
      </c>
      <c r="B216" s="104" t="s">
        <v>13710</v>
      </c>
      <c r="C216" s="346" t="s">
        <v>14138</v>
      </c>
      <c r="D216" s="346"/>
      <c r="E216" s="346"/>
      <c r="F216" s="346"/>
      <c r="G216" s="346"/>
      <c r="H216" s="346"/>
      <c r="I216" s="346"/>
      <c r="J216" s="346"/>
      <c r="K216" s="346"/>
      <c r="L216" s="104" t="s">
        <v>56</v>
      </c>
      <c r="M216" s="105">
        <v>131.54</v>
      </c>
    </row>
    <row r="217" spans="1:13" ht="12.75" customHeight="1" x14ac:dyDescent="0.2">
      <c r="A217" s="100" t="s">
        <v>14139</v>
      </c>
      <c r="B217" s="101" t="s">
        <v>13710</v>
      </c>
      <c r="C217" s="347" t="s">
        <v>14140</v>
      </c>
      <c r="D217" s="347"/>
      <c r="E217" s="347"/>
      <c r="F217" s="347"/>
      <c r="G217" s="347"/>
      <c r="H217" s="347"/>
      <c r="I217" s="347"/>
      <c r="J217" s="347"/>
      <c r="K217" s="347"/>
      <c r="L217" s="102"/>
      <c r="M217" s="102"/>
    </row>
    <row r="218" spans="1:13" ht="12.75" customHeight="1" x14ac:dyDescent="0.2">
      <c r="A218" s="103" t="s">
        <v>14141</v>
      </c>
      <c r="B218" s="104" t="s">
        <v>13710</v>
      </c>
      <c r="C218" s="346" t="s">
        <v>14088</v>
      </c>
      <c r="D218" s="346"/>
      <c r="E218" s="346"/>
      <c r="F218" s="346"/>
      <c r="G218" s="346"/>
      <c r="H218" s="346"/>
      <c r="I218" s="346"/>
      <c r="J218" s="346"/>
      <c r="K218" s="346"/>
      <c r="L218" s="104" t="s">
        <v>56</v>
      </c>
      <c r="M218" s="105">
        <v>22.25</v>
      </c>
    </row>
    <row r="219" spans="1:13" ht="12.75" customHeight="1" x14ac:dyDescent="0.2">
      <c r="A219" s="103" t="s">
        <v>14142</v>
      </c>
      <c r="B219" s="104" t="s">
        <v>13710</v>
      </c>
      <c r="C219" s="346" t="s">
        <v>14090</v>
      </c>
      <c r="D219" s="346"/>
      <c r="E219" s="346"/>
      <c r="F219" s="346"/>
      <c r="G219" s="346"/>
      <c r="H219" s="346"/>
      <c r="I219" s="346"/>
      <c r="J219" s="346"/>
      <c r="K219" s="346"/>
      <c r="L219" s="104" t="s">
        <v>56</v>
      </c>
      <c r="M219" s="105">
        <v>2.95</v>
      </c>
    </row>
    <row r="220" spans="1:13" ht="12.75" customHeight="1" x14ac:dyDescent="0.2">
      <c r="A220" s="100" t="s">
        <v>14143</v>
      </c>
      <c r="B220" s="101" t="s">
        <v>13710</v>
      </c>
      <c r="C220" s="347" t="s">
        <v>14144</v>
      </c>
      <c r="D220" s="347"/>
      <c r="E220" s="347"/>
      <c r="F220" s="347"/>
      <c r="G220" s="347"/>
      <c r="H220" s="347"/>
      <c r="I220" s="347"/>
      <c r="J220" s="347"/>
      <c r="K220" s="347"/>
      <c r="L220" s="102"/>
      <c r="M220" s="102"/>
    </row>
    <row r="221" spans="1:13" ht="12.75" customHeight="1" x14ac:dyDescent="0.2">
      <c r="A221" s="103" t="s">
        <v>14145</v>
      </c>
      <c r="B221" s="104" t="s">
        <v>13710</v>
      </c>
      <c r="C221" s="346" t="s">
        <v>14094</v>
      </c>
      <c r="D221" s="346"/>
      <c r="E221" s="346"/>
      <c r="F221" s="346"/>
      <c r="G221" s="346"/>
      <c r="H221" s="346"/>
      <c r="I221" s="346"/>
      <c r="J221" s="346"/>
      <c r="K221" s="346"/>
      <c r="L221" s="104" t="s">
        <v>56</v>
      </c>
      <c r="M221" s="105">
        <v>3.9</v>
      </c>
    </row>
    <row r="222" spans="1:13" ht="12.75" customHeight="1" x14ac:dyDescent="0.2">
      <c r="A222" s="103" t="s">
        <v>14146</v>
      </c>
      <c r="B222" s="104" t="s">
        <v>13710</v>
      </c>
      <c r="C222" s="346" t="s">
        <v>14096</v>
      </c>
      <c r="D222" s="346"/>
      <c r="E222" s="346"/>
      <c r="F222" s="346"/>
      <c r="G222" s="346"/>
      <c r="H222" s="346"/>
      <c r="I222" s="346"/>
      <c r="J222" s="346"/>
      <c r="K222" s="346"/>
      <c r="L222" s="104" t="s">
        <v>56</v>
      </c>
      <c r="M222" s="105">
        <v>7.45</v>
      </c>
    </row>
    <row r="223" spans="1:13" ht="12.75" customHeight="1" x14ac:dyDescent="0.2">
      <c r="A223" s="103" t="s">
        <v>14147</v>
      </c>
      <c r="B223" s="104" t="s">
        <v>13710</v>
      </c>
      <c r="C223" s="346" t="s">
        <v>14098</v>
      </c>
      <c r="D223" s="346"/>
      <c r="E223" s="346"/>
      <c r="F223" s="346"/>
      <c r="G223" s="346"/>
      <c r="H223" s="346"/>
      <c r="I223" s="346"/>
      <c r="J223" s="346"/>
      <c r="K223" s="346"/>
      <c r="L223" s="104" t="s">
        <v>14099</v>
      </c>
      <c r="M223" s="105">
        <v>3.35</v>
      </c>
    </row>
    <row r="224" spans="1:13" ht="12.75" customHeight="1" x14ac:dyDescent="0.2">
      <c r="A224" s="103" t="s">
        <v>14148</v>
      </c>
      <c r="B224" s="104" t="s">
        <v>13710</v>
      </c>
      <c r="C224" s="346" t="s">
        <v>14101</v>
      </c>
      <c r="D224" s="346"/>
      <c r="E224" s="346"/>
      <c r="F224" s="346"/>
      <c r="G224" s="346"/>
      <c r="H224" s="346"/>
      <c r="I224" s="346"/>
      <c r="J224" s="346"/>
      <c r="K224" s="346"/>
      <c r="L224" s="104" t="s">
        <v>14099</v>
      </c>
      <c r="M224" s="105">
        <v>2.0099999999999998</v>
      </c>
    </row>
    <row r="225" spans="1:13" ht="12.75" customHeight="1" x14ac:dyDescent="0.2">
      <c r="A225" s="100" t="s">
        <v>14149</v>
      </c>
      <c r="B225" s="101" t="s">
        <v>13710</v>
      </c>
      <c r="C225" s="347" t="s">
        <v>14150</v>
      </c>
      <c r="D225" s="347"/>
      <c r="E225" s="347"/>
      <c r="F225" s="347"/>
      <c r="G225" s="347"/>
      <c r="H225" s="347"/>
      <c r="I225" s="347"/>
      <c r="J225" s="347"/>
      <c r="K225" s="347"/>
      <c r="L225" s="102"/>
      <c r="M225" s="102"/>
    </row>
    <row r="226" spans="1:13" ht="12.75" customHeight="1" x14ac:dyDescent="0.2">
      <c r="A226" s="103" t="s">
        <v>14151</v>
      </c>
      <c r="B226" s="104" t="s">
        <v>13710</v>
      </c>
      <c r="C226" s="346" t="s">
        <v>14152</v>
      </c>
      <c r="D226" s="346"/>
      <c r="E226" s="346"/>
      <c r="F226" s="346"/>
      <c r="G226" s="346"/>
      <c r="H226" s="346"/>
      <c r="I226" s="346"/>
      <c r="J226" s="346"/>
      <c r="K226" s="346"/>
      <c r="L226" s="104" t="s">
        <v>56</v>
      </c>
      <c r="M226" s="105">
        <v>5.13</v>
      </c>
    </row>
    <row r="227" spans="1:13" ht="12.75" customHeight="1" x14ac:dyDescent="0.2">
      <c r="A227" s="103" t="s">
        <v>14153</v>
      </c>
      <c r="B227" s="104" t="s">
        <v>13710</v>
      </c>
      <c r="C227" s="346" t="s">
        <v>14154</v>
      </c>
      <c r="D227" s="346"/>
      <c r="E227" s="346"/>
      <c r="F227" s="346"/>
      <c r="G227" s="346"/>
      <c r="H227" s="346"/>
      <c r="I227" s="346"/>
      <c r="J227" s="346"/>
      <c r="K227" s="346"/>
      <c r="L227" s="104" t="s">
        <v>56</v>
      </c>
      <c r="M227" s="105">
        <v>22.87</v>
      </c>
    </row>
    <row r="228" spans="1:13" ht="12.75" customHeight="1" x14ac:dyDescent="0.2">
      <c r="A228" s="103" t="s">
        <v>14155</v>
      </c>
      <c r="B228" s="104" t="s">
        <v>13710</v>
      </c>
      <c r="C228" s="346" t="s">
        <v>14156</v>
      </c>
      <c r="D228" s="346"/>
      <c r="E228" s="346"/>
      <c r="F228" s="346"/>
      <c r="G228" s="346"/>
      <c r="H228" s="346"/>
      <c r="I228" s="346"/>
      <c r="J228" s="346"/>
      <c r="K228" s="346"/>
      <c r="L228" s="104" t="s">
        <v>56</v>
      </c>
      <c r="M228" s="105">
        <v>50.52</v>
      </c>
    </row>
    <row r="229" spans="1:13" ht="12.75" customHeight="1" x14ac:dyDescent="0.2">
      <c r="A229" s="100" t="s">
        <v>14157</v>
      </c>
      <c r="B229" s="101" t="s">
        <v>13710</v>
      </c>
      <c r="C229" s="347" t="s">
        <v>14158</v>
      </c>
      <c r="D229" s="347"/>
      <c r="E229" s="347"/>
      <c r="F229" s="347"/>
      <c r="G229" s="347"/>
      <c r="H229" s="347"/>
      <c r="I229" s="347"/>
      <c r="J229" s="347"/>
      <c r="K229" s="347"/>
      <c r="L229" s="102"/>
      <c r="M229" s="102"/>
    </row>
    <row r="230" spans="1:13" ht="12.75" customHeight="1" x14ac:dyDescent="0.2">
      <c r="A230" s="103" t="s">
        <v>14159</v>
      </c>
      <c r="B230" s="104" t="s">
        <v>13710</v>
      </c>
      <c r="C230" s="346" t="s">
        <v>14160</v>
      </c>
      <c r="D230" s="346"/>
      <c r="E230" s="346"/>
      <c r="F230" s="346"/>
      <c r="G230" s="346"/>
      <c r="H230" s="346"/>
      <c r="I230" s="346"/>
      <c r="J230" s="346"/>
      <c r="K230" s="346"/>
      <c r="L230" s="104" t="s">
        <v>56</v>
      </c>
      <c r="M230" s="105">
        <v>316.38</v>
      </c>
    </row>
    <row r="231" spans="1:13" ht="12.75" customHeight="1" x14ac:dyDescent="0.2">
      <c r="A231" s="100" t="s">
        <v>14161</v>
      </c>
      <c r="B231" s="101" t="s">
        <v>13710</v>
      </c>
      <c r="C231" s="347" t="s">
        <v>14162</v>
      </c>
      <c r="D231" s="347"/>
      <c r="E231" s="347"/>
      <c r="F231" s="347"/>
      <c r="G231" s="347"/>
      <c r="H231" s="347"/>
      <c r="I231" s="347"/>
      <c r="J231" s="347"/>
      <c r="K231" s="347"/>
      <c r="L231" s="102"/>
      <c r="M231" s="102"/>
    </row>
    <row r="232" spans="1:13" ht="12.75" customHeight="1" x14ac:dyDescent="0.2">
      <c r="A232" s="103" t="s">
        <v>14163</v>
      </c>
      <c r="B232" s="104" t="s">
        <v>13710</v>
      </c>
      <c r="C232" s="346" t="s">
        <v>14164</v>
      </c>
      <c r="D232" s="346"/>
      <c r="E232" s="346"/>
      <c r="F232" s="346"/>
      <c r="G232" s="346"/>
      <c r="H232" s="346"/>
      <c r="I232" s="346"/>
      <c r="J232" s="346"/>
      <c r="K232" s="346"/>
      <c r="L232" s="104" t="s">
        <v>56</v>
      </c>
      <c r="M232" s="105">
        <v>50.52</v>
      </c>
    </row>
    <row r="233" spans="1:13" ht="12.75" customHeight="1" x14ac:dyDescent="0.2">
      <c r="A233" s="103" t="s">
        <v>14165</v>
      </c>
      <c r="B233" s="104" t="s">
        <v>13710</v>
      </c>
      <c r="C233" s="346" t="s">
        <v>14166</v>
      </c>
      <c r="D233" s="346"/>
      <c r="E233" s="346"/>
      <c r="F233" s="346"/>
      <c r="G233" s="346"/>
      <c r="H233" s="346"/>
      <c r="I233" s="346"/>
      <c r="J233" s="346"/>
      <c r="K233" s="346"/>
      <c r="L233" s="104" t="s">
        <v>56</v>
      </c>
      <c r="M233" s="105">
        <v>67.36</v>
      </c>
    </row>
    <row r="234" spans="1:13" ht="12.75" customHeight="1" x14ac:dyDescent="0.2">
      <c r="A234" s="103" t="s">
        <v>14167</v>
      </c>
      <c r="B234" s="104" t="s">
        <v>13710</v>
      </c>
      <c r="C234" s="346" t="s">
        <v>14168</v>
      </c>
      <c r="D234" s="346"/>
      <c r="E234" s="346"/>
      <c r="F234" s="346"/>
      <c r="G234" s="346"/>
      <c r="H234" s="346"/>
      <c r="I234" s="346"/>
      <c r="J234" s="346"/>
      <c r="K234" s="346"/>
      <c r="L234" s="104" t="s">
        <v>56</v>
      </c>
      <c r="M234" s="105">
        <v>84.2</v>
      </c>
    </row>
    <row r="235" spans="1:13" ht="12.75" customHeight="1" x14ac:dyDescent="0.2">
      <c r="A235" s="100" t="s">
        <v>14169</v>
      </c>
      <c r="B235" s="101" t="s">
        <v>13710</v>
      </c>
      <c r="C235" s="347" t="s">
        <v>14170</v>
      </c>
      <c r="D235" s="347"/>
      <c r="E235" s="347"/>
      <c r="F235" s="347"/>
      <c r="G235" s="347"/>
      <c r="H235" s="347"/>
      <c r="I235" s="347"/>
      <c r="J235" s="347"/>
      <c r="K235" s="347"/>
      <c r="L235" s="102"/>
      <c r="M235" s="102"/>
    </row>
    <row r="236" spans="1:13" ht="12.75" customHeight="1" x14ac:dyDescent="0.2">
      <c r="A236" s="103" t="s">
        <v>14171</v>
      </c>
      <c r="B236" s="104" t="s">
        <v>13710</v>
      </c>
      <c r="C236" s="346" t="s">
        <v>14172</v>
      </c>
      <c r="D236" s="346"/>
      <c r="E236" s="346"/>
      <c r="F236" s="346"/>
      <c r="G236" s="346"/>
      <c r="H236" s="346"/>
      <c r="I236" s="346"/>
      <c r="J236" s="346"/>
      <c r="K236" s="346"/>
      <c r="L236" s="104" t="s">
        <v>56</v>
      </c>
      <c r="M236" s="105">
        <v>6.02</v>
      </c>
    </row>
    <row r="237" spans="1:13" ht="12.75" customHeight="1" x14ac:dyDescent="0.2">
      <c r="A237" s="103" t="s">
        <v>14173</v>
      </c>
      <c r="B237" s="104" t="s">
        <v>13710</v>
      </c>
      <c r="C237" s="346" t="s">
        <v>14174</v>
      </c>
      <c r="D237" s="346"/>
      <c r="E237" s="346"/>
      <c r="F237" s="346"/>
      <c r="G237" s="346"/>
      <c r="H237" s="346"/>
      <c r="I237" s="346"/>
      <c r="J237" s="346"/>
      <c r="K237" s="346"/>
      <c r="L237" s="104" t="s">
        <v>56</v>
      </c>
      <c r="M237" s="105">
        <v>7.63</v>
      </c>
    </row>
    <row r="238" spans="1:13" ht="12.75" customHeight="1" x14ac:dyDescent="0.2">
      <c r="A238" s="103" t="s">
        <v>14175</v>
      </c>
      <c r="B238" s="104" t="s">
        <v>13710</v>
      </c>
      <c r="C238" s="346" t="s">
        <v>14176</v>
      </c>
      <c r="D238" s="346"/>
      <c r="E238" s="346"/>
      <c r="F238" s="346"/>
      <c r="G238" s="346"/>
      <c r="H238" s="346"/>
      <c r="I238" s="346"/>
      <c r="J238" s="346"/>
      <c r="K238" s="346"/>
      <c r="L238" s="104" t="s">
        <v>56</v>
      </c>
      <c r="M238" s="105">
        <v>8.92</v>
      </c>
    </row>
    <row r="239" spans="1:13" ht="12.75" customHeight="1" x14ac:dyDescent="0.2">
      <c r="A239" s="103" t="s">
        <v>14177</v>
      </c>
      <c r="B239" s="104" t="s">
        <v>13710</v>
      </c>
      <c r="C239" s="346" t="s">
        <v>14178</v>
      </c>
      <c r="D239" s="346"/>
      <c r="E239" s="346"/>
      <c r="F239" s="346"/>
      <c r="G239" s="346"/>
      <c r="H239" s="346"/>
      <c r="I239" s="346"/>
      <c r="J239" s="346"/>
      <c r="K239" s="346"/>
      <c r="L239" s="104" t="s">
        <v>56</v>
      </c>
      <c r="M239" s="105">
        <v>9.5399999999999991</v>
      </c>
    </row>
    <row r="240" spans="1:13" ht="12.75" customHeight="1" x14ac:dyDescent="0.2">
      <c r="A240" s="100" t="s">
        <v>14179</v>
      </c>
      <c r="B240" s="101" t="s">
        <v>13710</v>
      </c>
      <c r="C240" s="347" t="s">
        <v>14180</v>
      </c>
      <c r="D240" s="347"/>
      <c r="E240" s="347"/>
      <c r="F240" s="347"/>
      <c r="G240" s="347"/>
      <c r="H240" s="347"/>
      <c r="I240" s="347"/>
      <c r="J240" s="347"/>
      <c r="K240" s="347"/>
      <c r="L240" s="102"/>
      <c r="M240" s="102"/>
    </row>
    <row r="241" spans="1:13" ht="12.75" customHeight="1" x14ac:dyDescent="0.2">
      <c r="A241" s="103" t="s">
        <v>14181</v>
      </c>
      <c r="B241" s="104" t="s">
        <v>13710</v>
      </c>
      <c r="C241" s="346" t="s">
        <v>14172</v>
      </c>
      <c r="D241" s="346"/>
      <c r="E241" s="346"/>
      <c r="F241" s="346"/>
      <c r="G241" s="346"/>
      <c r="H241" s="346"/>
      <c r="I241" s="346"/>
      <c r="J241" s="346"/>
      <c r="K241" s="346"/>
      <c r="L241" s="104" t="s">
        <v>56</v>
      </c>
      <c r="M241" s="105">
        <v>7.49</v>
      </c>
    </row>
    <row r="242" spans="1:13" ht="12.75" customHeight="1" x14ac:dyDescent="0.2">
      <c r="A242" s="103" t="s">
        <v>14182</v>
      </c>
      <c r="B242" s="104" t="s">
        <v>13710</v>
      </c>
      <c r="C242" s="346" t="s">
        <v>14183</v>
      </c>
      <c r="D242" s="346"/>
      <c r="E242" s="346"/>
      <c r="F242" s="346"/>
      <c r="G242" s="346"/>
      <c r="H242" s="346"/>
      <c r="I242" s="346"/>
      <c r="J242" s="346"/>
      <c r="K242" s="346"/>
      <c r="L242" s="104" t="s">
        <v>56</v>
      </c>
      <c r="M242" s="105">
        <v>9.34</v>
      </c>
    </row>
    <row r="243" spans="1:13" ht="12.75" customHeight="1" x14ac:dyDescent="0.2">
      <c r="A243" s="103" t="s">
        <v>14184</v>
      </c>
      <c r="B243" s="104" t="s">
        <v>13710</v>
      </c>
      <c r="C243" s="346" t="s">
        <v>14185</v>
      </c>
      <c r="D243" s="346"/>
      <c r="E243" s="346"/>
      <c r="F243" s="346"/>
      <c r="G243" s="346"/>
      <c r="H243" s="346"/>
      <c r="I243" s="346"/>
      <c r="J243" s="346"/>
      <c r="K243" s="346"/>
      <c r="L243" s="104" t="s">
        <v>56</v>
      </c>
      <c r="M243" s="105">
        <v>11.17</v>
      </c>
    </row>
    <row r="244" spans="1:13" ht="12.75" customHeight="1" x14ac:dyDescent="0.2">
      <c r="A244" s="103" t="s">
        <v>14186</v>
      </c>
      <c r="B244" s="104" t="s">
        <v>13710</v>
      </c>
      <c r="C244" s="346" t="s">
        <v>14178</v>
      </c>
      <c r="D244" s="346"/>
      <c r="E244" s="346"/>
      <c r="F244" s="346"/>
      <c r="G244" s="346"/>
      <c r="H244" s="346"/>
      <c r="I244" s="346"/>
      <c r="J244" s="346"/>
      <c r="K244" s="346"/>
      <c r="L244" s="104" t="s">
        <v>56</v>
      </c>
      <c r="M244" s="105">
        <v>11.78</v>
      </c>
    </row>
    <row r="245" spans="1:13" ht="12.75" customHeight="1" x14ac:dyDescent="0.2">
      <c r="A245" s="100" t="s">
        <v>14187</v>
      </c>
      <c r="B245" s="101" t="s">
        <v>13710</v>
      </c>
      <c r="C245" s="347" t="s">
        <v>14188</v>
      </c>
      <c r="D245" s="347"/>
      <c r="E245" s="347"/>
      <c r="F245" s="347"/>
      <c r="G245" s="347"/>
      <c r="H245" s="347"/>
      <c r="I245" s="347"/>
      <c r="J245" s="347"/>
      <c r="K245" s="347"/>
      <c r="L245" s="102"/>
      <c r="M245" s="102"/>
    </row>
    <row r="246" spans="1:13" ht="12.75" customHeight="1" x14ac:dyDescent="0.2">
      <c r="A246" s="103" t="s">
        <v>14189</v>
      </c>
      <c r="B246" s="104" t="s">
        <v>13710</v>
      </c>
      <c r="C246" s="346" t="s">
        <v>14190</v>
      </c>
      <c r="D246" s="346"/>
      <c r="E246" s="346"/>
      <c r="F246" s="346"/>
      <c r="G246" s="346"/>
      <c r="H246" s="346"/>
      <c r="I246" s="346"/>
      <c r="J246" s="346"/>
      <c r="K246" s="346"/>
      <c r="L246" s="104" t="s">
        <v>56</v>
      </c>
      <c r="M246" s="105">
        <v>8.94</v>
      </c>
    </row>
    <row r="247" spans="1:13" ht="12.75" customHeight="1" x14ac:dyDescent="0.2">
      <c r="A247" s="103" t="s">
        <v>14191</v>
      </c>
      <c r="B247" s="104" t="s">
        <v>13710</v>
      </c>
      <c r="C247" s="346" t="s">
        <v>14192</v>
      </c>
      <c r="D247" s="346"/>
      <c r="E247" s="346"/>
      <c r="F247" s="346"/>
      <c r="G247" s="346"/>
      <c r="H247" s="346"/>
      <c r="I247" s="346"/>
      <c r="J247" s="346"/>
      <c r="K247" s="346"/>
      <c r="L247" s="104" t="s">
        <v>56</v>
      </c>
      <c r="M247" s="105">
        <v>12.54</v>
      </c>
    </row>
    <row r="248" spans="1:13" ht="12.75" customHeight="1" x14ac:dyDescent="0.2">
      <c r="A248" s="103" t="s">
        <v>14193</v>
      </c>
      <c r="B248" s="104" t="s">
        <v>13710</v>
      </c>
      <c r="C248" s="346" t="s">
        <v>14194</v>
      </c>
      <c r="D248" s="346"/>
      <c r="E248" s="346"/>
      <c r="F248" s="346"/>
      <c r="G248" s="346"/>
      <c r="H248" s="346"/>
      <c r="I248" s="346"/>
      <c r="J248" s="346"/>
      <c r="K248" s="346"/>
      <c r="L248" s="104" t="s">
        <v>56</v>
      </c>
      <c r="M248" s="105">
        <v>13.76</v>
      </c>
    </row>
    <row r="249" spans="1:13" ht="12.75" customHeight="1" x14ac:dyDescent="0.2">
      <c r="A249" s="103" t="s">
        <v>14195</v>
      </c>
      <c r="B249" s="104" t="s">
        <v>13710</v>
      </c>
      <c r="C249" s="346" t="s">
        <v>14196</v>
      </c>
      <c r="D249" s="346"/>
      <c r="E249" s="346"/>
      <c r="F249" s="346"/>
      <c r="G249" s="346"/>
      <c r="H249" s="346"/>
      <c r="I249" s="346"/>
      <c r="J249" s="346"/>
      <c r="K249" s="346"/>
      <c r="L249" s="104" t="s">
        <v>56</v>
      </c>
      <c r="M249" s="105">
        <v>12.56</v>
      </c>
    </row>
    <row r="250" spans="1:13" ht="12.75" customHeight="1" x14ac:dyDescent="0.2">
      <c r="A250" s="100" t="s">
        <v>14197</v>
      </c>
      <c r="B250" s="101" t="s">
        <v>13710</v>
      </c>
      <c r="C250" s="347" t="s">
        <v>14198</v>
      </c>
      <c r="D250" s="347"/>
      <c r="E250" s="347"/>
      <c r="F250" s="347"/>
      <c r="G250" s="347"/>
      <c r="H250" s="347"/>
      <c r="I250" s="347"/>
      <c r="J250" s="347"/>
      <c r="K250" s="347"/>
      <c r="L250" s="102"/>
      <c r="M250" s="102"/>
    </row>
    <row r="251" spans="1:13" ht="12.75" customHeight="1" x14ac:dyDescent="0.2">
      <c r="A251" s="103" t="s">
        <v>14199</v>
      </c>
      <c r="B251" s="104" t="s">
        <v>13710</v>
      </c>
      <c r="C251" s="346" t="s">
        <v>14138</v>
      </c>
      <c r="D251" s="346"/>
      <c r="E251" s="346"/>
      <c r="F251" s="346"/>
      <c r="G251" s="346"/>
      <c r="H251" s="346"/>
      <c r="I251" s="346"/>
      <c r="J251" s="346"/>
      <c r="K251" s="346"/>
      <c r="L251" s="104" t="s">
        <v>56</v>
      </c>
      <c r="M251" s="105">
        <v>262.97000000000003</v>
      </c>
    </row>
    <row r="252" spans="1:13" ht="12.75" customHeight="1" x14ac:dyDescent="0.2">
      <c r="A252" s="100" t="s">
        <v>14200</v>
      </c>
      <c r="B252" s="101" t="s">
        <v>13710</v>
      </c>
      <c r="C252" s="347" t="s">
        <v>14201</v>
      </c>
      <c r="D252" s="347"/>
      <c r="E252" s="347"/>
      <c r="F252" s="347"/>
      <c r="G252" s="347"/>
      <c r="H252" s="347"/>
      <c r="I252" s="347"/>
      <c r="J252" s="347"/>
      <c r="K252" s="347"/>
      <c r="L252" s="102"/>
      <c r="M252" s="102"/>
    </row>
    <row r="253" spans="1:13" ht="12.75" customHeight="1" x14ac:dyDescent="0.2">
      <c r="A253" s="103" t="s">
        <v>14202</v>
      </c>
      <c r="B253" s="104" t="s">
        <v>13710</v>
      </c>
      <c r="C253" s="346" t="s">
        <v>14088</v>
      </c>
      <c r="D253" s="346"/>
      <c r="E253" s="346"/>
      <c r="F253" s="346"/>
      <c r="G253" s="346"/>
      <c r="H253" s="346"/>
      <c r="I253" s="346"/>
      <c r="J253" s="346"/>
      <c r="K253" s="346"/>
      <c r="L253" s="104" t="s">
        <v>56</v>
      </c>
      <c r="M253" s="105">
        <v>50.52</v>
      </c>
    </row>
    <row r="254" spans="1:13" ht="12.75" customHeight="1" x14ac:dyDescent="0.2">
      <c r="A254" s="103" t="s">
        <v>14203</v>
      </c>
      <c r="B254" s="104" t="s">
        <v>13710</v>
      </c>
      <c r="C254" s="346" t="s">
        <v>14204</v>
      </c>
      <c r="D254" s="346"/>
      <c r="E254" s="346"/>
      <c r="F254" s="346"/>
      <c r="G254" s="346"/>
      <c r="H254" s="346"/>
      <c r="I254" s="346"/>
      <c r="J254" s="346"/>
      <c r="K254" s="346"/>
      <c r="L254" s="104" t="s">
        <v>56</v>
      </c>
      <c r="M254" s="105">
        <v>22.87</v>
      </c>
    </row>
    <row r="255" spans="1:13" ht="12.75" customHeight="1" x14ac:dyDescent="0.2">
      <c r="A255" s="100" t="s">
        <v>14205</v>
      </c>
      <c r="B255" s="101" t="s">
        <v>13710</v>
      </c>
      <c r="C255" s="347" t="s">
        <v>14206</v>
      </c>
      <c r="D255" s="347"/>
      <c r="E255" s="347"/>
      <c r="F255" s="347"/>
      <c r="G255" s="347"/>
      <c r="H255" s="347"/>
      <c r="I255" s="347"/>
      <c r="J255" s="347"/>
      <c r="K255" s="347"/>
      <c r="L255" s="102"/>
      <c r="M255" s="102"/>
    </row>
    <row r="256" spans="1:13" ht="12.75" customHeight="1" x14ac:dyDescent="0.2">
      <c r="A256" s="103" t="s">
        <v>14207</v>
      </c>
      <c r="B256" s="104" t="s">
        <v>13710</v>
      </c>
      <c r="C256" s="346" t="s">
        <v>14156</v>
      </c>
      <c r="D256" s="346"/>
      <c r="E256" s="346"/>
      <c r="F256" s="346"/>
      <c r="G256" s="346"/>
      <c r="H256" s="346"/>
      <c r="I256" s="346"/>
      <c r="J256" s="346"/>
      <c r="K256" s="346"/>
      <c r="L256" s="104" t="s">
        <v>136</v>
      </c>
      <c r="M256" s="105">
        <v>5.56</v>
      </c>
    </row>
    <row r="257" spans="1:13" ht="12.75" customHeight="1" x14ac:dyDescent="0.2">
      <c r="A257" s="103" t="s">
        <v>14208</v>
      </c>
      <c r="B257" s="104" t="s">
        <v>13710</v>
      </c>
      <c r="C257" s="346" t="s">
        <v>14154</v>
      </c>
      <c r="D257" s="346"/>
      <c r="E257" s="346"/>
      <c r="F257" s="346"/>
      <c r="G257" s="346"/>
      <c r="H257" s="346"/>
      <c r="I257" s="346"/>
      <c r="J257" s="346"/>
      <c r="K257" s="346"/>
      <c r="L257" s="104" t="s">
        <v>136</v>
      </c>
      <c r="M257" s="105">
        <v>4.75</v>
      </c>
    </row>
    <row r="258" spans="1:13" ht="12.75" customHeight="1" x14ac:dyDescent="0.2">
      <c r="A258" s="103" t="s">
        <v>14209</v>
      </c>
      <c r="B258" s="104" t="s">
        <v>13710</v>
      </c>
      <c r="C258" s="346" t="s">
        <v>14152</v>
      </c>
      <c r="D258" s="346"/>
      <c r="E258" s="346"/>
      <c r="F258" s="346"/>
      <c r="G258" s="346"/>
      <c r="H258" s="346"/>
      <c r="I258" s="346"/>
      <c r="J258" s="346"/>
      <c r="K258" s="346"/>
      <c r="L258" s="104" t="s">
        <v>136</v>
      </c>
      <c r="M258" s="105">
        <v>2.68</v>
      </c>
    </row>
    <row r="259" spans="1:13" ht="12.75" customHeight="1" x14ac:dyDescent="0.2">
      <c r="A259" s="103" t="s">
        <v>14210</v>
      </c>
      <c r="B259" s="104" t="s">
        <v>13710</v>
      </c>
      <c r="C259" s="346" t="s">
        <v>14211</v>
      </c>
      <c r="D259" s="346"/>
      <c r="E259" s="346"/>
      <c r="F259" s="346"/>
      <c r="G259" s="346"/>
      <c r="H259" s="346"/>
      <c r="I259" s="346"/>
      <c r="J259" s="346"/>
      <c r="K259" s="346"/>
      <c r="L259" s="104" t="s">
        <v>136</v>
      </c>
      <c r="M259" s="105">
        <v>326.75</v>
      </c>
    </row>
    <row r="260" spans="1:13" ht="12.75" customHeight="1" x14ac:dyDescent="0.2">
      <c r="A260" s="100" t="s">
        <v>14212</v>
      </c>
      <c r="B260" s="101" t="s">
        <v>13710</v>
      </c>
      <c r="C260" s="347" t="s">
        <v>14213</v>
      </c>
      <c r="D260" s="347"/>
      <c r="E260" s="347"/>
      <c r="F260" s="347"/>
      <c r="G260" s="347"/>
      <c r="H260" s="347"/>
      <c r="I260" s="347"/>
      <c r="J260" s="347"/>
      <c r="K260" s="347"/>
      <c r="L260" s="102"/>
      <c r="M260" s="102"/>
    </row>
    <row r="261" spans="1:13" ht="12.75" customHeight="1" x14ac:dyDescent="0.2">
      <c r="A261" s="103" t="s">
        <v>14214</v>
      </c>
      <c r="B261" s="104" t="s">
        <v>13710</v>
      </c>
      <c r="C261" s="346" t="s">
        <v>14215</v>
      </c>
      <c r="D261" s="346"/>
      <c r="E261" s="346"/>
      <c r="F261" s="346"/>
      <c r="G261" s="346"/>
      <c r="H261" s="346"/>
      <c r="I261" s="346"/>
      <c r="J261" s="346"/>
      <c r="K261" s="346"/>
      <c r="L261" s="104" t="s">
        <v>56</v>
      </c>
      <c r="M261" s="105">
        <v>25.26</v>
      </c>
    </row>
    <row r="262" spans="1:13" ht="12.75" customHeight="1" x14ac:dyDescent="0.2">
      <c r="A262" s="103" t="s">
        <v>14216</v>
      </c>
      <c r="B262" s="104" t="s">
        <v>13710</v>
      </c>
      <c r="C262" s="346" t="s">
        <v>14217</v>
      </c>
      <c r="D262" s="346"/>
      <c r="E262" s="346"/>
      <c r="F262" s="346"/>
      <c r="G262" s="346"/>
      <c r="H262" s="346"/>
      <c r="I262" s="346"/>
      <c r="J262" s="346"/>
      <c r="K262" s="346"/>
      <c r="L262" s="104" t="s">
        <v>56</v>
      </c>
      <c r="M262" s="105">
        <v>33.68</v>
      </c>
    </row>
    <row r="263" spans="1:13" ht="12.75" customHeight="1" x14ac:dyDescent="0.2">
      <c r="A263" s="100" t="s">
        <v>14218</v>
      </c>
      <c r="B263" s="101" t="s">
        <v>13710</v>
      </c>
      <c r="C263" s="347" t="s">
        <v>14103</v>
      </c>
      <c r="D263" s="347"/>
      <c r="E263" s="347"/>
      <c r="F263" s="347"/>
      <c r="G263" s="347"/>
      <c r="H263" s="347"/>
      <c r="I263" s="347"/>
      <c r="J263" s="347"/>
      <c r="K263" s="347"/>
      <c r="L263" s="102"/>
      <c r="M263" s="102"/>
    </row>
    <row r="264" spans="1:13" ht="12.75" customHeight="1" x14ac:dyDescent="0.2">
      <c r="A264" s="103" t="s">
        <v>14219</v>
      </c>
      <c r="B264" s="104" t="s">
        <v>13710</v>
      </c>
      <c r="C264" s="346" t="s">
        <v>14105</v>
      </c>
      <c r="D264" s="346"/>
      <c r="E264" s="346"/>
      <c r="F264" s="346"/>
      <c r="G264" s="346"/>
      <c r="H264" s="346"/>
      <c r="I264" s="346"/>
      <c r="J264" s="346"/>
      <c r="K264" s="346"/>
      <c r="L264" s="104" t="s">
        <v>14106</v>
      </c>
      <c r="M264" s="105">
        <v>280</v>
      </c>
    </row>
    <row r="265" spans="1:13" ht="12.75" customHeight="1" x14ac:dyDescent="0.2">
      <c r="A265" s="97" t="s">
        <v>14220</v>
      </c>
      <c r="B265" s="98"/>
      <c r="C265" s="353" t="s">
        <v>14221</v>
      </c>
      <c r="D265" s="353"/>
      <c r="E265" s="353"/>
      <c r="F265" s="353"/>
      <c r="G265" s="353"/>
      <c r="H265" s="353"/>
      <c r="I265" s="353"/>
      <c r="J265" s="353"/>
      <c r="K265" s="353"/>
      <c r="L265" s="99"/>
      <c r="M265" s="99"/>
    </row>
    <row r="266" spans="1:13" ht="12.75" customHeight="1" x14ac:dyDescent="0.2">
      <c r="A266" s="100" t="s">
        <v>14222</v>
      </c>
      <c r="B266" s="101" t="s">
        <v>13710</v>
      </c>
      <c r="C266" s="347" t="s">
        <v>14223</v>
      </c>
      <c r="D266" s="347"/>
      <c r="E266" s="347"/>
      <c r="F266" s="347"/>
      <c r="G266" s="347"/>
      <c r="H266" s="347"/>
      <c r="I266" s="347"/>
      <c r="J266" s="347"/>
      <c r="K266" s="347"/>
      <c r="L266" s="102"/>
      <c r="M266" s="102"/>
    </row>
    <row r="267" spans="1:13" ht="12.75" customHeight="1" x14ac:dyDescent="0.2">
      <c r="A267" s="103" t="s">
        <v>14224</v>
      </c>
      <c r="B267" s="104" t="s">
        <v>13710</v>
      </c>
      <c r="C267" s="346" t="s">
        <v>14225</v>
      </c>
      <c r="D267" s="346"/>
      <c r="E267" s="346"/>
      <c r="F267" s="346"/>
      <c r="G267" s="346"/>
      <c r="H267" s="346"/>
      <c r="I267" s="346"/>
      <c r="J267" s="346"/>
      <c r="K267" s="346"/>
      <c r="L267" s="104" t="s">
        <v>56</v>
      </c>
      <c r="M267" s="105">
        <v>996.76</v>
      </c>
    </row>
    <row r="268" spans="1:13" ht="12.75" customHeight="1" x14ac:dyDescent="0.2">
      <c r="A268" s="103" t="s">
        <v>14226</v>
      </c>
      <c r="B268" s="104" t="s">
        <v>13710</v>
      </c>
      <c r="C268" s="346" t="s">
        <v>14227</v>
      </c>
      <c r="D268" s="346"/>
      <c r="E268" s="346"/>
      <c r="F268" s="346"/>
      <c r="G268" s="346"/>
      <c r="H268" s="346"/>
      <c r="I268" s="346"/>
      <c r="J268" s="346"/>
      <c r="K268" s="346"/>
      <c r="L268" s="104" t="s">
        <v>56</v>
      </c>
      <c r="M268" s="105">
        <v>948.33</v>
      </c>
    </row>
    <row r="269" spans="1:13" ht="12.75" customHeight="1" x14ac:dyDescent="0.2">
      <c r="A269" s="103" t="s">
        <v>14228</v>
      </c>
      <c r="B269" s="104" t="s">
        <v>13710</v>
      </c>
      <c r="C269" s="346" t="s">
        <v>14229</v>
      </c>
      <c r="D269" s="346"/>
      <c r="E269" s="346"/>
      <c r="F269" s="346"/>
      <c r="G269" s="346"/>
      <c r="H269" s="346"/>
      <c r="I269" s="346"/>
      <c r="J269" s="346"/>
      <c r="K269" s="346"/>
      <c r="L269" s="104" t="s">
        <v>56</v>
      </c>
      <c r="M269" s="105">
        <v>885.03</v>
      </c>
    </row>
    <row r="270" spans="1:13" ht="12.75" customHeight="1" x14ac:dyDescent="0.2">
      <c r="A270" s="103" t="s">
        <v>14230</v>
      </c>
      <c r="B270" s="104" t="s">
        <v>13710</v>
      </c>
      <c r="C270" s="346" t="s">
        <v>14231</v>
      </c>
      <c r="D270" s="346"/>
      <c r="E270" s="346"/>
      <c r="F270" s="346"/>
      <c r="G270" s="346"/>
      <c r="H270" s="346"/>
      <c r="I270" s="346"/>
      <c r="J270" s="346"/>
      <c r="K270" s="346"/>
      <c r="L270" s="104" t="s">
        <v>56</v>
      </c>
      <c r="M270" s="105">
        <v>931.82</v>
      </c>
    </row>
    <row r="271" spans="1:13" ht="12.75" customHeight="1" x14ac:dyDescent="0.2">
      <c r="A271" s="100" t="s">
        <v>14232</v>
      </c>
      <c r="B271" s="101" t="s">
        <v>13710</v>
      </c>
      <c r="C271" s="347" t="s">
        <v>14233</v>
      </c>
      <c r="D271" s="347"/>
      <c r="E271" s="347"/>
      <c r="F271" s="347"/>
      <c r="G271" s="347"/>
      <c r="H271" s="347"/>
      <c r="I271" s="347"/>
      <c r="J271" s="347"/>
      <c r="K271" s="347"/>
      <c r="L271" s="102"/>
      <c r="M271" s="102"/>
    </row>
    <row r="272" spans="1:13" ht="12.75" customHeight="1" x14ac:dyDescent="0.2">
      <c r="A272" s="103" t="s">
        <v>14234</v>
      </c>
      <c r="B272" s="104" t="s">
        <v>13710</v>
      </c>
      <c r="C272" s="346" t="s">
        <v>14235</v>
      </c>
      <c r="D272" s="346"/>
      <c r="E272" s="346"/>
      <c r="F272" s="346"/>
      <c r="G272" s="346"/>
      <c r="H272" s="346"/>
      <c r="I272" s="346"/>
      <c r="J272" s="346"/>
      <c r="K272" s="346"/>
      <c r="L272" s="104" t="s">
        <v>168</v>
      </c>
      <c r="M272" s="105">
        <v>20.21</v>
      </c>
    </row>
    <row r="273" spans="1:13" ht="12.75" customHeight="1" x14ac:dyDescent="0.2">
      <c r="A273" s="103" t="s">
        <v>14236</v>
      </c>
      <c r="B273" s="104" t="s">
        <v>13710</v>
      </c>
      <c r="C273" s="346" t="s">
        <v>14237</v>
      </c>
      <c r="D273" s="346"/>
      <c r="E273" s="346"/>
      <c r="F273" s="346"/>
      <c r="G273" s="346"/>
      <c r="H273" s="346"/>
      <c r="I273" s="346"/>
      <c r="J273" s="346"/>
      <c r="K273" s="346"/>
      <c r="L273" s="104" t="s">
        <v>168</v>
      </c>
      <c r="M273" s="105">
        <v>52.1</v>
      </c>
    </row>
    <row r="274" spans="1:13" ht="12.75" customHeight="1" x14ac:dyDescent="0.2">
      <c r="A274" s="103" t="s">
        <v>14238</v>
      </c>
      <c r="B274" s="104" t="s">
        <v>13710</v>
      </c>
      <c r="C274" s="346" t="s">
        <v>14239</v>
      </c>
      <c r="D274" s="346"/>
      <c r="E274" s="346"/>
      <c r="F274" s="346"/>
      <c r="G274" s="346"/>
      <c r="H274" s="346"/>
      <c r="I274" s="346"/>
      <c r="J274" s="346"/>
      <c r="K274" s="346"/>
      <c r="L274" s="104" t="s">
        <v>168</v>
      </c>
      <c r="M274" s="105">
        <v>78.05</v>
      </c>
    </row>
    <row r="275" spans="1:13" ht="12.75" customHeight="1" x14ac:dyDescent="0.2">
      <c r="A275" s="103" t="s">
        <v>14240</v>
      </c>
      <c r="B275" s="104" t="s">
        <v>13710</v>
      </c>
      <c r="C275" s="346" t="s">
        <v>14241</v>
      </c>
      <c r="D275" s="346"/>
      <c r="E275" s="346"/>
      <c r="F275" s="346"/>
      <c r="G275" s="346"/>
      <c r="H275" s="346"/>
      <c r="I275" s="346"/>
      <c r="J275" s="346"/>
      <c r="K275" s="346"/>
      <c r="L275" s="104" t="s">
        <v>168</v>
      </c>
      <c r="M275" s="105">
        <v>107.36</v>
      </c>
    </row>
    <row r="276" spans="1:13" ht="12.75" customHeight="1" x14ac:dyDescent="0.2">
      <c r="A276" s="100" t="s">
        <v>14242</v>
      </c>
      <c r="B276" s="101" t="s">
        <v>13710</v>
      </c>
      <c r="C276" s="347" t="s">
        <v>14243</v>
      </c>
      <c r="D276" s="347"/>
      <c r="E276" s="347"/>
      <c r="F276" s="347"/>
      <c r="G276" s="347"/>
      <c r="H276" s="347"/>
      <c r="I276" s="347"/>
      <c r="J276" s="347"/>
      <c r="K276" s="347"/>
      <c r="L276" s="102"/>
      <c r="M276" s="102"/>
    </row>
    <row r="277" spans="1:13" ht="12.75" customHeight="1" x14ac:dyDescent="0.2">
      <c r="A277" s="103" t="s">
        <v>14244</v>
      </c>
      <c r="B277" s="104" t="s">
        <v>13710</v>
      </c>
      <c r="C277" s="346" t="s">
        <v>14245</v>
      </c>
      <c r="D277" s="346"/>
      <c r="E277" s="346"/>
      <c r="F277" s="346"/>
      <c r="G277" s="346"/>
      <c r="H277" s="346"/>
      <c r="I277" s="346"/>
      <c r="J277" s="346"/>
      <c r="K277" s="346"/>
      <c r="L277" s="104" t="s">
        <v>199</v>
      </c>
      <c r="M277" s="105">
        <v>3500</v>
      </c>
    </row>
    <row r="278" spans="1:13" ht="12.75" customHeight="1" x14ac:dyDescent="0.2">
      <c r="A278" s="103" t="s">
        <v>14246</v>
      </c>
      <c r="B278" s="104" t="s">
        <v>13710</v>
      </c>
      <c r="C278" s="346" t="s">
        <v>14247</v>
      </c>
      <c r="D278" s="346"/>
      <c r="E278" s="346"/>
      <c r="F278" s="346"/>
      <c r="G278" s="346"/>
      <c r="H278" s="346"/>
      <c r="I278" s="346"/>
      <c r="J278" s="346"/>
      <c r="K278" s="346"/>
      <c r="L278" s="104" t="s">
        <v>168</v>
      </c>
      <c r="M278" s="105">
        <v>54.71</v>
      </c>
    </row>
    <row r="279" spans="1:13" ht="12.75" customHeight="1" x14ac:dyDescent="0.2">
      <c r="A279" s="103" t="s">
        <v>14248</v>
      </c>
      <c r="B279" s="104" t="s">
        <v>13710</v>
      </c>
      <c r="C279" s="346" t="s">
        <v>14249</v>
      </c>
      <c r="D279" s="346"/>
      <c r="E279" s="346"/>
      <c r="F279" s="346"/>
      <c r="G279" s="346"/>
      <c r="H279" s="346"/>
      <c r="I279" s="346"/>
      <c r="J279" s="346"/>
      <c r="K279" s="346"/>
      <c r="L279" s="104" t="s">
        <v>168</v>
      </c>
      <c r="M279" s="105">
        <v>112.72</v>
      </c>
    </row>
    <row r="280" spans="1:13" ht="12.75" customHeight="1" x14ac:dyDescent="0.2">
      <c r="A280" s="103" t="s">
        <v>14250</v>
      </c>
      <c r="B280" s="104" t="s">
        <v>13710</v>
      </c>
      <c r="C280" s="346" t="s">
        <v>14251</v>
      </c>
      <c r="D280" s="346"/>
      <c r="E280" s="346"/>
      <c r="F280" s="346"/>
      <c r="G280" s="346"/>
      <c r="H280" s="346"/>
      <c r="I280" s="346"/>
      <c r="J280" s="346"/>
      <c r="K280" s="346"/>
      <c r="L280" s="104" t="s">
        <v>168</v>
      </c>
      <c r="M280" s="105">
        <v>223.22</v>
      </c>
    </row>
    <row r="281" spans="1:13" ht="12.75" customHeight="1" x14ac:dyDescent="0.2">
      <c r="A281" s="100" t="s">
        <v>14252</v>
      </c>
      <c r="B281" s="101" t="s">
        <v>13710</v>
      </c>
      <c r="C281" s="347" t="s">
        <v>14253</v>
      </c>
      <c r="D281" s="347"/>
      <c r="E281" s="347"/>
      <c r="F281" s="347"/>
      <c r="G281" s="347"/>
      <c r="H281" s="347"/>
      <c r="I281" s="347"/>
      <c r="J281" s="347"/>
      <c r="K281" s="347"/>
      <c r="L281" s="102"/>
      <c r="M281" s="102"/>
    </row>
    <row r="282" spans="1:13" ht="12.75" customHeight="1" x14ac:dyDescent="0.2">
      <c r="A282" s="103" t="s">
        <v>14254</v>
      </c>
      <c r="B282" s="104" t="s">
        <v>13710</v>
      </c>
      <c r="C282" s="346" t="s">
        <v>14245</v>
      </c>
      <c r="D282" s="346"/>
      <c r="E282" s="346"/>
      <c r="F282" s="346"/>
      <c r="G282" s="346"/>
      <c r="H282" s="346"/>
      <c r="I282" s="346"/>
      <c r="J282" s="346"/>
      <c r="K282" s="346"/>
      <c r="L282" s="104" t="s">
        <v>199</v>
      </c>
      <c r="M282" s="105">
        <v>4800</v>
      </c>
    </row>
    <row r="283" spans="1:13" ht="12.75" customHeight="1" x14ac:dyDescent="0.2">
      <c r="A283" s="103" t="s">
        <v>14255</v>
      </c>
      <c r="B283" s="104" t="s">
        <v>13710</v>
      </c>
      <c r="C283" s="346" t="s">
        <v>14256</v>
      </c>
      <c r="D283" s="346"/>
      <c r="E283" s="346"/>
      <c r="F283" s="346"/>
      <c r="G283" s="346"/>
      <c r="H283" s="346"/>
      <c r="I283" s="346"/>
      <c r="J283" s="346"/>
      <c r="K283" s="346"/>
      <c r="L283" s="104" t="s">
        <v>168</v>
      </c>
      <c r="M283" s="105">
        <v>89.09</v>
      </c>
    </row>
    <row r="284" spans="1:13" ht="12.75" customHeight="1" x14ac:dyDescent="0.2">
      <c r="A284" s="103" t="s">
        <v>14257</v>
      </c>
      <c r="B284" s="104" t="s">
        <v>13710</v>
      </c>
      <c r="C284" s="346" t="s">
        <v>14258</v>
      </c>
      <c r="D284" s="346"/>
      <c r="E284" s="346"/>
      <c r="F284" s="346"/>
      <c r="G284" s="346"/>
      <c r="H284" s="346"/>
      <c r="I284" s="346"/>
      <c r="J284" s="346"/>
      <c r="K284" s="346"/>
      <c r="L284" s="104" t="s">
        <v>168</v>
      </c>
      <c r="M284" s="105">
        <v>118.69</v>
      </c>
    </row>
    <row r="285" spans="1:13" ht="12.75" customHeight="1" x14ac:dyDescent="0.2">
      <c r="A285" s="103" t="s">
        <v>14259</v>
      </c>
      <c r="B285" s="104" t="s">
        <v>13710</v>
      </c>
      <c r="C285" s="346" t="s">
        <v>14260</v>
      </c>
      <c r="D285" s="346"/>
      <c r="E285" s="346"/>
      <c r="F285" s="346"/>
      <c r="G285" s="346"/>
      <c r="H285" s="346"/>
      <c r="I285" s="346"/>
      <c r="J285" s="346"/>
      <c r="K285" s="346"/>
      <c r="L285" s="104" t="s">
        <v>168</v>
      </c>
      <c r="M285" s="105">
        <v>113.51</v>
      </c>
    </row>
    <row r="286" spans="1:13" ht="12.75" customHeight="1" x14ac:dyDescent="0.2">
      <c r="A286" s="100" t="s">
        <v>14261</v>
      </c>
      <c r="B286" s="101" t="s">
        <v>13710</v>
      </c>
      <c r="C286" s="347" t="s">
        <v>14262</v>
      </c>
      <c r="D286" s="347"/>
      <c r="E286" s="347"/>
      <c r="F286" s="347"/>
      <c r="G286" s="347"/>
      <c r="H286" s="347"/>
      <c r="I286" s="347"/>
      <c r="J286" s="347"/>
      <c r="K286" s="347"/>
      <c r="L286" s="102"/>
      <c r="M286" s="102"/>
    </row>
    <row r="287" spans="1:13" ht="12.75" customHeight="1" x14ac:dyDescent="0.2">
      <c r="A287" s="103" t="s">
        <v>14263</v>
      </c>
      <c r="B287" s="104" t="s">
        <v>13710</v>
      </c>
      <c r="C287" s="346" t="s">
        <v>14264</v>
      </c>
      <c r="D287" s="346"/>
      <c r="E287" s="346"/>
      <c r="F287" s="346"/>
      <c r="G287" s="346"/>
      <c r="H287" s="346"/>
      <c r="I287" s="346"/>
      <c r="J287" s="346"/>
      <c r="K287" s="346"/>
      <c r="L287" s="104" t="s">
        <v>199</v>
      </c>
      <c r="M287" s="105">
        <v>15000</v>
      </c>
    </row>
    <row r="288" spans="1:13" ht="12.75" customHeight="1" x14ac:dyDescent="0.2">
      <c r="A288" s="103" t="s">
        <v>14265</v>
      </c>
      <c r="B288" s="104" t="s">
        <v>13710</v>
      </c>
      <c r="C288" s="346" t="s">
        <v>14266</v>
      </c>
      <c r="D288" s="346"/>
      <c r="E288" s="346"/>
      <c r="F288" s="346"/>
      <c r="G288" s="346"/>
      <c r="H288" s="346"/>
      <c r="I288" s="346"/>
      <c r="J288" s="346"/>
      <c r="K288" s="346"/>
      <c r="L288" s="104" t="s">
        <v>168</v>
      </c>
      <c r="M288" s="105">
        <v>120.76</v>
      </c>
    </row>
    <row r="289" spans="1:13" ht="12.75" customHeight="1" x14ac:dyDescent="0.2">
      <c r="A289" s="103" t="s">
        <v>14267</v>
      </c>
      <c r="B289" s="104" t="s">
        <v>13710</v>
      </c>
      <c r="C289" s="346" t="s">
        <v>14268</v>
      </c>
      <c r="D289" s="346"/>
      <c r="E289" s="346"/>
      <c r="F289" s="346"/>
      <c r="G289" s="346"/>
      <c r="H289" s="346"/>
      <c r="I289" s="346"/>
      <c r="J289" s="346"/>
      <c r="K289" s="346"/>
      <c r="L289" s="104" t="s">
        <v>168</v>
      </c>
      <c r="M289" s="105">
        <v>254.21</v>
      </c>
    </row>
    <row r="290" spans="1:13" ht="12.75" customHeight="1" x14ac:dyDescent="0.2">
      <c r="A290" s="103" t="s">
        <v>14269</v>
      </c>
      <c r="B290" s="104" t="s">
        <v>13710</v>
      </c>
      <c r="C290" s="346" t="s">
        <v>14270</v>
      </c>
      <c r="D290" s="346"/>
      <c r="E290" s="346"/>
      <c r="F290" s="346"/>
      <c r="G290" s="346"/>
      <c r="H290" s="346"/>
      <c r="I290" s="346"/>
      <c r="J290" s="346"/>
      <c r="K290" s="346"/>
      <c r="L290" s="104" t="s">
        <v>168</v>
      </c>
      <c r="M290" s="105">
        <v>443.6</v>
      </c>
    </row>
    <row r="291" spans="1:13" ht="12.75" customHeight="1" x14ac:dyDescent="0.2">
      <c r="A291" s="103" t="s">
        <v>14271</v>
      </c>
      <c r="B291" s="104" t="s">
        <v>13710</v>
      </c>
      <c r="C291" s="346" t="s">
        <v>14272</v>
      </c>
      <c r="D291" s="346"/>
      <c r="E291" s="346"/>
      <c r="F291" s="346"/>
      <c r="G291" s="346"/>
      <c r="H291" s="346"/>
      <c r="I291" s="346"/>
      <c r="J291" s="346"/>
      <c r="K291" s="346"/>
      <c r="L291" s="104" t="s">
        <v>168</v>
      </c>
      <c r="M291" s="105">
        <v>578.02</v>
      </c>
    </row>
    <row r="292" spans="1:13" ht="12.75" customHeight="1" x14ac:dyDescent="0.2">
      <c r="A292" s="103" t="s">
        <v>14273</v>
      </c>
      <c r="B292" s="104" t="s">
        <v>13710</v>
      </c>
      <c r="C292" s="346" t="s">
        <v>14274</v>
      </c>
      <c r="D292" s="346"/>
      <c r="E292" s="346"/>
      <c r="F292" s="346"/>
      <c r="G292" s="346"/>
      <c r="H292" s="346"/>
      <c r="I292" s="346"/>
      <c r="J292" s="346"/>
      <c r="K292" s="346"/>
      <c r="L292" s="104" t="s">
        <v>168</v>
      </c>
      <c r="M292" s="105">
        <v>687.31</v>
      </c>
    </row>
    <row r="293" spans="1:13" ht="12.75" customHeight="1" x14ac:dyDescent="0.2">
      <c r="A293" s="100" t="s">
        <v>14275</v>
      </c>
      <c r="B293" s="101" t="s">
        <v>13710</v>
      </c>
      <c r="C293" s="347" t="s">
        <v>14276</v>
      </c>
      <c r="D293" s="347"/>
      <c r="E293" s="347"/>
      <c r="F293" s="347"/>
      <c r="G293" s="347"/>
      <c r="H293" s="347"/>
      <c r="I293" s="347"/>
      <c r="J293" s="347"/>
      <c r="K293" s="347"/>
      <c r="L293" s="102"/>
      <c r="M293" s="102"/>
    </row>
    <row r="294" spans="1:13" ht="12.75" customHeight="1" x14ac:dyDescent="0.2">
      <c r="A294" s="103" t="s">
        <v>14277</v>
      </c>
      <c r="B294" s="104" t="s">
        <v>13710</v>
      </c>
      <c r="C294" s="346" t="s">
        <v>14278</v>
      </c>
      <c r="D294" s="346"/>
      <c r="E294" s="346"/>
      <c r="F294" s="346"/>
      <c r="G294" s="346"/>
      <c r="H294" s="346"/>
      <c r="I294" s="346"/>
      <c r="J294" s="346"/>
      <c r="K294" s="346"/>
      <c r="L294" s="104" t="s">
        <v>199</v>
      </c>
      <c r="M294" s="105">
        <v>28000</v>
      </c>
    </row>
    <row r="295" spans="1:13" ht="12.75" customHeight="1" x14ac:dyDescent="0.2">
      <c r="A295" s="103" t="s">
        <v>14279</v>
      </c>
      <c r="B295" s="104" t="s">
        <v>13710</v>
      </c>
      <c r="C295" s="346" t="s">
        <v>14280</v>
      </c>
      <c r="D295" s="346"/>
      <c r="E295" s="346"/>
      <c r="F295" s="346"/>
      <c r="G295" s="346"/>
      <c r="H295" s="346"/>
      <c r="I295" s="346"/>
      <c r="J295" s="346"/>
      <c r="K295" s="346"/>
      <c r="L295" s="104" t="s">
        <v>168</v>
      </c>
      <c r="M295" s="105">
        <v>268</v>
      </c>
    </row>
    <row r="296" spans="1:13" ht="12.75" customHeight="1" x14ac:dyDescent="0.2">
      <c r="A296" s="103" t="s">
        <v>14281</v>
      </c>
      <c r="B296" s="104" t="s">
        <v>13710</v>
      </c>
      <c r="C296" s="346" t="s">
        <v>14282</v>
      </c>
      <c r="D296" s="346"/>
      <c r="E296" s="346"/>
      <c r="F296" s="346"/>
      <c r="G296" s="346"/>
      <c r="H296" s="346"/>
      <c r="I296" s="346"/>
      <c r="J296" s="346"/>
      <c r="K296" s="346"/>
      <c r="L296" s="104" t="s">
        <v>168</v>
      </c>
      <c r="M296" s="105">
        <v>385.15</v>
      </c>
    </row>
    <row r="297" spans="1:13" ht="12.75" customHeight="1" x14ac:dyDescent="0.2">
      <c r="A297" s="103" t="s">
        <v>14283</v>
      </c>
      <c r="B297" s="104" t="s">
        <v>13710</v>
      </c>
      <c r="C297" s="346" t="s">
        <v>14284</v>
      </c>
      <c r="D297" s="346"/>
      <c r="E297" s="346"/>
      <c r="F297" s="346"/>
      <c r="G297" s="346"/>
      <c r="H297" s="346"/>
      <c r="I297" s="346"/>
      <c r="J297" s="346"/>
      <c r="K297" s="346"/>
      <c r="L297" s="104" t="s">
        <v>168</v>
      </c>
      <c r="M297" s="105">
        <v>559.26</v>
      </c>
    </row>
    <row r="298" spans="1:13" ht="12.75" customHeight="1" x14ac:dyDescent="0.2">
      <c r="A298" s="103" t="s">
        <v>14285</v>
      </c>
      <c r="B298" s="104" t="s">
        <v>13710</v>
      </c>
      <c r="C298" s="346" t="s">
        <v>14286</v>
      </c>
      <c r="D298" s="346"/>
      <c r="E298" s="346"/>
      <c r="F298" s="346"/>
      <c r="G298" s="346"/>
      <c r="H298" s="346"/>
      <c r="I298" s="346"/>
      <c r="J298" s="346"/>
      <c r="K298" s="346"/>
      <c r="L298" s="104" t="s">
        <v>168</v>
      </c>
      <c r="M298" s="105">
        <v>568.26</v>
      </c>
    </row>
    <row r="299" spans="1:13" ht="12.75" customHeight="1" x14ac:dyDescent="0.2">
      <c r="A299" s="103" t="s">
        <v>14287</v>
      </c>
      <c r="B299" s="104" t="s">
        <v>13710</v>
      </c>
      <c r="C299" s="346" t="s">
        <v>14288</v>
      </c>
      <c r="D299" s="346"/>
      <c r="E299" s="346"/>
      <c r="F299" s="346"/>
      <c r="G299" s="346"/>
      <c r="H299" s="346"/>
      <c r="I299" s="346"/>
      <c r="J299" s="346"/>
      <c r="K299" s="346"/>
      <c r="L299" s="104" t="s">
        <v>168</v>
      </c>
      <c r="M299" s="105">
        <v>767.67</v>
      </c>
    </row>
    <row r="300" spans="1:13" ht="12.75" customHeight="1" x14ac:dyDescent="0.2">
      <c r="A300" s="103" t="s">
        <v>14289</v>
      </c>
      <c r="B300" s="104" t="s">
        <v>13710</v>
      </c>
      <c r="C300" s="346" t="s">
        <v>14290</v>
      </c>
      <c r="D300" s="346"/>
      <c r="E300" s="346"/>
      <c r="F300" s="346"/>
      <c r="G300" s="346"/>
      <c r="H300" s="346"/>
      <c r="I300" s="346"/>
      <c r="J300" s="346"/>
      <c r="K300" s="346"/>
      <c r="L300" s="104" t="s">
        <v>168</v>
      </c>
      <c r="M300" s="105">
        <v>1144.75</v>
      </c>
    </row>
    <row r="301" spans="1:13" ht="12.75" customHeight="1" x14ac:dyDescent="0.2">
      <c r="A301" s="103" t="s">
        <v>14291</v>
      </c>
      <c r="B301" s="104" t="s">
        <v>13710</v>
      </c>
      <c r="C301" s="346" t="s">
        <v>14292</v>
      </c>
      <c r="D301" s="346"/>
      <c r="E301" s="346"/>
      <c r="F301" s="346"/>
      <c r="G301" s="346"/>
      <c r="H301" s="346"/>
      <c r="I301" s="346"/>
      <c r="J301" s="346"/>
      <c r="K301" s="346"/>
      <c r="L301" s="104" t="s">
        <v>168</v>
      </c>
      <c r="M301" s="105">
        <v>1153.18</v>
      </c>
    </row>
    <row r="302" spans="1:13" ht="12.75" customHeight="1" x14ac:dyDescent="0.2">
      <c r="A302" s="103" t="s">
        <v>14293</v>
      </c>
      <c r="B302" s="104" t="s">
        <v>13710</v>
      </c>
      <c r="C302" s="346" t="s">
        <v>14294</v>
      </c>
      <c r="D302" s="346"/>
      <c r="E302" s="346"/>
      <c r="F302" s="346"/>
      <c r="G302" s="346"/>
      <c r="H302" s="346"/>
      <c r="I302" s="346"/>
      <c r="J302" s="346"/>
      <c r="K302" s="346"/>
      <c r="L302" s="104" t="s">
        <v>168</v>
      </c>
      <c r="M302" s="105">
        <v>1074.3399999999999</v>
      </c>
    </row>
    <row r="303" spans="1:13" ht="12.75" customHeight="1" x14ac:dyDescent="0.2">
      <c r="A303" s="100" t="s">
        <v>14295</v>
      </c>
      <c r="B303" s="101" t="s">
        <v>13710</v>
      </c>
      <c r="C303" s="347" t="s">
        <v>14296</v>
      </c>
      <c r="D303" s="347"/>
      <c r="E303" s="347"/>
      <c r="F303" s="347"/>
      <c r="G303" s="347"/>
      <c r="H303" s="347"/>
      <c r="I303" s="347"/>
      <c r="J303" s="347"/>
      <c r="K303" s="347"/>
      <c r="L303" s="102"/>
      <c r="M303" s="102"/>
    </row>
    <row r="304" spans="1:13" ht="12.75" customHeight="1" x14ac:dyDescent="0.2">
      <c r="A304" s="103" t="s">
        <v>14297</v>
      </c>
      <c r="B304" s="104" t="s">
        <v>13710</v>
      </c>
      <c r="C304" s="346" t="s">
        <v>14298</v>
      </c>
      <c r="D304" s="346"/>
      <c r="E304" s="346"/>
      <c r="F304" s="346"/>
      <c r="G304" s="346"/>
      <c r="H304" s="346"/>
      <c r="I304" s="346"/>
      <c r="J304" s="346"/>
      <c r="K304" s="346"/>
      <c r="L304" s="104" t="s">
        <v>136</v>
      </c>
      <c r="M304" s="105">
        <v>77.12</v>
      </c>
    </row>
    <row r="305" spans="1:13" ht="12.75" customHeight="1" x14ac:dyDescent="0.2">
      <c r="C305" s="346"/>
      <c r="D305" s="346"/>
      <c r="E305" s="346"/>
      <c r="F305" s="346"/>
      <c r="G305" s="346"/>
      <c r="H305" s="346"/>
      <c r="I305" s="346"/>
      <c r="J305" s="346"/>
      <c r="K305" s="346"/>
      <c r="L305"/>
      <c r="M305"/>
    </row>
    <row r="306" spans="1:13" ht="12.75" customHeight="1" x14ac:dyDescent="0.2">
      <c r="A306" s="103" t="s">
        <v>14299</v>
      </c>
      <c r="B306" s="104" t="s">
        <v>13710</v>
      </c>
      <c r="C306" s="346" t="s">
        <v>14300</v>
      </c>
      <c r="D306" s="346"/>
      <c r="E306" s="346"/>
      <c r="F306" s="346"/>
      <c r="G306" s="346"/>
      <c r="H306" s="346"/>
      <c r="I306" s="346"/>
      <c r="J306" s="346"/>
      <c r="K306" s="346"/>
      <c r="L306" s="104" t="s">
        <v>136</v>
      </c>
      <c r="M306" s="105">
        <v>64.680000000000007</v>
      </c>
    </row>
    <row r="307" spans="1:13" ht="12.75" customHeight="1" x14ac:dyDescent="0.2">
      <c r="C307" s="346"/>
      <c r="D307" s="346"/>
      <c r="E307" s="346"/>
      <c r="F307" s="346"/>
      <c r="G307" s="346"/>
      <c r="H307" s="346"/>
      <c r="I307" s="346"/>
      <c r="J307" s="346"/>
      <c r="K307" s="346"/>
      <c r="L307"/>
      <c r="M307"/>
    </row>
    <row r="308" spans="1:13" ht="12.75" customHeight="1" x14ac:dyDescent="0.2">
      <c r="A308" s="103" t="s">
        <v>14301</v>
      </c>
      <c r="B308" s="104" t="s">
        <v>13710</v>
      </c>
      <c r="C308" s="346" t="s">
        <v>14302</v>
      </c>
      <c r="D308" s="346"/>
      <c r="E308" s="346"/>
      <c r="F308" s="346"/>
      <c r="G308" s="346"/>
      <c r="H308" s="346"/>
      <c r="I308" s="346"/>
      <c r="J308" s="346"/>
      <c r="K308" s="346"/>
      <c r="L308" s="104" t="s">
        <v>136</v>
      </c>
      <c r="M308" s="105">
        <v>163.62</v>
      </c>
    </row>
    <row r="309" spans="1:13" ht="12.75" customHeight="1" x14ac:dyDescent="0.2">
      <c r="C309" s="346"/>
      <c r="D309" s="346"/>
      <c r="E309" s="346"/>
      <c r="F309" s="346"/>
      <c r="G309" s="346"/>
      <c r="H309" s="346"/>
      <c r="I309" s="346"/>
      <c r="J309" s="346"/>
      <c r="K309" s="346"/>
      <c r="L309"/>
      <c r="M309"/>
    </row>
    <row r="310" spans="1:13" ht="12.75" customHeight="1" x14ac:dyDescent="0.2">
      <c r="A310" s="103" t="s">
        <v>14303</v>
      </c>
      <c r="B310" s="104" t="s">
        <v>13710</v>
      </c>
      <c r="C310" s="346" t="s">
        <v>14304</v>
      </c>
      <c r="D310" s="346"/>
      <c r="E310" s="346"/>
      <c r="F310" s="346"/>
      <c r="G310" s="346"/>
      <c r="H310" s="346"/>
      <c r="I310" s="346"/>
      <c r="J310" s="346"/>
      <c r="K310" s="346"/>
      <c r="L310" s="104" t="s">
        <v>136</v>
      </c>
      <c r="M310" s="105">
        <v>103.99</v>
      </c>
    </row>
    <row r="311" spans="1:13" ht="12.75" customHeight="1" x14ac:dyDescent="0.2">
      <c r="C311" s="346"/>
      <c r="D311" s="346"/>
      <c r="E311" s="346"/>
      <c r="F311" s="346"/>
      <c r="G311" s="346"/>
      <c r="H311" s="346"/>
      <c r="I311" s="346"/>
      <c r="J311" s="346"/>
      <c r="K311" s="346"/>
      <c r="L311"/>
      <c r="M311"/>
    </row>
    <row r="312" spans="1:13" ht="12.75" customHeight="1" x14ac:dyDescent="0.2">
      <c r="A312" s="103" t="s">
        <v>14305</v>
      </c>
      <c r="B312" s="104" t="s">
        <v>13710</v>
      </c>
      <c r="C312" s="346" t="s">
        <v>14306</v>
      </c>
      <c r="D312" s="346"/>
      <c r="E312" s="346"/>
      <c r="F312" s="346"/>
      <c r="G312" s="346"/>
      <c r="H312" s="346"/>
      <c r="I312" s="346"/>
      <c r="J312" s="346"/>
      <c r="K312" s="346"/>
      <c r="L312" s="104" t="s">
        <v>136</v>
      </c>
      <c r="M312" s="105">
        <v>136.07</v>
      </c>
    </row>
    <row r="313" spans="1:13" ht="12.75" customHeight="1" x14ac:dyDescent="0.2">
      <c r="C313" s="346"/>
      <c r="D313" s="346"/>
      <c r="E313" s="346"/>
      <c r="F313" s="346"/>
      <c r="G313" s="346"/>
      <c r="H313" s="346"/>
      <c r="I313" s="346"/>
      <c r="J313" s="346"/>
      <c r="K313" s="346"/>
      <c r="L313"/>
      <c r="M313"/>
    </row>
    <row r="314" spans="1:13" ht="12.75" customHeight="1" x14ac:dyDescent="0.2">
      <c r="A314" s="103" t="s">
        <v>14307</v>
      </c>
      <c r="B314" s="104" t="s">
        <v>13710</v>
      </c>
      <c r="C314" s="346" t="s">
        <v>14308</v>
      </c>
      <c r="D314" s="346"/>
      <c r="E314" s="346"/>
      <c r="F314" s="346"/>
      <c r="G314" s="346"/>
      <c r="H314" s="346"/>
      <c r="I314" s="346"/>
      <c r="J314" s="346"/>
      <c r="K314" s="346"/>
      <c r="L314" s="104" t="s">
        <v>136</v>
      </c>
      <c r="M314" s="105">
        <v>96.53</v>
      </c>
    </row>
    <row r="315" spans="1:13" ht="12.75" customHeight="1" x14ac:dyDescent="0.2">
      <c r="C315" s="346"/>
      <c r="D315" s="346"/>
      <c r="E315" s="346"/>
      <c r="F315" s="346"/>
      <c r="G315" s="346"/>
      <c r="H315" s="346"/>
      <c r="I315" s="346"/>
      <c r="J315" s="346"/>
      <c r="K315" s="346"/>
      <c r="L315"/>
      <c r="M315"/>
    </row>
    <row r="316" spans="1:13" ht="12.75" customHeight="1" x14ac:dyDescent="0.2">
      <c r="A316" s="103" t="s">
        <v>14309</v>
      </c>
      <c r="B316" s="104" t="s">
        <v>13710</v>
      </c>
      <c r="C316" s="346" t="s">
        <v>14310</v>
      </c>
      <c r="D316" s="346"/>
      <c r="E316" s="346"/>
      <c r="F316" s="346"/>
      <c r="G316" s="346"/>
      <c r="H316" s="346"/>
      <c r="I316" s="346"/>
      <c r="J316" s="346"/>
      <c r="K316" s="346"/>
      <c r="L316" s="104" t="s">
        <v>136</v>
      </c>
      <c r="M316" s="105">
        <v>233.55</v>
      </c>
    </row>
    <row r="317" spans="1:13" ht="12.75" customHeight="1" x14ac:dyDescent="0.2">
      <c r="C317" s="346"/>
      <c r="D317" s="346"/>
      <c r="E317" s="346"/>
      <c r="F317" s="346"/>
      <c r="G317" s="346"/>
      <c r="H317" s="346"/>
      <c r="I317" s="346"/>
      <c r="J317" s="346"/>
      <c r="K317" s="346"/>
      <c r="L317"/>
      <c r="M317"/>
    </row>
    <row r="318" spans="1:13" ht="12.75" customHeight="1" x14ac:dyDescent="0.2">
      <c r="A318" s="100" t="s">
        <v>14311</v>
      </c>
      <c r="B318" s="101" t="s">
        <v>13710</v>
      </c>
      <c r="C318" s="347" t="s">
        <v>14312</v>
      </c>
      <c r="D318" s="347"/>
      <c r="E318" s="347"/>
      <c r="F318" s="347"/>
      <c r="G318" s="347"/>
      <c r="H318" s="347"/>
      <c r="I318" s="347"/>
      <c r="J318" s="347"/>
      <c r="K318" s="347"/>
      <c r="L318" s="102"/>
      <c r="M318" s="102"/>
    </row>
    <row r="319" spans="1:13" ht="12.75" customHeight="1" x14ac:dyDescent="0.2">
      <c r="A319" s="103" t="s">
        <v>14313</v>
      </c>
      <c r="B319" s="104" t="s">
        <v>13710</v>
      </c>
      <c r="C319" s="346" t="s">
        <v>14314</v>
      </c>
      <c r="D319" s="346"/>
      <c r="E319" s="346"/>
      <c r="F319" s="346"/>
      <c r="G319" s="346"/>
      <c r="H319" s="346"/>
      <c r="I319" s="346"/>
      <c r="J319" s="346"/>
      <c r="K319" s="346"/>
      <c r="L319" s="104" t="s">
        <v>199</v>
      </c>
      <c r="M319" s="105">
        <v>5.4</v>
      </c>
    </row>
    <row r="320" spans="1:13" ht="12.75" customHeight="1" x14ac:dyDescent="0.2">
      <c r="A320" s="103" t="s">
        <v>14315</v>
      </c>
      <c r="B320" s="104" t="s">
        <v>13710</v>
      </c>
      <c r="C320" s="346" t="s">
        <v>14316</v>
      </c>
      <c r="D320" s="346"/>
      <c r="E320" s="346"/>
      <c r="F320" s="346"/>
      <c r="G320" s="346"/>
      <c r="H320" s="346"/>
      <c r="I320" s="346"/>
      <c r="J320" s="346"/>
      <c r="K320" s="346"/>
      <c r="L320" s="104" t="s">
        <v>48</v>
      </c>
      <c r="M320" s="105">
        <v>16.62</v>
      </c>
    </row>
    <row r="321" spans="1:13" ht="12.75" customHeight="1" x14ac:dyDescent="0.2">
      <c r="A321" s="103" t="s">
        <v>14317</v>
      </c>
      <c r="B321" s="104" t="s">
        <v>13710</v>
      </c>
      <c r="C321" s="346" t="s">
        <v>14318</v>
      </c>
      <c r="D321" s="346"/>
      <c r="E321" s="346"/>
      <c r="F321" s="346"/>
      <c r="G321" s="346"/>
      <c r="H321" s="346"/>
      <c r="I321" s="346"/>
      <c r="J321" s="346"/>
      <c r="K321" s="346"/>
      <c r="L321" s="104" t="s">
        <v>48</v>
      </c>
      <c r="M321" s="105">
        <v>16.62</v>
      </c>
    </row>
    <row r="322" spans="1:13" ht="12.75" customHeight="1" x14ac:dyDescent="0.2">
      <c r="A322" s="103" t="s">
        <v>14319</v>
      </c>
      <c r="B322" s="104" t="s">
        <v>13710</v>
      </c>
      <c r="C322" s="346" t="s">
        <v>14320</v>
      </c>
      <c r="D322" s="346"/>
      <c r="E322" s="346"/>
      <c r="F322" s="346"/>
      <c r="G322" s="346"/>
      <c r="H322" s="346"/>
      <c r="I322" s="346"/>
      <c r="J322" s="346"/>
      <c r="K322" s="346"/>
      <c r="L322" s="104" t="s">
        <v>48</v>
      </c>
      <c r="M322" s="105">
        <v>14.36</v>
      </c>
    </row>
    <row r="323" spans="1:13" ht="12.75" customHeight="1" x14ac:dyDescent="0.2">
      <c r="A323" s="103" t="s">
        <v>14321</v>
      </c>
      <c r="B323" s="104" t="s">
        <v>13710</v>
      </c>
      <c r="C323" s="346" t="s">
        <v>14322</v>
      </c>
      <c r="D323" s="346"/>
      <c r="E323" s="346"/>
      <c r="F323" s="346"/>
      <c r="G323" s="346"/>
      <c r="H323" s="346"/>
      <c r="I323" s="346"/>
      <c r="J323" s="346"/>
      <c r="K323" s="346"/>
      <c r="L323" s="104" t="s">
        <v>48</v>
      </c>
      <c r="M323" s="105">
        <v>13.07</v>
      </c>
    </row>
    <row r="324" spans="1:13" ht="12.75" customHeight="1" x14ac:dyDescent="0.2">
      <c r="A324" s="103" t="s">
        <v>14323</v>
      </c>
      <c r="B324" s="104" t="s">
        <v>13710</v>
      </c>
      <c r="C324" s="346" t="s">
        <v>14324</v>
      </c>
      <c r="D324" s="346"/>
      <c r="E324" s="346"/>
      <c r="F324" s="346"/>
      <c r="G324" s="346"/>
      <c r="H324" s="346"/>
      <c r="I324" s="346"/>
      <c r="J324" s="346"/>
      <c r="K324" s="346"/>
      <c r="L324" s="104" t="s">
        <v>48</v>
      </c>
      <c r="M324" s="105">
        <v>11.61</v>
      </c>
    </row>
    <row r="325" spans="1:13" ht="12.75" customHeight="1" x14ac:dyDescent="0.2">
      <c r="A325" s="103" t="s">
        <v>14325</v>
      </c>
      <c r="B325" s="104" t="s">
        <v>13710</v>
      </c>
      <c r="C325" s="346" t="s">
        <v>14326</v>
      </c>
      <c r="D325" s="346"/>
      <c r="E325" s="346"/>
      <c r="F325" s="346"/>
      <c r="G325" s="346"/>
      <c r="H325" s="346"/>
      <c r="I325" s="346"/>
      <c r="J325" s="346"/>
      <c r="K325" s="346"/>
      <c r="L325" s="104" t="s">
        <v>48</v>
      </c>
      <c r="M325" s="105">
        <v>10.43</v>
      </c>
    </row>
    <row r="326" spans="1:13" ht="12.75" customHeight="1" x14ac:dyDescent="0.2">
      <c r="A326" s="103" t="s">
        <v>14327</v>
      </c>
      <c r="B326" s="104" t="s">
        <v>13710</v>
      </c>
      <c r="C326" s="346" t="s">
        <v>14328</v>
      </c>
      <c r="D326" s="346"/>
      <c r="E326" s="346"/>
      <c r="F326" s="346"/>
      <c r="G326" s="346"/>
      <c r="H326" s="346"/>
      <c r="I326" s="346"/>
      <c r="J326" s="346"/>
      <c r="K326" s="346"/>
      <c r="L326" s="104" t="s">
        <v>48</v>
      </c>
      <c r="M326" s="105">
        <v>9.7899999999999991</v>
      </c>
    </row>
    <row r="327" spans="1:13" ht="12.75" customHeight="1" x14ac:dyDescent="0.2">
      <c r="A327" s="103" t="s">
        <v>14329</v>
      </c>
      <c r="B327" s="104" t="s">
        <v>13710</v>
      </c>
      <c r="C327" s="346" t="s">
        <v>14330</v>
      </c>
      <c r="D327" s="346"/>
      <c r="E327" s="346"/>
      <c r="F327" s="346"/>
      <c r="G327" s="346"/>
      <c r="H327" s="346"/>
      <c r="I327" s="346"/>
      <c r="J327" s="346"/>
      <c r="K327" s="346"/>
      <c r="L327" s="104" t="s">
        <v>48</v>
      </c>
      <c r="M327" s="105">
        <v>9.56</v>
      </c>
    </row>
    <row r="328" spans="1:13" ht="12.75" customHeight="1" x14ac:dyDescent="0.2">
      <c r="A328" s="103" t="s">
        <v>14331</v>
      </c>
      <c r="B328" s="104" t="s">
        <v>13710</v>
      </c>
      <c r="C328" s="346" t="s">
        <v>14332</v>
      </c>
      <c r="D328" s="346"/>
      <c r="E328" s="346"/>
      <c r="F328" s="346"/>
      <c r="G328" s="346"/>
      <c r="H328" s="346"/>
      <c r="I328" s="346"/>
      <c r="J328" s="346"/>
      <c r="K328" s="346"/>
      <c r="L328" s="104" t="s">
        <v>48</v>
      </c>
      <c r="M328" s="105">
        <v>9.23</v>
      </c>
    </row>
    <row r="329" spans="1:13" ht="12.75" customHeight="1" x14ac:dyDescent="0.2">
      <c r="A329" s="100" t="s">
        <v>14333</v>
      </c>
      <c r="B329" s="101" t="s">
        <v>13710</v>
      </c>
      <c r="C329" s="347" t="s">
        <v>14334</v>
      </c>
      <c r="D329" s="347"/>
      <c r="E329" s="347"/>
      <c r="F329" s="347"/>
      <c r="G329" s="347"/>
      <c r="H329" s="347"/>
      <c r="I329" s="347"/>
      <c r="J329" s="347"/>
      <c r="K329" s="347"/>
      <c r="L329" s="102"/>
      <c r="M329" s="102"/>
    </row>
    <row r="330" spans="1:13" ht="12.75" customHeight="1" x14ac:dyDescent="0.2">
      <c r="A330" s="103" t="s">
        <v>14335</v>
      </c>
      <c r="B330" s="104" t="s">
        <v>13710</v>
      </c>
      <c r="C330" s="346" t="s">
        <v>14336</v>
      </c>
      <c r="D330" s="346"/>
      <c r="E330" s="346"/>
      <c r="F330" s="346"/>
      <c r="G330" s="346"/>
      <c r="H330" s="346"/>
      <c r="I330" s="346"/>
      <c r="J330" s="346"/>
      <c r="K330" s="346"/>
      <c r="L330" s="104" t="s">
        <v>56</v>
      </c>
      <c r="M330" s="105">
        <v>824.53</v>
      </c>
    </row>
    <row r="331" spans="1:13" ht="12.75" customHeight="1" x14ac:dyDescent="0.2">
      <c r="A331" s="100" t="s">
        <v>14337</v>
      </c>
      <c r="B331" s="101" t="s">
        <v>13710</v>
      </c>
      <c r="C331" s="347" t="s">
        <v>14338</v>
      </c>
      <c r="D331" s="347"/>
      <c r="E331" s="347"/>
      <c r="F331" s="347"/>
      <c r="G331" s="347"/>
      <c r="H331" s="347"/>
      <c r="I331" s="347"/>
      <c r="J331" s="347"/>
      <c r="K331" s="347"/>
      <c r="L331" s="102"/>
      <c r="M331" s="102"/>
    </row>
    <row r="332" spans="1:13" ht="12.75" customHeight="1" x14ac:dyDescent="0.2">
      <c r="A332" s="103" t="s">
        <v>14339</v>
      </c>
      <c r="B332" s="104" t="s">
        <v>13710</v>
      </c>
      <c r="C332" s="346" t="s">
        <v>14340</v>
      </c>
      <c r="D332" s="346"/>
      <c r="E332" s="346"/>
      <c r="F332" s="346"/>
      <c r="G332" s="346"/>
      <c r="H332" s="346"/>
      <c r="I332" s="346"/>
      <c r="J332" s="346"/>
      <c r="K332" s="346"/>
      <c r="L332" s="104" t="s">
        <v>56</v>
      </c>
      <c r="M332" s="105">
        <v>592.95000000000005</v>
      </c>
    </row>
    <row r="333" spans="1:13" ht="12.75" customHeight="1" x14ac:dyDescent="0.2">
      <c r="A333" s="103" t="s">
        <v>14341</v>
      </c>
      <c r="B333" s="104" t="s">
        <v>13710</v>
      </c>
      <c r="C333" s="346" t="s">
        <v>14342</v>
      </c>
      <c r="D333" s="346"/>
      <c r="E333" s="346"/>
      <c r="F333" s="346"/>
      <c r="G333" s="346"/>
      <c r="H333" s="346"/>
      <c r="I333" s="346"/>
      <c r="J333" s="346"/>
      <c r="K333" s="346"/>
      <c r="L333" s="104" t="s">
        <v>56</v>
      </c>
      <c r="M333" s="105">
        <v>604.19000000000005</v>
      </c>
    </row>
    <row r="334" spans="1:13" ht="12.75" customHeight="1" x14ac:dyDescent="0.2">
      <c r="A334" s="103" t="s">
        <v>14343</v>
      </c>
      <c r="B334" s="104" t="s">
        <v>13710</v>
      </c>
      <c r="C334" s="346" t="s">
        <v>14344</v>
      </c>
      <c r="D334" s="346"/>
      <c r="E334" s="346"/>
      <c r="F334" s="346"/>
      <c r="G334" s="346"/>
      <c r="H334" s="346"/>
      <c r="I334" s="346"/>
      <c r="J334" s="346"/>
      <c r="K334" s="346"/>
      <c r="L334" s="104" t="s">
        <v>56</v>
      </c>
      <c r="M334" s="105">
        <v>728.71</v>
      </c>
    </row>
    <row r="335" spans="1:13" ht="12.75" customHeight="1" x14ac:dyDescent="0.2">
      <c r="A335" s="103" t="s">
        <v>14345</v>
      </c>
      <c r="B335" s="104" t="s">
        <v>13710</v>
      </c>
      <c r="C335" s="346" t="s">
        <v>14346</v>
      </c>
      <c r="D335" s="346"/>
      <c r="E335" s="346"/>
      <c r="F335" s="346"/>
      <c r="G335" s="346"/>
      <c r="H335" s="346"/>
      <c r="I335" s="346"/>
      <c r="J335" s="346"/>
      <c r="K335" s="346"/>
      <c r="L335" s="104" t="s">
        <v>56</v>
      </c>
      <c r="M335" s="105">
        <v>728.71</v>
      </c>
    </row>
    <row r="336" spans="1:13" ht="12.75" customHeight="1" x14ac:dyDescent="0.2">
      <c r="A336" s="103" t="s">
        <v>14347</v>
      </c>
      <c r="B336" s="104" t="s">
        <v>13710</v>
      </c>
      <c r="C336" s="346" t="s">
        <v>14348</v>
      </c>
      <c r="D336" s="346"/>
      <c r="E336" s="346"/>
      <c r="F336" s="346"/>
      <c r="G336" s="346"/>
      <c r="H336" s="346"/>
      <c r="I336" s="346"/>
      <c r="J336" s="346"/>
      <c r="K336" s="346"/>
      <c r="L336" s="104" t="s">
        <v>56</v>
      </c>
      <c r="M336" s="105">
        <v>770.43</v>
      </c>
    </row>
    <row r="337" spans="1:13" ht="12.75" customHeight="1" x14ac:dyDescent="0.2">
      <c r="A337" s="103" t="s">
        <v>14349</v>
      </c>
      <c r="B337" s="104" t="s">
        <v>13710</v>
      </c>
      <c r="C337" s="346" t="s">
        <v>14350</v>
      </c>
      <c r="D337" s="346"/>
      <c r="E337" s="346"/>
      <c r="F337" s="346"/>
      <c r="G337" s="346"/>
      <c r="H337" s="346"/>
      <c r="I337" s="346"/>
      <c r="J337" s="346"/>
      <c r="K337" s="346"/>
      <c r="L337" s="104" t="s">
        <v>56</v>
      </c>
      <c r="M337" s="105">
        <v>792.02</v>
      </c>
    </row>
    <row r="338" spans="1:13" ht="12.75" customHeight="1" x14ac:dyDescent="0.2">
      <c r="A338" s="103" t="s">
        <v>14351</v>
      </c>
      <c r="B338" s="104" t="s">
        <v>13710</v>
      </c>
      <c r="C338" s="346" t="s">
        <v>14352</v>
      </c>
      <c r="D338" s="346"/>
      <c r="E338" s="346"/>
      <c r="F338" s="346"/>
      <c r="G338" s="346"/>
      <c r="H338" s="346"/>
      <c r="I338" s="346"/>
      <c r="J338" s="346"/>
      <c r="K338" s="346"/>
      <c r="L338" s="104" t="s">
        <v>56</v>
      </c>
      <c r="M338" s="105">
        <v>849.96</v>
      </c>
    </row>
    <row r="339" spans="1:13" ht="12.75" customHeight="1" x14ac:dyDescent="0.2">
      <c r="A339" s="100" t="s">
        <v>14353</v>
      </c>
      <c r="B339" s="101" t="s">
        <v>13710</v>
      </c>
      <c r="C339" s="347" t="s">
        <v>14354</v>
      </c>
      <c r="D339" s="347"/>
      <c r="E339" s="347"/>
      <c r="F339" s="347"/>
      <c r="G339" s="347"/>
      <c r="H339" s="347"/>
      <c r="I339" s="347"/>
      <c r="J339" s="347"/>
      <c r="K339" s="347"/>
      <c r="L339" s="102"/>
      <c r="M339" s="102"/>
    </row>
    <row r="340" spans="1:13" ht="12.75" customHeight="1" x14ac:dyDescent="0.2">
      <c r="A340" s="103" t="s">
        <v>14355</v>
      </c>
      <c r="B340" s="104" t="s">
        <v>13710</v>
      </c>
      <c r="C340" s="346" t="s">
        <v>14356</v>
      </c>
      <c r="D340" s="346"/>
      <c r="E340" s="346"/>
      <c r="F340" s="346"/>
      <c r="G340" s="346"/>
      <c r="H340" s="346"/>
      <c r="I340" s="346"/>
      <c r="J340" s="346"/>
      <c r="K340" s="346"/>
      <c r="L340" s="104" t="s">
        <v>56</v>
      </c>
      <c r="M340" s="105">
        <v>658.67</v>
      </c>
    </row>
    <row r="341" spans="1:13" ht="12.75" customHeight="1" x14ac:dyDescent="0.2">
      <c r="A341" s="103" t="s">
        <v>14357</v>
      </c>
      <c r="B341" s="104" t="s">
        <v>13710</v>
      </c>
      <c r="C341" s="346" t="s">
        <v>14358</v>
      </c>
      <c r="D341" s="346"/>
      <c r="E341" s="346"/>
      <c r="F341" s="346"/>
      <c r="G341" s="346"/>
      <c r="H341" s="346"/>
      <c r="I341" s="346"/>
      <c r="J341" s="346"/>
      <c r="K341" s="346"/>
      <c r="L341" s="104" t="s">
        <v>56</v>
      </c>
      <c r="M341" s="105">
        <v>652.91999999999996</v>
      </c>
    </row>
    <row r="342" spans="1:13" ht="12.75" customHeight="1" x14ac:dyDescent="0.2">
      <c r="A342" s="103" t="s">
        <v>14359</v>
      </c>
      <c r="B342" s="104" t="s">
        <v>13710</v>
      </c>
      <c r="C342" s="346" t="s">
        <v>14360</v>
      </c>
      <c r="D342" s="346"/>
      <c r="E342" s="346"/>
      <c r="F342" s="346"/>
      <c r="G342" s="346"/>
      <c r="H342" s="346"/>
      <c r="I342" s="346"/>
      <c r="J342" s="346"/>
      <c r="K342" s="346"/>
      <c r="L342" s="104" t="s">
        <v>56</v>
      </c>
      <c r="M342" s="105">
        <v>693.17</v>
      </c>
    </row>
    <row r="343" spans="1:13" ht="12.75" customHeight="1" x14ac:dyDescent="0.2">
      <c r="A343" s="103" t="s">
        <v>14361</v>
      </c>
      <c r="B343" s="104" t="s">
        <v>13710</v>
      </c>
      <c r="C343" s="346" t="s">
        <v>14362</v>
      </c>
      <c r="D343" s="346"/>
      <c r="E343" s="346"/>
      <c r="F343" s="346"/>
      <c r="G343" s="346"/>
      <c r="H343" s="346"/>
      <c r="I343" s="346"/>
      <c r="J343" s="346"/>
      <c r="K343" s="346"/>
      <c r="L343" s="104" t="s">
        <v>56</v>
      </c>
      <c r="M343" s="105">
        <v>710.42</v>
      </c>
    </row>
    <row r="344" spans="1:13" ht="12.75" customHeight="1" x14ac:dyDescent="0.2">
      <c r="A344" s="103" t="s">
        <v>14363</v>
      </c>
      <c r="B344" s="104" t="s">
        <v>13710</v>
      </c>
      <c r="C344" s="346" t="s">
        <v>14364</v>
      </c>
      <c r="D344" s="346"/>
      <c r="E344" s="346"/>
      <c r="F344" s="346"/>
      <c r="G344" s="346"/>
      <c r="H344" s="346"/>
      <c r="I344" s="346"/>
      <c r="J344" s="346"/>
      <c r="K344" s="346"/>
      <c r="L344" s="104" t="s">
        <v>56</v>
      </c>
      <c r="M344" s="105">
        <v>744.92</v>
      </c>
    </row>
    <row r="345" spans="1:13" ht="12.75" customHeight="1" x14ac:dyDescent="0.2">
      <c r="A345" s="100" t="s">
        <v>14365</v>
      </c>
      <c r="B345" s="101" t="s">
        <v>13710</v>
      </c>
      <c r="C345" s="347" t="s">
        <v>14366</v>
      </c>
      <c r="D345" s="347"/>
      <c r="E345" s="347"/>
      <c r="F345" s="347"/>
      <c r="G345" s="347"/>
      <c r="H345" s="347"/>
      <c r="I345" s="347"/>
      <c r="J345" s="347"/>
      <c r="K345" s="347"/>
      <c r="L345" s="102"/>
      <c r="M345" s="102"/>
    </row>
    <row r="346" spans="1:13" ht="12.75" customHeight="1" x14ac:dyDescent="0.2">
      <c r="A346" s="103" t="s">
        <v>14367</v>
      </c>
      <c r="B346" s="104" t="s">
        <v>13710</v>
      </c>
      <c r="C346" s="346" t="s">
        <v>14368</v>
      </c>
      <c r="D346" s="346"/>
      <c r="E346" s="346"/>
      <c r="F346" s="346"/>
      <c r="G346" s="346"/>
      <c r="H346" s="346"/>
      <c r="I346" s="346"/>
      <c r="J346" s="346"/>
      <c r="K346" s="346"/>
      <c r="L346" s="104" t="s">
        <v>56</v>
      </c>
      <c r="M346" s="105">
        <v>667.94</v>
      </c>
    </row>
    <row r="347" spans="1:13" ht="12.75" customHeight="1" x14ac:dyDescent="0.2">
      <c r="A347" s="103" t="s">
        <v>14369</v>
      </c>
      <c r="B347" s="104" t="s">
        <v>13710</v>
      </c>
      <c r="C347" s="346" t="s">
        <v>14370</v>
      </c>
      <c r="D347" s="346"/>
      <c r="E347" s="346"/>
      <c r="F347" s="346"/>
      <c r="G347" s="346"/>
      <c r="H347" s="346"/>
      <c r="I347" s="346"/>
      <c r="J347" s="346"/>
      <c r="K347" s="346"/>
      <c r="L347" s="104" t="s">
        <v>56</v>
      </c>
      <c r="M347" s="105">
        <v>708.19</v>
      </c>
    </row>
    <row r="348" spans="1:13" ht="12.75" customHeight="1" x14ac:dyDescent="0.2">
      <c r="A348" s="103" t="s">
        <v>14371</v>
      </c>
      <c r="B348" s="104" t="s">
        <v>13710</v>
      </c>
      <c r="C348" s="346" t="s">
        <v>14372</v>
      </c>
      <c r="D348" s="346"/>
      <c r="E348" s="346"/>
      <c r="F348" s="346"/>
      <c r="G348" s="346"/>
      <c r="H348" s="346"/>
      <c r="I348" s="346"/>
      <c r="J348" s="346"/>
      <c r="K348" s="346"/>
      <c r="L348" s="104" t="s">
        <v>56</v>
      </c>
      <c r="M348" s="105">
        <v>725.44</v>
      </c>
    </row>
    <row r="349" spans="1:13" ht="12.75" customHeight="1" x14ac:dyDescent="0.2">
      <c r="A349" s="103" t="s">
        <v>14373</v>
      </c>
      <c r="B349" s="104" t="s">
        <v>13710</v>
      </c>
      <c r="C349" s="346" t="s">
        <v>14374</v>
      </c>
      <c r="D349" s="346"/>
      <c r="E349" s="346"/>
      <c r="F349" s="346"/>
      <c r="G349" s="346"/>
      <c r="H349" s="346"/>
      <c r="I349" s="346"/>
      <c r="J349" s="346"/>
      <c r="K349" s="346"/>
      <c r="L349" s="104" t="s">
        <v>56</v>
      </c>
      <c r="M349" s="105">
        <v>759.94</v>
      </c>
    </row>
    <row r="350" spans="1:13" ht="12.75" customHeight="1" x14ac:dyDescent="0.2">
      <c r="A350" s="100" t="s">
        <v>14375</v>
      </c>
      <c r="B350" s="101" t="s">
        <v>13710</v>
      </c>
      <c r="C350" s="347" t="s">
        <v>14376</v>
      </c>
      <c r="D350" s="347"/>
      <c r="E350" s="347"/>
      <c r="F350" s="347"/>
      <c r="G350" s="347"/>
      <c r="H350" s="347"/>
      <c r="I350" s="347"/>
      <c r="J350" s="347"/>
      <c r="K350" s="347"/>
      <c r="L350" s="102"/>
      <c r="M350" s="102"/>
    </row>
    <row r="351" spans="1:13" ht="12.75" customHeight="1" x14ac:dyDescent="0.2">
      <c r="A351" s="103" t="s">
        <v>14377</v>
      </c>
      <c r="B351" s="104" t="s">
        <v>13710</v>
      </c>
      <c r="C351" s="346" t="s">
        <v>14378</v>
      </c>
      <c r="D351" s="346"/>
      <c r="E351" s="346"/>
      <c r="F351" s="346"/>
      <c r="G351" s="346"/>
      <c r="H351" s="346"/>
      <c r="I351" s="346"/>
      <c r="J351" s="346"/>
      <c r="K351" s="346"/>
      <c r="L351" s="104" t="s">
        <v>136</v>
      </c>
      <c r="M351" s="105">
        <v>178.95</v>
      </c>
    </row>
    <row r="352" spans="1:13" ht="12.75" customHeight="1" x14ac:dyDescent="0.2">
      <c r="A352" s="103" t="s">
        <v>14379</v>
      </c>
      <c r="B352" s="104" t="s">
        <v>13710</v>
      </c>
      <c r="C352" s="346" t="s">
        <v>14380</v>
      </c>
      <c r="D352" s="346"/>
      <c r="E352" s="346"/>
      <c r="F352" s="346"/>
      <c r="G352" s="346"/>
      <c r="H352" s="346"/>
      <c r="I352" s="346"/>
      <c r="J352" s="346"/>
      <c r="K352" s="346"/>
      <c r="L352" s="104" t="s">
        <v>136</v>
      </c>
      <c r="M352" s="105">
        <v>220.71</v>
      </c>
    </row>
    <row r="353" spans="1:13" ht="12.75" customHeight="1" x14ac:dyDescent="0.2">
      <c r="A353" s="100" t="s">
        <v>14381</v>
      </c>
      <c r="B353" s="101" t="s">
        <v>13710</v>
      </c>
      <c r="C353" s="347" t="s">
        <v>14382</v>
      </c>
      <c r="D353" s="347"/>
      <c r="E353" s="347"/>
      <c r="F353" s="347"/>
      <c r="G353" s="347"/>
      <c r="H353" s="347"/>
      <c r="I353" s="347"/>
      <c r="J353" s="347"/>
      <c r="K353" s="347"/>
      <c r="L353" s="102"/>
      <c r="M353" s="102"/>
    </row>
    <row r="354" spans="1:13" ht="12.75" customHeight="1" x14ac:dyDescent="0.2">
      <c r="A354" s="103" t="s">
        <v>14383</v>
      </c>
      <c r="B354" s="104" t="s">
        <v>13710</v>
      </c>
      <c r="C354" s="346" t="s">
        <v>14384</v>
      </c>
      <c r="D354" s="346"/>
      <c r="E354" s="346"/>
      <c r="F354" s="346"/>
      <c r="G354" s="346"/>
      <c r="H354" s="346"/>
      <c r="I354" s="346"/>
      <c r="J354" s="346"/>
      <c r="K354" s="346"/>
      <c r="L354" s="104" t="s">
        <v>168</v>
      </c>
      <c r="M354" s="105">
        <v>26.8</v>
      </c>
    </row>
    <row r="355" spans="1:13" ht="12.75" customHeight="1" x14ac:dyDescent="0.2">
      <c r="A355" s="103" t="s">
        <v>14385</v>
      </c>
      <c r="B355" s="104" t="s">
        <v>13710</v>
      </c>
      <c r="C355" s="346" t="s">
        <v>14386</v>
      </c>
      <c r="D355" s="346"/>
      <c r="E355" s="346"/>
      <c r="F355" s="346"/>
      <c r="G355" s="346"/>
      <c r="H355" s="346"/>
      <c r="I355" s="346"/>
      <c r="J355" s="346"/>
      <c r="K355" s="346"/>
      <c r="L355" s="104" t="s">
        <v>168</v>
      </c>
      <c r="M355" s="105">
        <v>42.88</v>
      </c>
    </row>
    <row r="356" spans="1:13" ht="12.75" customHeight="1" x14ac:dyDescent="0.2">
      <c r="A356" s="103" t="s">
        <v>14387</v>
      </c>
      <c r="B356" s="104" t="s">
        <v>13710</v>
      </c>
      <c r="C356" s="346" t="s">
        <v>14388</v>
      </c>
      <c r="D356" s="346"/>
      <c r="E356" s="346"/>
      <c r="F356" s="346"/>
      <c r="G356" s="346"/>
      <c r="H356" s="346"/>
      <c r="I356" s="346"/>
      <c r="J356" s="346"/>
      <c r="K356" s="346"/>
      <c r="L356" s="104" t="s">
        <v>168</v>
      </c>
      <c r="M356" s="105">
        <v>73.16</v>
      </c>
    </row>
    <row r="357" spans="1:13" ht="12.75" customHeight="1" x14ac:dyDescent="0.2">
      <c r="A357" s="103" t="s">
        <v>14389</v>
      </c>
      <c r="B357" s="104" t="s">
        <v>13710</v>
      </c>
      <c r="C357" s="346" t="s">
        <v>14390</v>
      </c>
      <c r="D357" s="346"/>
      <c r="E357" s="346"/>
      <c r="F357" s="346"/>
      <c r="G357" s="346"/>
      <c r="H357" s="346"/>
      <c r="I357" s="346"/>
      <c r="J357" s="346"/>
      <c r="K357" s="346"/>
      <c r="L357" s="104" t="s">
        <v>168</v>
      </c>
      <c r="M357" s="105">
        <v>208.44</v>
      </c>
    </row>
    <row r="358" spans="1:13" ht="12.75" customHeight="1" x14ac:dyDescent="0.2">
      <c r="A358" s="103" t="s">
        <v>14391</v>
      </c>
      <c r="B358" s="104" t="s">
        <v>13710</v>
      </c>
      <c r="C358" s="346" t="s">
        <v>14390</v>
      </c>
      <c r="D358" s="346"/>
      <c r="E358" s="346"/>
      <c r="F358" s="346"/>
      <c r="G358" s="346"/>
      <c r="H358" s="346"/>
      <c r="I358" s="346"/>
      <c r="J358" s="346"/>
      <c r="K358" s="346"/>
      <c r="L358" s="104" t="s">
        <v>168</v>
      </c>
      <c r="M358" s="105">
        <v>208.44</v>
      </c>
    </row>
    <row r="359" spans="1:13" ht="12.75" customHeight="1" x14ac:dyDescent="0.2">
      <c r="A359" s="97" t="s">
        <v>14392</v>
      </c>
      <c r="B359" s="98"/>
      <c r="C359" s="353" t="s">
        <v>14393</v>
      </c>
      <c r="D359" s="353"/>
      <c r="E359" s="353"/>
      <c r="F359" s="353"/>
      <c r="G359" s="353"/>
      <c r="H359" s="353"/>
      <c r="I359" s="353"/>
      <c r="J359" s="353"/>
      <c r="K359" s="353"/>
      <c r="L359" s="99"/>
      <c r="M359" s="99"/>
    </row>
    <row r="360" spans="1:13" ht="12.75" customHeight="1" x14ac:dyDescent="0.2">
      <c r="A360" s="100" t="s">
        <v>14394</v>
      </c>
      <c r="B360" s="101" t="s">
        <v>13710</v>
      </c>
      <c r="C360" s="347" t="s">
        <v>14395</v>
      </c>
      <c r="D360" s="347"/>
      <c r="E360" s="347"/>
      <c r="F360" s="347"/>
      <c r="G360" s="347"/>
      <c r="H360" s="347"/>
      <c r="I360" s="347"/>
      <c r="J360" s="347"/>
      <c r="K360" s="347"/>
      <c r="L360" s="102"/>
      <c r="M360" s="102"/>
    </row>
    <row r="361" spans="1:13" ht="12.75" customHeight="1" x14ac:dyDescent="0.2">
      <c r="A361" s="103" t="s">
        <v>14396</v>
      </c>
      <c r="B361" s="104" t="s">
        <v>13710</v>
      </c>
      <c r="C361" s="346" t="s">
        <v>14397</v>
      </c>
      <c r="D361" s="346"/>
      <c r="E361" s="346"/>
      <c r="F361" s="346"/>
      <c r="G361" s="346"/>
      <c r="H361" s="346"/>
      <c r="I361" s="346"/>
      <c r="J361" s="346"/>
      <c r="K361" s="346"/>
      <c r="L361" s="104" t="s">
        <v>7255</v>
      </c>
      <c r="M361" s="105">
        <v>112.95</v>
      </c>
    </row>
    <row r="362" spans="1:13" ht="12.75" customHeight="1" x14ac:dyDescent="0.2">
      <c r="A362" s="103" t="s">
        <v>14398</v>
      </c>
      <c r="B362" s="104" t="s">
        <v>13710</v>
      </c>
      <c r="C362" s="346" t="s">
        <v>14399</v>
      </c>
      <c r="D362" s="346"/>
      <c r="E362" s="346"/>
      <c r="F362" s="346"/>
      <c r="G362" s="346"/>
      <c r="H362" s="346"/>
      <c r="I362" s="346"/>
      <c r="J362" s="346"/>
      <c r="K362" s="346"/>
      <c r="L362" s="104" t="s">
        <v>56</v>
      </c>
      <c r="M362" s="105">
        <v>253.79</v>
      </c>
    </row>
    <row r="363" spans="1:13" ht="12.75" customHeight="1" x14ac:dyDescent="0.2">
      <c r="A363" s="100" t="s">
        <v>14400</v>
      </c>
      <c r="B363" s="101" t="s">
        <v>13710</v>
      </c>
      <c r="C363" s="347" t="s">
        <v>14401</v>
      </c>
      <c r="D363" s="347"/>
      <c r="E363" s="347"/>
      <c r="F363" s="347"/>
      <c r="G363" s="347"/>
      <c r="H363" s="347"/>
      <c r="I363" s="347"/>
      <c r="J363" s="347"/>
      <c r="K363" s="347"/>
      <c r="L363" s="102"/>
      <c r="M363" s="102"/>
    </row>
    <row r="364" spans="1:13" ht="12.75" customHeight="1" x14ac:dyDescent="0.2">
      <c r="A364" s="103" t="s">
        <v>14402</v>
      </c>
      <c r="B364" s="104" t="s">
        <v>13710</v>
      </c>
      <c r="C364" s="346" t="s">
        <v>14403</v>
      </c>
      <c r="D364" s="346"/>
      <c r="E364" s="346"/>
      <c r="F364" s="346"/>
      <c r="G364" s="346"/>
      <c r="H364" s="346"/>
      <c r="I364" s="346"/>
      <c r="J364" s="346"/>
      <c r="K364" s="346"/>
      <c r="L364" s="104" t="s">
        <v>56</v>
      </c>
      <c r="M364" s="105">
        <v>691.72</v>
      </c>
    </row>
    <row r="365" spans="1:13" ht="12.75" customHeight="1" x14ac:dyDescent="0.2">
      <c r="A365" s="100" t="s">
        <v>14404</v>
      </c>
      <c r="B365" s="101" t="s">
        <v>13710</v>
      </c>
      <c r="C365" s="347" t="s">
        <v>14405</v>
      </c>
      <c r="D365" s="347"/>
      <c r="E365" s="347"/>
      <c r="F365" s="347"/>
      <c r="G365" s="347"/>
      <c r="H365" s="347"/>
      <c r="I365" s="347"/>
      <c r="J365" s="347"/>
      <c r="K365" s="347"/>
      <c r="L365" s="102"/>
      <c r="M365" s="102"/>
    </row>
    <row r="366" spans="1:13" ht="12.75" customHeight="1" x14ac:dyDescent="0.2">
      <c r="A366" s="103" t="s">
        <v>14406</v>
      </c>
      <c r="B366" s="104" t="s">
        <v>13710</v>
      </c>
      <c r="C366" s="346" t="s">
        <v>14407</v>
      </c>
      <c r="D366" s="346"/>
      <c r="E366" s="346"/>
      <c r="F366" s="346"/>
      <c r="G366" s="346"/>
      <c r="H366" s="346"/>
      <c r="I366" s="346"/>
      <c r="J366" s="346"/>
      <c r="K366" s="346"/>
      <c r="L366" s="104" t="s">
        <v>136</v>
      </c>
      <c r="M366" s="105">
        <v>91.34</v>
      </c>
    </row>
    <row r="367" spans="1:13" ht="12.75" customHeight="1" x14ac:dyDescent="0.2">
      <c r="C367" s="346"/>
      <c r="D367" s="346"/>
      <c r="E367" s="346"/>
      <c r="F367" s="346"/>
      <c r="G367" s="346"/>
      <c r="H367" s="346"/>
      <c r="I367" s="346"/>
      <c r="J367" s="346"/>
      <c r="K367" s="346"/>
      <c r="L367"/>
      <c r="M367"/>
    </row>
    <row r="368" spans="1:13" ht="12.75" customHeight="1" x14ac:dyDescent="0.2">
      <c r="A368" s="103" t="s">
        <v>14408</v>
      </c>
      <c r="B368" s="104" t="s">
        <v>13710</v>
      </c>
      <c r="C368" s="346" t="s">
        <v>14409</v>
      </c>
      <c r="D368" s="346"/>
      <c r="E368" s="346"/>
      <c r="F368" s="346"/>
      <c r="G368" s="346"/>
      <c r="H368" s="346"/>
      <c r="I368" s="346"/>
      <c r="J368" s="346"/>
      <c r="K368" s="346"/>
      <c r="L368" s="104" t="s">
        <v>136</v>
      </c>
      <c r="M368" s="105">
        <v>69.72</v>
      </c>
    </row>
    <row r="369" spans="1:13" ht="12.75" customHeight="1" x14ac:dyDescent="0.2">
      <c r="C369" s="346"/>
      <c r="D369" s="346"/>
      <c r="E369" s="346"/>
      <c r="F369" s="346"/>
      <c r="G369" s="346"/>
      <c r="H369" s="346"/>
      <c r="I369" s="346"/>
      <c r="J369" s="346"/>
      <c r="K369" s="346"/>
      <c r="L369"/>
      <c r="M369"/>
    </row>
    <row r="370" spans="1:13" ht="12.75" customHeight="1" x14ac:dyDescent="0.2">
      <c r="A370" s="100" t="s">
        <v>14410</v>
      </c>
      <c r="B370" s="101" t="s">
        <v>13710</v>
      </c>
      <c r="C370" s="347" t="s">
        <v>14411</v>
      </c>
      <c r="D370" s="347"/>
      <c r="E370" s="347"/>
      <c r="F370" s="347"/>
      <c r="G370" s="347"/>
      <c r="H370" s="347"/>
      <c r="I370" s="347"/>
      <c r="J370" s="347"/>
      <c r="K370" s="347"/>
      <c r="L370" s="102"/>
      <c r="M370" s="102"/>
    </row>
    <row r="371" spans="1:13" ht="12.75" customHeight="1" x14ac:dyDescent="0.2">
      <c r="A371" s="103" t="s">
        <v>14412</v>
      </c>
      <c r="B371" s="104" t="s">
        <v>13710</v>
      </c>
      <c r="C371" s="346" t="s">
        <v>14413</v>
      </c>
      <c r="D371" s="346"/>
      <c r="E371" s="346"/>
      <c r="F371" s="346"/>
      <c r="G371" s="346"/>
      <c r="H371" s="346"/>
      <c r="I371" s="346"/>
      <c r="J371" s="346"/>
      <c r="K371" s="346"/>
      <c r="L371" s="104" t="s">
        <v>48</v>
      </c>
      <c r="M371" s="105">
        <v>12.61</v>
      </c>
    </row>
    <row r="372" spans="1:13" ht="12.75" customHeight="1" x14ac:dyDescent="0.2">
      <c r="A372" s="100" t="s">
        <v>14414</v>
      </c>
      <c r="B372" s="101" t="s">
        <v>13710</v>
      </c>
      <c r="C372" s="347" t="s">
        <v>14415</v>
      </c>
      <c r="D372" s="347"/>
      <c r="E372" s="347"/>
      <c r="F372" s="347"/>
      <c r="G372" s="347"/>
      <c r="H372" s="347"/>
      <c r="I372" s="347"/>
      <c r="J372" s="347"/>
      <c r="K372" s="347"/>
      <c r="L372" s="102"/>
      <c r="M372" s="102"/>
    </row>
    <row r="373" spans="1:13" ht="12.75" customHeight="1" x14ac:dyDescent="0.2">
      <c r="A373" s="103" t="s">
        <v>14416</v>
      </c>
      <c r="B373" s="104" t="s">
        <v>13710</v>
      </c>
      <c r="C373" s="346" t="s">
        <v>14417</v>
      </c>
      <c r="D373" s="346"/>
      <c r="E373" s="346"/>
      <c r="F373" s="346"/>
      <c r="G373" s="346"/>
      <c r="H373" s="346"/>
      <c r="I373" s="346"/>
      <c r="J373" s="346"/>
      <c r="K373" s="346"/>
      <c r="L373" s="104" t="s">
        <v>168</v>
      </c>
      <c r="M373" s="105">
        <v>92.59</v>
      </c>
    </row>
    <row r="374" spans="1:13" ht="12.75" customHeight="1" x14ac:dyDescent="0.2">
      <c r="A374" s="103" t="s">
        <v>14418</v>
      </c>
      <c r="B374" s="104" t="s">
        <v>13710</v>
      </c>
      <c r="C374" s="346" t="s">
        <v>14419</v>
      </c>
      <c r="D374" s="346"/>
      <c r="E374" s="346"/>
      <c r="F374" s="346"/>
      <c r="G374" s="346"/>
      <c r="H374" s="346"/>
      <c r="I374" s="346"/>
      <c r="J374" s="346"/>
      <c r="K374" s="346"/>
      <c r="L374" s="104" t="s">
        <v>168</v>
      </c>
      <c r="M374" s="105">
        <v>70.489999999999995</v>
      </c>
    </row>
    <row r="375" spans="1:13" ht="12.75" customHeight="1" x14ac:dyDescent="0.2">
      <c r="A375" s="100" t="s">
        <v>14420</v>
      </c>
      <c r="B375" s="101" t="s">
        <v>13710</v>
      </c>
      <c r="C375" s="347" t="s">
        <v>14421</v>
      </c>
      <c r="D375" s="347"/>
      <c r="E375" s="347"/>
      <c r="F375" s="347"/>
      <c r="G375" s="347"/>
      <c r="H375" s="347"/>
      <c r="I375" s="347"/>
      <c r="J375" s="347"/>
      <c r="K375" s="347"/>
      <c r="L375" s="102"/>
      <c r="M375" s="102"/>
    </row>
    <row r="376" spans="1:13" ht="12.75" customHeight="1" x14ac:dyDescent="0.2">
      <c r="A376" s="103" t="s">
        <v>14422</v>
      </c>
      <c r="B376" s="104" t="s">
        <v>13710</v>
      </c>
      <c r="C376" s="346" t="s">
        <v>14423</v>
      </c>
      <c r="D376" s="346"/>
      <c r="E376" s="346"/>
      <c r="F376" s="346"/>
      <c r="G376" s="346"/>
      <c r="H376" s="346"/>
      <c r="I376" s="346"/>
      <c r="J376" s="346"/>
      <c r="K376" s="346"/>
      <c r="L376" s="104" t="s">
        <v>56</v>
      </c>
      <c r="M376" s="105">
        <v>729.87</v>
      </c>
    </row>
    <row r="377" spans="1:13" ht="12.75" customHeight="1" x14ac:dyDescent="0.2">
      <c r="A377" s="103" t="s">
        <v>14424</v>
      </c>
      <c r="B377" s="104" t="s">
        <v>13710</v>
      </c>
      <c r="C377" s="346" t="s">
        <v>14425</v>
      </c>
      <c r="D377" s="346"/>
      <c r="E377" s="346"/>
      <c r="F377" s="346"/>
      <c r="G377" s="346"/>
      <c r="H377" s="346"/>
      <c r="I377" s="346"/>
      <c r="J377" s="346"/>
      <c r="K377" s="346"/>
      <c r="L377" s="104" t="s">
        <v>56</v>
      </c>
      <c r="M377" s="105">
        <v>729.87</v>
      </c>
    </row>
    <row r="378" spans="1:13" ht="12.75" customHeight="1" x14ac:dyDescent="0.2">
      <c r="A378" s="103" t="s">
        <v>14426</v>
      </c>
      <c r="B378" s="104" t="s">
        <v>13710</v>
      </c>
      <c r="C378" s="346" t="s">
        <v>14427</v>
      </c>
      <c r="D378" s="346"/>
      <c r="E378" s="346"/>
      <c r="F378" s="346"/>
      <c r="G378" s="346"/>
      <c r="H378" s="346"/>
      <c r="I378" s="346"/>
      <c r="J378" s="346"/>
      <c r="K378" s="346"/>
      <c r="L378" s="104" t="s">
        <v>56</v>
      </c>
      <c r="M378" s="105">
        <v>769.78</v>
      </c>
    </row>
    <row r="379" spans="1:13" ht="12.75" customHeight="1" x14ac:dyDescent="0.2">
      <c r="A379" s="103" t="s">
        <v>14428</v>
      </c>
      <c r="B379" s="104" t="s">
        <v>13710</v>
      </c>
      <c r="C379" s="346" t="s">
        <v>14429</v>
      </c>
      <c r="D379" s="346"/>
      <c r="E379" s="346"/>
      <c r="F379" s="346"/>
      <c r="G379" s="346"/>
      <c r="H379" s="346"/>
      <c r="I379" s="346"/>
      <c r="J379" s="346"/>
      <c r="K379" s="346"/>
      <c r="L379" s="104" t="s">
        <v>56</v>
      </c>
      <c r="M379" s="105">
        <v>790.44</v>
      </c>
    </row>
    <row r="380" spans="1:13" ht="12.75" customHeight="1" x14ac:dyDescent="0.2">
      <c r="A380" s="103" t="s">
        <v>14430</v>
      </c>
      <c r="B380" s="104" t="s">
        <v>13710</v>
      </c>
      <c r="C380" s="346" t="s">
        <v>14431</v>
      </c>
      <c r="D380" s="346"/>
      <c r="E380" s="346"/>
      <c r="F380" s="346"/>
      <c r="G380" s="346"/>
      <c r="H380" s="346"/>
      <c r="I380" s="346"/>
      <c r="J380" s="346"/>
      <c r="K380" s="346"/>
      <c r="L380" s="104" t="s">
        <v>56</v>
      </c>
      <c r="M380" s="105">
        <v>845.85</v>
      </c>
    </row>
    <row r="381" spans="1:13" ht="12.75" customHeight="1" x14ac:dyDescent="0.2">
      <c r="A381" s="103" t="s">
        <v>14432</v>
      </c>
      <c r="B381" s="104" t="s">
        <v>13710</v>
      </c>
      <c r="C381" s="346" t="s">
        <v>14433</v>
      </c>
      <c r="D381" s="346"/>
      <c r="E381" s="346"/>
      <c r="F381" s="346"/>
      <c r="G381" s="346"/>
      <c r="H381" s="346"/>
      <c r="I381" s="346"/>
      <c r="J381" s="346"/>
      <c r="K381" s="346"/>
      <c r="L381" s="104" t="s">
        <v>56</v>
      </c>
      <c r="M381" s="105">
        <v>662.88</v>
      </c>
    </row>
    <row r="382" spans="1:13" ht="12.75" customHeight="1" x14ac:dyDescent="0.2">
      <c r="A382" s="103" t="s">
        <v>14434</v>
      </c>
      <c r="B382" s="104" t="s">
        <v>13710</v>
      </c>
      <c r="C382" s="346" t="s">
        <v>14435</v>
      </c>
      <c r="D382" s="346"/>
      <c r="E382" s="346"/>
      <c r="F382" s="346"/>
      <c r="G382" s="346"/>
      <c r="H382" s="346"/>
      <c r="I382" s="346"/>
      <c r="J382" s="346"/>
      <c r="K382" s="346"/>
      <c r="L382" s="104" t="s">
        <v>56</v>
      </c>
      <c r="M382" s="105">
        <v>657.38</v>
      </c>
    </row>
    <row r="383" spans="1:13" ht="12.75" customHeight="1" x14ac:dyDescent="0.2">
      <c r="A383" s="103" t="s">
        <v>14436</v>
      </c>
      <c r="B383" s="104" t="s">
        <v>13710</v>
      </c>
      <c r="C383" s="346" t="s">
        <v>14437</v>
      </c>
      <c r="D383" s="346"/>
      <c r="E383" s="346"/>
      <c r="F383" s="346"/>
      <c r="G383" s="346"/>
      <c r="H383" s="346"/>
      <c r="I383" s="346"/>
      <c r="J383" s="346"/>
      <c r="K383" s="346"/>
      <c r="L383" s="104" t="s">
        <v>56</v>
      </c>
      <c r="M383" s="105">
        <v>695.88</v>
      </c>
    </row>
    <row r="384" spans="1:13" ht="12.75" customHeight="1" x14ac:dyDescent="0.2">
      <c r="A384" s="103" t="s">
        <v>14438</v>
      </c>
      <c r="B384" s="104" t="s">
        <v>13710</v>
      </c>
      <c r="C384" s="346" t="s">
        <v>14439</v>
      </c>
      <c r="D384" s="346"/>
      <c r="E384" s="346"/>
      <c r="F384" s="346"/>
      <c r="G384" s="346"/>
      <c r="H384" s="346"/>
      <c r="I384" s="346"/>
      <c r="J384" s="346"/>
      <c r="K384" s="346"/>
      <c r="L384" s="104" t="s">
        <v>56</v>
      </c>
      <c r="M384" s="105">
        <v>712.38</v>
      </c>
    </row>
    <row r="385" spans="1:13" ht="12.75" customHeight="1" x14ac:dyDescent="0.2">
      <c r="A385" s="103" t="s">
        <v>14440</v>
      </c>
      <c r="B385" s="104" t="s">
        <v>13710</v>
      </c>
      <c r="C385" s="346" t="s">
        <v>14441</v>
      </c>
      <c r="D385" s="346"/>
      <c r="E385" s="346"/>
      <c r="F385" s="346"/>
      <c r="G385" s="346"/>
      <c r="H385" s="346"/>
      <c r="I385" s="346"/>
      <c r="J385" s="346"/>
      <c r="K385" s="346"/>
      <c r="L385" s="104" t="s">
        <v>56</v>
      </c>
      <c r="M385" s="105">
        <v>745.38</v>
      </c>
    </row>
    <row r="386" spans="1:13" ht="12.75" customHeight="1" x14ac:dyDescent="0.2">
      <c r="A386" s="100" t="s">
        <v>14442</v>
      </c>
      <c r="B386" s="101" t="s">
        <v>13710</v>
      </c>
      <c r="C386" s="347" t="s">
        <v>14443</v>
      </c>
      <c r="D386" s="347"/>
      <c r="E386" s="347"/>
      <c r="F386" s="347"/>
      <c r="G386" s="347"/>
      <c r="H386" s="347"/>
      <c r="I386" s="347"/>
      <c r="J386" s="347"/>
      <c r="K386" s="347"/>
      <c r="L386" s="102"/>
      <c r="M386" s="102"/>
    </row>
    <row r="387" spans="1:13" ht="12.75" customHeight="1" x14ac:dyDescent="0.2">
      <c r="A387" s="103" t="s">
        <v>14444</v>
      </c>
      <c r="B387" s="104" t="s">
        <v>13710</v>
      </c>
      <c r="C387" s="346" t="s">
        <v>14445</v>
      </c>
      <c r="D387" s="346"/>
      <c r="E387" s="346"/>
      <c r="F387" s="346"/>
      <c r="G387" s="346"/>
      <c r="H387" s="346"/>
      <c r="I387" s="346"/>
      <c r="J387" s="346"/>
      <c r="K387" s="346"/>
      <c r="L387" s="104" t="s">
        <v>56</v>
      </c>
      <c r="M387" s="105">
        <v>165.32</v>
      </c>
    </row>
    <row r="388" spans="1:13" ht="12.75" customHeight="1" x14ac:dyDescent="0.2">
      <c r="A388" s="103" t="s">
        <v>14446</v>
      </c>
      <c r="B388" s="104" t="s">
        <v>13710</v>
      </c>
      <c r="C388" s="346" t="s">
        <v>14447</v>
      </c>
      <c r="D388" s="346"/>
      <c r="E388" s="346"/>
      <c r="F388" s="346"/>
      <c r="G388" s="346"/>
      <c r="H388" s="346"/>
      <c r="I388" s="346"/>
      <c r="J388" s="346"/>
      <c r="K388" s="346"/>
      <c r="L388" s="104" t="s">
        <v>56</v>
      </c>
      <c r="M388" s="105">
        <v>206.86</v>
      </c>
    </row>
    <row r="389" spans="1:13" ht="12.75" customHeight="1" x14ac:dyDescent="0.2">
      <c r="A389" s="103" t="s">
        <v>14448</v>
      </c>
      <c r="B389" s="104" t="s">
        <v>13710</v>
      </c>
      <c r="C389" s="346" t="s">
        <v>14449</v>
      </c>
      <c r="D389" s="346"/>
      <c r="E389" s="346"/>
      <c r="F389" s="346"/>
      <c r="G389" s="346"/>
      <c r="H389" s="346"/>
      <c r="I389" s="346"/>
      <c r="J389" s="346"/>
      <c r="K389" s="346"/>
      <c r="L389" s="104" t="s">
        <v>56</v>
      </c>
      <c r="M389" s="105">
        <v>165.32</v>
      </c>
    </row>
    <row r="390" spans="1:13" ht="12.75" customHeight="1" x14ac:dyDescent="0.2">
      <c r="A390" s="100" t="s">
        <v>14450</v>
      </c>
      <c r="B390" s="101" t="s">
        <v>13710</v>
      </c>
      <c r="C390" s="347" t="s">
        <v>14451</v>
      </c>
      <c r="D390" s="347"/>
      <c r="E390" s="347"/>
      <c r="F390" s="347"/>
      <c r="G390" s="347"/>
      <c r="H390" s="347"/>
      <c r="I390" s="347"/>
      <c r="J390" s="347"/>
      <c r="K390" s="347"/>
      <c r="L390" s="102"/>
      <c r="M390" s="102"/>
    </row>
    <row r="391" spans="1:13" ht="12.75" customHeight="1" x14ac:dyDescent="0.2">
      <c r="A391" s="103" t="s">
        <v>14452</v>
      </c>
      <c r="B391" s="104" t="s">
        <v>13710</v>
      </c>
      <c r="C391" s="346" t="s">
        <v>14453</v>
      </c>
      <c r="D391" s="346"/>
      <c r="E391" s="346"/>
      <c r="F391" s="346"/>
      <c r="G391" s="346"/>
      <c r="H391" s="346"/>
      <c r="I391" s="346"/>
      <c r="J391" s="346"/>
      <c r="K391" s="346"/>
      <c r="L391" s="104" t="s">
        <v>136</v>
      </c>
      <c r="M391" s="105">
        <v>4.0599999999999996</v>
      </c>
    </row>
    <row r="392" spans="1:13" ht="12.75" customHeight="1" x14ac:dyDescent="0.2">
      <c r="A392" s="103" t="s">
        <v>14454</v>
      </c>
      <c r="B392" s="104" t="s">
        <v>13710</v>
      </c>
      <c r="C392" s="346" t="s">
        <v>14455</v>
      </c>
      <c r="D392" s="346"/>
      <c r="E392" s="346"/>
      <c r="F392" s="346"/>
      <c r="G392" s="346"/>
      <c r="H392" s="346"/>
      <c r="I392" s="346"/>
      <c r="J392" s="346"/>
      <c r="K392" s="346"/>
      <c r="L392" s="104" t="s">
        <v>136</v>
      </c>
      <c r="M392" s="105">
        <v>5.68</v>
      </c>
    </row>
    <row r="393" spans="1:13" ht="12.75" customHeight="1" x14ac:dyDescent="0.2">
      <c r="A393" s="100" t="s">
        <v>14456</v>
      </c>
      <c r="B393" s="101" t="s">
        <v>13710</v>
      </c>
      <c r="C393" s="347" t="s">
        <v>14457</v>
      </c>
      <c r="D393" s="347"/>
      <c r="E393" s="347"/>
      <c r="F393" s="347"/>
      <c r="G393" s="347"/>
      <c r="H393" s="347"/>
      <c r="I393" s="347"/>
      <c r="J393" s="347"/>
      <c r="K393" s="347"/>
      <c r="L393" s="102"/>
      <c r="M393" s="102"/>
    </row>
    <row r="394" spans="1:13" ht="12.75" customHeight="1" x14ac:dyDescent="0.2">
      <c r="A394" s="103" t="s">
        <v>14458</v>
      </c>
      <c r="B394" s="104" t="s">
        <v>13710</v>
      </c>
      <c r="C394" s="346" t="s">
        <v>14459</v>
      </c>
      <c r="D394" s="346"/>
      <c r="E394" s="346"/>
      <c r="F394" s="346"/>
      <c r="G394" s="346"/>
      <c r="H394" s="346"/>
      <c r="I394" s="346"/>
      <c r="J394" s="346"/>
      <c r="K394" s="346"/>
      <c r="L394" s="104" t="s">
        <v>199</v>
      </c>
      <c r="M394" s="105">
        <v>9.9700000000000006</v>
      </c>
    </row>
    <row r="395" spans="1:13" ht="12.75" customHeight="1" x14ac:dyDescent="0.2">
      <c r="A395" s="103" t="s">
        <v>14460</v>
      </c>
      <c r="B395" s="104" t="s">
        <v>13710</v>
      </c>
      <c r="C395" s="346" t="s">
        <v>14461</v>
      </c>
      <c r="D395" s="346"/>
      <c r="E395" s="346"/>
      <c r="F395" s="346"/>
      <c r="G395" s="346"/>
      <c r="H395" s="346"/>
      <c r="I395" s="346"/>
      <c r="J395" s="346"/>
      <c r="K395" s="346"/>
      <c r="L395" s="104" t="s">
        <v>199</v>
      </c>
      <c r="M395" s="105">
        <v>12.56</v>
      </c>
    </row>
    <row r="396" spans="1:13" ht="12.75" customHeight="1" x14ac:dyDescent="0.2">
      <c r="A396" s="103" t="s">
        <v>14462</v>
      </c>
      <c r="B396" s="104" t="s">
        <v>13710</v>
      </c>
      <c r="C396" s="346" t="s">
        <v>14463</v>
      </c>
      <c r="D396" s="346"/>
      <c r="E396" s="346"/>
      <c r="F396" s="346"/>
      <c r="G396" s="346"/>
      <c r="H396" s="346"/>
      <c r="I396" s="346"/>
      <c r="J396" s="346"/>
      <c r="K396" s="346"/>
      <c r="L396" s="104" t="s">
        <v>199</v>
      </c>
      <c r="M396" s="105">
        <v>13.73</v>
      </c>
    </row>
    <row r="397" spans="1:13" ht="12.75" customHeight="1" x14ac:dyDescent="0.2">
      <c r="A397" s="100" t="s">
        <v>14464</v>
      </c>
      <c r="B397" s="101" t="s">
        <v>13710</v>
      </c>
      <c r="C397" s="347" t="s">
        <v>14465</v>
      </c>
      <c r="D397" s="347"/>
      <c r="E397" s="347"/>
      <c r="F397" s="347"/>
      <c r="G397" s="347"/>
      <c r="H397" s="347"/>
      <c r="I397" s="347"/>
      <c r="J397" s="347"/>
      <c r="K397" s="347"/>
      <c r="L397" s="102"/>
      <c r="M397" s="102"/>
    </row>
    <row r="398" spans="1:13" ht="12.75" customHeight="1" x14ac:dyDescent="0.2">
      <c r="A398" s="103" t="s">
        <v>14466</v>
      </c>
      <c r="B398" s="104" t="s">
        <v>13710</v>
      </c>
      <c r="C398" s="346" t="s">
        <v>14467</v>
      </c>
      <c r="D398" s="346"/>
      <c r="E398" s="346"/>
      <c r="F398" s="346"/>
      <c r="G398" s="346"/>
      <c r="H398" s="346"/>
      <c r="I398" s="346"/>
      <c r="J398" s="346"/>
      <c r="K398" s="346"/>
      <c r="L398" s="104" t="s">
        <v>199</v>
      </c>
      <c r="M398" s="105">
        <v>12.56</v>
      </c>
    </row>
    <row r="399" spans="1:13" ht="12.75" customHeight="1" x14ac:dyDescent="0.2">
      <c r="A399" s="103" t="s">
        <v>14468</v>
      </c>
      <c r="B399" s="104" t="s">
        <v>13710</v>
      </c>
      <c r="C399" s="346" t="s">
        <v>14469</v>
      </c>
      <c r="D399" s="346"/>
      <c r="E399" s="346"/>
      <c r="F399" s="346"/>
      <c r="G399" s="346"/>
      <c r="H399" s="346"/>
      <c r="I399" s="346"/>
      <c r="J399" s="346"/>
      <c r="K399" s="346"/>
      <c r="L399" s="104" t="s">
        <v>168</v>
      </c>
      <c r="M399" s="105">
        <v>247.16</v>
      </c>
    </row>
    <row r="400" spans="1:13" ht="12.75" customHeight="1" x14ac:dyDescent="0.2">
      <c r="A400" s="103" t="s">
        <v>14470</v>
      </c>
      <c r="B400" s="104" t="s">
        <v>13710</v>
      </c>
      <c r="C400" s="346" t="s">
        <v>14471</v>
      </c>
      <c r="D400" s="346"/>
      <c r="E400" s="346"/>
      <c r="F400" s="346"/>
      <c r="G400" s="346"/>
      <c r="H400" s="346"/>
      <c r="I400" s="346"/>
      <c r="J400" s="346"/>
      <c r="K400" s="346"/>
      <c r="L400" s="104" t="s">
        <v>199</v>
      </c>
      <c r="M400" s="105">
        <v>104.09</v>
      </c>
    </row>
    <row r="401" spans="1:13" ht="12.75" customHeight="1" x14ac:dyDescent="0.2">
      <c r="A401" s="100" t="s">
        <v>14472</v>
      </c>
      <c r="B401" s="101" t="s">
        <v>13710</v>
      </c>
      <c r="C401" s="347" t="s">
        <v>14473</v>
      </c>
      <c r="D401" s="347"/>
      <c r="E401" s="347"/>
      <c r="F401" s="347"/>
      <c r="G401" s="347"/>
      <c r="H401" s="347"/>
      <c r="I401" s="347"/>
      <c r="J401" s="347"/>
      <c r="K401" s="347"/>
      <c r="L401" s="102"/>
      <c r="M401" s="102"/>
    </row>
    <row r="402" spans="1:13" ht="12.75" customHeight="1" x14ac:dyDescent="0.2">
      <c r="A402" s="103" t="s">
        <v>14474</v>
      </c>
      <c r="B402" s="104" t="s">
        <v>13710</v>
      </c>
      <c r="C402" s="346" t="s">
        <v>14475</v>
      </c>
      <c r="D402" s="346"/>
      <c r="E402" s="346"/>
      <c r="F402" s="346"/>
      <c r="G402" s="346"/>
      <c r="H402" s="346"/>
      <c r="I402" s="346"/>
      <c r="J402" s="346"/>
      <c r="K402" s="346"/>
      <c r="L402" s="104" t="s">
        <v>199</v>
      </c>
      <c r="M402" s="105">
        <v>1006.28</v>
      </c>
    </row>
    <row r="403" spans="1:13" ht="12.75" customHeight="1" x14ac:dyDescent="0.2">
      <c r="A403" s="100" t="s">
        <v>14476</v>
      </c>
      <c r="B403" s="101" t="s">
        <v>13710</v>
      </c>
      <c r="C403" s="347" t="s">
        <v>14477</v>
      </c>
      <c r="D403" s="347"/>
      <c r="E403" s="347"/>
      <c r="F403" s="347"/>
      <c r="G403" s="347"/>
      <c r="H403" s="347"/>
      <c r="I403" s="347"/>
      <c r="J403" s="347"/>
      <c r="K403" s="347"/>
      <c r="L403" s="102"/>
      <c r="M403" s="102"/>
    </row>
    <row r="404" spans="1:13" ht="12.75" customHeight="1" x14ac:dyDescent="0.2">
      <c r="A404" s="103" t="s">
        <v>14478</v>
      </c>
      <c r="B404" s="104" t="s">
        <v>13710</v>
      </c>
      <c r="C404" s="346" t="s">
        <v>14479</v>
      </c>
      <c r="D404" s="346"/>
      <c r="E404" s="346"/>
      <c r="F404" s="346"/>
      <c r="G404" s="346"/>
      <c r="H404" s="346"/>
      <c r="I404" s="346"/>
      <c r="J404" s="346"/>
      <c r="K404" s="346"/>
      <c r="L404" s="104" t="s">
        <v>199</v>
      </c>
      <c r="M404" s="105">
        <v>10457.16</v>
      </c>
    </row>
    <row r="405" spans="1:13" ht="12.75" customHeight="1" x14ac:dyDescent="0.2">
      <c r="A405" s="103" t="s">
        <v>14480</v>
      </c>
      <c r="B405" s="104" t="s">
        <v>13710</v>
      </c>
      <c r="C405" s="346" t="s">
        <v>14481</v>
      </c>
      <c r="D405" s="346"/>
      <c r="E405" s="346"/>
      <c r="F405" s="346"/>
      <c r="G405" s="346"/>
      <c r="H405" s="346"/>
      <c r="I405" s="346"/>
      <c r="J405" s="346"/>
      <c r="K405" s="346"/>
      <c r="L405" s="104" t="s">
        <v>199</v>
      </c>
      <c r="M405" s="105">
        <v>10860.55</v>
      </c>
    </row>
    <row r="406" spans="1:13" ht="12.75" customHeight="1" x14ac:dyDescent="0.2">
      <c r="A406" s="103" t="s">
        <v>14482</v>
      </c>
      <c r="B406" s="104" t="s">
        <v>13710</v>
      </c>
      <c r="C406" s="346" t="s">
        <v>14483</v>
      </c>
      <c r="D406" s="346"/>
      <c r="E406" s="346"/>
      <c r="F406" s="346"/>
      <c r="G406" s="346"/>
      <c r="H406" s="346"/>
      <c r="I406" s="346"/>
      <c r="J406" s="346"/>
      <c r="K406" s="346"/>
      <c r="L406" s="104" t="s">
        <v>199</v>
      </c>
      <c r="M406" s="105">
        <v>11264.24</v>
      </c>
    </row>
    <row r="407" spans="1:13" ht="12.75" customHeight="1" x14ac:dyDescent="0.2">
      <c r="A407" s="103" t="s">
        <v>14484</v>
      </c>
      <c r="B407" s="104" t="s">
        <v>13710</v>
      </c>
      <c r="C407" s="346" t="s">
        <v>14485</v>
      </c>
      <c r="D407" s="346"/>
      <c r="E407" s="346"/>
      <c r="F407" s="346"/>
      <c r="G407" s="346"/>
      <c r="H407" s="346"/>
      <c r="I407" s="346"/>
      <c r="J407" s="346"/>
      <c r="K407" s="346"/>
      <c r="L407" s="104" t="s">
        <v>199</v>
      </c>
      <c r="M407" s="105">
        <v>11666.42</v>
      </c>
    </row>
    <row r="408" spans="1:13" ht="12.75" customHeight="1" x14ac:dyDescent="0.2">
      <c r="A408" s="103" t="s">
        <v>14486</v>
      </c>
      <c r="B408" s="104" t="s">
        <v>13710</v>
      </c>
      <c r="C408" s="346" t="s">
        <v>14487</v>
      </c>
      <c r="D408" s="346"/>
      <c r="E408" s="346"/>
      <c r="F408" s="346"/>
      <c r="G408" s="346"/>
      <c r="H408" s="346"/>
      <c r="I408" s="346"/>
      <c r="J408" s="346"/>
      <c r="K408" s="346"/>
      <c r="L408" s="104" t="s">
        <v>199</v>
      </c>
      <c r="M408" s="105">
        <v>7088.73</v>
      </c>
    </row>
    <row r="409" spans="1:13" ht="12.75" customHeight="1" x14ac:dyDescent="0.2">
      <c r="A409" s="103" t="s">
        <v>14488</v>
      </c>
      <c r="B409" s="104" t="s">
        <v>13710</v>
      </c>
      <c r="C409" s="346" t="s">
        <v>14489</v>
      </c>
      <c r="D409" s="346"/>
      <c r="E409" s="346"/>
      <c r="F409" s="346"/>
      <c r="G409" s="346"/>
      <c r="H409" s="346"/>
      <c r="I409" s="346"/>
      <c r="J409" s="346"/>
      <c r="K409" s="346"/>
      <c r="L409" s="104" t="s">
        <v>199</v>
      </c>
      <c r="M409" s="105">
        <v>7302.15</v>
      </c>
    </row>
    <row r="410" spans="1:13" ht="12.75" customHeight="1" x14ac:dyDescent="0.2">
      <c r="A410" s="103" t="s">
        <v>14490</v>
      </c>
      <c r="B410" s="104" t="s">
        <v>13710</v>
      </c>
      <c r="C410" s="346" t="s">
        <v>14491</v>
      </c>
      <c r="D410" s="346"/>
      <c r="E410" s="346"/>
      <c r="F410" s="346"/>
      <c r="G410" s="346"/>
      <c r="H410" s="346"/>
      <c r="I410" s="346"/>
      <c r="J410" s="346"/>
      <c r="K410" s="346"/>
      <c r="L410" s="104" t="s">
        <v>199</v>
      </c>
      <c r="M410" s="105">
        <v>7510.54</v>
      </c>
    </row>
    <row r="411" spans="1:13" ht="12.75" customHeight="1" x14ac:dyDescent="0.2">
      <c r="A411" s="103" t="s">
        <v>14492</v>
      </c>
      <c r="B411" s="104" t="s">
        <v>13710</v>
      </c>
      <c r="C411" s="346" t="s">
        <v>14493</v>
      </c>
      <c r="D411" s="346"/>
      <c r="E411" s="346"/>
      <c r="F411" s="346"/>
      <c r="G411" s="346"/>
      <c r="H411" s="346"/>
      <c r="I411" s="346"/>
      <c r="J411" s="346"/>
      <c r="K411" s="346"/>
      <c r="L411" s="104" t="s">
        <v>199</v>
      </c>
      <c r="M411" s="105">
        <v>7768.85</v>
      </c>
    </row>
    <row r="412" spans="1:13" ht="12.75" customHeight="1" x14ac:dyDescent="0.2">
      <c r="A412" s="103" t="s">
        <v>14494</v>
      </c>
      <c r="B412" s="104" t="s">
        <v>13710</v>
      </c>
      <c r="C412" s="346" t="s">
        <v>14495</v>
      </c>
      <c r="D412" s="346"/>
      <c r="E412" s="346"/>
      <c r="F412" s="346"/>
      <c r="G412" s="346"/>
      <c r="H412" s="346"/>
      <c r="I412" s="346"/>
      <c r="J412" s="346"/>
      <c r="K412" s="346"/>
      <c r="L412" s="104" t="s">
        <v>199</v>
      </c>
      <c r="M412" s="105">
        <v>8051.71</v>
      </c>
    </row>
    <row r="413" spans="1:13" ht="12.75" customHeight="1" x14ac:dyDescent="0.2">
      <c r="A413" s="103" t="s">
        <v>14496</v>
      </c>
      <c r="B413" s="104" t="s">
        <v>13710</v>
      </c>
      <c r="C413" s="346" t="s">
        <v>14497</v>
      </c>
      <c r="D413" s="346"/>
      <c r="E413" s="346"/>
      <c r="F413" s="346"/>
      <c r="G413" s="346"/>
      <c r="H413" s="346"/>
      <c r="I413" s="346"/>
      <c r="J413" s="346"/>
      <c r="K413" s="346"/>
      <c r="L413" s="104" t="s">
        <v>199</v>
      </c>
      <c r="M413" s="105">
        <v>8322.56</v>
      </c>
    </row>
    <row r="414" spans="1:13" ht="12.75" customHeight="1" x14ac:dyDescent="0.2">
      <c r="A414" s="103" t="s">
        <v>14498</v>
      </c>
      <c r="B414" s="104" t="s">
        <v>13710</v>
      </c>
      <c r="C414" s="346" t="s">
        <v>14499</v>
      </c>
      <c r="D414" s="346"/>
      <c r="E414" s="346"/>
      <c r="F414" s="346"/>
      <c r="G414" s="346"/>
      <c r="H414" s="346"/>
      <c r="I414" s="346"/>
      <c r="J414" s="346"/>
      <c r="K414" s="346"/>
      <c r="L414" s="104" t="s">
        <v>199</v>
      </c>
      <c r="M414" s="105">
        <v>8604.3700000000008</v>
      </c>
    </row>
    <row r="415" spans="1:13" ht="12.75" customHeight="1" x14ac:dyDescent="0.2">
      <c r="A415" s="103" t="s">
        <v>14500</v>
      </c>
      <c r="B415" s="104" t="s">
        <v>13710</v>
      </c>
      <c r="C415" s="346" t="s">
        <v>14501</v>
      </c>
      <c r="D415" s="346"/>
      <c r="E415" s="346"/>
      <c r="F415" s="346"/>
      <c r="G415" s="346"/>
      <c r="H415" s="346"/>
      <c r="I415" s="346"/>
      <c r="J415" s="346"/>
      <c r="K415" s="346"/>
      <c r="L415" s="104" t="s">
        <v>199</v>
      </c>
      <c r="M415" s="105">
        <v>8887.25</v>
      </c>
    </row>
    <row r="416" spans="1:13" ht="12.75" customHeight="1" x14ac:dyDescent="0.2">
      <c r="A416" s="103" t="s">
        <v>14502</v>
      </c>
      <c r="B416" s="104" t="s">
        <v>13710</v>
      </c>
      <c r="C416" s="346" t="s">
        <v>14503</v>
      </c>
      <c r="D416" s="346"/>
      <c r="E416" s="346"/>
      <c r="F416" s="346"/>
      <c r="G416" s="346"/>
      <c r="H416" s="346"/>
      <c r="I416" s="346"/>
      <c r="J416" s="346"/>
      <c r="K416" s="346"/>
      <c r="L416" s="104" t="s">
        <v>199</v>
      </c>
      <c r="M416" s="105">
        <v>9183.15</v>
      </c>
    </row>
    <row r="417" spans="1:13" ht="12.75" customHeight="1" x14ac:dyDescent="0.2">
      <c r="A417" s="103" t="s">
        <v>14504</v>
      </c>
      <c r="B417" s="104" t="s">
        <v>13710</v>
      </c>
      <c r="C417" s="346" t="s">
        <v>14505</v>
      </c>
      <c r="D417" s="346"/>
      <c r="E417" s="346"/>
      <c r="F417" s="346"/>
      <c r="G417" s="346"/>
      <c r="H417" s="346"/>
      <c r="I417" s="346"/>
      <c r="J417" s="346"/>
      <c r="K417" s="346"/>
      <c r="L417" s="104" t="s">
        <v>199</v>
      </c>
      <c r="M417" s="105">
        <v>9428.42</v>
      </c>
    </row>
    <row r="418" spans="1:13" ht="12.75" customHeight="1" x14ac:dyDescent="0.2">
      <c r="A418" s="103" t="s">
        <v>14506</v>
      </c>
      <c r="B418" s="104" t="s">
        <v>13710</v>
      </c>
      <c r="C418" s="346" t="s">
        <v>14507</v>
      </c>
      <c r="D418" s="346"/>
      <c r="E418" s="346"/>
      <c r="F418" s="346"/>
      <c r="G418" s="346"/>
      <c r="H418" s="346"/>
      <c r="I418" s="346"/>
      <c r="J418" s="346"/>
      <c r="K418" s="346"/>
      <c r="L418" s="104" t="s">
        <v>199</v>
      </c>
      <c r="M418" s="105">
        <v>9714.9599999999991</v>
      </c>
    </row>
    <row r="419" spans="1:13" ht="12.75" customHeight="1" x14ac:dyDescent="0.2">
      <c r="A419" s="103" t="s">
        <v>14508</v>
      </c>
      <c r="B419" s="104" t="s">
        <v>13710</v>
      </c>
      <c r="C419" s="346" t="s">
        <v>14509</v>
      </c>
      <c r="D419" s="346"/>
      <c r="E419" s="346"/>
      <c r="F419" s="346"/>
      <c r="G419" s="346"/>
      <c r="H419" s="346"/>
      <c r="I419" s="346"/>
      <c r="J419" s="346"/>
      <c r="K419" s="346"/>
      <c r="L419" s="104" t="s">
        <v>199</v>
      </c>
      <c r="M419" s="105">
        <v>9988.57</v>
      </c>
    </row>
    <row r="420" spans="1:13" ht="12.75" customHeight="1" x14ac:dyDescent="0.2">
      <c r="A420" s="103" t="s">
        <v>14510</v>
      </c>
      <c r="B420" s="104" t="s">
        <v>13710</v>
      </c>
      <c r="C420" s="346" t="s">
        <v>14511</v>
      </c>
      <c r="D420" s="346"/>
      <c r="E420" s="346"/>
      <c r="F420" s="346"/>
      <c r="G420" s="346"/>
      <c r="H420" s="346"/>
      <c r="I420" s="346"/>
      <c r="J420" s="346"/>
      <c r="K420" s="346"/>
      <c r="L420" s="104" t="s">
        <v>199</v>
      </c>
      <c r="M420" s="105">
        <v>10359.129999999999</v>
      </c>
    </row>
    <row r="421" spans="1:13" ht="12.75" customHeight="1" x14ac:dyDescent="0.2">
      <c r="A421" s="103" t="s">
        <v>14512</v>
      </c>
      <c r="B421" s="104" t="s">
        <v>13710</v>
      </c>
      <c r="C421" s="346" t="s">
        <v>14513</v>
      </c>
      <c r="D421" s="346"/>
      <c r="E421" s="346"/>
      <c r="F421" s="346"/>
      <c r="G421" s="346"/>
      <c r="H421" s="346"/>
      <c r="I421" s="346"/>
      <c r="J421" s="346"/>
      <c r="K421" s="346"/>
      <c r="L421" s="104" t="s">
        <v>199</v>
      </c>
      <c r="M421" s="105">
        <v>10579.86</v>
      </c>
    </row>
    <row r="422" spans="1:13" ht="12.75" customHeight="1" x14ac:dyDescent="0.2">
      <c r="A422" s="103" t="s">
        <v>14514</v>
      </c>
      <c r="B422" s="104" t="s">
        <v>13710</v>
      </c>
      <c r="C422" s="346" t="s">
        <v>14515</v>
      </c>
      <c r="D422" s="346"/>
      <c r="E422" s="346"/>
      <c r="F422" s="346"/>
      <c r="G422" s="346"/>
      <c r="H422" s="346"/>
      <c r="I422" s="346"/>
      <c r="J422" s="346"/>
      <c r="K422" s="346"/>
      <c r="L422" s="104" t="s">
        <v>199</v>
      </c>
      <c r="M422" s="105">
        <v>10837.67</v>
      </c>
    </row>
    <row r="423" spans="1:13" ht="12.75" customHeight="1" x14ac:dyDescent="0.2">
      <c r="A423" s="100" t="s">
        <v>14516</v>
      </c>
      <c r="B423" s="101" t="s">
        <v>13710</v>
      </c>
      <c r="C423" s="347" t="s">
        <v>14517</v>
      </c>
      <c r="D423" s="347"/>
      <c r="E423" s="347"/>
      <c r="F423" s="347"/>
      <c r="G423" s="347"/>
      <c r="H423" s="347"/>
      <c r="I423" s="347"/>
      <c r="J423" s="347"/>
      <c r="K423" s="347"/>
      <c r="L423" s="102"/>
      <c r="M423" s="102"/>
    </row>
    <row r="424" spans="1:13" ht="12.75" customHeight="1" x14ac:dyDescent="0.2">
      <c r="A424" s="103" t="s">
        <v>14518</v>
      </c>
      <c r="B424" s="104" t="s">
        <v>13710</v>
      </c>
      <c r="C424" s="346" t="s">
        <v>14519</v>
      </c>
      <c r="D424" s="346"/>
      <c r="E424" s="346"/>
      <c r="F424" s="346"/>
      <c r="G424" s="346"/>
      <c r="H424" s="346"/>
      <c r="I424" s="346"/>
      <c r="J424" s="346"/>
      <c r="K424" s="346"/>
      <c r="L424" s="104" t="s">
        <v>199</v>
      </c>
      <c r="M424" s="105">
        <v>6575.59</v>
      </c>
    </row>
    <row r="425" spans="1:13" ht="12.75" customHeight="1" x14ac:dyDescent="0.2">
      <c r="A425" s="100" t="s">
        <v>14520</v>
      </c>
      <c r="B425" s="101" t="s">
        <v>13710</v>
      </c>
      <c r="C425" s="347" t="s">
        <v>14521</v>
      </c>
      <c r="D425" s="347"/>
      <c r="E425" s="347"/>
      <c r="F425" s="347"/>
      <c r="G425" s="347"/>
      <c r="H425" s="347"/>
      <c r="I425" s="347"/>
      <c r="J425" s="347"/>
      <c r="K425" s="347"/>
      <c r="L425" s="102"/>
      <c r="M425" s="102"/>
    </row>
    <row r="426" spans="1:13" ht="12.75" customHeight="1" x14ac:dyDescent="0.2">
      <c r="A426" s="103" t="s">
        <v>14522</v>
      </c>
      <c r="B426" s="104" t="s">
        <v>13710</v>
      </c>
      <c r="C426" s="346" t="s">
        <v>14523</v>
      </c>
      <c r="D426" s="346"/>
      <c r="E426" s="346"/>
      <c r="F426" s="346"/>
      <c r="G426" s="346"/>
      <c r="H426" s="346"/>
      <c r="I426" s="346"/>
      <c r="J426" s="346"/>
      <c r="K426" s="346"/>
      <c r="L426" s="104" t="s">
        <v>56</v>
      </c>
      <c r="M426" s="105">
        <v>697.25</v>
      </c>
    </row>
    <row r="427" spans="1:13" ht="12.75" customHeight="1" x14ac:dyDescent="0.2">
      <c r="A427" s="103" t="s">
        <v>14524</v>
      </c>
      <c r="B427" s="104" t="s">
        <v>13710</v>
      </c>
      <c r="C427" s="346" t="s">
        <v>14525</v>
      </c>
      <c r="D427" s="346"/>
      <c r="E427" s="346"/>
      <c r="F427" s="346"/>
      <c r="G427" s="346"/>
      <c r="H427" s="346"/>
      <c r="I427" s="346"/>
      <c r="J427" s="346"/>
      <c r="K427" s="346"/>
      <c r="L427" s="104" t="s">
        <v>56</v>
      </c>
      <c r="M427" s="105">
        <v>794.06</v>
      </c>
    </row>
    <row r="428" spans="1:13" ht="12.75" customHeight="1" x14ac:dyDescent="0.2">
      <c r="A428" s="103" t="s">
        <v>14526</v>
      </c>
      <c r="B428" s="104" t="s">
        <v>13710</v>
      </c>
      <c r="C428" s="346" t="s">
        <v>14527</v>
      </c>
      <c r="D428" s="346"/>
      <c r="E428" s="346"/>
      <c r="F428" s="346"/>
      <c r="G428" s="346"/>
      <c r="H428" s="346"/>
      <c r="I428" s="346"/>
      <c r="J428" s="346"/>
      <c r="K428" s="346"/>
      <c r="L428" s="104" t="s">
        <v>56</v>
      </c>
      <c r="M428" s="105">
        <v>684.98</v>
      </c>
    </row>
    <row r="429" spans="1:13" ht="12.75" customHeight="1" x14ac:dyDescent="0.2">
      <c r="A429" s="103" t="s">
        <v>14528</v>
      </c>
      <c r="B429" s="104" t="s">
        <v>13710</v>
      </c>
      <c r="C429" s="346" t="s">
        <v>14529</v>
      </c>
      <c r="D429" s="346"/>
      <c r="E429" s="346"/>
      <c r="F429" s="346"/>
      <c r="G429" s="346"/>
      <c r="H429" s="346"/>
      <c r="I429" s="346"/>
      <c r="J429" s="346"/>
      <c r="K429" s="346"/>
      <c r="L429" s="104" t="s">
        <v>56</v>
      </c>
      <c r="M429" s="105">
        <v>758.88</v>
      </c>
    </row>
    <row r="430" spans="1:13" ht="12.75" customHeight="1" x14ac:dyDescent="0.2">
      <c r="A430" s="103" t="s">
        <v>14530</v>
      </c>
      <c r="B430" s="104" t="s">
        <v>13710</v>
      </c>
      <c r="C430" s="346" t="s">
        <v>14531</v>
      </c>
      <c r="D430" s="346"/>
      <c r="E430" s="346"/>
      <c r="F430" s="346"/>
      <c r="G430" s="346"/>
      <c r="H430" s="346"/>
      <c r="I430" s="346"/>
      <c r="J430" s="346"/>
      <c r="K430" s="346"/>
      <c r="L430" s="104" t="s">
        <v>56</v>
      </c>
      <c r="M430" s="105">
        <v>908.66</v>
      </c>
    </row>
    <row r="431" spans="1:13" ht="12.75" customHeight="1" x14ac:dyDescent="0.2">
      <c r="A431" s="103" t="s">
        <v>14532</v>
      </c>
      <c r="B431" s="104" t="s">
        <v>13710</v>
      </c>
      <c r="C431" s="346" t="s">
        <v>14533</v>
      </c>
      <c r="D431" s="346"/>
      <c r="E431" s="346"/>
      <c r="F431" s="346"/>
      <c r="G431" s="346"/>
      <c r="H431" s="346"/>
      <c r="I431" s="346"/>
      <c r="J431" s="346"/>
      <c r="K431" s="346"/>
      <c r="L431" s="104" t="s">
        <v>56</v>
      </c>
      <c r="M431" s="105">
        <v>1045.43</v>
      </c>
    </row>
    <row r="432" spans="1:13" ht="12.75" customHeight="1" x14ac:dyDescent="0.2">
      <c r="A432" s="103" t="s">
        <v>14534</v>
      </c>
      <c r="B432" s="104" t="s">
        <v>13710</v>
      </c>
      <c r="C432" s="346" t="s">
        <v>14535</v>
      </c>
      <c r="D432" s="346"/>
      <c r="E432" s="346"/>
      <c r="F432" s="346"/>
      <c r="G432" s="346"/>
      <c r="H432" s="346"/>
      <c r="I432" s="346"/>
      <c r="J432" s="346"/>
      <c r="K432" s="346"/>
      <c r="L432" s="104" t="s">
        <v>56</v>
      </c>
      <c r="M432" s="105">
        <v>1239.94</v>
      </c>
    </row>
    <row r="433" spans="1:13" ht="12.75" customHeight="1" x14ac:dyDescent="0.2">
      <c r="A433" s="103" t="s">
        <v>14536</v>
      </c>
      <c r="B433" s="104" t="s">
        <v>13710</v>
      </c>
      <c r="C433" s="346" t="s">
        <v>14537</v>
      </c>
      <c r="D433" s="346"/>
      <c r="E433" s="346"/>
      <c r="F433" s="346"/>
      <c r="G433" s="346"/>
      <c r="H433" s="346"/>
      <c r="I433" s="346"/>
      <c r="J433" s="346"/>
      <c r="K433" s="346"/>
      <c r="L433" s="104" t="s">
        <v>56</v>
      </c>
      <c r="M433" s="105">
        <v>550.57000000000005</v>
      </c>
    </row>
    <row r="434" spans="1:13" ht="12.75" customHeight="1" x14ac:dyDescent="0.2">
      <c r="A434" s="97" t="s">
        <v>14538</v>
      </c>
      <c r="B434" s="98"/>
      <c r="C434" s="353" t="s">
        <v>14539</v>
      </c>
      <c r="D434" s="353"/>
      <c r="E434" s="353"/>
      <c r="F434" s="353"/>
      <c r="G434" s="353"/>
      <c r="H434" s="353"/>
      <c r="I434" s="353"/>
      <c r="J434" s="353"/>
      <c r="K434" s="353"/>
      <c r="L434" s="99"/>
      <c r="M434" s="99"/>
    </row>
    <row r="435" spans="1:13" ht="12.75" customHeight="1" x14ac:dyDescent="0.2">
      <c r="A435" s="100" t="s">
        <v>14540</v>
      </c>
      <c r="B435" s="101" t="s">
        <v>13710</v>
      </c>
      <c r="C435" s="347" t="s">
        <v>14541</v>
      </c>
      <c r="D435" s="347"/>
      <c r="E435" s="347"/>
      <c r="F435" s="347"/>
      <c r="G435" s="347"/>
      <c r="H435" s="347"/>
      <c r="I435" s="347"/>
      <c r="J435" s="347"/>
      <c r="K435" s="347"/>
      <c r="L435" s="102"/>
      <c r="M435" s="102"/>
    </row>
    <row r="436" spans="1:13" ht="12.75" customHeight="1" x14ac:dyDescent="0.2">
      <c r="A436" s="103" t="s">
        <v>14542</v>
      </c>
      <c r="B436" s="104" t="s">
        <v>13710</v>
      </c>
      <c r="C436" s="346" t="s">
        <v>14543</v>
      </c>
      <c r="D436" s="346"/>
      <c r="E436" s="346"/>
      <c r="F436" s="346"/>
      <c r="G436" s="346"/>
      <c r="H436" s="346"/>
      <c r="I436" s="346"/>
      <c r="J436" s="346"/>
      <c r="K436" s="346"/>
      <c r="L436" s="104" t="s">
        <v>136</v>
      </c>
      <c r="M436" s="105">
        <v>121</v>
      </c>
    </row>
    <row r="437" spans="1:13" ht="12.75" customHeight="1" x14ac:dyDescent="0.2">
      <c r="C437" s="346"/>
      <c r="D437" s="346"/>
      <c r="E437" s="346"/>
      <c r="F437" s="346"/>
      <c r="G437" s="346"/>
      <c r="H437" s="346"/>
      <c r="I437" s="346"/>
      <c r="J437" s="346"/>
      <c r="K437" s="346"/>
      <c r="L437"/>
      <c r="M437"/>
    </row>
    <row r="438" spans="1:13" ht="12.75" customHeight="1" x14ac:dyDescent="0.2">
      <c r="A438" s="103" t="s">
        <v>14544</v>
      </c>
      <c r="B438" s="104" t="s">
        <v>13710</v>
      </c>
      <c r="C438" s="346" t="s">
        <v>14545</v>
      </c>
      <c r="D438" s="346"/>
      <c r="E438" s="346"/>
      <c r="F438" s="346"/>
      <c r="G438" s="346"/>
      <c r="H438" s="346"/>
      <c r="I438" s="346"/>
      <c r="J438" s="346"/>
      <c r="K438" s="346"/>
      <c r="L438" s="104" t="s">
        <v>136</v>
      </c>
      <c r="M438" s="105">
        <v>120.83</v>
      </c>
    </row>
    <row r="439" spans="1:13" ht="12.75" customHeight="1" x14ac:dyDescent="0.2">
      <c r="C439" s="346"/>
      <c r="D439" s="346"/>
      <c r="E439" s="346"/>
      <c r="F439" s="346"/>
      <c r="G439" s="346"/>
      <c r="H439" s="346"/>
      <c r="I439" s="346"/>
      <c r="J439" s="346"/>
      <c r="K439" s="346"/>
      <c r="L439"/>
      <c r="M439"/>
    </row>
    <row r="440" spans="1:13" ht="12.75" customHeight="1" x14ac:dyDescent="0.2">
      <c r="A440" s="103" t="s">
        <v>14546</v>
      </c>
      <c r="B440" s="104" t="s">
        <v>13710</v>
      </c>
      <c r="C440" s="346" t="s">
        <v>14547</v>
      </c>
      <c r="D440" s="346"/>
      <c r="E440" s="346"/>
      <c r="F440" s="346"/>
      <c r="G440" s="346"/>
      <c r="H440" s="346"/>
      <c r="I440" s="346"/>
      <c r="J440" s="346"/>
      <c r="K440" s="346"/>
      <c r="L440" s="104" t="s">
        <v>136</v>
      </c>
      <c r="M440" s="105">
        <v>118.35</v>
      </c>
    </row>
    <row r="441" spans="1:13" ht="12.75" customHeight="1" x14ac:dyDescent="0.2">
      <c r="C441" s="346"/>
      <c r="D441" s="346"/>
      <c r="E441" s="346"/>
      <c r="F441" s="346"/>
      <c r="G441" s="346"/>
      <c r="H441" s="346"/>
      <c r="I441" s="346"/>
      <c r="J441" s="346"/>
      <c r="K441" s="346"/>
      <c r="L441"/>
      <c r="M441"/>
    </row>
    <row r="442" spans="1:13" ht="12.75" customHeight="1" x14ac:dyDescent="0.2">
      <c r="A442" s="103" t="s">
        <v>14548</v>
      </c>
      <c r="B442" s="104" t="s">
        <v>13710</v>
      </c>
      <c r="C442" s="346" t="s">
        <v>14549</v>
      </c>
      <c r="D442" s="346"/>
      <c r="E442" s="346"/>
      <c r="F442" s="346"/>
      <c r="G442" s="346"/>
      <c r="H442" s="346"/>
      <c r="I442" s="346"/>
      <c r="J442" s="346"/>
      <c r="K442" s="346"/>
      <c r="L442" s="104" t="s">
        <v>136</v>
      </c>
      <c r="M442" s="105">
        <v>95.38</v>
      </c>
    </row>
    <row r="443" spans="1:13" ht="12.75" customHeight="1" x14ac:dyDescent="0.2">
      <c r="C443" s="346"/>
      <c r="D443" s="346"/>
      <c r="E443" s="346"/>
      <c r="F443" s="346"/>
      <c r="G443" s="346"/>
      <c r="H443" s="346"/>
      <c r="I443" s="346"/>
      <c r="J443" s="346"/>
      <c r="K443" s="346"/>
      <c r="L443"/>
      <c r="M443"/>
    </row>
    <row r="444" spans="1:13" ht="12.75" customHeight="1" x14ac:dyDescent="0.2">
      <c r="A444" s="103" t="s">
        <v>14550</v>
      </c>
      <c r="B444" s="104" t="s">
        <v>13710</v>
      </c>
      <c r="C444" s="346" t="s">
        <v>14551</v>
      </c>
      <c r="D444" s="346"/>
      <c r="E444" s="346"/>
      <c r="F444" s="346"/>
      <c r="G444" s="346"/>
      <c r="H444" s="346"/>
      <c r="I444" s="346"/>
      <c r="J444" s="346"/>
      <c r="K444" s="346"/>
      <c r="L444" s="104" t="s">
        <v>136</v>
      </c>
      <c r="M444" s="105">
        <v>131.16</v>
      </c>
    </row>
    <row r="445" spans="1:13" ht="12.75" customHeight="1" x14ac:dyDescent="0.2">
      <c r="C445" s="346"/>
      <c r="D445" s="346"/>
      <c r="E445" s="346"/>
      <c r="F445" s="346"/>
      <c r="G445" s="346"/>
      <c r="H445" s="346"/>
      <c r="I445" s="346"/>
      <c r="J445" s="346"/>
      <c r="K445" s="346"/>
      <c r="L445"/>
      <c r="M445"/>
    </row>
    <row r="446" spans="1:13" ht="12.75" customHeight="1" x14ac:dyDescent="0.2">
      <c r="A446" s="103" t="s">
        <v>14552</v>
      </c>
      <c r="B446" s="104" t="s">
        <v>13710</v>
      </c>
      <c r="C446" s="346" t="s">
        <v>14553</v>
      </c>
      <c r="D446" s="346"/>
      <c r="E446" s="346"/>
      <c r="F446" s="346"/>
      <c r="G446" s="346"/>
      <c r="H446" s="346"/>
      <c r="I446" s="346"/>
      <c r="J446" s="346"/>
      <c r="K446" s="346"/>
      <c r="L446" s="104" t="s">
        <v>136</v>
      </c>
      <c r="M446" s="105">
        <v>54.54</v>
      </c>
    </row>
    <row r="447" spans="1:13" ht="12.75" customHeight="1" x14ac:dyDescent="0.2">
      <c r="C447" s="346"/>
      <c r="D447" s="346"/>
      <c r="E447" s="346"/>
      <c r="F447" s="346"/>
      <c r="G447" s="346"/>
      <c r="H447" s="346"/>
      <c r="I447" s="346"/>
      <c r="J447" s="346"/>
      <c r="K447" s="346"/>
      <c r="L447"/>
      <c r="M447"/>
    </row>
    <row r="448" spans="1:13" ht="12.75" customHeight="1" x14ac:dyDescent="0.2">
      <c r="A448" s="103" t="s">
        <v>14554</v>
      </c>
      <c r="B448" s="104" t="s">
        <v>13710</v>
      </c>
      <c r="C448" s="346" t="s">
        <v>14555</v>
      </c>
      <c r="D448" s="346"/>
      <c r="E448" s="346"/>
      <c r="F448" s="346"/>
      <c r="G448" s="346"/>
      <c r="H448" s="346"/>
      <c r="I448" s="346"/>
      <c r="J448" s="346"/>
      <c r="K448" s="346"/>
      <c r="L448" s="104" t="s">
        <v>136</v>
      </c>
      <c r="M448" s="105">
        <v>92.57</v>
      </c>
    </row>
    <row r="449" spans="1:13" ht="12.75" customHeight="1" x14ac:dyDescent="0.2">
      <c r="C449" s="346"/>
      <c r="D449" s="346"/>
      <c r="E449" s="346"/>
      <c r="F449" s="346"/>
      <c r="G449" s="346"/>
      <c r="H449" s="346"/>
      <c r="I449" s="346"/>
      <c r="J449" s="346"/>
      <c r="K449" s="346"/>
      <c r="L449"/>
      <c r="M449"/>
    </row>
    <row r="450" spans="1:13" ht="12.75" customHeight="1" x14ac:dyDescent="0.2">
      <c r="A450" s="103" t="s">
        <v>14556</v>
      </c>
      <c r="B450" s="104" t="s">
        <v>13710</v>
      </c>
      <c r="C450" s="346" t="s">
        <v>14557</v>
      </c>
      <c r="D450" s="346"/>
      <c r="E450" s="346"/>
      <c r="F450" s="346"/>
      <c r="G450" s="346"/>
      <c r="H450" s="346"/>
      <c r="I450" s="346"/>
      <c r="J450" s="346"/>
      <c r="K450" s="346"/>
      <c r="L450" s="104" t="s">
        <v>136</v>
      </c>
      <c r="M450" s="105">
        <v>127.65</v>
      </c>
    </row>
    <row r="451" spans="1:13" ht="12.75" customHeight="1" x14ac:dyDescent="0.2">
      <c r="C451" s="346"/>
      <c r="D451" s="346"/>
      <c r="E451" s="346"/>
      <c r="F451" s="346"/>
      <c r="G451" s="346"/>
      <c r="H451" s="346"/>
      <c r="I451" s="346"/>
      <c r="J451" s="346"/>
      <c r="K451" s="346"/>
      <c r="L451"/>
      <c r="M451"/>
    </row>
    <row r="452" spans="1:13" ht="12.75" customHeight="1" x14ac:dyDescent="0.2">
      <c r="A452" s="103" t="s">
        <v>14558</v>
      </c>
      <c r="B452" s="104" t="s">
        <v>13710</v>
      </c>
      <c r="C452" s="346" t="s">
        <v>14559</v>
      </c>
      <c r="D452" s="346"/>
      <c r="E452" s="346"/>
      <c r="F452" s="346"/>
      <c r="G452" s="346"/>
      <c r="H452" s="346"/>
      <c r="I452" s="346"/>
      <c r="J452" s="346"/>
      <c r="K452" s="346"/>
      <c r="L452" s="104" t="s">
        <v>136</v>
      </c>
      <c r="M452" s="105">
        <v>65.75</v>
      </c>
    </row>
    <row r="453" spans="1:13" ht="12.75" customHeight="1" x14ac:dyDescent="0.2">
      <c r="C453" s="346"/>
      <c r="D453" s="346"/>
      <c r="E453" s="346"/>
      <c r="F453" s="346"/>
      <c r="G453" s="346"/>
      <c r="H453" s="346"/>
      <c r="I453" s="346"/>
      <c r="J453" s="346"/>
      <c r="K453" s="346"/>
      <c r="L453"/>
      <c r="M453"/>
    </row>
    <row r="454" spans="1:13" ht="12.75" customHeight="1" x14ac:dyDescent="0.2">
      <c r="A454" s="100" t="s">
        <v>14560</v>
      </c>
      <c r="B454" s="101" t="s">
        <v>13710</v>
      </c>
      <c r="C454" s="347" t="s">
        <v>14561</v>
      </c>
      <c r="D454" s="347"/>
      <c r="E454" s="347"/>
      <c r="F454" s="347"/>
      <c r="G454" s="347"/>
      <c r="H454" s="347"/>
      <c r="I454" s="347"/>
      <c r="J454" s="347"/>
      <c r="K454" s="347"/>
      <c r="L454" s="102"/>
      <c r="M454" s="102"/>
    </row>
    <row r="455" spans="1:13" ht="12.75" customHeight="1" x14ac:dyDescent="0.2">
      <c r="A455" s="103" t="s">
        <v>14562</v>
      </c>
      <c r="B455" s="104" t="s">
        <v>13710</v>
      </c>
      <c r="C455" s="346" t="s">
        <v>14563</v>
      </c>
      <c r="D455" s="346"/>
      <c r="E455" s="346"/>
      <c r="F455" s="346"/>
      <c r="G455" s="346"/>
      <c r="H455" s="346"/>
      <c r="I455" s="346"/>
      <c r="J455" s="346"/>
      <c r="K455" s="346"/>
      <c r="L455" s="104" t="s">
        <v>48</v>
      </c>
      <c r="M455" s="105">
        <v>17.14</v>
      </c>
    </row>
    <row r="456" spans="1:13" ht="12.75" customHeight="1" x14ac:dyDescent="0.2">
      <c r="A456" s="103" t="s">
        <v>14564</v>
      </c>
      <c r="B456" s="104" t="s">
        <v>13710</v>
      </c>
      <c r="C456" s="346" t="s">
        <v>14565</v>
      </c>
      <c r="D456" s="346"/>
      <c r="E456" s="346"/>
      <c r="F456" s="346"/>
      <c r="G456" s="346"/>
      <c r="H456" s="346"/>
      <c r="I456" s="346"/>
      <c r="J456" s="346"/>
      <c r="K456" s="346"/>
      <c r="L456" s="104" t="s">
        <v>48</v>
      </c>
      <c r="M456" s="105">
        <v>13.6</v>
      </c>
    </row>
    <row r="457" spans="1:13" ht="12.75" customHeight="1" x14ac:dyDescent="0.2">
      <c r="A457" s="103" t="s">
        <v>14566</v>
      </c>
      <c r="B457" s="104" t="s">
        <v>13710</v>
      </c>
      <c r="C457" s="346" t="s">
        <v>14567</v>
      </c>
      <c r="D457" s="346"/>
      <c r="E457" s="346"/>
      <c r="F457" s="346"/>
      <c r="G457" s="346"/>
      <c r="H457" s="346"/>
      <c r="I457" s="346"/>
      <c r="J457" s="346"/>
      <c r="K457" s="346"/>
      <c r="L457" s="104" t="s">
        <v>48</v>
      </c>
      <c r="M457" s="105">
        <v>15.53</v>
      </c>
    </row>
    <row r="458" spans="1:13" ht="12.75" customHeight="1" x14ac:dyDescent="0.2">
      <c r="A458" s="103" t="s">
        <v>14568</v>
      </c>
      <c r="B458" s="104" t="s">
        <v>13710</v>
      </c>
      <c r="C458" s="346" t="s">
        <v>14569</v>
      </c>
      <c r="D458" s="346"/>
      <c r="E458" s="346"/>
      <c r="F458" s="346"/>
      <c r="G458" s="346"/>
      <c r="H458" s="346"/>
      <c r="I458" s="346"/>
      <c r="J458" s="346"/>
      <c r="K458" s="346"/>
      <c r="L458" s="104" t="s">
        <v>48</v>
      </c>
      <c r="M458" s="105">
        <v>13.07</v>
      </c>
    </row>
    <row r="459" spans="1:13" ht="12.75" customHeight="1" x14ac:dyDescent="0.2">
      <c r="A459" s="103" t="s">
        <v>14570</v>
      </c>
      <c r="B459" s="104" t="s">
        <v>13710</v>
      </c>
      <c r="C459" s="346" t="s">
        <v>14571</v>
      </c>
      <c r="D459" s="346"/>
      <c r="E459" s="346"/>
      <c r="F459" s="346"/>
      <c r="G459" s="346"/>
      <c r="H459" s="346"/>
      <c r="I459" s="346"/>
      <c r="J459" s="346"/>
      <c r="K459" s="346"/>
      <c r="L459" s="104" t="s">
        <v>48</v>
      </c>
      <c r="M459" s="105">
        <v>11.94</v>
      </c>
    </row>
    <row r="460" spans="1:13" ht="12.75" customHeight="1" x14ac:dyDescent="0.2">
      <c r="A460" s="103" t="s">
        <v>14572</v>
      </c>
      <c r="B460" s="104" t="s">
        <v>13710</v>
      </c>
      <c r="C460" s="346" t="s">
        <v>14573</v>
      </c>
      <c r="D460" s="346"/>
      <c r="E460" s="346"/>
      <c r="F460" s="346"/>
      <c r="G460" s="346"/>
      <c r="H460" s="346"/>
      <c r="I460" s="346"/>
      <c r="J460" s="346"/>
      <c r="K460" s="346"/>
      <c r="L460" s="104" t="s">
        <v>48</v>
      </c>
      <c r="M460" s="105">
        <v>10.63</v>
      </c>
    </row>
    <row r="461" spans="1:13" ht="12.75" customHeight="1" x14ac:dyDescent="0.2">
      <c r="A461" s="103" t="s">
        <v>14574</v>
      </c>
      <c r="B461" s="104" t="s">
        <v>13710</v>
      </c>
      <c r="C461" s="346" t="s">
        <v>14575</v>
      </c>
      <c r="D461" s="346"/>
      <c r="E461" s="346"/>
      <c r="F461" s="346"/>
      <c r="G461" s="346"/>
      <c r="H461" s="346"/>
      <c r="I461" s="346"/>
      <c r="J461" s="346"/>
      <c r="K461" s="346"/>
      <c r="L461" s="104" t="s">
        <v>48</v>
      </c>
      <c r="M461" s="105">
        <v>9.57</v>
      </c>
    </row>
    <row r="462" spans="1:13" ht="12.75" customHeight="1" x14ac:dyDescent="0.2">
      <c r="A462" s="103" t="s">
        <v>14576</v>
      </c>
      <c r="B462" s="104" t="s">
        <v>13710</v>
      </c>
      <c r="C462" s="346" t="s">
        <v>14577</v>
      </c>
      <c r="D462" s="346"/>
      <c r="E462" s="346"/>
      <c r="F462" s="346"/>
      <c r="G462" s="346"/>
      <c r="H462" s="346"/>
      <c r="I462" s="346"/>
      <c r="J462" s="346"/>
      <c r="K462" s="346"/>
      <c r="L462" s="104" t="s">
        <v>48</v>
      </c>
      <c r="M462" s="105">
        <v>9.08</v>
      </c>
    </row>
    <row r="463" spans="1:13" ht="12.75" customHeight="1" x14ac:dyDescent="0.2">
      <c r="A463" s="103" t="s">
        <v>14578</v>
      </c>
      <c r="B463" s="104" t="s">
        <v>13710</v>
      </c>
      <c r="C463" s="346" t="s">
        <v>14579</v>
      </c>
      <c r="D463" s="346"/>
      <c r="E463" s="346"/>
      <c r="F463" s="346"/>
      <c r="G463" s="346"/>
      <c r="H463" s="346"/>
      <c r="I463" s="346"/>
      <c r="J463" s="346"/>
      <c r="K463" s="346"/>
      <c r="L463" s="104" t="s">
        <v>48</v>
      </c>
      <c r="M463" s="105">
        <v>8.9499999999999993</v>
      </c>
    </row>
    <row r="464" spans="1:13" ht="12.75" customHeight="1" x14ac:dyDescent="0.2">
      <c r="A464" s="103" t="s">
        <v>14580</v>
      </c>
      <c r="B464" s="104" t="s">
        <v>13710</v>
      </c>
      <c r="C464" s="346" t="s">
        <v>14581</v>
      </c>
      <c r="D464" s="346"/>
      <c r="E464" s="346"/>
      <c r="F464" s="346"/>
      <c r="G464" s="346"/>
      <c r="H464" s="346"/>
      <c r="I464" s="346"/>
      <c r="J464" s="346"/>
      <c r="K464" s="346"/>
      <c r="L464" s="104" t="s">
        <v>48</v>
      </c>
      <c r="M464" s="105">
        <v>8.9499999999999993</v>
      </c>
    </row>
    <row r="465" spans="1:13" ht="12.75" customHeight="1" x14ac:dyDescent="0.2">
      <c r="A465" s="103" t="s">
        <v>14582</v>
      </c>
      <c r="B465" s="104" t="s">
        <v>13710</v>
      </c>
      <c r="C465" s="346" t="s">
        <v>14583</v>
      </c>
      <c r="D465" s="346"/>
      <c r="E465" s="346"/>
      <c r="F465" s="346"/>
      <c r="G465" s="346"/>
      <c r="H465" s="346"/>
      <c r="I465" s="346"/>
      <c r="J465" s="346"/>
      <c r="K465" s="346"/>
      <c r="L465" s="104" t="s">
        <v>48</v>
      </c>
      <c r="M465" s="105">
        <v>10.11</v>
      </c>
    </row>
    <row r="466" spans="1:13" ht="12.75" customHeight="1" x14ac:dyDescent="0.2">
      <c r="A466" s="103" t="s">
        <v>14584</v>
      </c>
      <c r="B466" s="104" t="s">
        <v>13710</v>
      </c>
      <c r="C466" s="346" t="s">
        <v>14585</v>
      </c>
      <c r="D466" s="346"/>
      <c r="E466" s="346"/>
      <c r="F466" s="346"/>
      <c r="G466" s="346"/>
      <c r="H466" s="346"/>
      <c r="I466" s="346"/>
      <c r="J466" s="346"/>
      <c r="K466" s="346"/>
      <c r="L466" s="104" t="s">
        <v>48</v>
      </c>
      <c r="M466" s="105">
        <v>17.11</v>
      </c>
    </row>
    <row r="467" spans="1:13" ht="12.75" customHeight="1" x14ac:dyDescent="0.2">
      <c r="A467" s="103" t="s">
        <v>14586</v>
      </c>
      <c r="B467" s="104" t="s">
        <v>13710</v>
      </c>
      <c r="C467" s="346" t="s">
        <v>14587</v>
      </c>
      <c r="D467" s="346"/>
      <c r="E467" s="346"/>
      <c r="F467" s="346"/>
      <c r="G467" s="346"/>
      <c r="H467" s="346"/>
      <c r="I467" s="346"/>
      <c r="J467" s="346"/>
      <c r="K467" s="346"/>
      <c r="L467" s="104" t="s">
        <v>48</v>
      </c>
      <c r="M467" s="105">
        <v>17.11</v>
      </c>
    </row>
    <row r="468" spans="1:13" ht="12.75" customHeight="1" x14ac:dyDescent="0.2">
      <c r="A468" s="103" t="s">
        <v>14588</v>
      </c>
      <c r="B468" s="104" t="s">
        <v>13710</v>
      </c>
      <c r="C468" s="346" t="s">
        <v>14589</v>
      </c>
      <c r="D468" s="346"/>
      <c r="E468" s="346"/>
      <c r="F468" s="346"/>
      <c r="G468" s="346"/>
      <c r="H468" s="346"/>
      <c r="I468" s="346"/>
      <c r="J468" s="346"/>
      <c r="K468" s="346"/>
      <c r="L468" s="104" t="s">
        <v>48</v>
      </c>
      <c r="M468" s="105">
        <v>17.59</v>
      </c>
    </row>
    <row r="469" spans="1:13" ht="12.75" customHeight="1" x14ac:dyDescent="0.2">
      <c r="A469" s="103" t="s">
        <v>14590</v>
      </c>
      <c r="B469" s="104" t="s">
        <v>13710</v>
      </c>
      <c r="C469" s="346" t="s">
        <v>14591</v>
      </c>
      <c r="D469" s="346"/>
      <c r="E469" s="346"/>
      <c r="F469" s="346"/>
      <c r="G469" s="346"/>
      <c r="H469" s="346"/>
      <c r="I469" s="346"/>
      <c r="J469" s="346"/>
      <c r="K469" s="346"/>
      <c r="L469" s="104" t="s">
        <v>48</v>
      </c>
      <c r="M469" s="105">
        <v>14.7</v>
      </c>
    </row>
    <row r="470" spans="1:13" ht="12.75" customHeight="1" x14ac:dyDescent="0.2">
      <c r="A470" s="103" t="s">
        <v>14592</v>
      </c>
      <c r="B470" s="104" t="s">
        <v>13710</v>
      </c>
      <c r="C470" s="346" t="s">
        <v>14593</v>
      </c>
      <c r="D470" s="346"/>
      <c r="E470" s="346"/>
      <c r="F470" s="346"/>
      <c r="G470" s="346"/>
      <c r="H470" s="346"/>
      <c r="I470" s="346"/>
      <c r="J470" s="346"/>
      <c r="K470" s="346"/>
      <c r="L470" s="104" t="s">
        <v>48</v>
      </c>
      <c r="M470" s="105">
        <v>13.25</v>
      </c>
    </row>
    <row r="471" spans="1:13" ht="12.75" customHeight="1" x14ac:dyDescent="0.2">
      <c r="A471" s="103" t="s">
        <v>14594</v>
      </c>
      <c r="B471" s="104" t="s">
        <v>13710</v>
      </c>
      <c r="C471" s="346" t="s">
        <v>14595</v>
      </c>
      <c r="D471" s="346"/>
      <c r="E471" s="346"/>
      <c r="F471" s="346"/>
      <c r="G471" s="346"/>
      <c r="H471" s="346"/>
      <c r="I471" s="346"/>
      <c r="J471" s="346"/>
      <c r="K471" s="346"/>
      <c r="L471" s="104" t="s">
        <v>48</v>
      </c>
      <c r="M471" s="105">
        <v>11.67</v>
      </c>
    </row>
    <row r="472" spans="1:13" ht="12.75" customHeight="1" x14ac:dyDescent="0.2">
      <c r="A472" s="103" t="s">
        <v>14596</v>
      </c>
      <c r="B472" s="104" t="s">
        <v>13710</v>
      </c>
      <c r="C472" s="346" t="s">
        <v>14597</v>
      </c>
      <c r="D472" s="346"/>
      <c r="E472" s="346"/>
      <c r="F472" s="346"/>
      <c r="G472" s="346"/>
      <c r="H472" s="346"/>
      <c r="I472" s="346"/>
      <c r="J472" s="346"/>
      <c r="K472" s="346"/>
      <c r="L472" s="104" t="s">
        <v>48</v>
      </c>
      <c r="M472" s="105">
        <v>10.38</v>
      </c>
    </row>
    <row r="473" spans="1:13" ht="12.75" customHeight="1" x14ac:dyDescent="0.2">
      <c r="A473" s="103" t="s">
        <v>14598</v>
      </c>
      <c r="B473" s="104" t="s">
        <v>13710</v>
      </c>
      <c r="C473" s="346" t="s">
        <v>14599</v>
      </c>
      <c r="D473" s="346"/>
      <c r="E473" s="346"/>
      <c r="F473" s="346"/>
      <c r="G473" s="346"/>
      <c r="H473" s="346"/>
      <c r="I473" s="346"/>
      <c r="J473" s="346"/>
      <c r="K473" s="346"/>
      <c r="L473" s="104" t="s">
        <v>48</v>
      </c>
      <c r="M473" s="105">
        <v>9.6300000000000008</v>
      </c>
    </row>
    <row r="474" spans="1:13" ht="12.75" customHeight="1" x14ac:dyDescent="0.2">
      <c r="A474" s="103" t="s">
        <v>14600</v>
      </c>
      <c r="B474" s="104" t="s">
        <v>13710</v>
      </c>
      <c r="C474" s="346" t="s">
        <v>14601</v>
      </c>
      <c r="D474" s="346"/>
      <c r="E474" s="346"/>
      <c r="F474" s="346"/>
      <c r="G474" s="346"/>
      <c r="H474" s="346"/>
      <c r="I474" s="346"/>
      <c r="J474" s="346"/>
      <c r="K474" s="346"/>
      <c r="L474" s="104" t="s">
        <v>48</v>
      </c>
      <c r="M474" s="105">
        <v>9.34</v>
      </c>
    </row>
    <row r="475" spans="1:13" ht="12.75" customHeight="1" x14ac:dyDescent="0.2">
      <c r="A475" s="103" t="s">
        <v>14602</v>
      </c>
      <c r="B475" s="104" t="s">
        <v>13710</v>
      </c>
      <c r="C475" s="346" t="s">
        <v>14603</v>
      </c>
      <c r="D475" s="346"/>
      <c r="E475" s="346"/>
      <c r="F475" s="346"/>
      <c r="G475" s="346"/>
      <c r="H475" s="346"/>
      <c r="I475" s="346"/>
      <c r="J475" s="346"/>
      <c r="K475" s="346"/>
      <c r="L475" s="104" t="s">
        <v>48</v>
      </c>
      <c r="M475" s="105">
        <v>8.9700000000000006</v>
      </c>
    </row>
    <row r="476" spans="1:13" ht="12.75" customHeight="1" x14ac:dyDescent="0.2">
      <c r="A476" s="103" t="s">
        <v>14604</v>
      </c>
      <c r="B476" s="104" t="s">
        <v>13710</v>
      </c>
      <c r="C476" s="346" t="s">
        <v>14605</v>
      </c>
      <c r="D476" s="346"/>
      <c r="E476" s="346"/>
      <c r="F476" s="346"/>
      <c r="G476" s="346"/>
      <c r="H476" s="346"/>
      <c r="I476" s="346"/>
      <c r="J476" s="346"/>
      <c r="K476" s="346"/>
      <c r="L476" s="104" t="s">
        <v>48</v>
      </c>
      <c r="M476" s="105">
        <v>10.130000000000001</v>
      </c>
    </row>
    <row r="477" spans="1:13" ht="12.75" customHeight="1" x14ac:dyDescent="0.2">
      <c r="A477" s="100" t="s">
        <v>14606</v>
      </c>
      <c r="B477" s="101" t="s">
        <v>13710</v>
      </c>
      <c r="C477" s="347" t="s">
        <v>14607</v>
      </c>
      <c r="D477" s="347"/>
      <c r="E477" s="347"/>
      <c r="F477" s="347"/>
      <c r="G477" s="347"/>
      <c r="H477" s="347"/>
      <c r="I477" s="347"/>
      <c r="J477" s="347"/>
      <c r="K477" s="347"/>
      <c r="L477" s="102"/>
      <c r="M477" s="102"/>
    </row>
    <row r="478" spans="1:13" ht="12.75" customHeight="1" x14ac:dyDescent="0.2">
      <c r="A478" s="103" t="s">
        <v>14608</v>
      </c>
      <c r="B478" s="104" t="s">
        <v>13710</v>
      </c>
      <c r="C478" s="346" t="s">
        <v>14609</v>
      </c>
      <c r="D478" s="346"/>
      <c r="E478" s="346"/>
      <c r="F478" s="346"/>
      <c r="G478" s="346"/>
      <c r="H478" s="346"/>
      <c r="I478" s="346"/>
      <c r="J478" s="346"/>
      <c r="K478" s="346"/>
      <c r="L478" s="104" t="s">
        <v>48</v>
      </c>
      <c r="M478" s="105">
        <v>12.23</v>
      </c>
    </row>
    <row r="479" spans="1:13" ht="12.75" customHeight="1" x14ac:dyDescent="0.2">
      <c r="A479" s="103" t="s">
        <v>14610</v>
      </c>
      <c r="B479" s="104" t="s">
        <v>13710</v>
      </c>
      <c r="C479" s="346" t="s">
        <v>14611</v>
      </c>
      <c r="D479" s="346"/>
      <c r="E479" s="346"/>
      <c r="F479" s="346"/>
      <c r="G479" s="346"/>
      <c r="H479" s="346"/>
      <c r="I479" s="346"/>
      <c r="J479" s="346"/>
      <c r="K479" s="346"/>
      <c r="L479" s="104" t="s">
        <v>48</v>
      </c>
      <c r="M479" s="105">
        <v>12.07</v>
      </c>
    </row>
    <row r="480" spans="1:13" ht="12.75" customHeight="1" x14ac:dyDescent="0.2">
      <c r="A480" s="103" t="s">
        <v>14612</v>
      </c>
      <c r="B480" s="104" t="s">
        <v>13710</v>
      </c>
      <c r="C480" s="346" t="s">
        <v>14613</v>
      </c>
      <c r="D480" s="346"/>
      <c r="E480" s="346"/>
      <c r="F480" s="346"/>
      <c r="G480" s="346"/>
      <c r="H480" s="346"/>
      <c r="I480" s="346"/>
      <c r="J480" s="346"/>
      <c r="K480" s="346"/>
      <c r="L480" s="104" t="s">
        <v>48</v>
      </c>
      <c r="M480" s="105">
        <v>11.02</v>
      </c>
    </row>
    <row r="481" spans="1:13" ht="12.75" customHeight="1" x14ac:dyDescent="0.2">
      <c r="A481" s="103" t="s">
        <v>14614</v>
      </c>
      <c r="B481" s="104" t="s">
        <v>13710</v>
      </c>
      <c r="C481" s="346" t="s">
        <v>14615</v>
      </c>
      <c r="D481" s="346"/>
      <c r="E481" s="346"/>
      <c r="F481" s="346"/>
      <c r="G481" s="346"/>
      <c r="H481" s="346"/>
      <c r="I481" s="346"/>
      <c r="J481" s="346"/>
      <c r="K481" s="346"/>
      <c r="L481" s="104" t="s">
        <v>48</v>
      </c>
      <c r="M481" s="105">
        <v>14.02</v>
      </c>
    </row>
    <row r="482" spans="1:13" ht="12.75" customHeight="1" x14ac:dyDescent="0.2">
      <c r="A482" s="103" t="s">
        <v>14616</v>
      </c>
      <c r="B482" s="104" t="s">
        <v>13710</v>
      </c>
      <c r="C482" s="346" t="s">
        <v>14617</v>
      </c>
      <c r="D482" s="346"/>
      <c r="E482" s="346"/>
      <c r="F482" s="346"/>
      <c r="G482" s="346"/>
      <c r="H482" s="346"/>
      <c r="I482" s="346"/>
      <c r="J482" s="346"/>
      <c r="K482" s="346"/>
      <c r="L482" s="104" t="s">
        <v>48</v>
      </c>
      <c r="M482" s="105">
        <v>13.31</v>
      </c>
    </row>
    <row r="483" spans="1:13" ht="12.75" customHeight="1" x14ac:dyDescent="0.2">
      <c r="A483" s="103" t="s">
        <v>14618</v>
      </c>
      <c r="B483" s="104" t="s">
        <v>13710</v>
      </c>
      <c r="C483" s="346" t="s">
        <v>14619</v>
      </c>
      <c r="D483" s="346"/>
      <c r="E483" s="346"/>
      <c r="F483" s="346"/>
      <c r="G483" s="346"/>
      <c r="H483" s="346"/>
      <c r="I483" s="346"/>
      <c r="J483" s="346"/>
      <c r="K483" s="346"/>
      <c r="L483" s="104" t="s">
        <v>48</v>
      </c>
      <c r="M483" s="105">
        <v>12.5</v>
      </c>
    </row>
    <row r="484" spans="1:13" ht="12.75" customHeight="1" x14ac:dyDescent="0.2">
      <c r="A484" s="103" t="s">
        <v>14620</v>
      </c>
      <c r="B484" s="104" t="s">
        <v>13710</v>
      </c>
      <c r="C484" s="346" t="s">
        <v>14621</v>
      </c>
      <c r="D484" s="346"/>
      <c r="E484" s="346"/>
      <c r="F484" s="346"/>
      <c r="G484" s="346"/>
      <c r="H484" s="346"/>
      <c r="I484" s="346"/>
      <c r="J484" s="346"/>
      <c r="K484" s="346"/>
      <c r="L484" s="104" t="s">
        <v>48</v>
      </c>
      <c r="M484" s="105">
        <v>12.29</v>
      </c>
    </row>
    <row r="485" spans="1:13" ht="12.75" customHeight="1" x14ac:dyDescent="0.2">
      <c r="A485" s="103" t="s">
        <v>14622</v>
      </c>
      <c r="B485" s="104" t="s">
        <v>13710</v>
      </c>
      <c r="C485" s="346" t="s">
        <v>14623</v>
      </c>
      <c r="D485" s="346"/>
      <c r="E485" s="346"/>
      <c r="F485" s="346"/>
      <c r="G485" s="346"/>
      <c r="H485" s="346"/>
      <c r="I485" s="346"/>
      <c r="J485" s="346"/>
      <c r="K485" s="346"/>
      <c r="L485" s="104" t="s">
        <v>48</v>
      </c>
      <c r="M485" s="105">
        <v>11.86</v>
      </c>
    </row>
    <row r="486" spans="1:13" ht="12.75" customHeight="1" x14ac:dyDescent="0.2">
      <c r="A486" s="103" t="s">
        <v>14624</v>
      </c>
      <c r="B486" s="104" t="s">
        <v>13710</v>
      </c>
      <c r="C486" s="346" t="s">
        <v>14625</v>
      </c>
      <c r="D486" s="346"/>
      <c r="E486" s="346"/>
      <c r="F486" s="346"/>
      <c r="G486" s="346"/>
      <c r="H486" s="346"/>
      <c r="I486" s="346"/>
      <c r="J486" s="346"/>
      <c r="K486" s="346"/>
      <c r="L486" s="104" t="s">
        <v>48</v>
      </c>
      <c r="M486" s="105">
        <v>11.83</v>
      </c>
    </row>
    <row r="487" spans="1:13" ht="12.75" customHeight="1" x14ac:dyDescent="0.2">
      <c r="A487" s="103" t="s">
        <v>14626</v>
      </c>
      <c r="B487" s="104" t="s">
        <v>13710</v>
      </c>
      <c r="C487" s="346" t="s">
        <v>14627</v>
      </c>
      <c r="D487" s="346"/>
      <c r="E487" s="346"/>
      <c r="F487" s="346"/>
      <c r="G487" s="346"/>
      <c r="H487" s="346"/>
      <c r="I487" s="346"/>
      <c r="J487" s="346"/>
      <c r="K487" s="346"/>
      <c r="L487" s="104" t="s">
        <v>48</v>
      </c>
      <c r="M487" s="105">
        <v>11.81</v>
      </c>
    </row>
    <row r="488" spans="1:13" ht="12.75" customHeight="1" x14ac:dyDescent="0.2">
      <c r="A488" s="103" t="s">
        <v>14628</v>
      </c>
      <c r="B488" s="104" t="s">
        <v>13710</v>
      </c>
      <c r="C488" s="346" t="s">
        <v>14629</v>
      </c>
      <c r="D488" s="346"/>
      <c r="E488" s="346"/>
      <c r="F488" s="346"/>
      <c r="G488" s="346"/>
      <c r="H488" s="346"/>
      <c r="I488" s="346"/>
      <c r="J488" s="346"/>
      <c r="K488" s="346"/>
      <c r="L488" s="104" t="s">
        <v>48</v>
      </c>
      <c r="M488" s="105">
        <v>11.79</v>
      </c>
    </row>
    <row r="489" spans="1:13" ht="12.75" customHeight="1" x14ac:dyDescent="0.2">
      <c r="A489" s="103" t="s">
        <v>14630</v>
      </c>
      <c r="B489" s="104" t="s">
        <v>13710</v>
      </c>
      <c r="C489" s="346" t="s">
        <v>14631</v>
      </c>
      <c r="D489" s="346"/>
      <c r="E489" s="346"/>
      <c r="F489" s="346"/>
      <c r="G489" s="346"/>
      <c r="H489" s="346"/>
      <c r="I489" s="346"/>
      <c r="J489" s="346"/>
      <c r="K489" s="346"/>
      <c r="L489" s="104" t="s">
        <v>48</v>
      </c>
      <c r="M489" s="105">
        <v>11.76</v>
      </c>
    </row>
    <row r="490" spans="1:13" ht="12.75" customHeight="1" x14ac:dyDescent="0.2">
      <c r="A490" s="103" t="s">
        <v>14632</v>
      </c>
      <c r="B490" s="104" t="s">
        <v>13710</v>
      </c>
      <c r="C490" s="346" t="s">
        <v>14633</v>
      </c>
      <c r="D490" s="346"/>
      <c r="E490" s="346"/>
      <c r="F490" s="346"/>
      <c r="G490" s="346"/>
      <c r="H490" s="346"/>
      <c r="I490" s="346"/>
      <c r="J490" s="346"/>
      <c r="K490" s="346"/>
      <c r="L490" s="104" t="s">
        <v>48</v>
      </c>
      <c r="M490" s="105">
        <v>12.44</v>
      </c>
    </row>
    <row r="491" spans="1:13" ht="12.75" customHeight="1" x14ac:dyDescent="0.2">
      <c r="A491" s="103" t="s">
        <v>14634</v>
      </c>
      <c r="B491" s="104" t="s">
        <v>13710</v>
      </c>
      <c r="C491" s="346" t="s">
        <v>14635</v>
      </c>
      <c r="D491" s="346"/>
      <c r="E491" s="346"/>
      <c r="F491" s="346"/>
      <c r="G491" s="346"/>
      <c r="H491" s="346"/>
      <c r="I491" s="346"/>
      <c r="J491" s="346"/>
      <c r="K491" s="346"/>
      <c r="L491" s="104" t="s">
        <v>48</v>
      </c>
      <c r="M491" s="105">
        <v>12.43</v>
      </c>
    </row>
    <row r="492" spans="1:13" ht="12.75" customHeight="1" x14ac:dyDescent="0.2">
      <c r="A492" s="100" t="s">
        <v>14636</v>
      </c>
      <c r="B492" s="101" t="s">
        <v>13710</v>
      </c>
      <c r="C492" s="347" t="s">
        <v>14637</v>
      </c>
      <c r="D492" s="347"/>
      <c r="E492" s="347"/>
      <c r="F492" s="347"/>
      <c r="G492" s="347"/>
      <c r="H492" s="347"/>
      <c r="I492" s="347"/>
      <c r="J492" s="347"/>
      <c r="K492" s="347"/>
      <c r="L492" s="102"/>
      <c r="M492" s="102"/>
    </row>
    <row r="493" spans="1:13" ht="12.75" customHeight="1" x14ac:dyDescent="0.2">
      <c r="A493" s="103" t="s">
        <v>14638</v>
      </c>
      <c r="B493" s="104" t="s">
        <v>13710</v>
      </c>
      <c r="C493" s="346" t="s">
        <v>14639</v>
      </c>
      <c r="D493" s="346"/>
      <c r="E493" s="346"/>
      <c r="F493" s="346"/>
      <c r="G493" s="346"/>
      <c r="H493" s="346"/>
      <c r="I493" s="346"/>
      <c r="J493" s="346"/>
      <c r="K493" s="346"/>
      <c r="L493" s="104" t="s">
        <v>56</v>
      </c>
      <c r="M493" s="105">
        <v>729.87</v>
      </c>
    </row>
    <row r="494" spans="1:13" ht="12.75" customHeight="1" x14ac:dyDescent="0.2">
      <c r="A494" s="103" t="s">
        <v>14640</v>
      </c>
      <c r="B494" s="104" t="s">
        <v>13710</v>
      </c>
      <c r="C494" s="346" t="s">
        <v>14641</v>
      </c>
      <c r="D494" s="346"/>
      <c r="E494" s="346"/>
      <c r="F494" s="346"/>
      <c r="G494" s="346"/>
      <c r="H494" s="346"/>
      <c r="I494" s="346"/>
      <c r="J494" s="346"/>
      <c r="K494" s="346"/>
      <c r="L494" s="104" t="s">
        <v>56</v>
      </c>
      <c r="M494" s="105">
        <v>769.78</v>
      </c>
    </row>
    <row r="495" spans="1:13" ht="12.75" customHeight="1" x14ac:dyDescent="0.2">
      <c r="A495" s="103" t="s">
        <v>14642</v>
      </c>
      <c r="B495" s="104" t="s">
        <v>13710</v>
      </c>
      <c r="C495" s="346" t="s">
        <v>14643</v>
      </c>
      <c r="D495" s="346"/>
      <c r="E495" s="346"/>
      <c r="F495" s="346"/>
      <c r="G495" s="346"/>
      <c r="H495" s="346"/>
      <c r="I495" s="346"/>
      <c r="J495" s="346"/>
      <c r="K495" s="346"/>
      <c r="L495" s="104" t="s">
        <v>56</v>
      </c>
      <c r="M495" s="105">
        <v>790.44</v>
      </c>
    </row>
    <row r="496" spans="1:13" ht="12.75" customHeight="1" x14ac:dyDescent="0.2">
      <c r="A496" s="103" t="s">
        <v>14644</v>
      </c>
      <c r="B496" s="104" t="s">
        <v>13710</v>
      </c>
      <c r="C496" s="346" t="s">
        <v>14645</v>
      </c>
      <c r="D496" s="346"/>
      <c r="E496" s="346"/>
      <c r="F496" s="346"/>
      <c r="G496" s="346"/>
      <c r="H496" s="346"/>
      <c r="I496" s="346"/>
      <c r="J496" s="346"/>
      <c r="K496" s="346"/>
      <c r="L496" s="104" t="s">
        <v>56</v>
      </c>
      <c r="M496" s="105">
        <v>845.85</v>
      </c>
    </row>
    <row r="497" spans="1:13" ht="12.75" customHeight="1" x14ac:dyDescent="0.2">
      <c r="A497" s="100" t="s">
        <v>14646</v>
      </c>
      <c r="B497" s="101" t="s">
        <v>13710</v>
      </c>
      <c r="C497" s="347" t="s">
        <v>14647</v>
      </c>
      <c r="D497" s="347"/>
      <c r="E497" s="347"/>
      <c r="F497" s="347"/>
      <c r="G497" s="347"/>
      <c r="H497" s="347"/>
      <c r="I497" s="347"/>
      <c r="J497" s="347"/>
      <c r="K497" s="347"/>
      <c r="L497" s="102"/>
      <c r="M497" s="102"/>
    </row>
    <row r="498" spans="1:13" ht="12.75" customHeight="1" x14ac:dyDescent="0.2">
      <c r="A498" s="103" t="s">
        <v>14648</v>
      </c>
      <c r="B498" s="104" t="s">
        <v>13710</v>
      </c>
      <c r="C498" s="346" t="s">
        <v>14649</v>
      </c>
      <c r="D498" s="346"/>
      <c r="E498" s="346"/>
      <c r="F498" s="346"/>
      <c r="G498" s="346"/>
      <c r="H498" s="346"/>
      <c r="I498" s="346"/>
      <c r="J498" s="346"/>
      <c r="K498" s="346"/>
      <c r="L498" s="104" t="s">
        <v>56</v>
      </c>
      <c r="M498" s="105">
        <v>657.38</v>
      </c>
    </row>
    <row r="499" spans="1:13" ht="12.75" customHeight="1" x14ac:dyDescent="0.2">
      <c r="A499" s="103" t="s">
        <v>14650</v>
      </c>
      <c r="B499" s="104" t="s">
        <v>13710</v>
      </c>
      <c r="C499" s="346" t="s">
        <v>14651</v>
      </c>
      <c r="D499" s="346"/>
      <c r="E499" s="346"/>
      <c r="F499" s="346"/>
      <c r="G499" s="346"/>
      <c r="H499" s="346"/>
      <c r="I499" s="346"/>
      <c r="J499" s="346"/>
      <c r="K499" s="346"/>
      <c r="L499" s="104" t="s">
        <v>56</v>
      </c>
      <c r="M499" s="105">
        <v>695.88</v>
      </c>
    </row>
    <row r="500" spans="1:13" ht="12.75" customHeight="1" x14ac:dyDescent="0.2">
      <c r="A500" s="103" t="s">
        <v>14652</v>
      </c>
      <c r="B500" s="104" t="s">
        <v>13710</v>
      </c>
      <c r="C500" s="346" t="s">
        <v>14653</v>
      </c>
      <c r="D500" s="346"/>
      <c r="E500" s="346"/>
      <c r="F500" s="346"/>
      <c r="G500" s="346"/>
      <c r="H500" s="346"/>
      <c r="I500" s="346"/>
      <c r="J500" s="346"/>
      <c r="K500" s="346"/>
      <c r="L500" s="104" t="s">
        <v>56</v>
      </c>
      <c r="M500" s="105">
        <v>712.38</v>
      </c>
    </row>
    <row r="501" spans="1:13" ht="12.75" customHeight="1" x14ac:dyDescent="0.2">
      <c r="A501" s="103" t="s">
        <v>14654</v>
      </c>
      <c r="B501" s="104" t="s">
        <v>13710</v>
      </c>
      <c r="C501" s="346" t="s">
        <v>14655</v>
      </c>
      <c r="D501" s="346"/>
      <c r="E501" s="346"/>
      <c r="F501" s="346"/>
      <c r="G501" s="346"/>
      <c r="H501" s="346"/>
      <c r="I501" s="346"/>
      <c r="J501" s="346"/>
      <c r="K501" s="346"/>
      <c r="L501" s="104" t="s">
        <v>56</v>
      </c>
      <c r="M501" s="105">
        <v>745.38</v>
      </c>
    </row>
    <row r="502" spans="1:13" ht="12.75" customHeight="1" x14ac:dyDescent="0.2">
      <c r="A502" s="100" t="s">
        <v>14656</v>
      </c>
      <c r="B502" s="101" t="s">
        <v>13710</v>
      </c>
      <c r="C502" s="347" t="s">
        <v>14657</v>
      </c>
      <c r="D502" s="347"/>
      <c r="E502" s="347"/>
      <c r="F502" s="347"/>
      <c r="G502" s="347"/>
      <c r="H502" s="347"/>
      <c r="I502" s="347"/>
      <c r="J502" s="347"/>
      <c r="K502" s="347"/>
      <c r="L502" s="102"/>
      <c r="M502" s="102"/>
    </row>
    <row r="503" spans="1:13" ht="12.75" customHeight="1" x14ac:dyDescent="0.2">
      <c r="A503" s="103" t="s">
        <v>14658</v>
      </c>
      <c r="B503" s="104" t="s">
        <v>13710</v>
      </c>
      <c r="C503" s="346" t="s">
        <v>14659</v>
      </c>
      <c r="D503" s="346"/>
      <c r="E503" s="346"/>
      <c r="F503" s="346"/>
      <c r="G503" s="346"/>
      <c r="H503" s="346"/>
      <c r="I503" s="346"/>
      <c r="J503" s="346"/>
      <c r="K503" s="346"/>
      <c r="L503" s="104" t="s">
        <v>56</v>
      </c>
      <c r="M503" s="105">
        <v>669.64</v>
      </c>
    </row>
    <row r="504" spans="1:13" ht="12.75" customHeight="1" x14ac:dyDescent="0.2">
      <c r="A504" s="103" t="s">
        <v>14660</v>
      </c>
      <c r="B504" s="104" t="s">
        <v>13710</v>
      </c>
      <c r="C504" s="346" t="s">
        <v>14661</v>
      </c>
      <c r="D504" s="346"/>
      <c r="E504" s="346"/>
      <c r="F504" s="346"/>
      <c r="G504" s="346"/>
      <c r="H504" s="346"/>
      <c r="I504" s="346"/>
      <c r="J504" s="346"/>
      <c r="K504" s="346"/>
      <c r="L504" s="104" t="s">
        <v>56</v>
      </c>
      <c r="M504" s="105">
        <v>708.14</v>
      </c>
    </row>
    <row r="505" spans="1:13" ht="12.75" customHeight="1" x14ac:dyDescent="0.2">
      <c r="A505" s="103" t="s">
        <v>14662</v>
      </c>
      <c r="B505" s="104" t="s">
        <v>13710</v>
      </c>
      <c r="C505" s="346" t="s">
        <v>14663</v>
      </c>
      <c r="D505" s="346"/>
      <c r="E505" s="346"/>
      <c r="F505" s="346"/>
      <c r="G505" s="346"/>
      <c r="H505" s="346"/>
      <c r="I505" s="346"/>
      <c r="J505" s="346"/>
      <c r="K505" s="346"/>
      <c r="L505" s="104" t="s">
        <v>56</v>
      </c>
      <c r="M505" s="105">
        <v>724.64</v>
      </c>
    </row>
    <row r="506" spans="1:13" ht="12.75" customHeight="1" x14ac:dyDescent="0.2">
      <c r="A506" s="103" t="s">
        <v>14664</v>
      </c>
      <c r="B506" s="104" t="s">
        <v>13710</v>
      </c>
      <c r="C506" s="346" t="s">
        <v>14665</v>
      </c>
      <c r="D506" s="346"/>
      <c r="E506" s="346"/>
      <c r="F506" s="346"/>
      <c r="G506" s="346"/>
      <c r="H506" s="346"/>
      <c r="I506" s="346"/>
      <c r="J506" s="346"/>
      <c r="K506" s="346"/>
      <c r="L506" s="104" t="s">
        <v>56</v>
      </c>
      <c r="M506" s="105">
        <v>757.64</v>
      </c>
    </row>
    <row r="507" spans="1:13" ht="12.75" customHeight="1" x14ac:dyDescent="0.2">
      <c r="A507" s="100" t="s">
        <v>14666</v>
      </c>
      <c r="B507" s="101" t="s">
        <v>13710</v>
      </c>
      <c r="C507" s="347" t="s">
        <v>14667</v>
      </c>
      <c r="D507" s="347"/>
      <c r="E507" s="347"/>
      <c r="F507" s="347"/>
      <c r="G507" s="347"/>
      <c r="H507" s="347"/>
      <c r="I507" s="347"/>
      <c r="J507" s="347"/>
      <c r="K507" s="347"/>
      <c r="L507" s="102"/>
      <c r="M507" s="102"/>
    </row>
    <row r="508" spans="1:13" ht="12.75" customHeight="1" x14ac:dyDescent="0.2">
      <c r="C508" s="347"/>
      <c r="D508" s="347"/>
      <c r="E508" s="347"/>
      <c r="F508" s="347"/>
      <c r="G508" s="347"/>
      <c r="H508" s="347"/>
      <c r="I508" s="347"/>
      <c r="J508" s="347"/>
      <c r="K508" s="347"/>
      <c r="L508"/>
      <c r="M508"/>
    </row>
    <row r="509" spans="1:13" ht="12.75" customHeight="1" x14ac:dyDescent="0.2">
      <c r="A509" s="103" t="s">
        <v>14668</v>
      </c>
      <c r="B509" s="104" t="s">
        <v>13710</v>
      </c>
      <c r="C509" s="346" t="s">
        <v>14669</v>
      </c>
      <c r="D509" s="346"/>
      <c r="E509" s="346"/>
      <c r="F509" s="346"/>
      <c r="G509" s="346"/>
      <c r="H509" s="346"/>
      <c r="I509" s="346"/>
      <c r="J509" s="346"/>
      <c r="K509" s="346"/>
      <c r="L509" s="104" t="s">
        <v>136</v>
      </c>
      <c r="M509" s="105">
        <v>156.35</v>
      </c>
    </row>
    <row r="510" spans="1:13" ht="12.75" customHeight="1" x14ac:dyDescent="0.2">
      <c r="C510" s="346"/>
      <c r="D510" s="346"/>
      <c r="E510" s="346"/>
      <c r="F510" s="346"/>
      <c r="G510" s="346"/>
      <c r="H510" s="346"/>
      <c r="I510" s="346"/>
      <c r="J510" s="346"/>
      <c r="K510" s="346"/>
      <c r="L510"/>
      <c r="M510"/>
    </row>
    <row r="511" spans="1:13" ht="12.75" customHeight="1" x14ac:dyDescent="0.2">
      <c r="A511" s="103" t="s">
        <v>14670</v>
      </c>
      <c r="B511" s="104" t="s">
        <v>13710</v>
      </c>
      <c r="C511" s="346" t="s">
        <v>14671</v>
      </c>
      <c r="D511" s="346"/>
      <c r="E511" s="346"/>
      <c r="F511" s="346"/>
      <c r="G511" s="346"/>
      <c r="H511" s="346"/>
      <c r="I511" s="346"/>
      <c r="J511" s="346"/>
      <c r="K511" s="346"/>
      <c r="L511" s="104" t="s">
        <v>136</v>
      </c>
      <c r="M511" s="105">
        <v>170.81</v>
      </c>
    </row>
    <row r="512" spans="1:13" ht="12.75" customHeight="1" x14ac:dyDescent="0.2">
      <c r="C512" s="346"/>
      <c r="D512" s="346"/>
      <c r="E512" s="346"/>
      <c r="F512" s="346"/>
      <c r="G512" s="346"/>
      <c r="H512" s="346"/>
      <c r="I512" s="346"/>
      <c r="J512" s="346"/>
      <c r="K512" s="346"/>
      <c r="L512"/>
      <c r="M512"/>
    </row>
    <row r="513" spans="1:13" ht="12.75" customHeight="1" x14ac:dyDescent="0.2">
      <c r="A513" s="103" t="s">
        <v>14672</v>
      </c>
      <c r="B513" s="104" t="s">
        <v>13710</v>
      </c>
      <c r="C513" s="346" t="s">
        <v>14673</v>
      </c>
      <c r="D513" s="346"/>
      <c r="E513" s="346"/>
      <c r="F513" s="346"/>
      <c r="G513" s="346"/>
      <c r="H513" s="346"/>
      <c r="I513" s="346"/>
      <c r="J513" s="346"/>
      <c r="K513" s="346"/>
      <c r="L513" s="104" t="s">
        <v>136</v>
      </c>
      <c r="M513" s="105">
        <v>188.31</v>
      </c>
    </row>
    <row r="514" spans="1:13" ht="12.75" customHeight="1" x14ac:dyDescent="0.2">
      <c r="C514" s="346"/>
      <c r="D514" s="346"/>
      <c r="E514" s="346"/>
      <c r="F514" s="346"/>
      <c r="G514" s="346"/>
      <c r="H514" s="346"/>
      <c r="I514" s="346"/>
      <c r="J514" s="346"/>
      <c r="K514" s="346"/>
      <c r="L514"/>
      <c r="M514"/>
    </row>
    <row r="515" spans="1:13" ht="12.75" customHeight="1" x14ac:dyDescent="0.2">
      <c r="A515" s="103" t="s">
        <v>14674</v>
      </c>
      <c r="B515" s="104" t="s">
        <v>13710</v>
      </c>
      <c r="C515" s="346" t="s">
        <v>14675</v>
      </c>
      <c r="D515" s="346"/>
      <c r="E515" s="346"/>
      <c r="F515" s="346"/>
      <c r="G515" s="346"/>
      <c r="H515" s="346"/>
      <c r="I515" s="346"/>
      <c r="J515" s="346"/>
      <c r="K515" s="346"/>
      <c r="L515" s="104" t="s">
        <v>136</v>
      </c>
      <c r="M515" s="105">
        <v>232.05</v>
      </c>
    </row>
    <row r="516" spans="1:13" ht="12.75" customHeight="1" x14ac:dyDescent="0.2">
      <c r="C516" s="346"/>
      <c r="D516" s="346"/>
      <c r="E516" s="346"/>
      <c r="F516" s="346"/>
      <c r="G516" s="346"/>
      <c r="H516" s="346"/>
      <c r="I516" s="346"/>
      <c r="J516" s="346"/>
      <c r="K516" s="346"/>
      <c r="L516"/>
      <c r="M516"/>
    </row>
    <row r="517" spans="1:13" ht="12.75" customHeight="1" x14ac:dyDescent="0.2">
      <c r="A517" s="97" t="s">
        <v>14676</v>
      </c>
      <c r="B517" s="98"/>
      <c r="C517" s="353" t="s">
        <v>14677</v>
      </c>
      <c r="D517" s="353"/>
      <c r="E517" s="353"/>
      <c r="F517" s="353"/>
      <c r="G517" s="353"/>
      <c r="H517" s="353"/>
      <c r="I517" s="353"/>
      <c r="J517" s="353"/>
      <c r="K517" s="353"/>
      <c r="L517" s="99"/>
      <c r="M517" s="99"/>
    </row>
    <row r="518" spans="1:13" ht="12.75" customHeight="1" x14ac:dyDescent="0.2">
      <c r="A518" s="100" t="s">
        <v>14678</v>
      </c>
      <c r="B518" s="101" t="s">
        <v>13710</v>
      </c>
      <c r="C518" s="347" t="s">
        <v>14679</v>
      </c>
      <c r="D518" s="347"/>
      <c r="E518" s="347"/>
      <c r="F518" s="347"/>
      <c r="G518" s="347"/>
      <c r="H518" s="347"/>
      <c r="I518" s="347"/>
      <c r="J518" s="347"/>
      <c r="K518" s="347"/>
      <c r="L518" s="102"/>
      <c r="M518" s="102"/>
    </row>
    <row r="519" spans="1:13" ht="12.75" customHeight="1" x14ac:dyDescent="0.2">
      <c r="A519" s="103" t="s">
        <v>14680</v>
      </c>
      <c r="B519" s="104" t="s">
        <v>13710</v>
      </c>
      <c r="C519" s="346" t="s">
        <v>14681</v>
      </c>
      <c r="D519" s="346"/>
      <c r="E519" s="346"/>
      <c r="F519" s="346"/>
      <c r="G519" s="346"/>
      <c r="H519" s="346"/>
      <c r="I519" s="346"/>
      <c r="J519" s="346"/>
      <c r="K519" s="346"/>
      <c r="L519" s="104" t="s">
        <v>136</v>
      </c>
      <c r="M519" s="105">
        <v>70.739999999999995</v>
      </c>
    </row>
    <row r="520" spans="1:13" ht="12.75" customHeight="1" x14ac:dyDescent="0.2">
      <c r="A520" s="103" t="s">
        <v>14682</v>
      </c>
      <c r="B520" s="104" t="s">
        <v>13710</v>
      </c>
      <c r="C520" s="346" t="s">
        <v>14683</v>
      </c>
      <c r="D520" s="346"/>
      <c r="E520" s="346"/>
      <c r="F520" s="346"/>
      <c r="G520" s="346"/>
      <c r="H520" s="346"/>
      <c r="I520" s="346"/>
      <c r="J520" s="346"/>
      <c r="K520" s="346"/>
      <c r="L520" s="104" t="s">
        <v>136</v>
      </c>
      <c r="M520" s="105">
        <v>130.6</v>
      </c>
    </row>
    <row r="521" spans="1:13" ht="12.75" customHeight="1" x14ac:dyDescent="0.2">
      <c r="A521" s="103" t="s">
        <v>14684</v>
      </c>
      <c r="B521" s="104" t="s">
        <v>13710</v>
      </c>
      <c r="C521" s="346" t="s">
        <v>14685</v>
      </c>
      <c r="D521" s="346"/>
      <c r="E521" s="346"/>
      <c r="F521" s="346"/>
      <c r="G521" s="346"/>
      <c r="H521" s="346"/>
      <c r="I521" s="346"/>
      <c r="J521" s="346"/>
      <c r="K521" s="346"/>
      <c r="L521" s="104" t="s">
        <v>136</v>
      </c>
      <c r="M521" s="105">
        <v>233.03</v>
      </c>
    </row>
    <row r="522" spans="1:13" ht="12.75" customHeight="1" x14ac:dyDescent="0.2">
      <c r="A522" s="103" t="s">
        <v>14686</v>
      </c>
      <c r="B522" s="104" t="s">
        <v>13710</v>
      </c>
      <c r="C522" s="346" t="s">
        <v>14687</v>
      </c>
      <c r="D522" s="346"/>
      <c r="E522" s="346"/>
      <c r="F522" s="346"/>
      <c r="G522" s="346"/>
      <c r="H522" s="346"/>
      <c r="I522" s="346"/>
      <c r="J522" s="346"/>
      <c r="K522" s="346"/>
      <c r="L522" s="104" t="s">
        <v>136</v>
      </c>
      <c r="M522" s="105">
        <v>74.819999999999993</v>
      </c>
    </row>
    <row r="523" spans="1:13" ht="12.75" customHeight="1" x14ac:dyDescent="0.2">
      <c r="A523" s="103" t="s">
        <v>14688</v>
      </c>
      <c r="B523" s="104" t="s">
        <v>13710</v>
      </c>
      <c r="C523" s="346" t="s">
        <v>14689</v>
      </c>
      <c r="D523" s="346"/>
      <c r="E523" s="346"/>
      <c r="F523" s="346"/>
      <c r="G523" s="346"/>
      <c r="H523" s="346"/>
      <c r="I523" s="346"/>
      <c r="J523" s="346"/>
      <c r="K523" s="346"/>
      <c r="L523" s="104" t="s">
        <v>136</v>
      </c>
      <c r="M523" s="105">
        <v>138.78</v>
      </c>
    </row>
    <row r="524" spans="1:13" ht="12.75" customHeight="1" x14ac:dyDescent="0.2">
      <c r="A524" s="103" t="s">
        <v>14690</v>
      </c>
      <c r="B524" s="104" t="s">
        <v>13710</v>
      </c>
      <c r="C524" s="346" t="s">
        <v>14691</v>
      </c>
      <c r="D524" s="346"/>
      <c r="E524" s="346"/>
      <c r="F524" s="346"/>
      <c r="G524" s="346"/>
      <c r="H524" s="346"/>
      <c r="I524" s="346"/>
      <c r="J524" s="346"/>
      <c r="K524" s="346"/>
      <c r="L524" s="104" t="s">
        <v>136</v>
      </c>
      <c r="M524" s="105">
        <v>243.25</v>
      </c>
    </row>
    <row r="525" spans="1:13" ht="12.75" customHeight="1" x14ac:dyDescent="0.2">
      <c r="A525" s="100" t="s">
        <v>14692</v>
      </c>
      <c r="B525" s="101" t="s">
        <v>13710</v>
      </c>
      <c r="C525" s="347" t="s">
        <v>14693</v>
      </c>
      <c r="D525" s="347"/>
      <c r="E525" s="347"/>
      <c r="F525" s="347"/>
      <c r="G525" s="347"/>
      <c r="H525" s="347"/>
      <c r="I525" s="347"/>
      <c r="J525" s="347"/>
      <c r="K525" s="347"/>
      <c r="L525" s="102"/>
      <c r="M525" s="102"/>
    </row>
    <row r="526" spans="1:13" ht="12.75" customHeight="1" x14ac:dyDescent="0.2">
      <c r="A526" s="103" t="s">
        <v>14694</v>
      </c>
      <c r="B526" s="104" t="s">
        <v>13710</v>
      </c>
      <c r="C526" s="346" t="s">
        <v>14683</v>
      </c>
      <c r="D526" s="346"/>
      <c r="E526" s="346"/>
      <c r="F526" s="346"/>
      <c r="G526" s="346"/>
      <c r="H526" s="346"/>
      <c r="I526" s="346"/>
      <c r="J526" s="346"/>
      <c r="K526" s="346"/>
      <c r="L526" s="104" t="s">
        <v>136</v>
      </c>
      <c r="M526" s="105">
        <v>57.12</v>
      </c>
    </row>
    <row r="527" spans="1:13" ht="12.75" customHeight="1" x14ac:dyDescent="0.2">
      <c r="A527" s="103" t="s">
        <v>14695</v>
      </c>
      <c r="B527" s="104" t="s">
        <v>13710</v>
      </c>
      <c r="C527" s="346" t="s">
        <v>14696</v>
      </c>
      <c r="D527" s="346"/>
      <c r="E527" s="346"/>
      <c r="F527" s="346"/>
      <c r="G527" s="346"/>
      <c r="H527" s="346"/>
      <c r="I527" s="346"/>
      <c r="J527" s="346"/>
      <c r="K527" s="346"/>
      <c r="L527" s="104" t="s">
        <v>136</v>
      </c>
      <c r="M527" s="105">
        <v>75.150000000000006</v>
      </c>
    </row>
    <row r="528" spans="1:13" ht="12.75" customHeight="1" x14ac:dyDescent="0.2">
      <c r="A528" s="103" t="s">
        <v>14697</v>
      </c>
      <c r="B528" s="104" t="s">
        <v>13710</v>
      </c>
      <c r="C528" s="346" t="s">
        <v>14685</v>
      </c>
      <c r="D528" s="346"/>
      <c r="E528" s="346"/>
      <c r="F528" s="346"/>
      <c r="G528" s="346"/>
      <c r="H528" s="346"/>
      <c r="I528" s="346"/>
      <c r="J528" s="346"/>
      <c r="K528" s="346"/>
      <c r="L528" s="104" t="s">
        <v>136</v>
      </c>
      <c r="M528" s="105">
        <v>93.13</v>
      </c>
    </row>
    <row r="529" spans="1:13" ht="12.75" customHeight="1" x14ac:dyDescent="0.2">
      <c r="A529" s="103" t="s">
        <v>14698</v>
      </c>
      <c r="B529" s="104" t="s">
        <v>13710</v>
      </c>
      <c r="C529" s="346" t="s">
        <v>14699</v>
      </c>
      <c r="D529" s="346"/>
      <c r="E529" s="346"/>
      <c r="F529" s="346"/>
      <c r="G529" s="346"/>
      <c r="H529" s="346"/>
      <c r="I529" s="346"/>
      <c r="J529" s="346"/>
      <c r="K529" s="346"/>
      <c r="L529" s="104" t="s">
        <v>136</v>
      </c>
      <c r="M529" s="105">
        <v>137.28</v>
      </c>
    </row>
    <row r="530" spans="1:13" ht="12.75" customHeight="1" x14ac:dyDescent="0.2">
      <c r="A530" s="100" t="s">
        <v>14700</v>
      </c>
      <c r="B530" s="101" t="s">
        <v>13710</v>
      </c>
      <c r="C530" s="347" t="s">
        <v>14701</v>
      </c>
      <c r="D530" s="347"/>
      <c r="E530" s="347"/>
      <c r="F530" s="347"/>
      <c r="G530" s="347"/>
      <c r="H530" s="347"/>
      <c r="I530" s="347"/>
      <c r="J530" s="347"/>
      <c r="K530" s="347"/>
      <c r="L530" s="102"/>
      <c r="M530" s="102"/>
    </row>
    <row r="531" spans="1:13" ht="12.75" customHeight="1" x14ac:dyDescent="0.2">
      <c r="A531" s="103" t="s">
        <v>14702</v>
      </c>
      <c r="B531" s="104" t="s">
        <v>13710</v>
      </c>
      <c r="C531" s="346" t="s">
        <v>14703</v>
      </c>
      <c r="D531" s="346"/>
      <c r="E531" s="346"/>
      <c r="F531" s="346"/>
      <c r="G531" s="346"/>
      <c r="H531" s="346"/>
      <c r="I531" s="346"/>
      <c r="J531" s="346"/>
      <c r="K531" s="346"/>
      <c r="L531" s="104" t="s">
        <v>136</v>
      </c>
      <c r="M531" s="105">
        <v>82.15</v>
      </c>
    </row>
    <row r="532" spans="1:13" ht="12.75" customHeight="1" x14ac:dyDescent="0.2">
      <c r="A532" s="103" t="s">
        <v>14704</v>
      </c>
      <c r="B532" s="104" t="s">
        <v>13710</v>
      </c>
      <c r="C532" s="346" t="s">
        <v>14705</v>
      </c>
      <c r="D532" s="346"/>
      <c r="E532" s="346"/>
      <c r="F532" s="346"/>
      <c r="G532" s="346"/>
      <c r="H532" s="346"/>
      <c r="I532" s="346"/>
      <c r="J532" s="346"/>
      <c r="K532" s="346"/>
      <c r="L532" s="104" t="s">
        <v>136</v>
      </c>
      <c r="M532" s="105">
        <v>78.41</v>
      </c>
    </row>
    <row r="533" spans="1:13" ht="12.75" customHeight="1" x14ac:dyDescent="0.2">
      <c r="A533" s="103" t="s">
        <v>14706</v>
      </c>
      <c r="B533" s="104" t="s">
        <v>13710</v>
      </c>
      <c r="C533" s="346" t="s">
        <v>14707</v>
      </c>
      <c r="D533" s="346"/>
      <c r="E533" s="346"/>
      <c r="F533" s="346"/>
      <c r="G533" s="346"/>
      <c r="H533" s="346"/>
      <c r="I533" s="346"/>
      <c r="J533" s="346"/>
      <c r="K533" s="346"/>
      <c r="L533" s="104" t="s">
        <v>136</v>
      </c>
      <c r="M533" s="105">
        <v>90.16</v>
      </c>
    </row>
    <row r="534" spans="1:13" ht="12.75" customHeight="1" x14ac:dyDescent="0.2">
      <c r="A534" s="103" t="s">
        <v>14708</v>
      </c>
      <c r="B534" s="104" t="s">
        <v>13710</v>
      </c>
      <c r="C534" s="346" t="s">
        <v>14709</v>
      </c>
      <c r="D534" s="346"/>
      <c r="E534" s="346"/>
      <c r="F534" s="346"/>
      <c r="G534" s="346"/>
      <c r="H534" s="346"/>
      <c r="I534" s="346"/>
      <c r="J534" s="346"/>
      <c r="K534" s="346"/>
      <c r="L534" s="104" t="s">
        <v>136</v>
      </c>
      <c r="M534" s="105">
        <v>87.06</v>
      </c>
    </row>
    <row r="535" spans="1:13" ht="12.75" customHeight="1" x14ac:dyDescent="0.2">
      <c r="A535" s="103" t="s">
        <v>14710</v>
      </c>
      <c r="B535" s="104" t="s">
        <v>13710</v>
      </c>
      <c r="C535" s="346" t="s">
        <v>14711</v>
      </c>
      <c r="D535" s="346"/>
      <c r="E535" s="346"/>
      <c r="F535" s="346"/>
      <c r="G535" s="346"/>
      <c r="H535" s="346"/>
      <c r="I535" s="346"/>
      <c r="J535" s="346"/>
      <c r="K535" s="346"/>
      <c r="L535" s="104" t="s">
        <v>136</v>
      </c>
      <c r="M535" s="105">
        <v>84.54</v>
      </c>
    </row>
    <row r="536" spans="1:13" ht="12.75" customHeight="1" x14ac:dyDescent="0.2">
      <c r="A536" s="103" t="s">
        <v>14712</v>
      </c>
      <c r="B536" s="104" t="s">
        <v>13710</v>
      </c>
      <c r="C536" s="346" t="s">
        <v>14713</v>
      </c>
      <c r="D536" s="346"/>
      <c r="E536" s="346"/>
      <c r="F536" s="346"/>
      <c r="G536" s="346"/>
      <c r="H536" s="346"/>
      <c r="I536" s="346"/>
      <c r="J536" s="346"/>
      <c r="K536" s="346"/>
      <c r="L536" s="104" t="s">
        <v>136</v>
      </c>
      <c r="M536" s="105">
        <v>96.28</v>
      </c>
    </row>
    <row r="537" spans="1:13" ht="12.75" customHeight="1" x14ac:dyDescent="0.2">
      <c r="A537" s="100" t="s">
        <v>14714</v>
      </c>
      <c r="B537" s="101" t="s">
        <v>13710</v>
      </c>
      <c r="C537" s="347" t="s">
        <v>14715</v>
      </c>
      <c r="D537" s="347"/>
      <c r="E537" s="347"/>
      <c r="F537" s="347"/>
      <c r="G537" s="347"/>
      <c r="H537" s="347"/>
      <c r="I537" s="347"/>
      <c r="J537" s="347"/>
      <c r="K537" s="347"/>
      <c r="L537" s="102"/>
      <c r="M537" s="102"/>
    </row>
    <row r="538" spans="1:13" ht="12.75" customHeight="1" x14ac:dyDescent="0.2">
      <c r="A538" s="103" t="s">
        <v>14716</v>
      </c>
      <c r="B538" s="104" t="s">
        <v>13710</v>
      </c>
      <c r="C538" s="346" t="s">
        <v>14717</v>
      </c>
      <c r="D538" s="346"/>
      <c r="E538" s="346"/>
      <c r="F538" s="346"/>
      <c r="G538" s="346"/>
      <c r="H538" s="346"/>
      <c r="I538" s="346"/>
      <c r="J538" s="346"/>
      <c r="K538" s="346"/>
      <c r="L538" s="104" t="s">
        <v>136</v>
      </c>
      <c r="M538" s="105">
        <v>97.04</v>
      </c>
    </row>
    <row r="539" spans="1:13" ht="12.75" customHeight="1" x14ac:dyDescent="0.2">
      <c r="A539" s="103" t="s">
        <v>14718</v>
      </c>
      <c r="B539" s="104" t="s">
        <v>13710</v>
      </c>
      <c r="C539" s="346" t="s">
        <v>14719</v>
      </c>
      <c r="D539" s="346"/>
      <c r="E539" s="346"/>
      <c r="F539" s="346"/>
      <c r="G539" s="346"/>
      <c r="H539" s="346"/>
      <c r="I539" s="346"/>
      <c r="J539" s="346"/>
      <c r="K539" s="346"/>
      <c r="L539" s="104" t="s">
        <v>136</v>
      </c>
      <c r="M539" s="105">
        <v>106.46</v>
      </c>
    </row>
    <row r="540" spans="1:13" ht="12.75" customHeight="1" x14ac:dyDescent="0.2">
      <c r="A540" s="103" t="s">
        <v>14720</v>
      </c>
      <c r="B540" s="104" t="s">
        <v>13710</v>
      </c>
      <c r="C540" s="346" t="s">
        <v>14721</v>
      </c>
      <c r="D540" s="346"/>
      <c r="E540" s="346"/>
      <c r="F540" s="346"/>
      <c r="G540" s="346"/>
      <c r="H540" s="346"/>
      <c r="I540" s="346"/>
      <c r="J540" s="346"/>
      <c r="K540" s="346"/>
      <c r="L540" s="104" t="s">
        <v>136</v>
      </c>
      <c r="M540" s="105">
        <v>110.58</v>
      </c>
    </row>
    <row r="541" spans="1:13" ht="12.75" customHeight="1" x14ac:dyDescent="0.2">
      <c r="A541" s="100" t="s">
        <v>14722</v>
      </c>
      <c r="B541" s="101" t="s">
        <v>13710</v>
      </c>
      <c r="C541" s="347" t="s">
        <v>14723</v>
      </c>
      <c r="D541" s="347"/>
      <c r="E541" s="347"/>
      <c r="F541" s="347"/>
      <c r="G541" s="347"/>
      <c r="H541" s="347"/>
      <c r="I541" s="347"/>
      <c r="J541" s="347"/>
      <c r="K541" s="347"/>
      <c r="L541" s="102"/>
      <c r="M541" s="102"/>
    </row>
    <row r="542" spans="1:13" ht="12.75" customHeight="1" x14ac:dyDescent="0.2">
      <c r="A542" s="103" t="s">
        <v>14724</v>
      </c>
      <c r="B542" s="104" t="s">
        <v>13710</v>
      </c>
      <c r="C542" s="346" t="s">
        <v>14725</v>
      </c>
      <c r="D542" s="346"/>
      <c r="E542" s="346"/>
      <c r="F542" s="346"/>
      <c r="G542" s="346"/>
      <c r="H542" s="346"/>
      <c r="I542" s="346"/>
      <c r="J542" s="346"/>
      <c r="K542" s="346"/>
      <c r="L542" s="104" t="s">
        <v>136</v>
      </c>
      <c r="M542" s="105">
        <v>888.6</v>
      </c>
    </row>
    <row r="543" spans="1:13" ht="12.75" customHeight="1" x14ac:dyDescent="0.2">
      <c r="A543" s="103" t="s">
        <v>14726</v>
      </c>
      <c r="B543" s="104" t="s">
        <v>13710</v>
      </c>
      <c r="C543" s="346" t="s">
        <v>14727</v>
      </c>
      <c r="D543" s="346"/>
      <c r="E543" s="346"/>
      <c r="F543" s="346"/>
      <c r="G543" s="346"/>
      <c r="H543" s="346"/>
      <c r="I543" s="346"/>
      <c r="J543" s="346"/>
      <c r="K543" s="346"/>
      <c r="L543" s="104" t="s">
        <v>136</v>
      </c>
      <c r="M543" s="105">
        <v>738.96</v>
      </c>
    </row>
    <row r="544" spans="1:13" ht="12.75" customHeight="1" x14ac:dyDescent="0.2">
      <c r="A544" s="103" t="s">
        <v>14728</v>
      </c>
      <c r="B544" s="104" t="s">
        <v>13710</v>
      </c>
      <c r="C544" s="346" t="s">
        <v>14729</v>
      </c>
      <c r="D544" s="346"/>
      <c r="E544" s="346"/>
      <c r="F544" s="346"/>
      <c r="G544" s="346"/>
      <c r="H544" s="346"/>
      <c r="I544" s="346"/>
      <c r="J544" s="346"/>
      <c r="K544" s="346"/>
      <c r="L544" s="104" t="s">
        <v>136</v>
      </c>
      <c r="M544" s="105">
        <v>339.11</v>
      </c>
    </row>
    <row r="545" spans="1:13" ht="12.75" customHeight="1" x14ac:dyDescent="0.2">
      <c r="A545" s="103" t="s">
        <v>14730</v>
      </c>
      <c r="B545" s="104" t="s">
        <v>13710</v>
      </c>
      <c r="C545" s="346" t="s">
        <v>14731</v>
      </c>
      <c r="D545" s="346"/>
      <c r="E545" s="346"/>
      <c r="F545" s="346"/>
      <c r="G545" s="346"/>
      <c r="H545" s="346"/>
      <c r="I545" s="346"/>
      <c r="J545" s="346"/>
      <c r="K545" s="346"/>
      <c r="L545" s="104" t="s">
        <v>136</v>
      </c>
      <c r="M545" s="105">
        <v>814.13</v>
      </c>
    </row>
    <row r="546" spans="1:13" ht="12.75" customHeight="1" x14ac:dyDescent="0.2">
      <c r="A546" s="100" t="s">
        <v>14732</v>
      </c>
      <c r="B546" s="101" t="s">
        <v>13710</v>
      </c>
      <c r="C546" s="347" t="s">
        <v>14733</v>
      </c>
      <c r="D546" s="347"/>
      <c r="E546" s="347"/>
      <c r="F546" s="347"/>
      <c r="G546" s="347"/>
      <c r="H546" s="347"/>
      <c r="I546" s="347"/>
      <c r="J546" s="347"/>
      <c r="K546" s="347"/>
      <c r="L546" s="102"/>
      <c r="M546" s="102"/>
    </row>
    <row r="547" spans="1:13" ht="12.75" customHeight="1" x14ac:dyDescent="0.2">
      <c r="A547" s="103" t="s">
        <v>14734</v>
      </c>
      <c r="B547" s="104" t="s">
        <v>13710</v>
      </c>
      <c r="C547" s="346" t="s">
        <v>14735</v>
      </c>
      <c r="D547" s="346"/>
      <c r="E547" s="346"/>
      <c r="F547" s="346"/>
      <c r="G547" s="346"/>
      <c r="H547" s="346"/>
      <c r="I547" s="346"/>
      <c r="J547" s="346"/>
      <c r="K547" s="346"/>
      <c r="L547" s="104" t="s">
        <v>136</v>
      </c>
      <c r="M547" s="105">
        <v>85</v>
      </c>
    </row>
    <row r="548" spans="1:13" ht="12.75" customHeight="1" x14ac:dyDescent="0.2">
      <c r="A548" s="103" t="s">
        <v>14736</v>
      </c>
      <c r="B548" s="104" t="s">
        <v>13710</v>
      </c>
      <c r="C548" s="346" t="s">
        <v>14737</v>
      </c>
      <c r="D548" s="346"/>
      <c r="E548" s="346"/>
      <c r="F548" s="346"/>
      <c r="G548" s="346"/>
      <c r="H548" s="346"/>
      <c r="I548" s="346"/>
      <c r="J548" s="346"/>
      <c r="K548" s="346"/>
      <c r="L548" s="104" t="s">
        <v>199</v>
      </c>
      <c r="M548" s="105">
        <v>122.52</v>
      </c>
    </row>
    <row r="549" spans="1:13" ht="12.75" customHeight="1" x14ac:dyDescent="0.2">
      <c r="A549" s="100" t="s">
        <v>14738</v>
      </c>
      <c r="B549" s="101" t="s">
        <v>13710</v>
      </c>
      <c r="C549" s="347" t="s">
        <v>14739</v>
      </c>
      <c r="D549" s="347"/>
      <c r="E549" s="347"/>
      <c r="F549" s="347"/>
      <c r="G549" s="347"/>
      <c r="H549" s="347"/>
      <c r="I549" s="347"/>
      <c r="J549" s="347"/>
      <c r="K549" s="347"/>
      <c r="L549" s="102"/>
      <c r="M549" s="102"/>
    </row>
    <row r="550" spans="1:13" ht="12.75" customHeight="1" x14ac:dyDescent="0.2">
      <c r="A550" s="103" t="s">
        <v>14740</v>
      </c>
      <c r="B550" s="104" t="s">
        <v>13710</v>
      </c>
      <c r="C550" s="346" t="s">
        <v>14741</v>
      </c>
      <c r="D550" s="346"/>
      <c r="E550" s="346"/>
      <c r="F550" s="346"/>
      <c r="G550" s="346"/>
      <c r="H550" s="346"/>
      <c r="I550" s="346"/>
      <c r="J550" s="346"/>
      <c r="K550" s="346"/>
      <c r="L550" s="104" t="s">
        <v>168</v>
      </c>
      <c r="M550" s="105">
        <v>49.15</v>
      </c>
    </row>
    <row r="551" spans="1:13" ht="12.75" customHeight="1" x14ac:dyDescent="0.2">
      <c r="A551" s="103" t="s">
        <v>14742</v>
      </c>
      <c r="B551" s="104" t="s">
        <v>13710</v>
      </c>
      <c r="C551" s="346" t="s">
        <v>14743</v>
      </c>
      <c r="D551" s="346"/>
      <c r="E551" s="346"/>
      <c r="F551" s="346"/>
      <c r="G551" s="346"/>
      <c r="H551" s="346"/>
      <c r="I551" s="346"/>
      <c r="J551" s="346"/>
      <c r="K551" s="346"/>
      <c r="L551" s="104" t="s">
        <v>168</v>
      </c>
      <c r="M551" s="105">
        <v>58.34</v>
      </c>
    </row>
    <row r="552" spans="1:13" ht="12.75" customHeight="1" x14ac:dyDescent="0.2">
      <c r="A552" s="103" t="s">
        <v>14744</v>
      </c>
      <c r="B552" s="104" t="s">
        <v>13710</v>
      </c>
      <c r="C552" s="346" t="s">
        <v>14745</v>
      </c>
      <c r="D552" s="346"/>
      <c r="E552" s="346"/>
      <c r="F552" s="346"/>
      <c r="G552" s="346"/>
      <c r="H552" s="346"/>
      <c r="I552" s="346"/>
      <c r="J552" s="346"/>
      <c r="K552" s="346"/>
      <c r="L552" s="104" t="s">
        <v>168</v>
      </c>
      <c r="M552" s="105">
        <v>67.13</v>
      </c>
    </row>
    <row r="553" spans="1:13" ht="12.75" customHeight="1" x14ac:dyDescent="0.2">
      <c r="A553" s="100" t="s">
        <v>14746</v>
      </c>
      <c r="B553" s="101" t="s">
        <v>13710</v>
      </c>
      <c r="C553" s="347" t="s">
        <v>14747</v>
      </c>
      <c r="D553" s="347"/>
      <c r="E553" s="347"/>
      <c r="F553" s="347"/>
      <c r="G553" s="347"/>
      <c r="H553" s="347"/>
      <c r="I553" s="347"/>
      <c r="J553" s="347"/>
      <c r="K553" s="347"/>
      <c r="L553" s="102"/>
      <c r="M553" s="102"/>
    </row>
    <row r="554" spans="1:13" ht="12.75" customHeight="1" x14ac:dyDescent="0.2">
      <c r="A554" s="103" t="s">
        <v>14748</v>
      </c>
      <c r="B554" s="104" t="s">
        <v>13710</v>
      </c>
      <c r="C554" s="346" t="s">
        <v>14749</v>
      </c>
      <c r="D554" s="346"/>
      <c r="E554" s="346"/>
      <c r="F554" s="346"/>
      <c r="G554" s="346"/>
      <c r="H554" s="346"/>
      <c r="I554" s="346"/>
      <c r="J554" s="346"/>
      <c r="K554" s="346"/>
      <c r="L554" s="104" t="s">
        <v>168</v>
      </c>
      <c r="M554" s="105">
        <v>394.73</v>
      </c>
    </row>
    <row r="555" spans="1:13" ht="12.75" customHeight="1" x14ac:dyDescent="0.2">
      <c r="A555" s="100" t="s">
        <v>14750</v>
      </c>
      <c r="B555" s="101" t="s">
        <v>13710</v>
      </c>
      <c r="C555" s="347" t="s">
        <v>14747</v>
      </c>
      <c r="D555" s="347"/>
      <c r="E555" s="347"/>
      <c r="F555" s="347"/>
      <c r="G555" s="347"/>
      <c r="H555" s="347"/>
      <c r="I555" s="347"/>
      <c r="J555" s="347"/>
      <c r="K555" s="347"/>
      <c r="L555" s="102"/>
      <c r="M555" s="102"/>
    </row>
    <row r="556" spans="1:13" ht="12.75" customHeight="1" x14ac:dyDescent="0.2">
      <c r="A556" s="103" t="s">
        <v>14751</v>
      </c>
      <c r="B556" s="104" t="s">
        <v>13710</v>
      </c>
      <c r="C556" s="346" t="s">
        <v>14749</v>
      </c>
      <c r="D556" s="346"/>
      <c r="E556" s="346"/>
      <c r="F556" s="346"/>
      <c r="G556" s="346"/>
      <c r="H556" s="346"/>
      <c r="I556" s="346"/>
      <c r="J556" s="346"/>
      <c r="K556" s="346"/>
      <c r="L556" s="104" t="s">
        <v>168</v>
      </c>
      <c r="M556" s="105">
        <v>394.73</v>
      </c>
    </row>
    <row r="557" spans="1:13" ht="12.75" customHeight="1" x14ac:dyDescent="0.2">
      <c r="A557" s="100" t="s">
        <v>14752</v>
      </c>
      <c r="B557" s="101" t="s">
        <v>13710</v>
      </c>
      <c r="C557" s="347" t="s">
        <v>14753</v>
      </c>
      <c r="D557" s="347"/>
      <c r="E557" s="347"/>
      <c r="F557" s="347"/>
      <c r="G557" s="347"/>
      <c r="H557" s="347"/>
      <c r="I557" s="347"/>
      <c r="J557" s="347"/>
      <c r="K557" s="347"/>
      <c r="L557" s="102"/>
      <c r="M557" s="102"/>
    </row>
    <row r="558" spans="1:13" ht="12.75" customHeight="1" x14ac:dyDescent="0.2">
      <c r="A558" s="103" t="s">
        <v>14754</v>
      </c>
      <c r="B558" s="104" t="s">
        <v>13710</v>
      </c>
      <c r="C558" s="346" t="s">
        <v>14755</v>
      </c>
      <c r="D558" s="346"/>
      <c r="E558" s="346"/>
      <c r="F558" s="346"/>
      <c r="G558" s="346"/>
      <c r="H558" s="346"/>
      <c r="I558" s="346"/>
      <c r="J558" s="346"/>
      <c r="K558" s="346"/>
      <c r="L558" s="104" t="s">
        <v>168</v>
      </c>
      <c r="M558" s="105">
        <v>291.74</v>
      </c>
    </row>
    <row r="559" spans="1:13" ht="12.75" customHeight="1" x14ac:dyDescent="0.2">
      <c r="A559" s="103" t="s">
        <v>14756</v>
      </c>
      <c r="B559" s="104" t="s">
        <v>13710</v>
      </c>
      <c r="C559" s="346" t="s">
        <v>14757</v>
      </c>
      <c r="D559" s="346"/>
      <c r="E559" s="346"/>
      <c r="F559" s="346"/>
      <c r="G559" s="346"/>
      <c r="H559" s="346"/>
      <c r="I559" s="346"/>
      <c r="J559" s="346"/>
      <c r="K559" s="346"/>
      <c r="L559" s="104" t="s">
        <v>168</v>
      </c>
      <c r="M559" s="105">
        <v>367.97</v>
      </c>
    </row>
    <row r="560" spans="1:13" ht="12.75" customHeight="1" x14ac:dyDescent="0.2">
      <c r="A560" s="103" t="s">
        <v>14758</v>
      </c>
      <c r="B560" s="104" t="s">
        <v>13710</v>
      </c>
      <c r="C560" s="346" t="s">
        <v>14759</v>
      </c>
      <c r="D560" s="346"/>
      <c r="E560" s="346"/>
      <c r="F560" s="346"/>
      <c r="G560" s="346"/>
      <c r="H560" s="346"/>
      <c r="I560" s="346"/>
      <c r="J560" s="346"/>
      <c r="K560" s="346"/>
      <c r="L560" s="104" t="s">
        <v>168</v>
      </c>
      <c r="M560" s="105">
        <v>541.55999999999995</v>
      </c>
    </row>
    <row r="561" spans="1:13" ht="12.75" customHeight="1" x14ac:dyDescent="0.2">
      <c r="A561" s="103" t="s">
        <v>14760</v>
      </c>
      <c r="B561" s="104" t="s">
        <v>13710</v>
      </c>
      <c r="C561" s="346" t="s">
        <v>14761</v>
      </c>
      <c r="D561" s="346"/>
      <c r="E561" s="346"/>
      <c r="F561" s="346"/>
      <c r="G561" s="346"/>
      <c r="H561" s="346"/>
      <c r="I561" s="346"/>
      <c r="J561" s="346"/>
      <c r="K561" s="346"/>
      <c r="L561" s="104" t="s">
        <v>168</v>
      </c>
      <c r="M561" s="105">
        <v>635.17999999999995</v>
      </c>
    </row>
    <row r="562" spans="1:13" ht="12.75" customHeight="1" x14ac:dyDescent="0.2">
      <c r="A562" s="100" t="s">
        <v>14762</v>
      </c>
      <c r="B562" s="101" t="s">
        <v>13710</v>
      </c>
      <c r="C562" s="347" t="s">
        <v>14763</v>
      </c>
      <c r="D562" s="347"/>
      <c r="E562" s="347"/>
      <c r="F562" s="347"/>
      <c r="G562" s="347"/>
      <c r="H562" s="347"/>
      <c r="I562" s="347"/>
      <c r="J562" s="347"/>
      <c r="K562" s="347"/>
      <c r="L562" s="102"/>
      <c r="M562" s="102"/>
    </row>
    <row r="563" spans="1:13" ht="12.75" customHeight="1" x14ac:dyDescent="0.2">
      <c r="A563" s="103" t="s">
        <v>14764</v>
      </c>
      <c r="B563" s="104" t="s">
        <v>13710</v>
      </c>
      <c r="C563" s="346" t="s">
        <v>14765</v>
      </c>
      <c r="D563" s="346"/>
      <c r="E563" s="346"/>
      <c r="F563" s="346"/>
      <c r="G563" s="346"/>
      <c r="H563" s="346"/>
      <c r="I563" s="346"/>
      <c r="J563" s="346"/>
      <c r="K563" s="346"/>
      <c r="L563" s="104" t="s">
        <v>168</v>
      </c>
      <c r="M563" s="105">
        <v>28.03</v>
      </c>
    </row>
    <row r="564" spans="1:13" ht="12.75" customHeight="1" x14ac:dyDescent="0.2">
      <c r="A564" s="97" t="s">
        <v>14766</v>
      </c>
      <c r="B564" s="98"/>
      <c r="C564" s="353" t="s">
        <v>14767</v>
      </c>
      <c r="D564" s="353"/>
      <c r="E564" s="353"/>
      <c r="F564" s="353"/>
      <c r="G564" s="353"/>
      <c r="H564" s="353"/>
      <c r="I564" s="353"/>
      <c r="J564" s="353"/>
      <c r="K564" s="353"/>
      <c r="L564" s="99"/>
      <c r="M564" s="99"/>
    </row>
    <row r="565" spans="1:13" ht="12.75" customHeight="1" x14ac:dyDescent="0.2">
      <c r="A565" s="100" t="s">
        <v>14768</v>
      </c>
      <c r="B565" s="101" t="s">
        <v>13710</v>
      </c>
      <c r="C565" s="347" t="s">
        <v>14769</v>
      </c>
      <c r="D565" s="347"/>
      <c r="E565" s="347"/>
      <c r="F565" s="347"/>
      <c r="G565" s="347"/>
      <c r="H565" s="347"/>
      <c r="I565" s="347"/>
      <c r="J565" s="347"/>
      <c r="K565" s="347"/>
      <c r="L565" s="102"/>
      <c r="M565" s="102"/>
    </row>
    <row r="566" spans="1:13" ht="12.75" customHeight="1" x14ac:dyDescent="0.2">
      <c r="A566" s="103" t="s">
        <v>14770</v>
      </c>
      <c r="B566" s="104" t="s">
        <v>13710</v>
      </c>
      <c r="C566" s="346" t="s">
        <v>14771</v>
      </c>
      <c r="D566" s="346"/>
      <c r="E566" s="346"/>
      <c r="F566" s="346"/>
      <c r="G566" s="346"/>
      <c r="H566" s="346"/>
      <c r="I566" s="346"/>
      <c r="J566" s="346"/>
      <c r="K566" s="346"/>
      <c r="L566" s="104" t="s">
        <v>136</v>
      </c>
      <c r="M566" s="105">
        <v>167.3</v>
      </c>
    </row>
    <row r="567" spans="1:13" ht="12.75" customHeight="1" x14ac:dyDescent="0.2">
      <c r="A567" s="103" t="s">
        <v>14772</v>
      </c>
      <c r="B567" s="104" t="s">
        <v>13710</v>
      </c>
      <c r="C567" s="346" t="s">
        <v>14773</v>
      </c>
      <c r="D567" s="346"/>
      <c r="E567" s="346"/>
      <c r="F567" s="346"/>
      <c r="G567" s="346"/>
      <c r="H567" s="346"/>
      <c r="I567" s="346"/>
      <c r="J567" s="346"/>
      <c r="K567" s="346"/>
      <c r="L567" s="104" t="s">
        <v>136</v>
      </c>
      <c r="M567" s="105">
        <v>83.89</v>
      </c>
    </row>
    <row r="568" spans="1:13" ht="12.75" customHeight="1" x14ac:dyDescent="0.2">
      <c r="A568" s="103" t="s">
        <v>14774</v>
      </c>
      <c r="B568" s="104" t="s">
        <v>13710</v>
      </c>
      <c r="C568" s="346" t="s">
        <v>14775</v>
      </c>
      <c r="D568" s="346"/>
      <c r="E568" s="346"/>
      <c r="F568" s="346"/>
      <c r="G568" s="346"/>
      <c r="H568" s="346"/>
      <c r="I568" s="346"/>
      <c r="J568" s="346"/>
      <c r="K568" s="346"/>
      <c r="L568" s="104" t="s">
        <v>136</v>
      </c>
      <c r="M568" s="105">
        <v>82.03</v>
      </c>
    </row>
    <row r="569" spans="1:13" ht="12.75" customHeight="1" x14ac:dyDescent="0.2">
      <c r="A569" s="103" t="s">
        <v>14776</v>
      </c>
      <c r="B569" s="104" t="s">
        <v>13710</v>
      </c>
      <c r="C569" s="346" t="s">
        <v>14777</v>
      </c>
      <c r="D569" s="346"/>
      <c r="E569" s="346"/>
      <c r="F569" s="346"/>
      <c r="G569" s="346"/>
      <c r="H569" s="346"/>
      <c r="I569" s="346"/>
      <c r="J569" s="346"/>
      <c r="K569" s="346"/>
      <c r="L569" s="104" t="s">
        <v>136</v>
      </c>
      <c r="M569" s="105">
        <v>38.99</v>
      </c>
    </row>
    <row r="570" spans="1:13" ht="12.75" customHeight="1" x14ac:dyDescent="0.2">
      <c r="A570" s="103" t="s">
        <v>14778</v>
      </c>
      <c r="B570" s="104" t="s">
        <v>13710</v>
      </c>
      <c r="C570" s="346" t="s">
        <v>14779</v>
      </c>
      <c r="D570" s="346"/>
      <c r="E570" s="346"/>
      <c r="F570" s="346"/>
      <c r="G570" s="346"/>
      <c r="H570" s="346"/>
      <c r="I570" s="346"/>
      <c r="J570" s="346"/>
      <c r="K570" s="346"/>
      <c r="L570" s="104" t="s">
        <v>136</v>
      </c>
      <c r="M570" s="105">
        <v>35.32</v>
      </c>
    </row>
    <row r="571" spans="1:13" ht="12.75" customHeight="1" x14ac:dyDescent="0.2">
      <c r="A571" s="100" t="s">
        <v>14780</v>
      </c>
      <c r="B571" s="101" t="s">
        <v>13710</v>
      </c>
      <c r="C571" s="347" t="s">
        <v>14781</v>
      </c>
      <c r="D571" s="347"/>
      <c r="E571" s="347"/>
      <c r="F571" s="347"/>
      <c r="G571" s="347"/>
      <c r="H571" s="347"/>
      <c r="I571" s="347"/>
      <c r="J571" s="347"/>
      <c r="K571" s="347"/>
      <c r="L571" s="102"/>
      <c r="M571" s="102"/>
    </row>
    <row r="572" spans="1:13" ht="12.75" customHeight="1" x14ac:dyDescent="0.2">
      <c r="A572" s="103" t="s">
        <v>14782</v>
      </c>
      <c r="B572" s="104" t="s">
        <v>13710</v>
      </c>
      <c r="C572" s="346" t="s">
        <v>14783</v>
      </c>
      <c r="D572" s="346"/>
      <c r="E572" s="346"/>
      <c r="F572" s="346"/>
      <c r="G572" s="346"/>
      <c r="H572" s="346"/>
      <c r="I572" s="346"/>
      <c r="J572" s="346"/>
      <c r="K572" s="346"/>
      <c r="L572" s="104" t="s">
        <v>168</v>
      </c>
      <c r="M572" s="105">
        <v>61.81</v>
      </c>
    </row>
    <row r="573" spans="1:13" ht="12.75" customHeight="1" x14ac:dyDescent="0.2">
      <c r="A573" s="103" t="s">
        <v>14784</v>
      </c>
      <c r="B573" s="104" t="s">
        <v>13710</v>
      </c>
      <c r="C573" s="346" t="s">
        <v>14785</v>
      </c>
      <c r="D573" s="346"/>
      <c r="E573" s="346"/>
      <c r="F573" s="346"/>
      <c r="G573" s="346"/>
      <c r="H573" s="346"/>
      <c r="I573" s="346"/>
      <c r="J573" s="346"/>
      <c r="K573" s="346"/>
      <c r="L573" s="104" t="s">
        <v>168</v>
      </c>
      <c r="M573" s="105">
        <v>49.51</v>
      </c>
    </row>
    <row r="574" spans="1:13" ht="12.75" customHeight="1" x14ac:dyDescent="0.2">
      <c r="A574" s="103" t="s">
        <v>14786</v>
      </c>
      <c r="B574" s="104" t="s">
        <v>13710</v>
      </c>
      <c r="C574" s="346" t="s">
        <v>14787</v>
      </c>
      <c r="D574" s="346"/>
      <c r="E574" s="346"/>
      <c r="F574" s="346"/>
      <c r="G574" s="346"/>
      <c r="H574" s="346"/>
      <c r="I574" s="346"/>
      <c r="J574" s="346"/>
      <c r="K574" s="346"/>
      <c r="L574" s="104" t="s">
        <v>168</v>
      </c>
      <c r="M574" s="105">
        <v>39.270000000000003</v>
      </c>
    </row>
    <row r="575" spans="1:13" ht="12.75" customHeight="1" x14ac:dyDescent="0.2">
      <c r="A575" s="103" t="s">
        <v>14788</v>
      </c>
      <c r="B575" s="104" t="s">
        <v>13710</v>
      </c>
      <c r="C575" s="346" t="s">
        <v>14789</v>
      </c>
      <c r="D575" s="346"/>
      <c r="E575" s="346"/>
      <c r="F575" s="346"/>
      <c r="G575" s="346"/>
      <c r="H575" s="346"/>
      <c r="I575" s="346"/>
      <c r="J575" s="346"/>
      <c r="K575" s="346"/>
      <c r="L575" s="104" t="s">
        <v>168</v>
      </c>
      <c r="M575" s="105">
        <v>24.45</v>
      </c>
    </row>
    <row r="576" spans="1:13" ht="12.75" customHeight="1" x14ac:dyDescent="0.2">
      <c r="A576" s="103" t="s">
        <v>14790</v>
      </c>
      <c r="B576" s="104" t="s">
        <v>13710</v>
      </c>
      <c r="C576" s="346" t="s">
        <v>14791</v>
      </c>
      <c r="D576" s="346"/>
      <c r="E576" s="346"/>
      <c r="F576" s="346"/>
      <c r="G576" s="346"/>
      <c r="H576" s="346"/>
      <c r="I576" s="346"/>
      <c r="J576" s="346"/>
      <c r="K576" s="346"/>
      <c r="L576" s="104" t="s">
        <v>168</v>
      </c>
      <c r="M576" s="105">
        <v>6.98</v>
      </c>
    </row>
    <row r="577" spans="1:13" ht="12.75" customHeight="1" x14ac:dyDescent="0.2">
      <c r="A577" s="100" t="s">
        <v>14792</v>
      </c>
      <c r="B577" s="101" t="s">
        <v>13710</v>
      </c>
      <c r="C577" s="347" t="s">
        <v>14793</v>
      </c>
      <c r="D577" s="347"/>
      <c r="E577" s="347"/>
      <c r="F577" s="347"/>
      <c r="G577" s="347"/>
      <c r="H577" s="347"/>
      <c r="I577" s="347"/>
      <c r="J577" s="347"/>
      <c r="K577" s="347"/>
      <c r="L577" s="102"/>
      <c r="M577" s="102"/>
    </row>
    <row r="578" spans="1:13" ht="12.75" customHeight="1" x14ac:dyDescent="0.2">
      <c r="A578" s="103" t="s">
        <v>14794</v>
      </c>
      <c r="B578" s="104" t="s">
        <v>13710</v>
      </c>
      <c r="C578" s="346" t="s">
        <v>14795</v>
      </c>
      <c r="D578" s="346"/>
      <c r="E578" s="346"/>
      <c r="F578" s="346"/>
      <c r="G578" s="346"/>
      <c r="H578" s="346"/>
      <c r="I578" s="346"/>
      <c r="J578" s="346"/>
      <c r="K578" s="346"/>
      <c r="L578" s="104" t="s">
        <v>136</v>
      </c>
      <c r="M578" s="105">
        <v>99.59</v>
      </c>
    </row>
    <row r="579" spans="1:13" ht="12.75" customHeight="1" x14ac:dyDescent="0.2">
      <c r="A579" s="103" t="s">
        <v>14796</v>
      </c>
      <c r="B579" s="104" t="s">
        <v>13710</v>
      </c>
      <c r="C579" s="346" t="s">
        <v>14797</v>
      </c>
      <c r="D579" s="346"/>
      <c r="E579" s="346"/>
      <c r="F579" s="346"/>
      <c r="G579" s="346"/>
      <c r="H579" s="346"/>
      <c r="I579" s="346"/>
      <c r="J579" s="346"/>
      <c r="K579" s="346"/>
      <c r="L579" s="104" t="s">
        <v>136</v>
      </c>
      <c r="M579" s="105">
        <v>93.78</v>
      </c>
    </row>
    <row r="580" spans="1:13" ht="12.75" customHeight="1" x14ac:dyDescent="0.2">
      <c r="A580" s="103" t="s">
        <v>14798</v>
      </c>
      <c r="B580" s="104" t="s">
        <v>13710</v>
      </c>
      <c r="C580" s="346" t="s">
        <v>14799</v>
      </c>
      <c r="D580" s="346"/>
      <c r="E580" s="346"/>
      <c r="F580" s="346"/>
      <c r="G580" s="346"/>
      <c r="H580" s="346"/>
      <c r="I580" s="346"/>
      <c r="J580" s="346"/>
      <c r="K580" s="346"/>
      <c r="L580" s="104" t="s">
        <v>136</v>
      </c>
      <c r="M580" s="105">
        <v>95.23</v>
      </c>
    </row>
    <row r="581" spans="1:13" ht="12.75" customHeight="1" x14ac:dyDescent="0.2">
      <c r="A581" s="100" t="s">
        <v>14800</v>
      </c>
      <c r="B581" s="101" t="s">
        <v>13710</v>
      </c>
      <c r="C581" s="347" t="s">
        <v>14801</v>
      </c>
      <c r="D581" s="347"/>
      <c r="E581" s="347"/>
      <c r="F581" s="347"/>
      <c r="G581" s="347"/>
      <c r="H581" s="347"/>
      <c r="I581" s="347"/>
      <c r="J581" s="347"/>
      <c r="K581" s="347"/>
      <c r="L581" s="102"/>
      <c r="M581" s="102"/>
    </row>
    <row r="582" spans="1:13" ht="12.75" customHeight="1" x14ac:dyDescent="0.2">
      <c r="A582" s="103" t="s">
        <v>14802</v>
      </c>
      <c r="B582" s="104" t="s">
        <v>13710</v>
      </c>
      <c r="C582" s="346" t="s">
        <v>14803</v>
      </c>
      <c r="D582" s="346"/>
      <c r="E582" s="346"/>
      <c r="F582" s="346"/>
      <c r="G582" s="346"/>
      <c r="H582" s="346"/>
      <c r="I582" s="346"/>
      <c r="J582" s="346"/>
      <c r="K582" s="346"/>
      <c r="L582" s="104" t="s">
        <v>136</v>
      </c>
      <c r="M582" s="105">
        <v>35.08</v>
      </c>
    </row>
    <row r="583" spans="1:13" ht="12.75" customHeight="1" x14ac:dyDescent="0.2">
      <c r="A583" s="103" t="s">
        <v>14804</v>
      </c>
      <c r="B583" s="104" t="s">
        <v>13710</v>
      </c>
      <c r="C583" s="346" t="s">
        <v>14805</v>
      </c>
      <c r="D583" s="346"/>
      <c r="E583" s="346"/>
      <c r="F583" s="346"/>
      <c r="G583" s="346"/>
      <c r="H583" s="346"/>
      <c r="I583" s="346"/>
      <c r="J583" s="346"/>
      <c r="K583" s="346"/>
      <c r="L583" s="104" t="s">
        <v>136</v>
      </c>
      <c r="M583" s="105">
        <v>42.87</v>
      </c>
    </row>
    <row r="584" spans="1:13" ht="12.75" customHeight="1" x14ac:dyDescent="0.2">
      <c r="A584" s="103" t="s">
        <v>14806</v>
      </c>
      <c r="B584" s="104" t="s">
        <v>13710</v>
      </c>
      <c r="C584" s="346" t="s">
        <v>14807</v>
      </c>
      <c r="D584" s="346"/>
      <c r="E584" s="346"/>
      <c r="F584" s="346"/>
      <c r="G584" s="346"/>
      <c r="H584" s="346"/>
      <c r="I584" s="346"/>
      <c r="J584" s="346"/>
      <c r="K584" s="346"/>
      <c r="L584" s="104" t="s">
        <v>136</v>
      </c>
      <c r="M584" s="105">
        <v>79.42</v>
      </c>
    </row>
    <row r="585" spans="1:13" ht="12.75" customHeight="1" x14ac:dyDescent="0.2">
      <c r="A585" s="100" t="s">
        <v>14808</v>
      </c>
      <c r="B585" s="101" t="s">
        <v>13710</v>
      </c>
      <c r="C585" s="347" t="s">
        <v>14809</v>
      </c>
      <c r="D585" s="347"/>
      <c r="E585" s="347"/>
      <c r="F585" s="347"/>
      <c r="G585" s="347"/>
      <c r="H585" s="347"/>
      <c r="I585" s="347"/>
      <c r="J585" s="347"/>
      <c r="K585" s="347"/>
      <c r="L585" s="102"/>
      <c r="M585" s="102"/>
    </row>
    <row r="586" spans="1:13" ht="12.75" customHeight="1" x14ac:dyDescent="0.2">
      <c r="A586" s="103" t="s">
        <v>14810</v>
      </c>
      <c r="B586" s="104" t="s">
        <v>13710</v>
      </c>
      <c r="C586" s="346" t="s">
        <v>14811</v>
      </c>
      <c r="D586" s="346"/>
      <c r="E586" s="346"/>
      <c r="F586" s="346"/>
      <c r="G586" s="346"/>
      <c r="H586" s="346"/>
      <c r="I586" s="346"/>
      <c r="J586" s="346"/>
      <c r="K586" s="346"/>
      <c r="L586" s="104" t="s">
        <v>136</v>
      </c>
      <c r="M586" s="105">
        <v>54.05</v>
      </c>
    </row>
    <row r="587" spans="1:13" ht="12.75" customHeight="1" x14ac:dyDescent="0.2">
      <c r="A587" s="100" t="s">
        <v>14812</v>
      </c>
      <c r="B587" s="101" t="s">
        <v>13710</v>
      </c>
      <c r="C587" s="347" t="s">
        <v>14813</v>
      </c>
      <c r="D587" s="347"/>
      <c r="E587" s="347"/>
      <c r="F587" s="347"/>
      <c r="G587" s="347"/>
      <c r="H587" s="347"/>
      <c r="I587" s="347"/>
      <c r="J587" s="347"/>
      <c r="K587" s="347"/>
      <c r="L587" s="102"/>
      <c r="M587" s="102"/>
    </row>
    <row r="588" spans="1:13" ht="12.75" customHeight="1" x14ac:dyDescent="0.2">
      <c r="A588" s="103" t="s">
        <v>14814</v>
      </c>
      <c r="B588" s="104" t="s">
        <v>13710</v>
      </c>
      <c r="C588" s="346" t="s">
        <v>14815</v>
      </c>
      <c r="D588" s="346"/>
      <c r="E588" s="346"/>
      <c r="F588" s="346"/>
      <c r="G588" s="346"/>
      <c r="H588" s="346"/>
      <c r="I588" s="346"/>
      <c r="J588" s="346"/>
      <c r="K588" s="346"/>
      <c r="L588" s="104" t="s">
        <v>168</v>
      </c>
      <c r="M588" s="105">
        <v>27.78</v>
      </c>
    </row>
    <row r="589" spans="1:13" ht="12.75" customHeight="1" x14ac:dyDescent="0.2">
      <c r="A589" s="103" t="s">
        <v>14816</v>
      </c>
      <c r="B589" s="104" t="s">
        <v>13710</v>
      </c>
      <c r="C589" s="346" t="s">
        <v>13920</v>
      </c>
      <c r="D589" s="346"/>
      <c r="E589" s="346"/>
      <c r="F589" s="346"/>
      <c r="G589" s="346"/>
      <c r="H589" s="346"/>
      <c r="I589" s="346"/>
      <c r="J589" s="346"/>
      <c r="K589" s="346"/>
      <c r="L589" s="104" t="s">
        <v>168</v>
      </c>
      <c r="M589" s="105">
        <v>54.68</v>
      </c>
    </row>
    <row r="590" spans="1:13" ht="12.75" customHeight="1" x14ac:dyDescent="0.2">
      <c r="A590" s="103" t="s">
        <v>14817</v>
      </c>
      <c r="B590" s="104" t="s">
        <v>13710</v>
      </c>
      <c r="C590" s="346" t="s">
        <v>14818</v>
      </c>
      <c r="D590" s="346"/>
      <c r="E590" s="346"/>
      <c r="F590" s="346"/>
      <c r="G590" s="346"/>
      <c r="H590" s="346"/>
      <c r="I590" s="346"/>
      <c r="J590" s="346"/>
      <c r="K590" s="346"/>
      <c r="L590" s="104" t="s">
        <v>168</v>
      </c>
      <c r="M590" s="105">
        <v>61.8</v>
      </c>
    </row>
    <row r="591" spans="1:13" ht="12.75" customHeight="1" x14ac:dyDescent="0.2">
      <c r="A591" s="103" t="s">
        <v>14819</v>
      </c>
      <c r="B591" s="104" t="s">
        <v>13710</v>
      </c>
      <c r="C591" s="346" t="s">
        <v>14820</v>
      </c>
      <c r="D591" s="346"/>
      <c r="E591" s="346"/>
      <c r="F591" s="346"/>
      <c r="G591" s="346"/>
      <c r="H591" s="346"/>
      <c r="I591" s="346"/>
      <c r="J591" s="346"/>
      <c r="K591" s="346"/>
      <c r="L591" s="104" t="s">
        <v>168</v>
      </c>
      <c r="M591" s="105">
        <v>166.18</v>
      </c>
    </row>
    <row r="592" spans="1:13" ht="12.75" customHeight="1" x14ac:dyDescent="0.2">
      <c r="A592" s="100" t="s">
        <v>14821</v>
      </c>
      <c r="B592" s="101" t="s">
        <v>13710</v>
      </c>
      <c r="C592" s="347" t="s">
        <v>9602</v>
      </c>
      <c r="D592" s="347"/>
      <c r="E592" s="347"/>
      <c r="F592" s="347"/>
      <c r="G592" s="347"/>
      <c r="H592" s="347"/>
      <c r="I592" s="347"/>
      <c r="J592" s="347"/>
      <c r="K592" s="347"/>
      <c r="L592" s="102"/>
      <c r="M592" s="102"/>
    </row>
    <row r="593" spans="1:13" ht="12.75" customHeight="1" x14ac:dyDescent="0.2">
      <c r="A593" s="103" t="s">
        <v>14822</v>
      </c>
      <c r="B593" s="104" t="s">
        <v>13710</v>
      </c>
      <c r="C593" s="346" t="s">
        <v>14823</v>
      </c>
      <c r="D593" s="346"/>
      <c r="E593" s="346"/>
      <c r="F593" s="346"/>
      <c r="G593" s="346"/>
      <c r="H593" s="346"/>
      <c r="I593" s="346"/>
      <c r="J593" s="346"/>
      <c r="K593" s="346"/>
      <c r="L593" s="104" t="s">
        <v>136</v>
      </c>
      <c r="M593" s="105">
        <v>178.98</v>
      </c>
    </row>
    <row r="594" spans="1:13" ht="12.75" customHeight="1" x14ac:dyDescent="0.2">
      <c r="A594" s="103" t="s">
        <v>14824</v>
      </c>
      <c r="B594" s="104" t="s">
        <v>13710</v>
      </c>
      <c r="C594" s="346" t="s">
        <v>14825</v>
      </c>
      <c r="D594" s="346"/>
      <c r="E594" s="346"/>
      <c r="F594" s="346"/>
      <c r="G594" s="346"/>
      <c r="H594" s="346"/>
      <c r="I594" s="346"/>
      <c r="J594" s="346"/>
      <c r="K594" s="346"/>
      <c r="L594" s="104" t="s">
        <v>136</v>
      </c>
      <c r="M594" s="105">
        <v>101.28</v>
      </c>
    </row>
    <row r="595" spans="1:13" ht="12.75" customHeight="1" x14ac:dyDescent="0.2">
      <c r="A595" s="100" t="s">
        <v>14826</v>
      </c>
      <c r="B595" s="101" t="s">
        <v>13710</v>
      </c>
      <c r="C595" s="347" t="s">
        <v>9593</v>
      </c>
      <c r="D595" s="347"/>
      <c r="E595" s="347"/>
      <c r="F595" s="347"/>
      <c r="G595" s="347"/>
      <c r="H595" s="347"/>
      <c r="I595" s="347"/>
      <c r="J595" s="347"/>
      <c r="K595" s="347"/>
      <c r="L595" s="102"/>
      <c r="M595" s="102"/>
    </row>
    <row r="596" spans="1:13" ht="12.75" customHeight="1" x14ac:dyDescent="0.2">
      <c r="A596" s="103" t="s">
        <v>14827</v>
      </c>
      <c r="B596" s="104" t="s">
        <v>13710</v>
      </c>
      <c r="C596" s="346" t="s">
        <v>14828</v>
      </c>
      <c r="D596" s="346"/>
      <c r="E596" s="346"/>
      <c r="F596" s="346"/>
      <c r="G596" s="346"/>
      <c r="H596" s="346"/>
      <c r="I596" s="346"/>
      <c r="J596" s="346"/>
      <c r="K596" s="346"/>
      <c r="L596" s="104" t="s">
        <v>136</v>
      </c>
      <c r="M596" s="105">
        <v>57.45</v>
      </c>
    </row>
    <row r="597" spans="1:13" ht="12.75" customHeight="1" x14ac:dyDescent="0.2">
      <c r="A597" s="103" t="s">
        <v>14829</v>
      </c>
      <c r="B597" s="104" t="s">
        <v>13710</v>
      </c>
      <c r="C597" s="346" t="s">
        <v>14830</v>
      </c>
      <c r="D597" s="346"/>
      <c r="E597" s="346"/>
      <c r="F597" s="346"/>
      <c r="G597" s="346"/>
      <c r="H597" s="346"/>
      <c r="I597" s="346"/>
      <c r="J597" s="346"/>
      <c r="K597" s="346"/>
      <c r="L597" s="104" t="s">
        <v>136</v>
      </c>
      <c r="M597" s="105">
        <v>50</v>
      </c>
    </row>
    <row r="598" spans="1:13" ht="12.75" customHeight="1" x14ac:dyDescent="0.2">
      <c r="A598" s="100" t="s">
        <v>14831</v>
      </c>
      <c r="B598" s="101" t="s">
        <v>13710</v>
      </c>
      <c r="C598" s="347" t="s">
        <v>14832</v>
      </c>
      <c r="D598" s="347"/>
      <c r="E598" s="347"/>
      <c r="F598" s="347"/>
      <c r="G598" s="347"/>
      <c r="H598" s="347"/>
      <c r="I598" s="347"/>
      <c r="J598" s="347"/>
      <c r="K598" s="347"/>
      <c r="L598" s="102"/>
      <c r="M598" s="102"/>
    </row>
    <row r="599" spans="1:13" ht="12.75" customHeight="1" x14ac:dyDescent="0.2">
      <c r="A599" s="103" t="s">
        <v>14833</v>
      </c>
      <c r="B599" s="104" t="s">
        <v>13710</v>
      </c>
      <c r="C599" s="346" t="s">
        <v>14834</v>
      </c>
      <c r="D599" s="346"/>
      <c r="E599" s="346"/>
      <c r="F599" s="346"/>
      <c r="G599" s="346"/>
      <c r="H599" s="346"/>
      <c r="I599" s="346"/>
      <c r="J599" s="346"/>
      <c r="K599" s="346"/>
      <c r="L599" s="104" t="s">
        <v>136</v>
      </c>
      <c r="M599" s="105">
        <v>67.84</v>
      </c>
    </row>
    <row r="600" spans="1:13" ht="12.75" customHeight="1" x14ac:dyDescent="0.2">
      <c r="A600" s="100" t="s">
        <v>14835</v>
      </c>
      <c r="B600" s="101" t="s">
        <v>13710</v>
      </c>
      <c r="C600" s="347" t="s">
        <v>14836</v>
      </c>
      <c r="D600" s="347"/>
      <c r="E600" s="347"/>
      <c r="F600" s="347"/>
      <c r="G600" s="347"/>
      <c r="H600" s="347"/>
      <c r="I600" s="347"/>
      <c r="J600" s="347"/>
      <c r="K600" s="347"/>
      <c r="L600" s="102"/>
      <c r="M600" s="102"/>
    </row>
    <row r="601" spans="1:13" ht="12.75" customHeight="1" x14ac:dyDescent="0.2">
      <c r="A601" s="103" t="s">
        <v>14837</v>
      </c>
      <c r="B601" s="104" t="s">
        <v>13710</v>
      </c>
      <c r="C601" s="346" t="s">
        <v>14838</v>
      </c>
      <c r="D601" s="346"/>
      <c r="E601" s="346"/>
      <c r="F601" s="346"/>
      <c r="G601" s="346"/>
      <c r="H601" s="346"/>
      <c r="I601" s="346"/>
      <c r="J601" s="346"/>
      <c r="K601" s="346"/>
      <c r="L601" s="104" t="s">
        <v>168</v>
      </c>
      <c r="M601" s="105">
        <v>77.010000000000005</v>
      </c>
    </row>
    <row r="602" spans="1:13" ht="12.75" customHeight="1" x14ac:dyDescent="0.2">
      <c r="A602" s="103" t="s">
        <v>14839</v>
      </c>
      <c r="B602" s="104" t="s">
        <v>13710</v>
      </c>
      <c r="C602" s="346" t="s">
        <v>14840</v>
      </c>
      <c r="D602" s="346"/>
      <c r="E602" s="346"/>
      <c r="F602" s="346"/>
      <c r="G602" s="346"/>
      <c r="H602" s="346"/>
      <c r="I602" s="346"/>
      <c r="J602" s="346"/>
      <c r="K602" s="346"/>
      <c r="L602" s="104" t="s">
        <v>168</v>
      </c>
      <c r="M602" s="105">
        <v>107.81</v>
      </c>
    </row>
    <row r="603" spans="1:13" ht="12.75" customHeight="1" x14ac:dyDescent="0.2">
      <c r="A603" s="103" t="s">
        <v>14841</v>
      </c>
      <c r="B603" s="104" t="s">
        <v>13710</v>
      </c>
      <c r="C603" s="346" t="s">
        <v>14842</v>
      </c>
      <c r="D603" s="346"/>
      <c r="E603" s="346"/>
      <c r="F603" s="346"/>
      <c r="G603" s="346"/>
      <c r="H603" s="346"/>
      <c r="I603" s="346"/>
      <c r="J603" s="346"/>
      <c r="K603" s="346"/>
      <c r="L603" s="104" t="s">
        <v>168</v>
      </c>
      <c r="M603" s="105">
        <v>135.16999999999999</v>
      </c>
    </row>
    <row r="604" spans="1:13" ht="12.75" customHeight="1" x14ac:dyDescent="0.2">
      <c r="A604" s="103" t="s">
        <v>14843</v>
      </c>
      <c r="B604" s="104" t="s">
        <v>13710</v>
      </c>
      <c r="C604" s="346" t="s">
        <v>14844</v>
      </c>
      <c r="D604" s="346"/>
      <c r="E604" s="346"/>
      <c r="F604" s="346"/>
      <c r="G604" s="346"/>
      <c r="H604" s="346"/>
      <c r="I604" s="346"/>
      <c r="J604" s="346"/>
      <c r="K604" s="346"/>
      <c r="L604" s="104" t="s">
        <v>168</v>
      </c>
      <c r="M604" s="105">
        <v>151.47</v>
      </c>
    </row>
    <row r="605" spans="1:13" ht="12.75" customHeight="1" x14ac:dyDescent="0.2">
      <c r="A605" s="103" t="s">
        <v>14845</v>
      </c>
      <c r="B605" s="104" t="s">
        <v>13710</v>
      </c>
      <c r="C605" s="346" t="s">
        <v>14846</v>
      </c>
      <c r="D605" s="346"/>
      <c r="E605" s="346"/>
      <c r="F605" s="346"/>
      <c r="G605" s="346"/>
      <c r="H605" s="346"/>
      <c r="I605" s="346"/>
      <c r="J605" s="346"/>
      <c r="K605" s="346"/>
      <c r="L605" s="104" t="s">
        <v>168</v>
      </c>
      <c r="M605" s="105">
        <v>195.03</v>
      </c>
    </row>
    <row r="606" spans="1:13" ht="12.75" customHeight="1" x14ac:dyDescent="0.2">
      <c r="A606" s="103" t="s">
        <v>14847</v>
      </c>
      <c r="B606" s="104" t="s">
        <v>13710</v>
      </c>
      <c r="C606" s="346" t="s">
        <v>14848</v>
      </c>
      <c r="D606" s="346"/>
      <c r="E606" s="346"/>
      <c r="F606" s="346"/>
      <c r="G606" s="346"/>
      <c r="H606" s="346"/>
      <c r="I606" s="346"/>
      <c r="J606" s="346"/>
      <c r="K606" s="346"/>
      <c r="L606" s="104" t="s">
        <v>168</v>
      </c>
      <c r="M606" s="105">
        <v>68.2</v>
      </c>
    </row>
    <row r="607" spans="1:13" ht="12.75" customHeight="1" x14ac:dyDescent="0.2">
      <c r="A607" s="103" t="s">
        <v>14849</v>
      </c>
      <c r="B607" s="104" t="s">
        <v>13710</v>
      </c>
      <c r="C607" s="346" t="s">
        <v>14850</v>
      </c>
      <c r="D607" s="346"/>
      <c r="E607" s="346"/>
      <c r="F607" s="346"/>
      <c r="G607" s="346"/>
      <c r="H607" s="346"/>
      <c r="I607" s="346"/>
      <c r="J607" s="346"/>
      <c r="K607" s="346"/>
      <c r="L607" s="104" t="s">
        <v>168</v>
      </c>
      <c r="M607" s="105">
        <v>94.47</v>
      </c>
    </row>
    <row r="608" spans="1:13" ht="12.75" customHeight="1" x14ac:dyDescent="0.2">
      <c r="A608" s="103" t="s">
        <v>14851</v>
      </c>
      <c r="B608" s="104" t="s">
        <v>13710</v>
      </c>
      <c r="C608" s="346" t="s">
        <v>14852</v>
      </c>
      <c r="D608" s="346"/>
      <c r="E608" s="346"/>
      <c r="F608" s="346"/>
      <c r="G608" s="346"/>
      <c r="H608" s="346"/>
      <c r="I608" s="346"/>
      <c r="J608" s="346"/>
      <c r="K608" s="346"/>
      <c r="L608" s="104" t="s">
        <v>168</v>
      </c>
      <c r="M608" s="105">
        <v>117.57</v>
      </c>
    </row>
    <row r="609" spans="1:13" ht="12.75" customHeight="1" x14ac:dyDescent="0.2">
      <c r="A609" s="103" t="s">
        <v>14853</v>
      </c>
      <c r="B609" s="104" t="s">
        <v>13710</v>
      </c>
      <c r="C609" s="346" t="s">
        <v>14854</v>
      </c>
      <c r="D609" s="346"/>
      <c r="E609" s="346"/>
      <c r="F609" s="346"/>
      <c r="G609" s="346"/>
      <c r="H609" s="346"/>
      <c r="I609" s="346"/>
      <c r="J609" s="346"/>
      <c r="K609" s="346"/>
      <c r="L609" s="104" t="s">
        <v>168</v>
      </c>
      <c r="M609" s="105">
        <v>131.46</v>
      </c>
    </row>
    <row r="610" spans="1:13" ht="12.75" customHeight="1" x14ac:dyDescent="0.2">
      <c r="A610" s="103" t="s">
        <v>14855</v>
      </c>
      <c r="B610" s="104" t="s">
        <v>13710</v>
      </c>
      <c r="C610" s="346" t="s">
        <v>14856</v>
      </c>
      <c r="D610" s="346"/>
      <c r="E610" s="346"/>
      <c r="F610" s="346"/>
      <c r="G610" s="346"/>
      <c r="H610" s="346"/>
      <c r="I610" s="346"/>
      <c r="J610" s="346"/>
      <c r="K610" s="346"/>
      <c r="L610" s="104" t="s">
        <v>168</v>
      </c>
      <c r="M610" s="105">
        <v>168.36</v>
      </c>
    </row>
    <row r="611" spans="1:13" ht="12.75" customHeight="1" x14ac:dyDescent="0.2">
      <c r="A611" s="103" t="s">
        <v>14857</v>
      </c>
      <c r="B611" s="104" t="s">
        <v>13710</v>
      </c>
      <c r="C611" s="346" t="s">
        <v>14858</v>
      </c>
      <c r="D611" s="346"/>
      <c r="E611" s="346"/>
      <c r="F611" s="346"/>
      <c r="G611" s="346"/>
      <c r="H611" s="346"/>
      <c r="I611" s="346"/>
      <c r="J611" s="346"/>
      <c r="K611" s="346"/>
      <c r="L611" s="104" t="s">
        <v>168</v>
      </c>
      <c r="M611" s="105">
        <v>59.59</v>
      </c>
    </row>
    <row r="612" spans="1:13" ht="12.75" customHeight="1" x14ac:dyDescent="0.2">
      <c r="A612" s="103" t="s">
        <v>14859</v>
      </c>
      <c r="B612" s="104" t="s">
        <v>13710</v>
      </c>
      <c r="C612" s="346" t="s">
        <v>14860</v>
      </c>
      <c r="D612" s="346"/>
      <c r="E612" s="346"/>
      <c r="F612" s="346"/>
      <c r="G612" s="346"/>
      <c r="H612" s="346"/>
      <c r="I612" s="346"/>
      <c r="J612" s="346"/>
      <c r="K612" s="346"/>
      <c r="L612" s="104" t="s">
        <v>168</v>
      </c>
      <c r="M612" s="105">
        <v>81.45</v>
      </c>
    </row>
    <row r="613" spans="1:13" ht="12.75" customHeight="1" x14ac:dyDescent="0.2">
      <c r="A613" s="103" t="s">
        <v>14861</v>
      </c>
      <c r="B613" s="104" t="s">
        <v>13710</v>
      </c>
      <c r="C613" s="346" t="s">
        <v>14862</v>
      </c>
      <c r="D613" s="346"/>
      <c r="E613" s="346"/>
      <c r="F613" s="346"/>
      <c r="G613" s="346"/>
      <c r="H613" s="346"/>
      <c r="I613" s="346"/>
      <c r="J613" s="346"/>
      <c r="K613" s="346"/>
      <c r="L613" s="104" t="s">
        <v>168</v>
      </c>
      <c r="M613" s="105">
        <v>100.38</v>
      </c>
    </row>
    <row r="614" spans="1:13" ht="12.75" customHeight="1" x14ac:dyDescent="0.2">
      <c r="A614" s="103" t="s">
        <v>14863</v>
      </c>
      <c r="B614" s="104" t="s">
        <v>13710</v>
      </c>
      <c r="C614" s="346" t="s">
        <v>14864</v>
      </c>
      <c r="D614" s="346"/>
      <c r="E614" s="346"/>
      <c r="F614" s="346"/>
      <c r="G614" s="346"/>
      <c r="H614" s="346"/>
      <c r="I614" s="346"/>
      <c r="J614" s="346"/>
      <c r="K614" s="346"/>
      <c r="L614" s="104" t="s">
        <v>168</v>
      </c>
      <c r="M614" s="105">
        <v>111.92</v>
      </c>
    </row>
    <row r="615" spans="1:13" ht="12.75" customHeight="1" x14ac:dyDescent="0.2">
      <c r="A615" s="103" t="s">
        <v>14865</v>
      </c>
      <c r="B615" s="104" t="s">
        <v>13710</v>
      </c>
      <c r="C615" s="346" t="s">
        <v>14866</v>
      </c>
      <c r="D615" s="346"/>
      <c r="E615" s="346"/>
      <c r="F615" s="346"/>
      <c r="G615" s="346"/>
      <c r="H615" s="346"/>
      <c r="I615" s="346"/>
      <c r="J615" s="346"/>
      <c r="K615" s="346"/>
      <c r="L615" s="104" t="s">
        <v>168</v>
      </c>
      <c r="M615" s="105">
        <v>142.32</v>
      </c>
    </row>
    <row r="616" spans="1:13" ht="12.75" customHeight="1" x14ac:dyDescent="0.2">
      <c r="A616" s="100" t="s">
        <v>14867</v>
      </c>
      <c r="B616" s="101" t="s">
        <v>13710</v>
      </c>
      <c r="C616" s="347" t="s">
        <v>14868</v>
      </c>
      <c r="D616" s="347"/>
      <c r="E616" s="347"/>
      <c r="F616" s="347"/>
      <c r="G616" s="347"/>
      <c r="H616" s="347"/>
      <c r="I616" s="347"/>
      <c r="J616" s="347"/>
      <c r="K616" s="347"/>
      <c r="L616" s="102"/>
      <c r="M616" s="102"/>
    </row>
    <row r="617" spans="1:13" ht="12.75" customHeight="1" x14ac:dyDescent="0.2">
      <c r="A617" s="103" t="s">
        <v>14869</v>
      </c>
      <c r="B617" s="104" t="s">
        <v>13710</v>
      </c>
      <c r="C617" s="346" t="s">
        <v>14870</v>
      </c>
      <c r="D617" s="346"/>
      <c r="E617" s="346"/>
      <c r="F617" s="346"/>
      <c r="G617" s="346"/>
      <c r="H617" s="346"/>
      <c r="I617" s="346"/>
      <c r="J617" s="346"/>
      <c r="K617" s="346"/>
      <c r="L617" s="104" t="s">
        <v>168</v>
      </c>
      <c r="M617" s="105">
        <v>32.6</v>
      </c>
    </row>
    <row r="618" spans="1:13" ht="12.75" customHeight="1" x14ac:dyDescent="0.2">
      <c r="A618" s="103" t="s">
        <v>14871</v>
      </c>
      <c r="B618" s="104" t="s">
        <v>13710</v>
      </c>
      <c r="C618" s="346" t="s">
        <v>14872</v>
      </c>
      <c r="D618" s="346"/>
      <c r="E618" s="346"/>
      <c r="F618" s="346"/>
      <c r="G618" s="346"/>
      <c r="H618" s="346"/>
      <c r="I618" s="346"/>
      <c r="J618" s="346"/>
      <c r="K618" s="346"/>
      <c r="L618" s="104" t="s">
        <v>168</v>
      </c>
      <c r="M618" s="105">
        <v>38.520000000000003</v>
      </c>
    </row>
    <row r="619" spans="1:13" ht="12.75" customHeight="1" x14ac:dyDescent="0.2">
      <c r="A619" s="103" t="s">
        <v>14873</v>
      </c>
      <c r="B619" s="104" t="s">
        <v>13710</v>
      </c>
      <c r="C619" s="346" t="s">
        <v>14874</v>
      </c>
      <c r="D619" s="346"/>
      <c r="E619" s="346"/>
      <c r="F619" s="346"/>
      <c r="G619" s="346"/>
      <c r="H619" s="346"/>
      <c r="I619" s="346"/>
      <c r="J619" s="346"/>
      <c r="K619" s="346"/>
      <c r="L619" s="104" t="s">
        <v>168</v>
      </c>
      <c r="M619" s="105">
        <v>44.56</v>
      </c>
    </row>
    <row r="620" spans="1:13" ht="12.75" customHeight="1" x14ac:dyDescent="0.2">
      <c r="A620" s="103" t="s">
        <v>14875</v>
      </c>
      <c r="B620" s="104" t="s">
        <v>13710</v>
      </c>
      <c r="C620" s="346" t="s">
        <v>14848</v>
      </c>
      <c r="D620" s="346"/>
      <c r="E620" s="346"/>
      <c r="F620" s="346"/>
      <c r="G620" s="346"/>
      <c r="H620" s="346"/>
      <c r="I620" s="346"/>
      <c r="J620" s="346"/>
      <c r="K620" s="346"/>
      <c r="L620" s="104" t="s">
        <v>168</v>
      </c>
      <c r="M620" s="105">
        <v>54.14</v>
      </c>
    </row>
    <row r="621" spans="1:13" ht="12.75" customHeight="1" x14ac:dyDescent="0.2">
      <c r="A621" s="103" t="s">
        <v>14876</v>
      </c>
      <c r="B621" s="104" t="s">
        <v>13710</v>
      </c>
      <c r="C621" s="346" t="s">
        <v>14877</v>
      </c>
      <c r="D621" s="346"/>
      <c r="E621" s="346"/>
      <c r="F621" s="346"/>
      <c r="G621" s="346"/>
      <c r="H621" s="346"/>
      <c r="I621" s="346"/>
      <c r="J621" s="346"/>
      <c r="K621" s="346"/>
      <c r="L621" s="104" t="s">
        <v>168</v>
      </c>
      <c r="M621" s="105">
        <v>28.68</v>
      </c>
    </row>
    <row r="622" spans="1:13" ht="12.75" customHeight="1" x14ac:dyDescent="0.2">
      <c r="A622" s="103" t="s">
        <v>14878</v>
      </c>
      <c r="B622" s="104" t="s">
        <v>13710</v>
      </c>
      <c r="C622" s="346" t="s">
        <v>14879</v>
      </c>
      <c r="D622" s="346"/>
      <c r="E622" s="346"/>
      <c r="F622" s="346"/>
      <c r="G622" s="346"/>
      <c r="H622" s="346"/>
      <c r="I622" s="346"/>
      <c r="J622" s="346"/>
      <c r="K622" s="346"/>
      <c r="L622" s="104" t="s">
        <v>168</v>
      </c>
      <c r="M622" s="105">
        <v>33.32</v>
      </c>
    </row>
    <row r="623" spans="1:13" ht="12.75" customHeight="1" x14ac:dyDescent="0.2">
      <c r="A623" s="103" t="s">
        <v>14880</v>
      </c>
      <c r="B623" s="104" t="s">
        <v>13710</v>
      </c>
      <c r="C623" s="346" t="s">
        <v>14881</v>
      </c>
      <c r="D623" s="346"/>
      <c r="E623" s="346"/>
      <c r="F623" s="346"/>
      <c r="G623" s="346"/>
      <c r="H623" s="346"/>
      <c r="I623" s="346"/>
      <c r="J623" s="346"/>
      <c r="K623" s="346"/>
      <c r="L623" s="104" t="s">
        <v>168</v>
      </c>
      <c r="M623" s="105">
        <v>38.04</v>
      </c>
    </row>
    <row r="624" spans="1:13" ht="12.75" customHeight="1" x14ac:dyDescent="0.2">
      <c r="A624" s="103" t="s">
        <v>14882</v>
      </c>
      <c r="B624" s="104" t="s">
        <v>13710</v>
      </c>
      <c r="C624" s="346" t="s">
        <v>14858</v>
      </c>
      <c r="D624" s="346"/>
      <c r="E624" s="346"/>
      <c r="F624" s="346"/>
      <c r="G624" s="346"/>
      <c r="H624" s="346"/>
      <c r="I624" s="346"/>
      <c r="J624" s="346"/>
      <c r="K624" s="346"/>
      <c r="L624" s="104" t="s">
        <v>168</v>
      </c>
      <c r="M624" s="105">
        <v>45.53</v>
      </c>
    </row>
    <row r="625" spans="1:13" ht="12.75" customHeight="1" x14ac:dyDescent="0.2">
      <c r="A625" s="97" t="s">
        <v>14883</v>
      </c>
      <c r="B625" s="98"/>
      <c r="C625" s="353" t="s">
        <v>14884</v>
      </c>
      <c r="D625" s="353"/>
      <c r="E625" s="353"/>
      <c r="F625" s="353"/>
      <c r="G625" s="353"/>
      <c r="H625" s="353"/>
      <c r="I625" s="353"/>
      <c r="J625" s="353"/>
      <c r="K625" s="353"/>
      <c r="L625" s="99"/>
      <c r="M625" s="99"/>
    </row>
    <row r="626" spans="1:13" ht="12.75" customHeight="1" x14ac:dyDescent="0.2">
      <c r="A626" s="100" t="s">
        <v>14885</v>
      </c>
      <c r="B626" s="101" t="s">
        <v>13710</v>
      </c>
      <c r="C626" s="347" t="s">
        <v>14886</v>
      </c>
      <c r="D626" s="347"/>
      <c r="E626" s="347"/>
      <c r="F626" s="347"/>
      <c r="G626" s="347"/>
      <c r="H626" s="347"/>
      <c r="I626" s="347"/>
      <c r="J626" s="347"/>
      <c r="K626" s="347"/>
      <c r="L626" s="102"/>
      <c r="M626" s="102"/>
    </row>
    <row r="627" spans="1:13" ht="12.75" customHeight="1" x14ac:dyDescent="0.2">
      <c r="A627" s="103" t="s">
        <v>14887</v>
      </c>
      <c r="B627" s="104" t="s">
        <v>13710</v>
      </c>
      <c r="C627" s="346" t="s">
        <v>14888</v>
      </c>
      <c r="D627" s="346"/>
      <c r="E627" s="346"/>
      <c r="F627" s="346"/>
      <c r="G627" s="346"/>
      <c r="H627" s="346"/>
      <c r="I627" s="346"/>
      <c r="J627" s="346"/>
      <c r="K627" s="346"/>
      <c r="L627" s="104" t="s">
        <v>136</v>
      </c>
      <c r="M627" s="105">
        <v>49.72</v>
      </c>
    </row>
    <row r="628" spans="1:13" ht="12.75" customHeight="1" x14ac:dyDescent="0.2">
      <c r="A628" s="100" t="s">
        <v>14889</v>
      </c>
      <c r="B628" s="101" t="s">
        <v>13710</v>
      </c>
      <c r="C628" s="347" t="s">
        <v>14890</v>
      </c>
      <c r="D628" s="347"/>
      <c r="E628" s="347"/>
      <c r="F628" s="347"/>
      <c r="G628" s="347"/>
      <c r="H628" s="347"/>
      <c r="I628" s="347"/>
      <c r="J628" s="347"/>
      <c r="K628" s="347"/>
      <c r="L628" s="102"/>
      <c r="M628" s="102"/>
    </row>
    <row r="629" spans="1:13" ht="12.75" customHeight="1" x14ac:dyDescent="0.2">
      <c r="A629" s="103" t="s">
        <v>14891</v>
      </c>
      <c r="B629" s="104" t="s">
        <v>13710</v>
      </c>
      <c r="C629" s="346" t="s">
        <v>14892</v>
      </c>
      <c r="D629" s="346"/>
      <c r="E629" s="346"/>
      <c r="F629" s="346"/>
      <c r="G629" s="346"/>
      <c r="H629" s="346"/>
      <c r="I629" s="346"/>
      <c r="J629" s="346"/>
      <c r="K629" s="346"/>
      <c r="L629" s="104" t="s">
        <v>136</v>
      </c>
      <c r="M629" s="105">
        <v>52.72</v>
      </c>
    </row>
    <row r="630" spans="1:13" ht="12.75" customHeight="1" x14ac:dyDescent="0.2">
      <c r="A630" s="100" t="s">
        <v>14893</v>
      </c>
      <c r="B630" s="101" t="s">
        <v>13710</v>
      </c>
      <c r="C630" s="347" t="s">
        <v>14894</v>
      </c>
      <c r="D630" s="347"/>
      <c r="E630" s="347"/>
      <c r="F630" s="347"/>
      <c r="G630" s="347"/>
      <c r="H630" s="347"/>
      <c r="I630" s="347"/>
      <c r="J630" s="347"/>
      <c r="K630" s="347"/>
      <c r="L630" s="102"/>
      <c r="M630" s="102"/>
    </row>
    <row r="631" spans="1:13" ht="12.75" customHeight="1" x14ac:dyDescent="0.2">
      <c r="A631" s="103" t="s">
        <v>14895</v>
      </c>
      <c r="B631" s="104" t="s">
        <v>13710</v>
      </c>
      <c r="C631" s="346" t="s">
        <v>14896</v>
      </c>
      <c r="D631" s="346"/>
      <c r="E631" s="346"/>
      <c r="F631" s="346"/>
      <c r="G631" s="346"/>
      <c r="H631" s="346"/>
      <c r="I631" s="346"/>
      <c r="J631" s="346"/>
      <c r="K631" s="346"/>
      <c r="L631" s="104" t="s">
        <v>136</v>
      </c>
      <c r="M631" s="105">
        <v>52.34</v>
      </c>
    </row>
    <row r="632" spans="1:13" ht="12.75" customHeight="1" x14ac:dyDescent="0.2">
      <c r="A632" s="100" t="s">
        <v>14897</v>
      </c>
      <c r="B632" s="101" t="s">
        <v>13710</v>
      </c>
      <c r="C632" s="347" t="s">
        <v>14898</v>
      </c>
      <c r="D632" s="347"/>
      <c r="E632" s="347"/>
      <c r="F632" s="347"/>
      <c r="G632" s="347"/>
      <c r="H632" s="347"/>
      <c r="I632" s="347"/>
      <c r="J632" s="347"/>
      <c r="K632" s="347"/>
      <c r="L632" s="102"/>
      <c r="M632" s="102"/>
    </row>
    <row r="633" spans="1:13" ht="12.75" customHeight="1" x14ac:dyDescent="0.2">
      <c r="A633" s="103" t="s">
        <v>14899</v>
      </c>
      <c r="B633" s="104" t="s">
        <v>13710</v>
      </c>
      <c r="C633" s="346" t="s">
        <v>14900</v>
      </c>
      <c r="D633" s="346"/>
      <c r="E633" s="346"/>
      <c r="F633" s="346"/>
      <c r="G633" s="346"/>
      <c r="H633" s="346"/>
      <c r="I633" s="346"/>
      <c r="J633" s="346"/>
      <c r="K633" s="346"/>
      <c r="L633" s="104" t="s">
        <v>136</v>
      </c>
      <c r="M633" s="105">
        <v>95</v>
      </c>
    </row>
    <row r="634" spans="1:13" ht="12.75" customHeight="1" x14ac:dyDescent="0.2">
      <c r="A634" s="100" t="s">
        <v>14901</v>
      </c>
      <c r="B634" s="101" t="s">
        <v>13710</v>
      </c>
      <c r="C634" s="347" t="s">
        <v>14902</v>
      </c>
      <c r="D634" s="347"/>
      <c r="E634" s="347"/>
      <c r="F634" s="347"/>
      <c r="G634" s="347"/>
      <c r="H634" s="347"/>
      <c r="I634" s="347"/>
      <c r="J634" s="347"/>
      <c r="K634" s="347"/>
      <c r="L634" s="102"/>
      <c r="M634" s="102"/>
    </row>
    <row r="635" spans="1:13" ht="12.75" customHeight="1" x14ac:dyDescent="0.2">
      <c r="A635" s="103" t="s">
        <v>14903</v>
      </c>
      <c r="B635" s="104" t="s">
        <v>13710</v>
      </c>
      <c r="C635" s="346" t="s">
        <v>14904</v>
      </c>
      <c r="D635" s="346"/>
      <c r="E635" s="346"/>
      <c r="F635" s="346"/>
      <c r="G635" s="346"/>
      <c r="H635" s="346"/>
      <c r="I635" s="346"/>
      <c r="J635" s="346"/>
      <c r="K635" s="346"/>
      <c r="L635" s="104" t="s">
        <v>136</v>
      </c>
      <c r="M635" s="105">
        <v>45.5</v>
      </c>
    </row>
    <row r="636" spans="1:13" ht="12.75" customHeight="1" x14ac:dyDescent="0.2">
      <c r="A636" s="100" t="s">
        <v>14905</v>
      </c>
      <c r="B636" s="101" t="s">
        <v>13710</v>
      </c>
      <c r="C636" s="347" t="s">
        <v>14906</v>
      </c>
      <c r="D636" s="347"/>
      <c r="E636" s="347"/>
      <c r="F636" s="347"/>
      <c r="G636" s="347"/>
      <c r="H636" s="347"/>
      <c r="I636" s="347"/>
      <c r="J636" s="347"/>
      <c r="K636" s="347"/>
      <c r="L636" s="102"/>
      <c r="M636" s="102"/>
    </row>
    <row r="637" spans="1:13" ht="12.75" customHeight="1" x14ac:dyDescent="0.2">
      <c r="A637" s="103" t="s">
        <v>14907</v>
      </c>
      <c r="B637" s="104" t="s">
        <v>13710</v>
      </c>
      <c r="C637" s="346" t="s">
        <v>14908</v>
      </c>
      <c r="D637" s="346"/>
      <c r="E637" s="346"/>
      <c r="F637" s="346"/>
      <c r="G637" s="346"/>
      <c r="H637" s="346"/>
      <c r="I637" s="346"/>
      <c r="J637" s="346"/>
      <c r="K637" s="346"/>
      <c r="L637" s="104" t="s">
        <v>136</v>
      </c>
      <c r="M637" s="105">
        <v>14.23</v>
      </c>
    </row>
    <row r="638" spans="1:13" ht="12.75" customHeight="1" x14ac:dyDescent="0.2">
      <c r="C638" s="346"/>
      <c r="D638" s="346"/>
      <c r="E638" s="346"/>
      <c r="F638" s="346"/>
      <c r="G638" s="346"/>
      <c r="H638" s="346"/>
      <c r="I638" s="346"/>
      <c r="J638" s="346"/>
      <c r="K638" s="346"/>
      <c r="L638"/>
      <c r="M638"/>
    </row>
    <row r="639" spans="1:13" ht="12.75" customHeight="1" x14ac:dyDescent="0.2">
      <c r="A639" s="97" t="s">
        <v>14909</v>
      </c>
      <c r="B639" s="98"/>
      <c r="C639" s="353" t="s">
        <v>11510</v>
      </c>
      <c r="D639" s="353"/>
      <c r="E639" s="353"/>
      <c r="F639" s="353"/>
      <c r="G639" s="353"/>
      <c r="H639" s="353"/>
      <c r="I639" s="353"/>
      <c r="J639" s="353"/>
      <c r="K639" s="353"/>
      <c r="L639" s="99"/>
      <c r="M639" s="99"/>
    </row>
    <row r="640" spans="1:13" ht="12.75" customHeight="1" x14ac:dyDescent="0.2">
      <c r="A640" s="100" t="s">
        <v>14910</v>
      </c>
      <c r="B640" s="101" t="s">
        <v>13710</v>
      </c>
      <c r="C640" s="347" t="s">
        <v>14911</v>
      </c>
      <c r="D640" s="347"/>
      <c r="E640" s="347"/>
      <c r="F640" s="347"/>
      <c r="G640" s="347"/>
      <c r="H640" s="347"/>
      <c r="I640" s="347"/>
      <c r="J640" s="347"/>
      <c r="K640" s="347"/>
      <c r="L640" s="102"/>
      <c r="M640" s="102"/>
    </row>
    <row r="641" spans="1:13" ht="12.75" customHeight="1" x14ac:dyDescent="0.2">
      <c r="A641" s="103" t="s">
        <v>14912</v>
      </c>
      <c r="B641" s="104" t="s">
        <v>13710</v>
      </c>
      <c r="C641" s="346" t="s">
        <v>14913</v>
      </c>
      <c r="D641" s="346"/>
      <c r="E641" s="346"/>
      <c r="F641" s="346"/>
      <c r="G641" s="346"/>
      <c r="H641" s="346"/>
      <c r="I641" s="346"/>
      <c r="J641" s="346"/>
      <c r="K641" s="346"/>
      <c r="L641" s="104" t="s">
        <v>168</v>
      </c>
      <c r="M641" s="105">
        <v>7.23</v>
      </c>
    </row>
    <row r="642" spans="1:13" ht="12.75" customHeight="1" x14ac:dyDescent="0.2">
      <c r="A642" s="103" t="s">
        <v>14914</v>
      </c>
      <c r="B642" s="104" t="s">
        <v>13710</v>
      </c>
      <c r="C642" s="346" t="s">
        <v>14915</v>
      </c>
      <c r="D642" s="346"/>
      <c r="E642" s="346"/>
      <c r="F642" s="346"/>
      <c r="G642" s="346"/>
      <c r="H642" s="346"/>
      <c r="I642" s="346"/>
      <c r="J642" s="346"/>
      <c r="K642" s="346"/>
      <c r="L642" s="104" t="s">
        <v>168</v>
      </c>
      <c r="M642" s="105">
        <v>7.99</v>
      </c>
    </row>
    <row r="643" spans="1:13" ht="12.75" customHeight="1" x14ac:dyDescent="0.2">
      <c r="A643" s="103" t="s">
        <v>14916</v>
      </c>
      <c r="B643" s="104" t="s">
        <v>13710</v>
      </c>
      <c r="C643" s="346" t="s">
        <v>14917</v>
      </c>
      <c r="D643" s="346"/>
      <c r="E643" s="346"/>
      <c r="F643" s="346"/>
      <c r="G643" s="346"/>
      <c r="H643" s="346"/>
      <c r="I643" s="346"/>
      <c r="J643" s="346"/>
      <c r="K643" s="346"/>
      <c r="L643" s="104" t="s">
        <v>168</v>
      </c>
      <c r="M643" s="105">
        <v>12.44</v>
      </c>
    </row>
    <row r="644" spans="1:13" ht="12.75" customHeight="1" x14ac:dyDescent="0.2">
      <c r="A644" s="103" t="s">
        <v>14918</v>
      </c>
      <c r="B644" s="104" t="s">
        <v>13710</v>
      </c>
      <c r="C644" s="346" t="s">
        <v>14919</v>
      </c>
      <c r="D644" s="346"/>
      <c r="E644" s="346"/>
      <c r="F644" s="346"/>
      <c r="G644" s="346"/>
      <c r="H644" s="346"/>
      <c r="I644" s="346"/>
      <c r="J644" s="346"/>
      <c r="K644" s="346"/>
      <c r="L644" s="104" t="s">
        <v>168</v>
      </c>
      <c r="M644" s="105">
        <v>19.38</v>
      </c>
    </row>
    <row r="645" spans="1:13" ht="12.75" customHeight="1" x14ac:dyDescent="0.2">
      <c r="A645" s="103" t="s">
        <v>14920</v>
      </c>
      <c r="B645" s="104" t="s">
        <v>13710</v>
      </c>
      <c r="C645" s="346" t="s">
        <v>14921</v>
      </c>
      <c r="D645" s="346"/>
      <c r="E645" s="346"/>
      <c r="F645" s="346"/>
      <c r="G645" s="346"/>
      <c r="H645" s="346"/>
      <c r="I645" s="346"/>
      <c r="J645" s="346"/>
      <c r="K645" s="346"/>
      <c r="L645" s="104" t="s">
        <v>168</v>
      </c>
      <c r="M645" s="105">
        <v>25.27</v>
      </c>
    </row>
    <row r="646" spans="1:13" ht="12.75" customHeight="1" x14ac:dyDescent="0.2">
      <c r="A646" s="103" t="s">
        <v>14922</v>
      </c>
      <c r="B646" s="104" t="s">
        <v>13710</v>
      </c>
      <c r="C646" s="346" t="s">
        <v>14923</v>
      </c>
      <c r="D646" s="346"/>
      <c r="E646" s="346"/>
      <c r="F646" s="346"/>
      <c r="G646" s="346"/>
      <c r="H646" s="346"/>
      <c r="I646" s="346"/>
      <c r="J646" s="346"/>
      <c r="K646" s="346"/>
      <c r="L646" s="104" t="s">
        <v>168</v>
      </c>
      <c r="M646" s="105">
        <v>38.18</v>
      </c>
    </row>
    <row r="647" spans="1:13" ht="12.75" customHeight="1" x14ac:dyDescent="0.2">
      <c r="A647" s="103" t="s">
        <v>14924</v>
      </c>
      <c r="B647" s="104" t="s">
        <v>13710</v>
      </c>
      <c r="C647" s="346" t="s">
        <v>14925</v>
      </c>
      <c r="D647" s="346"/>
      <c r="E647" s="346"/>
      <c r="F647" s="346"/>
      <c r="G647" s="346"/>
      <c r="H647" s="346"/>
      <c r="I647" s="346"/>
      <c r="J647" s="346"/>
      <c r="K647" s="346"/>
      <c r="L647" s="104" t="s">
        <v>168</v>
      </c>
      <c r="M647" s="105">
        <v>63.49</v>
      </c>
    </row>
    <row r="648" spans="1:13" ht="12.75" customHeight="1" x14ac:dyDescent="0.2">
      <c r="A648" s="103" t="s">
        <v>14926</v>
      </c>
      <c r="B648" s="104" t="s">
        <v>13710</v>
      </c>
      <c r="C648" s="346" t="s">
        <v>14927</v>
      </c>
      <c r="D648" s="346"/>
      <c r="E648" s="346"/>
      <c r="F648" s="346"/>
      <c r="G648" s="346"/>
      <c r="H648" s="346"/>
      <c r="I648" s="346"/>
      <c r="J648" s="346"/>
      <c r="K648" s="346"/>
      <c r="L648" s="104" t="s">
        <v>168</v>
      </c>
      <c r="M648" s="105">
        <v>80.42</v>
      </c>
    </row>
    <row r="649" spans="1:13" ht="12.75" customHeight="1" x14ac:dyDescent="0.2">
      <c r="A649" s="103" t="s">
        <v>14928</v>
      </c>
      <c r="B649" s="104" t="s">
        <v>13710</v>
      </c>
      <c r="C649" s="346" t="s">
        <v>14929</v>
      </c>
      <c r="D649" s="346"/>
      <c r="E649" s="346"/>
      <c r="F649" s="346"/>
      <c r="G649" s="346"/>
      <c r="H649" s="346"/>
      <c r="I649" s="346"/>
      <c r="J649" s="346"/>
      <c r="K649" s="346"/>
      <c r="L649" s="104" t="s">
        <v>168</v>
      </c>
      <c r="M649" s="105">
        <v>125.11</v>
      </c>
    </row>
    <row r="650" spans="1:13" ht="12.75" customHeight="1" x14ac:dyDescent="0.2">
      <c r="A650" s="100" t="s">
        <v>14930</v>
      </c>
      <c r="B650" s="101" t="s">
        <v>13710</v>
      </c>
      <c r="C650" s="347" t="s">
        <v>14931</v>
      </c>
      <c r="D650" s="347"/>
      <c r="E650" s="347"/>
      <c r="F650" s="347"/>
      <c r="G650" s="347"/>
      <c r="H650" s="347"/>
      <c r="I650" s="347"/>
      <c r="J650" s="347"/>
      <c r="K650" s="347"/>
      <c r="L650" s="102"/>
      <c r="M650" s="102"/>
    </row>
    <row r="651" spans="1:13" ht="12.75" customHeight="1" x14ac:dyDescent="0.2">
      <c r="A651" s="103" t="s">
        <v>14932</v>
      </c>
      <c r="B651" s="104" t="s">
        <v>13710</v>
      </c>
      <c r="C651" s="346" t="s">
        <v>14933</v>
      </c>
      <c r="D651" s="346"/>
      <c r="E651" s="346"/>
      <c r="F651" s="346"/>
      <c r="G651" s="346"/>
      <c r="H651" s="346"/>
      <c r="I651" s="346"/>
      <c r="J651" s="346"/>
      <c r="K651" s="346"/>
      <c r="L651" s="104" t="s">
        <v>168</v>
      </c>
      <c r="M651" s="105">
        <v>45.04</v>
      </c>
    </row>
    <row r="652" spans="1:13" ht="12.75" customHeight="1" x14ac:dyDescent="0.2">
      <c r="A652" s="103" t="s">
        <v>14934</v>
      </c>
      <c r="B652" s="104" t="s">
        <v>13710</v>
      </c>
      <c r="C652" s="346" t="s">
        <v>14935</v>
      </c>
      <c r="D652" s="346"/>
      <c r="E652" s="346"/>
      <c r="F652" s="346"/>
      <c r="G652" s="346"/>
      <c r="H652" s="346"/>
      <c r="I652" s="346"/>
      <c r="J652" s="346"/>
      <c r="K652" s="346"/>
      <c r="L652" s="104" t="s">
        <v>168</v>
      </c>
      <c r="M652" s="105">
        <v>54.73</v>
      </c>
    </row>
    <row r="653" spans="1:13" ht="12.75" customHeight="1" x14ac:dyDescent="0.2">
      <c r="A653" s="103" t="s">
        <v>14936</v>
      </c>
      <c r="B653" s="104" t="s">
        <v>13710</v>
      </c>
      <c r="C653" s="346" t="s">
        <v>14937</v>
      </c>
      <c r="D653" s="346"/>
      <c r="E653" s="346"/>
      <c r="F653" s="346"/>
      <c r="G653" s="346"/>
      <c r="H653" s="346"/>
      <c r="I653" s="346"/>
      <c r="J653" s="346"/>
      <c r="K653" s="346"/>
      <c r="L653" s="104" t="s">
        <v>168</v>
      </c>
      <c r="M653" s="105">
        <v>63.16</v>
      </c>
    </row>
    <row r="654" spans="1:13" ht="12.75" customHeight="1" x14ac:dyDescent="0.2">
      <c r="A654" s="103" t="s">
        <v>14938</v>
      </c>
      <c r="B654" s="104" t="s">
        <v>13710</v>
      </c>
      <c r="C654" s="346" t="s">
        <v>14939</v>
      </c>
      <c r="D654" s="346"/>
      <c r="E654" s="346"/>
      <c r="F654" s="346"/>
      <c r="G654" s="346"/>
      <c r="H654" s="346"/>
      <c r="I654" s="346"/>
      <c r="J654" s="346"/>
      <c r="K654" s="346"/>
      <c r="L654" s="104" t="s">
        <v>168</v>
      </c>
      <c r="M654" s="105">
        <v>75.599999999999994</v>
      </c>
    </row>
    <row r="655" spans="1:13" ht="12.75" customHeight="1" x14ac:dyDescent="0.2">
      <c r="A655" s="103" t="s">
        <v>14940</v>
      </c>
      <c r="B655" s="104" t="s">
        <v>13710</v>
      </c>
      <c r="C655" s="346" t="s">
        <v>14941</v>
      </c>
      <c r="D655" s="346"/>
      <c r="E655" s="346"/>
      <c r="F655" s="346"/>
      <c r="G655" s="346"/>
      <c r="H655" s="346"/>
      <c r="I655" s="346"/>
      <c r="J655" s="346"/>
      <c r="K655" s="346"/>
      <c r="L655" s="104" t="s">
        <v>168</v>
      </c>
      <c r="M655" s="105">
        <v>94.27</v>
      </c>
    </row>
    <row r="656" spans="1:13" ht="12.75" customHeight="1" x14ac:dyDescent="0.2">
      <c r="A656" s="103" t="s">
        <v>14942</v>
      </c>
      <c r="B656" s="104" t="s">
        <v>13710</v>
      </c>
      <c r="C656" s="346" t="s">
        <v>14943</v>
      </c>
      <c r="D656" s="346"/>
      <c r="E656" s="346"/>
      <c r="F656" s="346"/>
      <c r="G656" s="346"/>
      <c r="H656" s="346"/>
      <c r="I656" s="346"/>
      <c r="J656" s="346"/>
      <c r="K656" s="346"/>
      <c r="L656" s="104" t="s">
        <v>168</v>
      </c>
      <c r="M656" s="105">
        <v>112.46</v>
      </c>
    </row>
    <row r="657" spans="1:13" ht="12.75" customHeight="1" x14ac:dyDescent="0.2">
      <c r="A657" s="103" t="s">
        <v>14944</v>
      </c>
      <c r="B657" s="104" t="s">
        <v>13710</v>
      </c>
      <c r="C657" s="346" t="s">
        <v>14945</v>
      </c>
      <c r="D657" s="346"/>
      <c r="E657" s="346"/>
      <c r="F657" s="346"/>
      <c r="G657" s="346"/>
      <c r="H657" s="346"/>
      <c r="I657" s="346"/>
      <c r="J657" s="346"/>
      <c r="K657" s="346"/>
      <c r="L657" s="104" t="s">
        <v>168</v>
      </c>
      <c r="M657" s="105">
        <v>144.87</v>
      </c>
    </row>
    <row r="658" spans="1:13" ht="12.75" customHeight="1" x14ac:dyDescent="0.2">
      <c r="A658" s="103" t="s">
        <v>14946</v>
      </c>
      <c r="B658" s="104" t="s">
        <v>13710</v>
      </c>
      <c r="C658" s="346" t="s">
        <v>14947</v>
      </c>
      <c r="D658" s="346"/>
      <c r="E658" s="346"/>
      <c r="F658" s="346"/>
      <c r="G658" s="346"/>
      <c r="H658" s="346"/>
      <c r="I658" s="346"/>
      <c r="J658" s="346"/>
      <c r="K658" s="346"/>
      <c r="L658" s="104" t="s">
        <v>168</v>
      </c>
      <c r="M658" s="105">
        <v>157.05000000000001</v>
      </c>
    </row>
    <row r="659" spans="1:13" ht="12.75" customHeight="1" x14ac:dyDescent="0.2">
      <c r="A659" s="103" t="s">
        <v>14948</v>
      </c>
      <c r="B659" s="104" t="s">
        <v>13710</v>
      </c>
      <c r="C659" s="346" t="s">
        <v>14949</v>
      </c>
      <c r="D659" s="346"/>
      <c r="E659" s="346"/>
      <c r="F659" s="346"/>
      <c r="G659" s="346"/>
      <c r="H659" s="346"/>
      <c r="I659" s="346"/>
      <c r="J659" s="346"/>
      <c r="K659" s="346"/>
      <c r="L659" s="104" t="s">
        <v>168</v>
      </c>
      <c r="M659" s="105">
        <v>181.7</v>
      </c>
    </row>
    <row r="660" spans="1:13" ht="12.75" customHeight="1" x14ac:dyDescent="0.2">
      <c r="A660" s="100" t="s">
        <v>14950</v>
      </c>
      <c r="B660" s="101" t="s">
        <v>13710</v>
      </c>
      <c r="C660" s="347" t="s">
        <v>14951</v>
      </c>
      <c r="D660" s="347"/>
      <c r="E660" s="347"/>
      <c r="F660" s="347"/>
      <c r="G660" s="347"/>
      <c r="H660" s="347"/>
      <c r="I660" s="347"/>
      <c r="J660" s="347"/>
      <c r="K660" s="347"/>
      <c r="L660" s="102"/>
      <c r="M660" s="102"/>
    </row>
    <row r="661" spans="1:13" ht="12.75" customHeight="1" x14ac:dyDescent="0.2">
      <c r="A661" s="103" t="s">
        <v>14952</v>
      </c>
      <c r="B661" s="104" t="s">
        <v>13710</v>
      </c>
      <c r="C661" s="346" t="s">
        <v>14953</v>
      </c>
      <c r="D661" s="346"/>
      <c r="E661" s="346"/>
      <c r="F661" s="346"/>
      <c r="G661" s="346"/>
      <c r="H661" s="346"/>
      <c r="I661" s="346"/>
      <c r="J661" s="346"/>
      <c r="K661" s="346"/>
      <c r="L661" s="104" t="s">
        <v>168</v>
      </c>
      <c r="M661" s="105">
        <v>51.77</v>
      </c>
    </row>
    <row r="662" spans="1:13" ht="12.75" customHeight="1" x14ac:dyDescent="0.2">
      <c r="A662" s="103" t="s">
        <v>14954</v>
      </c>
      <c r="B662" s="104" t="s">
        <v>13710</v>
      </c>
      <c r="C662" s="346" t="s">
        <v>14955</v>
      </c>
      <c r="D662" s="346"/>
      <c r="E662" s="346"/>
      <c r="F662" s="346"/>
      <c r="G662" s="346"/>
      <c r="H662" s="346"/>
      <c r="I662" s="346"/>
      <c r="J662" s="346"/>
      <c r="K662" s="346"/>
      <c r="L662" s="104" t="s">
        <v>168</v>
      </c>
      <c r="M662" s="105">
        <v>76.58</v>
      </c>
    </row>
    <row r="663" spans="1:13" ht="12.75" customHeight="1" x14ac:dyDescent="0.2">
      <c r="A663" s="103" t="s">
        <v>14956</v>
      </c>
      <c r="B663" s="104" t="s">
        <v>13710</v>
      </c>
      <c r="C663" s="346" t="s">
        <v>14957</v>
      </c>
      <c r="D663" s="346"/>
      <c r="E663" s="346"/>
      <c r="F663" s="346"/>
      <c r="G663" s="346"/>
      <c r="H663" s="346"/>
      <c r="I663" s="346"/>
      <c r="J663" s="346"/>
      <c r="K663" s="346"/>
      <c r="L663" s="104" t="s">
        <v>168</v>
      </c>
      <c r="M663" s="105">
        <v>84.82</v>
      </c>
    </row>
    <row r="664" spans="1:13" ht="12.75" customHeight="1" x14ac:dyDescent="0.2">
      <c r="A664" s="100" t="s">
        <v>14958</v>
      </c>
      <c r="B664" s="101" t="s">
        <v>13710</v>
      </c>
      <c r="C664" s="347" t="s">
        <v>14959</v>
      </c>
      <c r="D664" s="347"/>
      <c r="E664" s="347"/>
      <c r="F664" s="347"/>
      <c r="G664" s="347"/>
      <c r="H664" s="347"/>
      <c r="I664" s="347"/>
      <c r="J664" s="347"/>
      <c r="K664" s="347"/>
      <c r="L664" s="102"/>
      <c r="M664" s="102"/>
    </row>
    <row r="665" spans="1:13" ht="12.75" customHeight="1" x14ac:dyDescent="0.2">
      <c r="A665" s="103" t="s">
        <v>14960</v>
      </c>
      <c r="B665" s="104" t="s">
        <v>13710</v>
      </c>
      <c r="C665" s="346" t="s">
        <v>14953</v>
      </c>
      <c r="D665" s="346"/>
      <c r="E665" s="346"/>
      <c r="F665" s="346"/>
      <c r="G665" s="346"/>
      <c r="H665" s="346"/>
      <c r="I665" s="346"/>
      <c r="J665" s="346"/>
      <c r="K665" s="346"/>
      <c r="L665" s="104" t="s">
        <v>168</v>
      </c>
      <c r="M665" s="105">
        <v>36.74</v>
      </c>
    </row>
    <row r="666" spans="1:13" ht="12.75" customHeight="1" x14ac:dyDescent="0.2">
      <c r="A666" s="103" t="s">
        <v>14961</v>
      </c>
      <c r="B666" s="104" t="s">
        <v>13710</v>
      </c>
      <c r="C666" s="346" t="s">
        <v>14955</v>
      </c>
      <c r="D666" s="346"/>
      <c r="E666" s="346"/>
      <c r="F666" s="346"/>
      <c r="G666" s="346"/>
      <c r="H666" s="346"/>
      <c r="I666" s="346"/>
      <c r="J666" s="346"/>
      <c r="K666" s="346"/>
      <c r="L666" s="104" t="s">
        <v>168</v>
      </c>
      <c r="M666" s="105">
        <v>57.88</v>
      </c>
    </row>
    <row r="667" spans="1:13" ht="12.75" customHeight="1" x14ac:dyDescent="0.2">
      <c r="A667" s="103" t="s">
        <v>14962</v>
      </c>
      <c r="B667" s="104" t="s">
        <v>13710</v>
      </c>
      <c r="C667" s="346" t="s">
        <v>14957</v>
      </c>
      <c r="D667" s="346"/>
      <c r="E667" s="346"/>
      <c r="F667" s="346"/>
      <c r="G667" s="346"/>
      <c r="H667" s="346"/>
      <c r="I667" s="346"/>
      <c r="J667" s="346"/>
      <c r="K667" s="346"/>
      <c r="L667" s="104" t="s">
        <v>168</v>
      </c>
      <c r="M667" s="105">
        <v>64.930000000000007</v>
      </c>
    </row>
    <row r="668" spans="1:13" ht="12.75" customHeight="1" x14ac:dyDescent="0.2">
      <c r="A668" s="103" t="s">
        <v>14963</v>
      </c>
      <c r="B668" s="104" t="s">
        <v>13710</v>
      </c>
      <c r="C668" s="346" t="s">
        <v>14964</v>
      </c>
      <c r="D668" s="346"/>
      <c r="E668" s="346"/>
      <c r="F668" s="346"/>
      <c r="G668" s="346"/>
      <c r="H668" s="346"/>
      <c r="I668" s="346"/>
      <c r="J668" s="346"/>
      <c r="K668" s="346"/>
      <c r="L668" s="104" t="s">
        <v>168</v>
      </c>
      <c r="M668" s="105">
        <v>79.12</v>
      </c>
    </row>
    <row r="669" spans="1:13" ht="12.75" customHeight="1" x14ac:dyDescent="0.2">
      <c r="A669" s="103" t="s">
        <v>14965</v>
      </c>
      <c r="B669" s="104" t="s">
        <v>13710</v>
      </c>
      <c r="C669" s="346" t="s">
        <v>14966</v>
      </c>
      <c r="D669" s="346"/>
      <c r="E669" s="346"/>
      <c r="F669" s="346"/>
      <c r="G669" s="346"/>
      <c r="H669" s="346"/>
      <c r="I669" s="346"/>
      <c r="J669" s="346"/>
      <c r="K669" s="346"/>
      <c r="L669" s="104" t="s">
        <v>168</v>
      </c>
      <c r="M669" s="105">
        <v>138.63</v>
      </c>
    </row>
    <row r="670" spans="1:13" ht="12.75" customHeight="1" x14ac:dyDescent="0.2">
      <c r="A670" s="100" t="s">
        <v>14967</v>
      </c>
      <c r="B670" s="101" t="s">
        <v>13710</v>
      </c>
      <c r="C670" s="347" t="s">
        <v>14968</v>
      </c>
      <c r="D670" s="347"/>
      <c r="E670" s="347"/>
      <c r="F670" s="347"/>
      <c r="G670" s="347"/>
      <c r="H670" s="347"/>
      <c r="I670" s="347"/>
      <c r="J670" s="347"/>
      <c r="K670" s="347"/>
      <c r="L670" s="102"/>
      <c r="M670" s="102"/>
    </row>
    <row r="671" spans="1:13" ht="12.75" customHeight="1" x14ac:dyDescent="0.2">
      <c r="A671" s="103" t="s">
        <v>14969</v>
      </c>
      <c r="B671" s="104" t="s">
        <v>13710</v>
      </c>
      <c r="C671" s="346" t="s">
        <v>14970</v>
      </c>
      <c r="D671" s="346"/>
      <c r="E671" s="346"/>
      <c r="F671" s="346"/>
      <c r="G671" s="346"/>
      <c r="H671" s="346"/>
      <c r="I671" s="346"/>
      <c r="J671" s="346"/>
      <c r="K671" s="346"/>
      <c r="L671" s="104" t="s">
        <v>168</v>
      </c>
      <c r="M671" s="105">
        <v>24.21</v>
      </c>
    </row>
    <row r="672" spans="1:13" ht="12.75" customHeight="1" x14ac:dyDescent="0.2">
      <c r="A672" s="103" t="s">
        <v>14971</v>
      </c>
      <c r="B672" s="104" t="s">
        <v>13710</v>
      </c>
      <c r="C672" s="346" t="s">
        <v>14972</v>
      </c>
      <c r="D672" s="346"/>
      <c r="E672" s="346"/>
      <c r="F672" s="346"/>
      <c r="G672" s="346"/>
      <c r="H672" s="346"/>
      <c r="I672" s="346"/>
      <c r="J672" s="346"/>
      <c r="K672" s="346"/>
      <c r="L672" s="104" t="s">
        <v>168</v>
      </c>
      <c r="M672" s="105">
        <v>33.22</v>
      </c>
    </row>
    <row r="673" spans="1:13" ht="12.75" customHeight="1" x14ac:dyDescent="0.2">
      <c r="A673" s="103" t="s">
        <v>14973</v>
      </c>
      <c r="B673" s="104" t="s">
        <v>13710</v>
      </c>
      <c r="C673" s="346" t="s">
        <v>14974</v>
      </c>
      <c r="D673" s="346"/>
      <c r="E673" s="346"/>
      <c r="F673" s="346"/>
      <c r="G673" s="346"/>
      <c r="H673" s="346"/>
      <c r="I673" s="346"/>
      <c r="J673" s="346"/>
      <c r="K673" s="346"/>
      <c r="L673" s="104" t="s">
        <v>168</v>
      </c>
      <c r="M673" s="105">
        <v>32.83</v>
      </c>
    </row>
    <row r="674" spans="1:13" ht="12.75" customHeight="1" x14ac:dyDescent="0.2">
      <c r="A674" s="103" t="s">
        <v>14975</v>
      </c>
      <c r="B674" s="104" t="s">
        <v>13710</v>
      </c>
      <c r="C674" s="346" t="s">
        <v>14976</v>
      </c>
      <c r="D674" s="346"/>
      <c r="E674" s="346"/>
      <c r="F674" s="346"/>
      <c r="G674" s="346"/>
      <c r="H674" s="346"/>
      <c r="I674" s="346"/>
      <c r="J674" s="346"/>
      <c r="K674" s="346"/>
      <c r="L674" s="104" t="s">
        <v>168</v>
      </c>
      <c r="M674" s="105">
        <v>57.66</v>
      </c>
    </row>
    <row r="675" spans="1:13" ht="12.75" customHeight="1" x14ac:dyDescent="0.2">
      <c r="A675" s="103" t="s">
        <v>14977</v>
      </c>
      <c r="B675" s="104" t="s">
        <v>13710</v>
      </c>
      <c r="C675" s="346" t="s">
        <v>14978</v>
      </c>
      <c r="D675" s="346"/>
      <c r="E675" s="346"/>
      <c r="F675" s="346"/>
      <c r="G675" s="346"/>
      <c r="H675" s="346"/>
      <c r="I675" s="346"/>
      <c r="J675" s="346"/>
      <c r="K675" s="346"/>
      <c r="L675" s="104" t="s">
        <v>168</v>
      </c>
      <c r="M675" s="105">
        <v>112.49</v>
      </c>
    </row>
    <row r="676" spans="1:13" ht="12.75" customHeight="1" x14ac:dyDescent="0.2">
      <c r="A676" s="103" t="s">
        <v>14979</v>
      </c>
      <c r="B676" s="104" t="s">
        <v>13710</v>
      </c>
      <c r="C676" s="346" t="s">
        <v>14980</v>
      </c>
      <c r="D676" s="346"/>
      <c r="E676" s="346"/>
      <c r="F676" s="346"/>
      <c r="G676" s="346"/>
      <c r="H676" s="346"/>
      <c r="I676" s="346"/>
      <c r="J676" s="346"/>
      <c r="K676" s="346"/>
      <c r="L676" s="104" t="s">
        <v>168</v>
      </c>
      <c r="M676" s="105">
        <v>140.80000000000001</v>
      </c>
    </row>
    <row r="677" spans="1:13" ht="12.75" customHeight="1" x14ac:dyDescent="0.2">
      <c r="A677" s="100" t="s">
        <v>14981</v>
      </c>
      <c r="B677" s="101" t="s">
        <v>13710</v>
      </c>
      <c r="C677" s="347" t="s">
        <v>14982</v>
      </c>
      <c r="D677" s="347"/>
      <c r="E677" s="347"/>
      <c r="F677" s="347"/>
      <c r="G677" s="347"/>
      <c r="H677" s="347"/>
      <c r="I677" s="347"/>
      <c r="J677" s="347"/>
      <c r="K677" s="347"/>
      <c r="L677" s="102"/>
      <c r="M677" s="102"/>
    </row>
    <row r="678" spans="1:13" ht="12.75" customHeight="1" x14ac:dyDescent="0.2">
      <c r="A678" s="103" t="s">
        <v>14983</v>
      </c>
      <c r="B678" s="104" t="s">
        <v>13710</v>
      </c>
      <c r="C678" s="346" t="s">
        <v>14984</v>
      </c>
      <c r="D678" s="346"/>
      <c r="E678" s="346"/>
      <c r="F678" s="346"/>
      <c r="G678" s="346"/>
      <c r="H678" s="346"/>
      <c r="I678" s="346"/>
      <c r="J678" s="346"/>
      <c r="K678" s="346"/>
      <c r="L678" s="104" t="s">
        <v>168</v>
      </c>
      <c r="M678" s="105">
        <v>15.94</v>
      </c>
    </row>
    <row r="679" spans="1:13" ht="12.75" customHeight="1" x14ac:dyDescent="0.2">
      <c r="A679" s="100" t="s">
        <v>14985</v>
      </c>
      <c r="B679" s="101" t="s">
        <v>13710</v>
      </c>
      <c r="C679" s="347" t="s">
        <v>14986</v>
      </c>
      <c r="D679" s="347"/>
      <c r="E679" s="347"/>
      <c r="F679" s="347"/>
      <c r="G679" s="347"/>
      <c r="H679" s="347"/>
      <c r="I679" s="347"/>
      <c r="J679" s="347"/>
      <c r="K679" s="347"/>
      <c r="L679" s="102"/>
      <c r="M679" s="102"/>
    </row>
    <row r="680" spans="1:13" ht="12.75" customHeight="1" x14ac:dyDescent="0.2">
      <c r="A680" s="103" t="s">
        <v>14987</v>
      </c>
      <c r="B680" s="104" t="s">
        <v>13710</v>
      </c>
      <c r="C680" s="346" t="s">
        <v>14972</v>
      </c>
      <c r="D680" s="346"/>
      <c r="E680" s="346"/>
      <c r="F680" s="346"/>
      <c r="G680" s="346"/>
      <c r="H680" s="346"/>
      <c r="I680" s="346"/>
      <c r="J680" s="346"/>
      <c r="K680" s="346"/>
      <c r="L680" s="104" t="s">
        <v>168</v>
      </c>
      <c r="M680" s="105">
        <v>36.700000000000003</v>
      </c>
    </row>
    <row r="681" spans="1:13" ht="12.75" customHeight="1" x14ac:dyDescent="0.2">
      <c r="A681" s="103" t="s">
        <v>14988</v>
      </c>
      <c r="B681" s="104" t="s">
        <v>13710</v>
      </c>
      <c r="C681" s="346" t="s">
        <v>14974</v>
      </c>
      <c r="D681" s="346"/>
      <c r="E681" s="346"/>
      <c r="F681" s="346"/>
      <c r="G681" s="346"/>
      <c r="H681" s="346"/>
      <c r="I681" s="346"/>
      <c r="J681" s="346"/>
      <c r="K681" s="346"/>
      <c r="L681" s="104" t="s">
        <v>168</v>
      </c>
      <c r="M681" s="105">
        <v>50.48</v>
      </c>
    </row>
    <row r="682" spans="1:13" ht="12.75" customHeight="1" x14ac:dyDescent="0.2">
      <c r="A682" s="103" t="s">
        <v>14989</v>
      </c>
      <c r="B682" s="104" t="s">
        <v>13710</v>
      </c>
      <c r="C682" s="346" t="s">
        <v>14976</v>
      </c>
      <c r="D682" s="346"/>
      <c r="E682" s="346"/>
      <c r="F682" s="346"/>
      <c r="G682" s="346"/>
      <c r="H682" s="346"/>
      <c r="I682" s="346"/>
      <c r="J682" s="346"/>
      <c r="K682" s="346"/>
      <c r="L682" s="104" t="s">
        <v>168</v>
      </c>
      <c r="M682" s="105">
        <v>84.03</v>
      </c>
    </row>
    <row r="683" spans="1:13" ht="12.75" customHeight="1" x14ac:dyDescent="0.2">
      <c r="A683" s="100" t="s">
        <v>14990</v>
      </c>
      <c r="B683" s="101" t="s">
        <v>13710</v>
      </c>
      <c r="C683" s="347" t="s">
        <v>14991</v>
      </c>
      <c r="D683" s="347"/>
      <c r="E683" s="347"/>
      <c r="F683" s="347"/>
      <c r="G683" s="347"/>
      <c r="H683" s="347"/>
      <c r="I683" s="347"/>
      <c r="J683" s="347"/>
      <c r="K683" s="347"/>
      <c r="L683" s="102"/>
      <c r="M683" s="102"/>
    </row>
    <row r="684" spans="1:13" ht="12.75" customHeight="1" x14ac:dyDescent="0.2">
      <c r="A684" s="103" t="s">
        <v>14992</v>
      </c>
      <c r="B684" s="104" t="s">
        <v>13710</v>
      </c>
      <c r="C684" s="346" t="s">
        <v>14993</v>
      </c>
      <c r="D684" s="346"/>
      <c r="E684" s="346"/>
      <c r="F684" s="346"/>
      <c r="G684" s="346"/>
      <c r="H684" s="346"/>
      <c r="I684" s="346"/>
      <c r="J684" s="346"/>
      <c r="K684" s="346"/>
      <c r="L684" s="104" t="s">
        <v>199</v>
      </c>
      <c r="M684" s="105">
        <v>20.22</v>
      </c>
    </row>
    <row r="685" spans="1:13" ht="12.75" customHeight="1" x14ac:dyDescent="0.2">
      <c r="A685" s="103" t="s">
        <v>14994</v>
      </c>
      <c r="B685" s="104" t="s">
        <v>13710</v>
      </c>
      <c r="C685" s="346" t="s">
        <v>14995</v>
      </c>
      <c r="D685" s="346"/>
      <c r="E685" s="346"/>
      <c r="F685" s="346"/>
      <c r="G685" s="346"/>
      <c r="H685" s="346"/>
      <c r="I685" s="346"/>
      <c r="J685" s="346"/>
      <c r="K685" s="346"/>
      <c r="L685" s="104" t="s">
        <v>199</v>
      </c>
      <c r="M685" s="105">
        <v>20.91</v>
      </c>
    </row>
    <row r="686" spans="1:13" ht="12.75" customHeight="1" x14ac:dyDescent="0.2">
      <c r="A686" s="103" t="s">
        <v>14996</v>
      </c>
      <c r="B686" s="104" t="s">
        <v>13710</v>
      </c>
      <c r="C686" s="346" t="s">
        <v>14997</v>
      </c>
      <c r="D686" s="346"/>
      <c r="E686" s="346"/>
      <c r="F686" s="346"/>
      <c r="G686" s="346"/>
      <c r="H686" s="346"/>
      <c r="I686" s="346"/>
      <c r="J686" s="346"/>
      <c r="K686" s="346"/>
      <c r="L686" s="104" t="s">
        <v>199</v>
      </c>
      <c r="M686" s="105">
        <v>25.34</v>
      </c>
    </row>
    <row r="687" spans="1:13" ht="12.75" customHeight="1" x14ac:dyDescent="0.2">
      <c r="A687" s="103" t="s">
        <v>14998</v>
      </c>
      <c r="B687" s="104" t="s">
        <v>13710</v>
      </c>
      <c r="C687" s="346" t="s">
        <v>14999</v>
      </c>
      <c r="D687" s="346"/>
      <c r="E687" s="346"/>
      <c r="F687" s="346"/>
      <c r="G687" s="346"/>
      <c r="H687" s="346"/>
      <c r="I687" s="346"/>
      <c r="J687" s="346"/>
      <c r="K687" s="346"/>
      <c r="L687" s="104" t="s">
        <v>199</v>
      </c>
      <c r="M687" s="105">
        <v>38.450000000000003</v>
      </c>
    </row>
    <row r="688" spans="1:13" ht="12.75" customHeight="1" x14ac:dyDescent="0.2">
      <c r="A688" s="103" t="s">
        <v>15000</v>
      </c>
      <c r="B688" s="104" t="s">
        <v>13710</v>
      </c>
      <c r="C688" s="346" t="s">
        <v>15001</v>
      </c>
      <c r="D688" s="346"/>
      <c r="E688" s="346"/>
      <c r="F688" s="346"/>
      <c r="G688" s="346"/>
      <c r="H688" s="346"/>
      <c r="I688" s="346"/>
      <c r="J688" s="346"/>
      <c r="K688" s="346"/>
      <c r="L688" s="104" t="s">
        <v>199</v>
      </c>
      <c r="M688" s="105">
        <v>39.020000000000003</v>
      </c>
    </row>
    <row r="689" spans="1:13" ht="12.75" customHeight="1" x14ac:dyDescent="0.2">
      <c r="A689" s="103" t="s">
        <v>15002</v>
      </c>
      <c r="B689" s="104" t="s">
        <v>13710</v>
      </c>
      <c r="C689" s="346" t="s">
        <v>15003</v>
      </c>
      <c r="D689" s="346"/>
      <c r="E689" s="346"/>
      <c r="F689" s="346"/>
      <c r="G689" s="346"/>
      <c r="H689" s="346"/>
      <c r="I689" s="346"/>
      <c r="J689" s="346"/>
      <c r="K689" s="346"/>
      <c r="L689" s="104" t="s">
        <v>199</v>
      </c>
      <c r="M689" s="105">
        <v>61.43</v>
      </c>
    </row>
    <row r="690" spans="1:13" ht="12.75" customHeight="1" x14ac:dyDescent="0.2">
      <c r="A690" s="103" t="s">
        <v>15004</v>
      </c>
      <c r="B690" s="104" t="s">
        <v>13710</v>
      </c>
      <c r="C690" s="346" t="s">
        <v>15005</v>
      </c>
      <c r="D690" s="346"/>
      <c r="E690" s="346"/>
      <c r="F690" s="346"/>
      <c r="G690" s="346"/>
      <c r="H690" s="346"/>
      <c r="I690" s="346"/>
      <c r="J690" s="346"/>
      <c r="K690" s="346"/>
      <c r="L690" s="104" t="s">
        <v>199</v>
      </c>
      <c r="M690" s="105">
        <v>304.58999999999997</v>
      </c>
    </row>
    <row r="691" spans="1:13" ht="12.75" customHeight="1" x14ac:dyDescent="0.2">
      <c r="A691" s="100" t="s">
        <v>15006</v>
      </c>
      <c r="B691" s="101" t="s">
        <v>13710</v>
      </c>
      <c r="C691" s="347" t="s">
        <v>15007</v>
      </c>
      <c r="D691" s="347"/>
      <c r="E691" s="347"/>
      <c r="F691" s="347"/>
      <c r="G691" s="347"/>
      <c r="H691" s="347"/>
      <c r="I691" s="347"/>
      <c r="J691" s="347"/>
      <c r="K691" s="347"/>
      <c r="L691" s="102"/>
      <c r="M691" s="102"/>
    </row>
    <row r="692" spans="1:13" ht="12.75" customHeight="1" x14ac:dyDescent="0.2">
      <c r="A692" s="103" t="s">
        <v>15008</v>
      </c>
      <c r="B692" s="104" t="s">
        <v>13710</v>
      </c>
      <c r="C692" s="346" t="s">
        <v>15009</v>
      </c>
      <c r="D692" s="346"/>
      <c r="E692" s="346"/>
      <c r="F692" s="346"/>
      <c r="G692" s="346"/>
      <c r="H692" s="346"/>
      <c r="I692" s="346"/>
      <c r="J692" s="346"/>
      <c r="K692" s="346"/>
      <c r="L692" s="104" t="s">
        <v>199</v>
      </c>
      <c r="M692" s="105">
        <v>77.180000000000007</v>
      </c>
    </row>
    <row r="693" spans="1:13" ht="12.75" customHeight="1" x14ac:dyDescent="0.2">
      <c r="A693" s="103" t="s">
        <v>15010</v>
      </c>
      <c r="B693" s="104" t="s">
        <v>13710</v>
      </c>
      <c r="C693" s="346" t="s">
        <v>15011</v>
      </c>
      <c r="D693" s="346"/>
      <c r="E693" s="346"/>
      <c r="F693" s="346"/>
      <c r="G693" s="346"/>
      <c r="H693" s="346"/>
      <c r="I693" s="346"/>
      <c r="J693" s="346"/>
      <c r="K693" s="346"/>
      <c r="L693" s="104" t="s">
        <v>199</v>
      </c>
      <c r="M693" s="105">
        <v>83.14</v>
      </c>
    </row>
    <row r="694" spans="1:13" ht="12.75" customHeight="1" x14ac:dyDescent="0.2">
      <c r="A694" s="100" t="s">
        <v>15012</v>
      </c>
      <c r="B694" s="101" t="s">
        <v>13710</v>
      </c>
      <c r="C694" s="347" t="s">
        <v>15013</v>
      </c>
      <c r="D694" s="347"/>
      <c r="E694" s="347"/>
      <c r="F694" s="347"/>
      <c r="G694" s="347"/>
      <c r="H694" s="347"/>
      <c r="I694" s="347"/>
      <c r="J694" s="347"/>
      <c r="K694" s="347"/>
      <c r="L694" s="102"/>
      <c r="M694" s="102"/>
    </row>
    <row r="695" spans="1:13" ht="12.75" customHeight="1" x14ac:dyDescent="0.2">
      <c r="A695" s="103" t="s">
        <v>15014</v>
      </c>
      <c r="B695" s="104" t="s">
        <v>13710</v>
      </c>
      <c r="C695" s="346" t="s">
        <v>15015</v>
      </c>
      <c r="D695" s="346"/>
      <c r="E695" s="346"/>
      <c r="F695" s="346"/>
      <c r="G695" s="346"/>
      <c r="H695" s="346"/>
      <c r="I695" s="346"/>
      <c r="J695" s="346"/>
      <c r="K695" s="346"/>
      <c r="L695" s="104" t="s">
        <v>199</v>
      </c>
      <c r="M695" s="105">
        <v>38</v>
      </c>
    </row>
    <row r="696" spans="1:13" ht="12.75" customHeight="1" x14ac:dyDescent="0.2">
      <c r="A696" s="103" t="s">
        <v>15016</v>
      </c>
      <c r="B696" s="104" t="s">
        <v>13710</v>
      </c>
      <c r="C696" s="346" t="s">
        <v>15017</v>
      </c>
      <c r="D696" s="346"/>
      <c r="E696" s="346"/>
      <c r="F696" s="346"/>
      <c r="G696" s="346"/>
      <c r="H696" s="346"/>
      <c r="I696" s="346"/>
      <c r="J696" s="346"/>
      <c r="K696" s="346"/>
      <c r="L696" s="104" t="s">
        <v>199</v>
      </c>
      <c r="M696" s="105">
        <v>41.54</v>
      </c>
    </row>
    <row r="697" spans="1:13" ht="12.75" customHeight="1" x14ac:dyDescent="0.2">
      <c r="A697" s="103" t="s">
        <v>15018</v>
      </c>
      <c r="B697" s="104" t="s">
        <v>13710</v>
      </c>
      <c r="C697" s="346" t="s">
        <v>15019</v>
      </c>
      <c r="D697" s="346"/>
      <c r="E697" s="346"/>
      <c r="F697" s="346"/>
      <c r="G697" s="346"/>
      <c r="H697" s="346"/>
      <c r="I697" s="346"/>
      <c r="J697" s="346"/>
      <c r="K697" s="346"/>
      <c r="L697" s="104" t="s">
        <v>199</v>
      </c>
      <c r="M697" s="105">
        <v>47.67</v>
      </c>
    </row>
    <row r="698" spans="1:13" ht="12.75" customHeight="1" x14ac:dyDescent="0.2">
      <c r="A698" s="103" t="s">
        <v>15020</v>
      </c>
      <c r="B698" s="104" t="s">
        <v>13710</v>
      </c>
      <c r="C698" s="346" t="s">
        <v>15021</v>
      </c>
      <c r="D698" s="346"/>
      <c r="E698" s="346"/>
      <c r="F698" s="346"/>
      <c r="G698" s="346"/>
      <c r="H698" s="346"/>
      <c r="I698" s="346"/>
      <c r="J698" s="346"/>
      <c r="K698" s="346"/>
      <c r="L698" s="104" t="s">
        <v>199</v>
      </c>
      <c r="M698" s="105">
        <v>100.1</v>
      </c>
    </row>
    <row r="699" spans="1:13" ht="12.75" customHeight="1" x14ac:dyDescent="0.2">
      <c r="A699" s="103" t="s">
        <v>15022</v>
      </c>
      <c r="B699" s="104" t="s">
        <v>13710</v>
      </c>
      <c r="C699" s="346" t="s">
        <v>15023</v>
      </c>
      <c r="D699" s="346"/>
      <c r="E699" s="346"/>
      <c r="F699" s="346"/>
      <c r="G699" s="346"/>
      <c r="H699" s="346"/>
      <c r="I699" s="346"/>
      <c r="J699" s="346"/>
      <c r="K699" s="346"/>
      <c r="L699" s="104" t="s">
        <v>199</v>
      </c>
      <c r="M699" s="105">
        <v>129.85</v>
      </c>
    </row>
    <row r="700" spans="1:13" ht="12.75" customHeight="1" x14ac:dyDescent="0.2">
      <c r="A700" s="103" t="s">
        <v>15024</v>
      </c>
      <c r="B700" s="104" t="s">
        <v>13710</v>
      </c>
      <c r="C700" s="346" t="s">
        <v>15025</v>
      </c>
      <c r="D700" s="346"/>
      <c r="E700" s="346"/>
      <c r="F700" s="346"/>
      <c r="G700" s="346"/>
      <c r="H700" s="346"/>
      <c r="I700" s="346"/>
      <c r="J700" s="346"/>
      <c r="K700" s="346"/>
      <c r="L700" s="104" t="s">
        <v>199</v>
      </c>
      <c r="M700" s="105">
        <v>189.05</v>
      </c>
    </row>
    <row r="701" spans="1:13" ht="12.75" customHeight="1" x14ac:dyDescent="0.2">
      <c r="A701" s="103" t="s">
        <v>15026</v>
      </c>
      <c r="B701" s="104" t="s">
        <v>13710</v>
      </c>
      <c r="C701" s="346" t="s">
        <v>15027</v>
      </c>
      <c r="D701" s="346"/>
      <c r="E701" s="346"/>
      <c r="F701" s="346"/>
      <c r="G701" s="346"/>
      <c r="H701" s="346"/>
      <c r="I701" s="346"/>
      <c r="J701" s="346"/>
      <c r="K701" s="346"/>
      <c r="L701" s="104" t="s">
        <v>199</v>
      </c>
      <c r="M701" s="105">
        <v>305.86</v>
      </c>
    </row>
    <row r="702" spans="1:13" ht="12.75" customHeight="1" x14ac:dyDescent="0.2">
      <c r="A702" s="103" t="s">
        <v>15028</v>
      </c>
      <c r="B702" s="104" t="s">
        <v>13710</v>
      </c>
      <c r="C702" s="346" t="s">
        <v>15029</v>
      </c>
      <c r="D702" s="346"/>
      <c r="E702" s="346"/>
      <c r="F702" s="346"/>
      <c r="G702" s="346"/>
      <c r="H702" s="346"/>
      <c r="I702" s="346"/>
      <c r="J702" s="346"/>
      <c r="K702" s="346"/>
      <c r="L702" s="104" t="s">
        <v>199</v>
      </c>
      <c r="M702" s="105">
        <v>472.2</v>
      </c>
    </row>
    <row r="703" spans="1:13" ht="12.75" customHeight="1" x14ac:dyDescent="0.2">
      <c r="A703" s="103" t="s">
        <v>15030</v>
      </c>
      <c r="B703" s="104" t="s">
        <v>13710</v>
      </c>
      <c r="C703" s="346" t="s">
        <v>15031</v>
      </c>
      <c r="D703" s="346"/>
      <c r="E703" s="346"/>
      <c r="F703" s="346"/>
      <c r="G703" s="346"/>
      <c r="H703" s="346"/>
      <c r="I703" s="346"/>
      <c r="J703" s="346"/>
      <c r="K703" s="346"/>
      <c r="L703" s="104" t="s">
        <v>199</v>
      </c>
      <c r="M703" s="105">
        <v>708.52</v>
      </c>
    </row>
    <row r="704" spans="1:13" ht="12.75" customHeight="1" x14ac:dyDescent="0.2">
      <c r="A704" s="103" t="s">
        <v>15032</v>
      </c>
      <c r="B704" s="104" t="s">
        <v>13710</v>
      </c>
      <c r="C704" s="346" t="s">
        <v>15033</v>
      </c>
      <c r="D704" s="346"/>
      <c r="E704" s="346"/>
      <c r="F704" s="346"/>
      <c r="G704" s="346"/>
      <c r="H704" s="346"/>
      <c r="I704" s="346"/>
      <c r="J704" s="346"/>
      <c r="K704" s="346"/>
      <c r="L704" s="104" t="s">
        <v>199</v>
      </c>
      <c r="M704" s="105">
        <v>89.15</v>
      </c>
    </row>
    <row r="705" spans="1:13" ht="12.75" customHeight="1" x14ac:dyDescent="0.2">
      <c r="A705" s="103" t="s">
        <v>15034</v>
      </c>
      <c r="B705" s="104" t="s">
        <v>13710</v>
      </c>
      <c r="C705" s="346" t="s">
        <v>15035</v>
      </c>
      <c r="D705" s="346"/>
      <c r="E705" s="346"/>
      <c r="F705" s="346"/>
      <c r="G705" s="346"/>
      <c r="H705" s="346"/>
      <c r="I705" s="346"/>
      <c r="J705" s="346"/>
      <c r="K705" s="346"/>
      <c r="L705" s="104" t="s">
        <v>199</v>
      </c>
      <c r="M705" s="105">
        <v>95.89</v>
      </c>
    </row>
    <row r="706" spans="1:13" ht="12.75" customHeight="1" x14ac:dyDescent="0.2">
      <c r="A706" s="103" t="s">
        <v>15036</v>
      </c>
      <c r="B706" s="104" t="s">
        <v>13710</v>
      </c>
      <c r="C706" s="346" t="s">
        <v>15037</v>
      </c>
      <c r="D706" s="346"/>
      <c r="E706" s="346"/>
      <c r="F706" s="346"/>
      <c r="G706" s="346"/>
      <c r="H706" s="346"/>
      <c r="I706" s="346"/>
      <c r="J706" s="346"/>
      <c r="K706" s="346"/>
      <c r="L706" s="104" t="s">
        <v>199</v>
      </c>
      <c r="M706" s="105">
        <v>108.68</v>
      </c>
    </row>
    <row r="707" spans="1:13" ht="12.75" customHeight="1" x14ac:dyDescent="0.2">
      <c r="A707" s="103" t="s">
        <v>15038</v>
      </c>
      <c r="B707" s="104" t="s">
        <v>13710</v>
      </c>
      <c r="C707" s="346" t="s">
        <v>15039</v>
      </c>
      <c r="D707" s="346"/>
      <c r="E707" s="346"/>
      <c r="F707" s="346"/>
      <c r="G707" s="346"/>
      <c r="H707" s="346"/>
      <c r="I707" s="346"/>
      <c r="J707" s="346"/>
      <c r="K707" s="346"/>
      <c r="L707" s="104" t="s">
        <v>199</v>
      </c>
      <c r="M707" s="105">
        <v>156.6</v>
      </c>
    </row>
    <row r="708" spans="1:13" ht="12.75" customHeight="1" x14ac:dyDescent="0.2">
      <c r="A708" s="100" t="s">
        <v>15040</v>
      </c>
      <c r="B708" s="101" t="s">
        <v>13710</v>
      </c>
      <c r="C708" s="347" t="s">
        <v>9916</v>
      </c>
      <c r="D708" s="347"/>
      <c r="E708" s="347"/>
      <c r="F708" s="347"/>
      <c r="G708" s="347"/>
      <c r="H708" s="347"/>
      <c r="I708" s="347"/>
      <c r="J708" s="347"/>
      <c r="K708" s="347"/>
      <c r="L708" s="102"/>
      <c r="M708" s="102"/>
    </row>
    <row r="709" spans="1:13" ht="12.75" customHeight="1" x14ac:dyDescent="0.2">
      <c r="A709" s="103" t="s">
        <v>15041</v>
      </c>
      <c r="B709" s="104" t="s">
        <v>13710</v>
      </c>
      <c r="C709" s="346" t="s">
        <v>15042</v>
      </c>
      <c r="D709" s="346"/>
      <c r="E709" s="346"/>
      <c r="F709" s="346"/>
      <c r="G709" s="346"/>
      <c r="H709" s="346"/>
      <c r="I709" s="346"/>
      <c r="J709" s="346"/>
      <c r="K709" s="346"/>
      <c r="L709" s="104" t="s">
        <v>199</v>
      </c>
      <c r="M709" s="105">
        <v>391.89</v>
      </c>
    </row>
    <row r="710" spans="1:13" ht="12.75" customHeight="1" x14ac:dyDescent="0.2">
      <c r="A710" s="103" t="s">
        <v>15043</v>
      </c>
      <c r="B710" s="104" t="s">
        <v>13710</v>
      </c>
      <c r="C710" s="346" t="s">
        <v>15044</v>
      </c>
      <c r="D710" s="346"/>
      <c r="E710" s="346"/>
      <c r="F710" s="346"/>
      <c r="G710" s="346"/>
      <c r="H710" s="346"/>
      <c r="I710" s="346"/>
      <c r="J710" s="346"/>
      <c r="K710" s="346"/>
      <c r="L710" s="104" t="s">
        <v>199</v>
      </c>
      <c r="M710" s="105">
        <v>330.49</v>
      </c>
    </row>
    <row r="711" spans="1:13" ht="12.75" customHeight="1" x14ac:dyDescent="0.2">
      <c r="A711" s="103" t="s">
        <v>15045</v>
      </c>
      <c r="B711" s="104" t="s">
        <v>13710</v>
      </c>
      <c r="C711" s="346" t="s">
        <v>15046</v>
      </c>
      <c r="D711" s="346"/>
      <c r="E711" s="346"/>
      <c r="F711" s="346"/>
      <c r="G711" s="346"/>
      <c r="H711" s="346"/>
      <c r="I711" s="346"/>
      <c r="J711" s="346"/>
      <c r="K711" s="346"/>
      <c r="L711" s="104" t="s">
        <v>199</v>
      </c>
      <c r="M711" s="105">
        <v>343.47</v>
      </c>
    </row>
    <row r="712" spans="1:13" ht="12.75" customHeight="1" x14ac:dyDescent="0.2">
      <c r="A712" s="103" t="s">
        <v>15047</v>
      </c>
      <c r="B712" s="104" t="s">
        <v>13710</v>
      </c>
      <c r="C712" s="346" t="s">
        <v>15048</v>
      </c>
      <c r="D712" s="346"/>
      <c r="E712" s="346"/>
      <c r="F712" s="346"/>
      <c r="G712" s="346"/>
      <c r="H712" s="346"/>
      <c r="I712" s="346"/>
      <c r="J712" s="346"/>
      <c r="K712" s="346"/>
      <c r="L712" s="104" t="s">
        <v>199</v>
      </c>
      <c r="M712" s="105">
        <v>280.49</v>
      </c>
    </row>
    <row r="713" spans="1:13" ht="12.75" customHeight="1" x14ac:dyDescent="0.2">
      <c r="A713" s="103" t="s">
        <v>15049</v>
      </c>
      <c r="B713" s="104" t="s">
        <v>13710</v>
      </c>
      <c r="C713" s="346" t="s">
        <v>15050</v>
      </c>
      <c r="D713" s="346"/>
      <c r="E713" s="346"/>
      <c r="F713" s="346"/>
      <c r="G713" s="346"/>
      <c r="H713" s="346"/>
      <c r="I713" s="346"/>
      <c r="J713" s="346"/>
      <c r="K713" s="346"/>
      <c r="L713" s="104" t="s">
        <v>199</v>
      </c>
      <c r="M713" s="105">
        <v>102.76</v>
      </c>
    </row>
    <row r="714" spans="1:13" ht="12.75" customHeight="1" x14ac:dyDescent="0.2">
      <c r="A714" s="103" t="s">
        <v>15051</v>
      </c>
      <c r="B714" s="104" t="s">
        <v>13710</v>
      </c>
      <c r="C714" s="346" t="s">
        <v>15052</v>
      </c>
      <c r="D714" s="346"/>
      <c r="E714" s="346"/>
      <c r="F714" s="346"/>
      <c r="G714" s="346"/>
      <c r="H714" s="346"/>
      <c r="I714" s="346"/>
      <c r="J714" s="346"/>
      <c r="K714" s="346"/>
      <c r="L714" s="104" t="s">
        <v>199</v>
      </c>
      <c r="M714" s="105">
        <v>336.26</v>
      </c>
    </row>
    <row r="715" spans="1:13" ht="12.75" customHeight="1" x14ac:dyDescent="0.2">
      <c r="A715" s="103" t="s">
        <v>15053</v>
      </c>
      <c r="B715" s="104" t="s">
        <v>13710</v>
      </c>
      <c r="C715" s="346" t="s">
        <v>15054</v>
      </c>
      <c r="D715" s="346"/>
      <c r="E715" s="346"/>
      <c r="F715" s="346"/>
      <c r="G715" s="346"/>
      <c r="H715" s="346"/>
      <c r="I715" s="346"/>
      <c r="J715" s="346"/>
      <c r="K715" s="346"/>
      <c r="L715" s="104" t="s">
        <v>199</v>
      </c>
      <c r="M715" s="105">
        <v>233</v>
      </c>
    </row>
    <row r="716" spans="1:13" ht="12.75" customHeight="1" x14ac:dyDescent="0.2">
      <c r="A716" s="103" t="s">
        <v>15055</v>
      </c>
      <c r="B716" s="104" t="s">
        <v>13710</v>
      </c>
      <c r="C716" s="346" t="s">
        <v>15056</v>
      </c>
      <c r="D716" s="346"/>
      <c r="E716" s="346"/>
      <c r="F716" s="346"/>
      <c r="G716" s="346"/>
      <c r="H716" s="346"/>
      <c r="I716" s="346"/>
      <c r="J716" s="346"/>
      <c r="K716" s="346"/>
      <c r="L716" s="104" t="s">
        <v>199</v>
      </c>
      <c r="M716" s="105">
        <v>84.97</v>
      </c>
    </row>
    <row r="717" spans="1:13" ht="12.75" customHeight="1" x14ac:dyDescent="0.2">
      <c r="A717" s="103" t="s">
        <v>15057</v>
      </c>
      <c r="B717" s="104" t="s">
        <v>13710</v>
      </c>
      <c r="C717" s="346" t="s">
        <v>15058</v>
      </c>
      <c r="D717" s="346"/>
      <c r="E717" s="346"/>
      <c r="F717" s="346"/>
      <c r="G717" s="346"/>
      <c r="H717" s="346"/>
      <c r="I717" s="346"/>
      <c r="J717" s="346"/>
      <c r="K717" s="346"/>
      <c r="L717" s="104" t="s">
        <v>199</v>
      </c>
      <c r="M717" s="105">
        <v>50.47</v>
      </c>
    </row>
    <row r="718" spans="1:13" ht="12.75" customHeight="1" x14ac:dyDescent="0.2">
      <c r="A718" s="103" t="s">
        <v>15059</v>
      </c>
      <c r="B718" s="104" t="s">
        <v>13710</v>
      </c>
      <c r="C718" s="346" t="s">
        <v>15060</v>
      </c>
      <c r="D718" s="346"/>
      <c r="E718" s="346"/>
      <c r="F718" s="346"/>
      <c r="G718" s="346"/>
      <c r="H718" s="346"/>
      <c r="I718" s="346"/>
      <c r="J718" s="346"/>
      <c r="K718" s="346"/>
      <c r="L718" s="104" t="s">
        <v>199</v>
      </c>
      <c r="M718" s="105">
        <v>317.39999999999998</v>
      </c>
    </row>
    <row r="719" spans="1:13" ht="12.75" customHeight="1" x14ac:dyDescent="0.2">
      <c r="A719" s="103" t="s">
        <v>15061</v>
      </c>
      <c r="B719" s="104" t="s">
        <v>13710</v>
      </c>
      <c r="C719" s="346" t="s">
        <v>15062</v>
      </c>
      <c r="D719" s="346"/>
      <c r="E719" s="346"/>
      <c r="F719" s="346"/>
      <c r="G719" s="346"/>
      <c r="H719" s="346"/>
      <c r="I719" s="346"/>
      <c r="J719" s="346"/>
      <c r="K719" s="346"/>
      <c r="L719" s="104" t="s">
        <v>199</v>
      </c>
      <c r="M719" s="105">
        <v>49.77</v>
      </c>
    </row>
    <row r="720" spans="1:13" ht="12.75" customHeight="1" x14ac:dyDescent="0.2">
      <c r="A720" s="103" t="s">
        <v>15063</v>
      </c>
      <c r="B720" s="104" t="s">
        <v>13710</v>
      </c>
      <c r="C720" s="346" t="s">
        <v>15064</v>
      </c>
      <c r="D720" s="346"/>
      <c r="E720" s="346"/>
      <c r="F720" s="346"/>
      <c r="G720" s="346"/>
      <c r="H720" s="346"/>
      <c r="I720" s="346"/>
      <c r="J720" s="346"/>
      <c r="K720" s="346"/>
      <c r="L720" s="104" t="s">
        <v>199</v>
      </c>
      <c r="M720" s="105">
        <v>60.6</v>
      </c>
    </row>
    <row r="721" spans="1:13" ht="12.75" customHeight="1" x14ac:dyDescent="0.2">
      <c r="A721" s="103" t="s">
        <v>15065</v>
      </c>
      <c r="B721" s="104" t="s">
        <v>13710</v>
      </c>
      <c r="C721" s="346" t="s">
        <v>15066</v>
      </c>
      <c r="D721" s="346"/>
      <c r="E721" s="346"/>
      <c r="F721" s="346"/>
      <c r="G721" s="346"/>
      <c r="H721" s="346"/>
      <c r="I721" s="346"/>
      <c r="J721" s="346"/>
      <c r="K721" s="346"/>
      <c r="L721" s="104" t="s">
        <v>199</v>
      </c>
      <c r="M721" s="105">
        <v>806.27</v>
      </c>
    </row>
    <row r="722" spans="1:13" ht="12.75" customHeight="1" x14ac:dyDescent="0.2">
      <c r="A722" s="103" t="s">
        <v>15067</v>
      </c>
      <c r="B722" s="104" t="s">
        <v>13710</v>
      </c>
      <c r="C722" s="346" t="s">
        <v>15068</v>
      </c>
      <c r="D722" s="346"/>
      <c r="E722" s="346"/>
      <c r="F722" s="346"/>
      <c r="G722" s="346"/>
      <c r="H722" s="346"/>
      <c r="I722" s="346"/>
      <c r="J722" s="346"/>
      <c r="K722" s="346"/>
      <c r="L722" s="104" t="s">
        <v>199</v>
      </c>
      <c r="M722" s="105">
        <v>124.5</v>
      </c>
    </row>
    <row r="723" spans="1:13" ht="12.75" customHeight="1" x14ac:dyDescent="0.2">
      <c r="A723" s="103" t="s">
        <v>15069</v>
      </c>
      <c r="B723" s="104" t="s">
        <v>13710</v>
      </c>
      <c r="C723" s="346" t="s">
        <v>15070</v>
      </c>
      <c r="D723" s="346"/>
      <c r="E723" s="346"/>
      <c r="F723" s="346"/>
      <c r="G723" s="346"/>
      <c r="H723" s="346"/>
      <c r="I723" s="346"/>
      <c r="J723" s="346"/>
      <c r="K723" s="346"/>
      <c r="L723" s="104" t="s">
        <v>199</v>
      </c>
      <c r="M723" s="105">
        <v>124.84</v>
      </c>
    </row>
    <row r="724" spans="1:13" ht="12.75" customHeight="1" x14ac:dyDescent="0.2">
      <c r="A724" s="103" t="s">
        <v>15071</v>
      </c>
      <c r="B724" s="104" t="s">
        <v>13710</v>
      </c>
      <c r="C724" s="346" t="s">
        <v>15072</v>
      </c>
      <c r="D724" s="346"/>
      <c r="E724" s="346"/>
      <c r="F724" s="346"/>
      <c r="G724" s="346"/>
      <c r="H724" s="346"/>
      <c r="I724" s="346"/>
      <c r="J724" s="346"/>
      <c r="K724" s="346"/>
      <c r="L724" s="104" t="s">
        <v>199</v>
      </c>
      <c r="M724" s="105">
        <v>141.56</v>
      </c>
    </row>
    <row r="725" spans="1:13" ht="12.75" customHeight="1" x14ac:dyDescent="0.2">
      <c r="A725" s="103" t="s">
        <v>15073</v>
      </c>
      <c r="B725" s="104" t="s">
        <v>13710</v>
      </c>
      <c r="C725" s="346" t="s">
        <v>15074</v>
      </c>
      <c r="D725" s="346"/>
      <c r="E725" s="346"/>
      <c r="F725" s="346"/>
      <c r="G725" s="346"/>
      <c r="H725" s="346"/>
      <c r="I725" s="346"/>
      <c r="J725" s="346"/>
      <c r="K725" s="346"/>
      <c r="L725" s="104" t="s">
        <v>199</v>
      </c>
      <c r="M725" s="105">
        <v>86.47</v>
      </c>
    </row>
    <row r="726" spans="1:13" ht="12.75" customHeight="1" x14ac:dyDescent="0.2">
      <c r="A726" s="103" t="s">
        <v>15075</v>
      </c>
      <c r="B726" s="104" t="s">
        <v>13710</v>
      </c>
      <c r="C726" s="346" t="s">
        <v>15076</v>
      </c>
      <c r="D726" s="346"/>
      <c r="E726" s="346"/>
      <c r="F726" s="346"/>
      <c r="G726" s="346"/>
      <c r="H726" s="346"/>
      <c r="I726" s="346"/>
      <c r="J726" s="346"/>
      <c r="K726" s="346"/>
      <c r="L726" s="104" t="s">
        <v>199</v>
      </c>
      <c r="M726" s="105">
        <v>89.51</v>
      </c>
    </row>
    <row r="727" spans="1:13" ht="12.75" customHeight="1" x14ac:dyDescent="0.2">
      <c r="A727" s="103" t="s">
        <v>15077</v>
      </c>
      <c r="B727" s="104" t="s">
        <v>13710</v>
      </c>
      <c r="C727" s="346" t="s">
        <v>15078</v>
      </c>
      <c r="D727" s="346"/>
      <c r="E727" s="346"/>
      <c r="F727" s="346"/>
      <c r="G727" s="346"/>
      <c r="H727" s="346"/>
      <c r="I727" s="346"/>
      <c r="J727" s="346"/>
      <c r="K727" s="346"/>
      <c r="L727" s="104" t="s">
        <v>199</v>
      </c>
      <c r="M727" s="105">
        <v>109.75</v>
      </c>
    </row>
    <row r="728" spans="1:13" ht="12.75" customHeight="1" x14ac:dyDescent="0.2">
      <c r="A728" s="103" t="s">
        <v>15079</v>
      </c>
      <c r="B728" s="104" t="s">
        <v>13710</v>
      </c>
      <c r="C728" s="346" t="s">
        <v>15080</v>
      </c>
      <c r="D728" s="346"/>
      <c r="E728" s="346"/>
      <c r="F728" s="346"/>
      <c r="G728" s="346"/>
      <c r="H728" s="346"/>
      <c r="I728" s="346"/>
      <c r="J728" s="346"/>
      <c r="K728" s="346"/>
      <c r="L728" s="104" t="s">
        <v>199</v>
      </c>
      <c r="M728" s="105">
        <v>59.74</v>
      </c>
    </row>
    <row r="729" spans="1:13" ht="12.75" customHeight="1" x14ac:dyDescent="0.2">
      <c r="A729" s="103" t="s">
        <v>15081</v>
      </c>
      <c r="B729" s="104" t="s">
        <v>13710</v>
      </c>
      <c r="C729" s="346" t="s">
        <v>15082</v>
      </c>
      <c r="D729" s="346"/>
      <c r="E729" s="346"/>
      <c r="F729" s="346"/>
      <c r="G729" s="346"/>
      <c r="H729" s="346"/>
      <c r="I729" s="346"/>
      <c r="J729" s="346"/>
      <c r="K729" s="346"/>
      <c r="L729" s="104" t="s">
        <v>199</v>
      </c>
      <c r="M729" s="105">
        <v>55.18</v>
      </c>
    </row>
    <row r="730" spans="1:13" ht="12.75" customHeight="1" x14ac:dyDescent="0.2">
      <c r="A730" s="103" t="s">
        <v>15083</v>
      </c>
      <c r="B730" s="104" t="s">
        <v>13710</v>
      </c>
      <c r="C730" s="346" t="s">
        <v>15084</v>
      </c>
      <c r="D730" s="346"/>
      <c r="E730" s="346"/>
      <c r="F730" s="346"/>
      <c r="G730" s="346"/>
      <c r="H730" s="346"/>
      <c r="I730" s="346"/>
      <c r="J730" s="346"/>
      <c r="K730" s="346"/>
      <c r="L730" s="104" t="s">
        <v>199</v>
      </c>
      <c r="M730" s="105">
        <v>48.86</v>
      </c>
    </row>
    <row r="731" spans="1:13" ht="12.75" customHeight="1" x14ac:dyDescent="0.2">
      <c r="A731" s="103" t="s">
        <v>15085</v>
      </c>
      <c r="B731" s="104" t="s">
        <v>13710</v>
      </c>
      <c r="C731" s="346" t="s">
        <v>15086</v>
      </c>
      <c r="D731" s="346"/>
      <c r="E731" s="346"/>
      <c r="F731" s="346"/>
      <c r="G731" s="346"/>
      <c r="H731" s="346"/>
      <c r="I731" s="346"/>
      <c r="J731" s="346"/>
      <c r="K731" s="346"/>
      <c r="L731" s="104" t="s">
        <v>199</v>
      </c>
      <c r="M731" s="105">
        <v>56.47</v>
      </c>
    </row>
    <row r="732" spans="1:13" ht="12.75" customHeight="1" x14ac:dyDescent="0.2">
      <c r="A732" s="103" t="s">
        <v>15087</v>
      </c>
      <c r="B732" s="104" t="s">
        <v>13710</v>
      </c>
      <c r="C732" s="346" t="s">
        <v>15088</v>
      </c>
      <c r="D732" s="346"/>
      <c r="E732" s="346"/>
      <c r="F732" s="346"/>
      <c r="G732" s="346"/>
      <c r="H732" s="346"/>
      <c r="I732" s="346"/>
      <c r="J732" s="346"/>
      <c r="K732" s="346"/>
      <c r="L732" s="104" t="s">
        <v>199</v>
      </c>
      <c r="M732" s="105">
        <v>362.92</v>
      </c>
    </row>
    <row r="733" spans="1:13" ht="12.75" customHeight="1" x14ac:dyDescent="0.2">
      <c r="A733" s="103" t="s">
        <v>15089</v>
      </c>
      <c r="B733" s="104" t="s">
        <v>13710</v>
      </c>
      <c r="C733" s="346" t="s">
        <v>15090</v>
      </c>
      <c r="D733" s="346"/>
      <c r="E733" s="346"/>
      <c r="F733" s="346"/>
      <c r="G733" s="346"/>
      <c r="H733" s="346"/>
      <c r="I733" s="346"/>
      <c r="J733" s="346"/>
      <c r="K733" s="346"/>
      <c r="L733" s="104" t="s">
        <v>199</v>
      </c>
      <c r="M733" s="105">
        <v>113.06</v>
      </c>
    </row>
    <row r="734" spans="1:13" ht="12.75" customHeight="1" x14ac:dyDescent="0.2">
      <c r="A734" s="100" t="s">
        <v>15091</v>
      </c>
      <c r="B734" s="101" t="s">
        <v>13710</v>
      </c>
      <c r="C734" s="347" t="s">
        <v>15092</v>
      </c>
      <c r="D734" s="347"/>
      <c r="E734" s="347"/>
      <c r="F734" s="347"/>
      <c r="G734" s="347"/>
      <c r="H734" s="347"/>
      <c r="I734" s="347"/>
      <c r="J734" s="347"/>
      <c r="K734" s="347"/>
      <c r="L734" s="102"/>
      <c r="M734" s="102"/>
    </row>
    <row r="735" spans="1:13" ht="12.75" customHeight="1" x14ac:dyDescent="0.2">
      <c r="A735" s="103" t="s">
        <v>15093</v>
      </c>
      <c r="B735" s="104" t="s">
        <v>13710</v>
      </c>
      <c r="C735" s="346" t="s">
        <v>15094</v>
      </c>
      <c r="D735" s="346"/>
      <c r="E735" s="346"/>
      <c r="F735" s="346"/>
      <c r="G735" s="346"/>
      <c r="H735" s="346"/>
      <c r="I735" s="346"/>
      <c r="J735" s="346"/>
      <c r="K735" s="346"/>
      <c r="L735" s="104" t="s">
        <v>199</v>
      </c>
      <c r="M735" s="105">
        <v>49.03</v>
      </c>
    </row>
    <row r="736" spans="1:13" ht="12.75" customHeight="1" x14ac:dyDescent="0.2">
      <c r="A736" s="103" t="s">
        <v>15095</v>
      </c>
      <c r="B736" s="104" t="s">
        <v>13710</v>
      </c>
      <c r="C736" s="346" t="s">
        <v>15096</v>
      </c>
      <c r="D736" s="346"/>
      <c r="E736" s="346"/>
      <c r="F736" s="346"/>
      <c r="G736" s="346"/>
      <c r="H736" s="346"/>
      <c r="I736" s="346"/>
      <c r="J736" s="346"/>
      <c r="K736" s="346"/>
      <c r="L736" s="104" t="s">
        <v>199</v>
      </c>
      <c r="M736" s="105">
        <v>29.32</v>
      </c>
    </row>
    <row r="737" spans="1:13" ht="12.75" customHeight="1" x14ac:dyDescent="0.2">
      <c r="A737" s="103" t="s">
        <v>15097</v>
      </c>
      <c r="B737" s="104" t="s">
        <v>13710</v>
      </c>
      <c r="C737" s="346" t="s">
        <v>15098</v>
      </c>
      <c r="D737" s="346"/>
      <c r="E737" s="346"/>
      <c r="F737" s="346"/>
      <c r="G737" s="346"/>
      <c r="H737" s="346"/>
      <c r="I737" s="346"/>
      <c r="J737" s="346"/>
      <c r="K737" s="346"/>
      <c r="L737" s="104" t="s">
        <v>199</v>
      </c>
      <c r="M737" s="105">
        <v>49.16</v>
      </c>
    </row>
    <row r="738" spans="1:13" ht="12.75" customHeight="1" x14ac:dyDescent="0.2">
      <c r="A738" s="103" t="s">
        <v>15099</v>
      </c>
      <c r="B738" s="104" t="s">
        <v>13710</v>
      </c>
      <c r="C738" s="346" t="s">
        <v>15100</v>
      </c>
      <c r="D738" s="346"/>
      <c r="E738" s="346"/>
      <c r="F738" s="346"/>
      <c r="G738" s="346"/>
      <c r="H738" s="346"/>
      <c r="I738" s="346"/>
      <c r="J738" s="346"/>
      <c r="K738" s="346"/>
      <c r="L738" s="104" t="s">
        <v>199</v>
      </c>
      <c r="M738" s="105">
        <v>41.15</v>
      </c>
    </row>
    <row r="739" spans="1:13" ht="12.75" customHeight="1" x14ac:dyDescent="0.2">
      <c r="A739" s="103" t="s">
        <v>15101</v>
      </c>
      <c r="B739" s="104" t="s">
        <v>13710</v>
      </c>
      <c r="C739" s="346" t="s">
        <v>15102</v>
      </c>
      <c r="D739" s="346"/>
      <c r="E739" s="346"/>
      <c r="F739" s="346"/>
      <c r="G739" s="346"/>
      <c r="H739" s="346"/>
      <c r="I739" s="346"/>
      <c r="J739" s="346"/>
      <c r="K739" s="346"/>
      <c r="L739" s="104" t="s">
        <v>199</v>
      </c>
      <c r="M739" s="105">
        <v>253.47</v>
      </c>
    </row>
    <row r="740" spans="1:13" ht="12.75" customHeight="1" x14ac:dyDescent="0.2">
      <c r="A740" s="103" t="s">
        <v>15103</v>
      </c>
      <c r="B740" s="104" t="s">
        <v>13710</v>
      </c>
      <c r="C740" s="346" t="s">
        <v>15104</v>
      </c>
      <c r="D740" s="346"/>
      <c r="E740" s="346"/>
      <c r="F740" s="346"/>
      <c r="G740" s="346"/>
      <c r="H740" s="346"/>
      <c r="I740" s="346"/>
      <c r="J740" s="346"/>
      <c r="K740" s="346"/>
      <c r="L740" s="104" t="s">
        <v>199</v>
      </c>
      <c r="M740" s="105">
        <v>663.87</v>
      </c>
    </row>
    <row r="741" spans="1:13" ht="12.75" customHeight="1" x14ac:dyDescent="0.2">
      <c r="A741" s="103" t="s">
        <v>15105</v>
      </c>
      <c r="B741" s="104" t="s">
        <v>13710</v>
      </c>
      <c r="C741" s="346" t="s">
        <v>15106</v>
      </c>
      <c r="D741" s="346"/>
      <c r="E741" s="346"/>
      <c r="F741" s="346"/>
      <c r="G741" s="346"/>
      <c r="H741" s="346"/>
      <c r="I741" s="346"/>
      <c r="J741" s="346"/>
      <c r="K741" s="346"/>
      <c r="L741" s="104" t="s">
        <v>199</v>
      </c>
      <c r="M741" s="105">
        <v>222.76</v>
      </c>
    </row>
    <row r="742" spans="1:13" ht="12.75" customHeight="1" x14ac:dyDescent="0.2">
      <c r="A742" s="103" t="s">
        <v>15107</v>
      </c>
      <c r="B742" s="104" t="s">
        <v>13710</v>
      </c>
      <c r="C742" s="346" t="s">
        <v>15108</v>
      </c>
      <c r="D742" s="346"/>
      <c r="E742" s="346"/>
      <c r="F742" s="346"/>
      <c r="G742" s="346"/>
      <c r="H742" s="346"/>
      <c r="I742" s="346"/>
      <c r="J742" s="346"/>
      <c r="K742" s="346"/>
      <c r="L742" s="104" t="s">
        <v>199</v>
      </c>
      <c r="M742" s="105">
        <v>451.87</v>
      </c>
    </row>
    <row r="743" spans="1:13" ht="12.75" customHeight="1" x14ac:dyDescent="0.2">
      <c r="A743" s="103" t="s">
        <v>15109</v>
      </c>
      <c r="B743" s="104" t="s">
        <v>13710</v>
      </c>
      <c r="C743" s="346" t="s">
        <v>15110</v>
      </c>
      <c r="D743" s="346"/>
      <c r="E743" s="346"/>
      <c r="F743" s="346"/>
      <c r="G743" s="346"/>
      <c r="H743" s="346"/>
      <c r="I743" s="346"/>
      <c r="J743" s="346"/>
      <c r="K743" s="346"/>
      <c r="L743" s="104" t="s">
        <v>199</v>
      </c>
      <c r="M743" s="105">
        <v>16.899999999999999</v>
      </c>
    </row>
    <row r="744" spans="1:13" ht="12.75" customHeight="1" x14ac:dyDescent="0.2">
      <c r="A744" s="103" t="s">
        <v>15111</v>
      </c>
      <c r="B744" s="104" t="s">
        <v>13710</v>
      </c>
      <c r="C744" s="346" t="s">
        <v>15112</v>
      </c>
      <c r="D744" s="346"/>
      <c r="E744" s="346"/>
      <c r="F744" s="346"/>
      <c r="G744" s="346"/>
      <c r="H744" s="346"/>
      <c r="I744" s="346"/>
      <c r="J744" s="346"/>
      <c r="K744" s="346"/>
      <c r="L744" s="104" t="s">
        <v>199</v>
      </c>
      <c r="M744" s="105">
        <v>77.59</v>
      </c>
    </row>
    <row r="745" spans="1:13" ht="12.75" customHeight="1" x14ac:dyDescent="0.2">
      <c r="A745" s="103" t="s">
        <v>15113</v>
      </c>
      <c r="B745" s="104" t="s">
        <v>13710</v>
      </c>
      <c r="C745" s="346" t="s">
        <v>15114</v>
      </c>
      <c r="D745" s="346"/>
      <c r="E745" s="346"/>
      <c r="F745" s="346"/>
      <c r="G745" s="346"/>
      <c r="H745" s="346"/>
      <c r="I745" s="346"/>
      <c r="J745" s="346"/>
      <c r="K745" s="346"/>
      <c r="L745" s="104" t="s">
        <v>199</v>
      </c>
      <c r="M745" s="105">
        <v>93.17</v>
      </c>
    </row>
    <row r="746" spans="1:13" ht="12.75" customHeight="1" x14ac:dyDescent="0.2">
      <c r="A746" s="103" t="s">
        <v>15115</v>
      </c>
      <c r="B746" s="104" t="s">
        <v>13710</v>
      </c>
      <c r="C746" s="346" t="s">
        <v>15116</v>
      </c>
      <c r="D746" s="346"/>
      <c r="E746" s="346"/>
      <c r="F746" s="346"/>
      <c r="G746" s="346"/>
      <c r="H746" s="346"/>
      <c r="I746" s="346"/>
      <c r="J746" s="346"/>
      <c r="K746" s="346"/>
      <c r="L746" s="104" t="s">
        <v>199</v>
      </c>
      <c r="M746" s="105">
        <v>111.31</v>
      </c>
    </row>
    <row r="747" spans="1:13" ht="12.75" customHeight="1" x14ac:dyDescent="0.2">
      <c r="A747" s="103" t="s">
        <v>15117</v>
      </c>
      <c r="B747" s="104" t="s">
        <v>13710</v>
      </c>
      <c r="C747" s="346" t="s">
        <v>15118</v>
      </c>
      <c r="D747" s="346"/>
      <c r="E747" s="346"/>
      <c r="F747" s="346"/>
      <c r="G747" s="346"/>
      <c r="H747" s="346"/>
      <c r="I747" s="346"/>
      <c r="J747" s="346"/>
      <c r="K747" s="346"/>
      <c r="L747" s="104" t="s">
        <v>199</v>
      </c>
      <c r="M747" s="105">
        <v>192.89</v>
      </c>
    </row>
    <row r="748" spans="1:13" ht="12.75" customHeight="1" x14ac:dyDescent="0.2">
      <c r="A748" s="103" t="s">
        <v>15119</v>
      </c>
      <c r="B748" s="104" t="s">
        <v>13710</v>
      </c>
      <c r="C748" s="346" t="s">
        <v>15120</v>
      </c>
      <c r="D748" s="346"/>
      <c r="E748" s="346"/>
      <c r="F748" s="346"/>
      <c r="G748" s="346"/>
      <c r="H748" s="346"/>
      <c r="I748" s="346"/>
      <c r="J748" s="346"/>
      <c r="K748" s="346"/>
      <c r="L748" s="104" t="s">
        <v>199</v>
      </c>
      <c r="M748" s="105">
        <v>81.11</v>
      </c>
    </row>
    <row r="749" spans="1:13" ht="12.75" customHeight="1" x14ac:dyDescent="0.2">
      <c r="A749" s="103" t="s">
        <v>15121</v>
      </c>
      <c r="B749" s="104" t="s">
        <v>13710</v>
      </c>
      <c r="C749" s="346" t="s">
        <v>15122</v>
      </c>
      <c r="D749" s="346"/>
      <c r="E749" s="346"/>
      <c r="F749" s="346"/>
      <c r="G749" s="346"/>
      <c r="H749" s="346"/>
      <c r="I749" s="346"/>
      <c r="J749" s="346"/>
      <c r="K749" s="346"/>
      <c r="L749" s="104" t="s">
        <v>199</v>
      </c>
      <c r="M749" s="105">
        <v>99.61</v>
      </c>
    </row>
    <row r="750" spans="1:13" ht="12.75" customHeight="1" x14ac:dyDescent="0.2">
      <c r="A750" s="103" t="s">
        <v>15123</v>
      </c>
      <c r="B750" s="104" t="s">
        <v>13710</v>
      </c>
      <c r="C750" s="346" t="s">
        <v>15124</v>
      </c>
      <c r="D750" s="346"/>
      <c r="E750" s="346"/>
      <c r="F750" s="346"/>
      <c r="G750" s="346"/>
      <c r="H750" s="346"/>
      <c r="I750" s="346"/>
      <c r="J750" s="346"/>
      <c r="K750" s="346"/>
      <c r="L750" s="104" t="s">
        <v>199</v>
      </c>
      <c r="M750" s="105">
        <v>168.24</v>
      </c>
    </row>
    <row r="751" spans="1:13" ht="12.75" customHeight="1" x14ac:dyDescent="0.2">
      <c r="A751" s="103" t="s">
        <v>15125</v>
      </c>
      <c r="B751" s="104" t="s">
        <v>13710</v>
      </c>
      <c r="C751" s="346" t="s">
        <v>15126</v>
      </c>
      <c r="D751" s="346"/>
      <c r="E751" s="346"/>
      <c r="F751" s="346"/>
      <c r="G751" s="346"/>
      <c r="H751" s="346"/>
      <c r="I751" s="346"/>
      <c r="J751" s="346"/>
      <c r="K751" s="346"/>
      <c r="L751" s="104" t="s">
        <v>199</v>
      </c>
      <c r="M751" s="105">
        <v>215.57</v>
      </c>
    </row>
    <row r="752" spans="1:13" ht="12.75" customHeight="1" x14ac:dyDescent="0.2">
      <c r="A752" s="100" t="s">
        <v>15127</v>
      </c>
      <c r="B752" s="101" t="s">
        <v>13710</v>
      </c>
      <c r="C752" s="347" t="s">
        <v>15128</v>
      </c>
      <c r="D752" s="347"/>
      <c r="E752" s="347"/>
      <c r="F752" s="347"/>
      <c r="G752" s="347"/>
      <c r="H752" s="347"/>
      <c r="I752" s="347"/>
      <c r="J752" s="347"/>
      <c r="K752" s="347"/>
      <c r="L752" s="102"/>
      <c r="M752" s="102"/>
    </row>
    <row r="753" spans="1:13" ht="12.75" customHeight="1" x14ac:dyDescent="0.2">
      <c r="A753" s="103" t="s">
        <v>15129</v>
      </c>
      <c r="B753" s="104" t="s">
        <v>13710</v>
      </c>
      <c r="C753" s="346" t="s">
        <v>15130</v>
      </c>
      <c r="D753" s="346"/>
      <c r="E753" s="346"/>
      <c r="F753" s="346"/>
      <c r="G753" s="346"/>
      <c r="H753" s="346"/>
      <c r="I753" s="346"/>
      <c r="J753" s="346"/>
      <c r="K753" s="346"/>
      <c r="L753" s="104" t="s">
        <v>199</v>
      </c>
      <c r="M753" s="105">
        <v>15.87</v>
      </c>
    </row>
    <row r="754" spans="1:13" ht="12.75" customHeight="1" x14ac:dyDescent="0.2">
      <c r="A754" s="103" t="s">
        <v>15131</v>
      </c>
      <c r="B754" s="104" t="s">
        <v>13710</v>
      </c>
      <c r="C754" s="346" t="s">
        <v>15132</v>
      </c>
      <c r="D754" s="346"/>
      <c r="E754" s="346"/>
      <c r="F754" s="346"/>
      <c r="G754" s="346"/>
      <c r="H754" s="346"/>
      <c r="I754" s="346"/>
      <c r="J754" s="346"/>
      <c r="K754" s="346"/>
      <c r="L754" s="104" t="s">
        <v>199</v>
      </c>
      <c r="M754" s="105">
        <v>21.44</v>
      </c>
    </row>
    <row r="755" spans="1:13" ht="12.75" customHeight="1" x14ac:dyDescent="0.2">
      <c r="A755" s="103" t="s">
        <v>15133</v>
      </c>
      <c r="B755" s="104" t="s">
        <v>13710</v>
      </c>
      <c r="C755" s="346" t="s">
        <v>15134</v>
      </c>
      <c r="D755" s="346"/>
      <c r="E755" s="346"/>
      <c r="F755" s="346"/>
      <c r="G755" s="346"/>
      <c r="H755" s="346"/>
      <c r="I755" s="346"/>
      <c r="J755" s="346"/>
      <c r="K755" s="346"/>
      <c r="L755" s="104" t="s">
        <v>199</v>
      </c>
      <c r="M755" s="105">
        <v>25.98</v>
      </c>
    </row>
    <row r="756" spans="1:13" ht="12.75" customHeight="1" x14ac:dyDescent="0.2">
      <c r="A756" s="103" t="s">
        <v>15135</v>
      </c>
      <c r="B756" s="104" t="s">
        <v>13710</v>
      </c>
      <c r="C756" s="346" t="s">
        <v>15136</v>
      </c>
      <c r="D756" s="346"/>
      <c r="E756" s="346"/>
      <c r="F756" s="346"/>
      <c r="G756" s="346"/>
      <c r="H756" s="346"/>
      <c r="I756" s="346"/>
      <c r="J756" s="346"/>
      <c r="K756" s="346"/>
      <c r="L756" s="104" t="s">
        <v>199</v>
      </c>
      <c r="M756" s="105">
        <v>34.6</v>
      </c>
    </row>
    <row r="757" spans="1:13" ht="12.75" customHeight="1" x14ac:dyDescent="0.2">
      <c r="A757" s="103" t="s">
        <v>15137</v>
      </c>
      <c r="B757" s="104" t="s">
        <v>13710</v>
      </c>
      <c r="C757" s="346" t="s">
        <v>15138</v>
      </c>
      <c r="D757" s="346"/>
      <c r="E757" s="346"/>
      <c r="F757" s="346"/>
      <c r="G757" s="346"/>
      <c r="H757" s="346"/>
      <c r="I757" s="346"/>
      <c r="J757" s="346"/>
      <c r="K757" s="346"/>
      <c r="L757" s="104" t="s">
        <v>199</v>
      </c>
      <c r="M757" s="105">
        <v>50.96</v>
      </c>
    </row>
    <row r="758" spans="1:13" ht="12.75" customHeight="1" x14ac:dyDescent="0.2">
      <c r="A758" s="100" t="s">
        <v>15139</v>
      </c>
      <c r="B758" s="101" t="s">
        <v>13710</v>
      </c>
      <c r="C758" s="347" t="s">
        <v>15140</v>
      </c>
      <c r="D758" s="347"/>
      <c r="E758" s="347"/>
      <c r="F758" s="347"/>
      <c r="G758" s="347"/>
      <c r="H758" s="347"/>
      <c r="I758" s="347"/>
      <c r="J758" s="347"/>
      <c r="K758" s="347"/>
      <c r="L758" s="102"/>
      <c r="M758" s="102"/>
    </row>
    <row r="759" spans="1:13" ht="12.75" customHeight="1" x14ac:dyDescent="0.2">
      <c r="A759" s="103" t="s">
        <v>15141</v>
      </c>
      <c r="B759" s="104" t="s">
        <v>13710</v>
      </c>
      <c r="C759" s="346" t="s">
        <v>15142</v>
      </c>
      <c r="D759" s="346"/>
      <c r="E759" s="346"/>
      <c r="F759" s="346"/>
      <c r="G759" s="346"/>
      <c r="H759" s="346"/>
      <c r="I759" s="346"/>
      <c r="J759" s="346"/>
      <c r="K759" s="346"/>
      <c r="L759" s="104" t="s">
        <v>199</v>
      </c>
      <c r="M759" s="105">
        <v>33.56</v>
      </c>
    </row>
    <row r="760" spans="1:13" ht="12.75" customHeight="1" x14ac:dyDescent="0.2">
      <c r="A760" s="103" t="s">
        <v>15143</v>
      </c>
      <c r="B760" s="104" t="s">
        <v>13710</v>
      </c>
      <c r="C760" s="346" t="s">
        <v>15144</v>
      </c>
      <c r="D760" s="346"/>
      <c r="E760" s="346"/>
      <c r="F760" s="346"/>
      <c r="G760" s="346"/>
      <c r="H760" s="346"/>
      <c r="I760" s="346"/>
      <c r="J760" s="346"/>
      <c r="K760" s="346"/>
      <c r="L760" s="104" t="s">
        <v>199</v>
      </c>
      <c r="M760" s="105">
        <v>28.37</v>
      </c>
    </row>
    <row r="761" spans="1:13" ht="12.75" customHeight="1" x14ac:dyDescent="0.2">
      <c r="A761" s="103" t="s">
        <v>15145</v>
      </c>
      <c r="B761" s="104" t="s">
        <v>13710</v>
      </c>
      <c r="C761" s="346" t="s">
        <v>15146</v>
      </c>
      <c r="D761" s="346"/>
      <c r="E761" s="346"/>
      <c r="F761" s="346"/>
      <c r="G761" s="346"/>
      <c r="H761" s="346"/>
      <c r="I761" s="346"/>
      <c r="J761" s="346"/>
      <c r="K761" s="346"/>
      <c r="L761" s="104" t="s">
        <v>199</v>
      </c>
      <c r="M761" s="105">
        <v>210.42</v>
      </c>
    </row>
    <row r="762" spans="1:13" ht="12.75" customHeight="1" x14ac:dyDescent="0.2">
      <c r="A762" s="103" t="s">
        <v>15147</v>
      </c>
      <c r="B762" s="104" t="s">
        <v>13710</v>
      </c>
      <c r="C762" s="346" t="s">
        <v>15148</v>
      </c>
      <c r="D762" s="346"/>
      <c r="E762" s="346"/>
      <c r="F762" s="346"/>
      <c r="G762" s="346"/>
      <c r="H762" s="346"/>
      <c r="I762" s="346"/>
      <c r="J762" s="346"/>
      <c r="K762" s="346"/>
      <c r="L762" s="104" t="s">
        <v>199</v>
      </c>
      <c r="M762" s="105">
        <v>210.34</v>
      </c>
    </row>
    <row r="763" spans="1:13" ht="12.75" customHeight="1" x14ac:dyDescent="0.2">
      <c r="A763" s="103" t="s">
        <v>15149</v>
      </c>
      <c r="B763" s="104" t="s">
        <v>13710</v>
      </c>
      <c r="C763" s="346" t="s">
        <v>15150</v>
      </c>
      <c r="D763" s="346"/>
      <c r="E763" s="346"/>
      <c r="F763" s="346"/>
      <c r="G763" s="346"/>
      <c r="H763" s="346"/>
      <c r="I763" s="346"/>
      <c r="J763" s="346"/>
      <c r="K763" s="346"/>
      <c r="L763" s="104" t="s">
        <v>199</v>
      </c>
      <c r="M763" s="105">
        <v>100.34</v>
      </c>
    </row>
    <row r="764" spans="1:13" ht="12.75" customHeight="1" x14ac:dyDescent="0.2">
      <c r="A764" s="103" t="s">
        <v>15151</v>
      </c>
      <c r="B764" s="104" t="s">
        <v>13710</v>
      </c>
      <c r="C764" s="346" t="s">
        <v>15152</v>
      </c>
      <c r="D764" s="346"/>
      <c r="E764" s="346"/>
      <c r="F764" s="346"/>
      <c r="G764" s="346"/>
      <c r="H764" s="346"/>
      <c r="I764" s="346"/>
      <c r="J764" s="346"/>
      <c r="K764" s="346"/>
      <c r="L764" s="104" t="s">
        <v>199</v>
      </c>
      <c r="M764" s="105">
        <v>55.37</v>
      </c>
    </row>
    <row r="765" spans="1:13" ht="12.75" customHeight="1" x14ac:dyDescent="0.2">
      <c r="A765" s="103" t="s">
        <v>15153</v>
      </c>
      <c r="B765" s="104" t="s">
        <v>13710</v>
      </c>
      <c r="C765" s="346" t="s">
        <v>15154</v>
      </c>
      <c r="D765" s="346"/>
      <c r="E765" s="346"/>
      <c r="F765" s="346"/>
      <c r="G765" s="346"/>
      <c r="H765" s="346"/>
      <c r="I765" s="346"/>
      <c r="J765" s="346"/>
      <c r="K765" s="346"/>
      <c r="L765" s="104" t="s">
        <v>199</v>
      </c>
      <c r="M765" s="105">
        <v>34.79</v>
      </c>
    </row>
    <row r="766" spans="1:13" ht="12.75" customHeight="1" x14ac:dyDescent="0.2">
      <c r="A766" s="103" t="s">
        <v>15155</v>
      </c>
      <c r="B766" s="104" t="s">
        <v>13710</v>
      </c>
      <c r="C766" s="346" t="s">
        <v>15156</v>
      </c>
      <c r="D766" s="346"/>
      <c r="E766" s="346"/>
      <c r="F766" s="346"/>
      <c r="G766" s="346"/>
      <c r="H766" s="346"/>
      <c r="I766" s="346"/>
      <c r="J766" s="346"/>
      <c r="K766" s="346"/>
      <c r="L766" s="104" t="s">
        <v>199</v>
      </c>
      <c r="M766" s="105">
        <v>36.43</v>
      </c>
    </row>
    <row r="767" spans="1:13" ht="12.75" customHeight="1" x14ac:dyDescent="0.2">
      <c r="A767" s="103" t="s">
        <v>15157</v>
      </c>
      <c r="B767" s="104" t="s">
        <v>13710</v>
      </c>
      <c r="C767" s="346" t="s">
        <v>15158</v>
      </c>
      <c r="D767" s="346"/>
      <c r="E767" s="346"/>
      <c r="F767" s="346"/>
      <c r="G767" s="346"/>
      <c r="H767" s="346"/>
      <c r="I767" s="346"/>
      <c r="J767" s="346"/>
      <c r="K767" s="346"/>
      <c r="L767" s="104" t="s">
        <v>199</v>
      </c>
      <c r="M767" s="105">
        <v>67.290000000000006</v>
      </c>
    </row>
    <row r="768" spans="1:13" ht="12.75" customHeight="1" x14ac:dyDescent="0.2">
      <c r="A768" s="103" t="s">
        <v>15159</v>
      </c>
      <c r="B768" s="104" t="s">
        <v>13710</v>
      </c>
      <c r="C768" s="346" t="s">
        <v>15160</v>
      </c>
      <c r="D768" s="346"/>
      <c r="E768" s="346"/>
      <c r="F768" s="346"/>
      <c r="G768" s="346"/>
      <c r="H768" s="346"/>
      <c r="I768" s="346"/>
      <c r="J768" s="346"/>
      <c r="K768" s="346"/>
      <c r="L768" s="104" t="s">
        <v>199</v>
      </c>
      <c r="M768" s="105">
        <v>40.5</v>
      </c>
    </row>
    <row r="769" spans="1:13" ht="12.75" customHeight="1" x14ac:dyDescent="0.2">
      <c r="A769" s="103" t="s">
        <v>15161</v>
      </c>
      <c r="B769" s="104" t="s">
        <v>13710</v>
      </c>
      <c r="C769" s="346" t="s">
        <v>15162</v>
      </c>
      <c r="D769" s="346"/>
      <c r="E769" s="346"/>
      <c r="F769" s="346"/>
      <c r="G769" s="346"/>
      <c r="H769" s="346"/>
      <c r="I769" s="346"/>
      <c r="J769" s="346"/>
      <c r="K769" s="346"/>
      <c r="L769" s="104" t="s">
        <v>199</v>
      </c>
      <c r="M769" s="105">
        <v>11.16</v>
      </c>
    </row>
    <row r="770" spans="1:13" ht="12.75" customHeight="1" x14ac:dyDescent="0.2">
      <c r="A770" s="103" t="s">
        <v>15163</v>
      </c>
      <c r="B770" s="104" t="s">
        <v>13710</v>
      </c>
      <c r="C770" s="346" t="s">
        <v>15164</v>
      </c>
      <c r="D770" s="346"/>
      <c r="E770" s="346"/>
      <c r="F770" s="346"/>
      <c r="G770" s="346"/>
      <c r="H770" s="346"/>
      <c r="I770" s="346"/>
      <c r="J770" s="346"/>
      <c r="K770" s="346"/>
      <c r="L770" s="104" t="s">
        <v>199</v>
      </c>
      <c r="M770" s="105">
        <v>180.35</v>
      </c>
    </row>
    <row r="771" spans="1:13" ht="12.75" customHeight="1" x14ac:dyDescent="0.2">
      <c r="A771" s="103" t="s">
        <v>15165</v>
      </c>
      <c r="B771" s="104" t="s">
        <v>13710</v>
      </c>
      <c r="C771" s="346" t="s">
        <v>15166</v>
      </c>
      <c r="D771" s="346"/>
      <c r="E771" s="346"/>
      <c r="F771" s="346"/>
      <c r="G771" s="346"/>
      <c r="H771" s="346"/>
      <c r="I771" s="346"/>
      <c r="J771" s="346"/>
      <c r="K771" s="346"/>
      <c r="L771" s="104" t="s">
        <v>199</v>
      </c>
      <c r="M771" s="105">
        <v>195.34</v>
      </c>
    </row>
    <row r="772" spans="1:13" ht="12.75" customHeight="1" x14ac:dyDescent="0.2">
      <c r="A772" s="100" t="s">
        <v>15167</v>
      </c>
      <c r="B772" s="101" t="s">
        <v>13710</v>
      </c>
      <c r="C772" s="347" t="s">
        <v>15168</v>
      </c>
      <c r="D772" s="347"/>
      <c r="E772" s="347"/>
      <c r="F772" s="347"/>
      <c r="G772" s="347"/>
      <c r="H772" s="347"/>
      <c r="I772" s="347"/>
      <c r="J772" s="347"/>
      <c r="K772" s="347"/>
      <c r="L772" s="102"/>
      <c r="M772" s="102"/>
    </row>
    <row r="773" spans="1:13" ht="12.75" customHeight="1" x14ac:dyDescent="0.2">
      <c r="A773" s="103" t="s">
        <v>15169</v>
      </c>
      <c r="B773" s="104" t="s">
        <v>13710</v>
      </c>
      <c r="C773" s="346" t="s">
        <v>15170</v>
      </c>
      <c r="D773" s="346"/>
      <c r="E773" s="346"/>
      <c r="F773" s="346"/>
      <c r="G773" s="346"/>
      <c r="H773" s="346"/>
      <c r="I773" s="346"/>
      <c r="J773" s="346"/>
      <c r="K773" s="346"/>
      <c r="L773" s="104" t="s">
        <v>199</v>
      </c>
      <c r="M773" s="105">
        <v>167.46</v>
      </c>
    </row>
    <row r="774" spans="1:13" ht="12.75" customHeight="1" x14ac:dyDescent="0.2">
      <c r="A774" s="103" t="s">
        <v>15171</v>
      </c>
      <c r="B774" s="104" t="s">
        <v>13710</v>
      </c>
      <c r="C774" s="346" t="s">
        <v>15172</v>
      </c>
      <c r="D774" s="346"/>
      <c r="E774" s="346"/>
      <c r="F774" s="346"/>
      <c r="G774" s="346"/>
      <c r="H774" s="346"/>
      <c r="I774" s="346"/>
      <c r="J774" s="346"/>
      <c r="K774" s="346"/>
      <c r="L774" s="104" t="s">
        <v>199</v>
      </c>
      <c r="M774" s="105">
        <v>311.27999999999997</v>
      </c>
    </row>
    <row r="775" spans="1:13" ht="12.75" customHeight="1" x14ac:dyDescent="0.2">
      <c r="A775" s="103" t="s">
        <v>15173</v>
      </c>
      <c r="B775" s="104" t="s">
        <v>13710</v>
      </c>
      <c r="C775" s="346" t="s">
        <v>15174</v>
      </c>
      <c r="D775" s="346"/>
      <c r="E775" s="346"/>
      <c r="F775" s="346"/>
      <c r="G775" s="346"/>
      <c r="H775" s="346"/>
      <c r="I775" s="346"/>
      <c r="J775" s="346"/>
      <c r="K775" s="346"/>
      <c r="L775" s="104" t="s">
        <v>199</v>
      </c>
      <c r="M775" s="105">
        <v>525.47</v>
      </c>
    </row>
    <row r="776" spans="1:13" ht="12.75" customHeight="1" x14ac:dyDescent="0.2">
      <c r="A776" s="100" t="s">
        <v>15175</v>
      </c>
      <c r="B776" s="101" t="s">
        <v>13710</v>
      </c>
      <c r="C776" s="347" t="s">
        <v>15176</v>
      </c>
      <c r="D776" s="347"/>
      <c r="E776" s="347"/>
      <c r="F776" s="347"/>
      <c r="G776" s="347"/>
      <c r="H776" s="347"/>
      <c r="I776" s="347"/>
      <c r="J776" s="347"/>
      <c r="K776" s="347"/>
      <c r="L776" s="102"/>
      <c r="M776" s="102"/>
    </row>
    <row r="777" spans="1:13" ht="12.75" customHeight="1" x14ac:dyDescent="0.2">
      <c r="A777" s="103" t="s">
        <v>15177</v>
      </c>
      <c r="B777" s="104" t="s">
        <v>13710</v>
      </c>
      <c r="C777" s="346" t="s">
        <v>15178</v>
      </c>
      <c r="D777" s="346"/>
      <c r="E777" s="346"/>
      <c r="F777" s="346"/>
      <c r="G777" s="346"/>
      <c r="H777" s="346"/>
      <c r="I777" s="346"/>
      <c r="J777" s="346"/>
      <c r="K777" s="346"/>
      <c r="L777" s="104" t="s">
        <v>199</v>
      </c>
      <c r="M777" s="105">
        <v>9.34</v>
      </c>
    </row>
    <row r="778" spans="1:13" ht="12.75" customHeight="1" x14ac:dyDescent="0.2">
      <c r="A778" s="100" t="s">
        <v>15179</v>
      </c>
      <c r="B778" s="101" t="s">
        <v>13710</v>
      </c>
      <c r="C778" s="347" t="s">
        <v>15180</v>
      </c>
      <c r="D778" s="347"/>
      <c r="E778" s="347"/>
      <c r="F778" s="347"/>
      <c r="G778" s="347"/>
      <c r="H778" s="347"/>
      <c r="I778" s="347"/>
      <c r="J778" s="347"/>
      <c r="K778" s="347"/>
      <c r="L778" s="102"/>
      <c r="M778" s="102"/>
    </row>
    <row r="779" spans="1:13" ht="12.75" customHeight="1" x14ac:dyDescent="0.2">
      <c r="A779" s="103" t="s">
        <v>15181</v>
      </c>
      <c r="B779" s="104" t="s">
        <v>13710</v>
      </c>
      <c r="C779" s="346" t="s">
        <v>15182</v>
      </c>
      <c r="D779" s="346"/>
      <c r="E779" s="346"/>
      <c r="F779" s="346"/>
      <c r="G779" s="346"/>
      <c r="H779" s="346"/>
      <c r="I779" s="346"/>
      <c r="J779" s="346"/>
      <c r="K779" s="346"/>
      <c r="L779" s="104" t="s">
        <v>199</v>
      </c>
      <c r="M779" s="105">
        <v>280.13</v>
      </c>
    </row>
    <row r="780" spans="1:13" ht="12.75" customHeight="1" x14ac:dyDescent="0.2">
      <c r="A780" s="103" t="s">
        <v>15183</v>
      </c>
      <c r="B780" s="104" t="s">
        <v>13710</v>
      </c>
      <c r="C780" s="346" t="s">
        <v>15184</v>
      </c>
      <c r="D780" s="346"/>
      <c r="E780" s="346"/>
      <c r="F780" s="346"/>
      <c r="G780" s="346"/>
      <c r="H780" s="346"/>
      <c r="I780" s="346"/>
      <c r="J780" s="346"/>
      <c r="K780" s="346"/>
      <c r="L780" s="104" t="s">
        <v>199</v>
      </c>
      <c r="M780" s="105">
        <v>368.89</v>
      </c>
    </row>
    <row r="781" spans="1:13" ht="12.75" customHeight="1" x14ac:dyDescent="0.2">
      <c r="A781" s="103" t="s">
        <v>15185</v>
      </c>
      <c r="B781" s="104" t="s">
        <v>13710</v>
      </c>
      <c r="C781" s="346" t="s">
        <v>15186</v>
      </c>
      <c r="D781" s="346"/>
      <c r="E781" s="346"/>
      <c r="F781" s="346"/>
      <c r="G781" s="346"/>
      <c r="H781" s="346"/>
      <c r="I781" s="346"/>
      <c r="J781" s="346"/>
      <c r="K781" s="346"/>
      <c r="L781" s="104" t="s">
        <v>199</v>
      </c>
      <c r="M781" s="105">
        <v>46.35</v>
      </c>
    </row>
    <row r="782" spans="1:13" ht="12.75" customHeight="1" x14ac:dyDescent="0.2">
      <c r="A782" s="103" t="s">
        <v>15187</v>
      </c>
      <c r="B782" s="104" t="s">
        <v>13710</v>
      </c>
      <c r="C782" s="346" t="s">
        <v>15188</v>
      </c>
      <c r="D782" s="346"/>
      <c r="E782" s="346"/>
      <c r="F782" s="346"/>
      <c r="G782" s="346"/>
      <c r="H782" s="346"/>
      <c r="I782" s="346"/>
      <c r="J782" s="346"/>
      <c r="K782" s="346"/>
      <c r="L782" s="104" t="s">
        <v>199</v>
      </c>
      <c r="M782" s="105">
        <v>60.23</v>
      </c>
    </row>
    <row r="783" spans="1:13" ht="12.75" customHeight="1" x14ac:dyDescent="0.2">
      <c r="A783" s="103" t="s">
        <v>15189</v>
      </c>
      <c r="B783" s="104" t="s">
        <v>13710</v>
      </c>
      <c r="C783" s="346" t="s">
        <v>15190</v>
      </c>
      <c r="D783" s="346"/>
      <c r="E783" s="346"/>
      <c r="F783" s="346"/>
      <c r="G783" s="346"/>
      <c r="H783" s="346"/>
      <c r="I783" s="346"/>
      <c r="J783" s="346"/>
      <c r="K783" s="346"/>
      <c r="L783" s="104" t="s">
        <v>199</v>
      </c>
      <c r="M783" s="105">
        <v>42.15</v>
      </c>
    </row>
    <row r="784" spans="1:13" ht="12.75" customHeight="1" x14ac:dyDescent="0.2">
      <c r="A784" s="103" t="s">
        <v>15191</v>
      </c>
      <c r="B784" s="104" t="s">
        <v>13710</v>
      </c>
      <c r="C784" s="346" t="s">
        <v>15192</v>
      </c>
      <c r="D784" s="346"/>
      <c r="E784" s="346"/>
      <c r="F784" s="346"/>
      <c r="G784" s="346"/>
      <c r="H784" s="346"/>
      <c r="I784" s="346"/>
      <c r="J784" s="346"/>
      <c r="K784" s="346"/>
      <c r="L784" s="104" t="s">
        <v>199</v>
      </c>
      <c r="M784" s="105">
        <v>89.56</v>
      </c>
    </row>
    <row r="785" spans="1:13" ht="12.75" customHeight="1" x14ac:dyDescent="0.2">
      <c r="A785" s="103" t="s">
        <v>15193</v>
      </c>
      <c r="B785" s="104" t="s">
        <v>13710</v>
      </c>
      <c r="C785" s="346" t="s">
        <v>15194</v>
      </c>
      <c r="D785" s="346"/>
      <c r="E785" s="346"/>
      <c r="F785" s="346"/>
      <c r="G785" s="346"/>
      <c r="H785" s="346"/>
      <c r="I785" s="346"/>
      <c r="J785" s="346"/>
      <c r="K785" s="346"/>
      <c r="L785" s="104" t="s">
        <v>199</v>
      </c>
      <c r="M785" s="105">
        <v>108.93</v>
      </c>
    </row>
    <row r="786" spans="1:13" ht="12.75" customHeight="1" x14ac:dyDescent="0.2">
      <c r="A786" s="103" t="s">
        <v>15195</v>
      </c>
      <c r="B786" s="104" t="s">
        <v>13710</v>
      </c>
      <c r="C786" s="346" t="s">
        <v>15196</v>
      </c>
      <c r="D786" s="346"/>
      <c r="E786" s="346"/>
      <c r="F786" s="346"/>
      <c r="G786" s="346"/>
      <c r="H786" s="346"/>
      <c r="I786" s="346"/>
      <c r="J786" s="346"/>
      <c r="K786" s="346"/>
      <c r="L786" s="104" t="s">
        <v>199</v>
      </c>
      <c r="M786" s="105">
        <v>44.96</v>
      </c>
    </row>
    <row r="787" spans="1:13" ht="12.75" customHeight="1" x14ac:dyDescent="0.2">
      <c r="A787" s="103" t="s">
        <v>15197</v>
      </c>
      <c r="B787" s="104" t="s">
        <v>13710</v>
      </c>
      <c r="C787" s="346" t="s">
        <v>15198</v>
      </c>
      <c r="D787" s="346"/>
      <c r="E787" s="346"/>
      <c r="F787" s="346"/>
      <c r="G787" s="346"/>
      <c r="H787" s="346"/>
      <c r="I787" s="346"/>
      <c r="J787" s="346"/>
      <c r="K787" s="346"/>
      <c r="L787" s="104" t="s">
        <v>199</v>
      </c>
      <c r="M787" s="105">
        <v>30.43</v>
      </c>
    </row>
    <row r="788" spans="1:13" ht="12.75" customHeight="1" x14ac:dyDescent="0.2">
      <c r="A788" s="103" t="s">
        <v>15199</v>
      </c>
      <c r="B788" s="104" t="s">
        <v>13710</v>
      </c>
      <c r="C788" s="346" t="s">
        <v>15200</v>
      </c>
      <c r="D788" s="346"/>
      <c r="E788" s="346"/>
      <c r="F788" s="346"/>
      <c r="G788" s="346"/>
      <c r="H788" s="346"/>
      <c r="I788" s="346"/>
      <c r="J788" s="346"/>
      <c r="K788" s="346"/>
      <c r="L788" s="104" t="s">
        <v>199</v>
      </c>
      <c r="M788" s="105">
        <v>35.64</v>
      </c>
    </row>
    <row r="789" spans="1:13" ht="12.75" customHeight="1" x14ac:dyDescent="0.2">
      <c r="A789" s="103" t="s">
        <v>15201</v>
      </c>
      <c r="B789" s="104" t="s">
        <v>13710</v>
      </c>
      <c r="C789" s="346" t="s">
        <v>15202</v>
      </c>
      <c r="D789" s="346"/>
      <c r="E789" s="346"/>
      <c r="F789" s="346"/>
      <c r="G789" s="346"/>
      <c r="H789" s="346"/>
      <c r="I789" s="346"/>
      <c r="J789" s="346"/>
      <c r="K789" s="346"/>
      <c r="L789" s="104" t="s">
        <v>199</v>
      </c>
      <c r="M789" s="105">
        <v>284.74</v>
      </c>
    </row>
    <row r="790" spans="1:13" ht="12.75" customHeight="1" x14ac:dyDescent="0.2">
      <c r="A790" s="103" t="s">
        <v>15203</v>
      </c>
      <c r="B790" s="104" t="s">
        <v>13710</v>
      </c>
      <c r="C790" s="346" t="s">
        <v>15204</v>
      </c>
      <c r="D790" s="346"/>
      <c r="E790" s="346"/>
      <c r="F790" s="346"/>
      <c r="G790" s="346"/>
      <c r="H790" s="346"/>
      <c r="I790" s="346"/>
      <c r="J790" s="346"/>
      <c r="K790" s="346"/>
      <c r="L790" s="104" t="s">
        <v>199</v>
      </c>
      <c r="M790" s="105">
        <v>303.74</v>
      </c>
    </row>
    <row r="791" spans="1:13" ht="12.75" customHeight="1" x14ac:dyDescent="0.2">
      <c r="A791" s="103" t="s">
        <v>15205</v>
      </c>
      <c r="B791" s="104" t="s">
        <v>13710</v>
      </c>
      <c r="C791" s="346" t="s">
        <v>15206</v>
      </c>
      <c r="D791" s="346"/>
      <c r="E791" s="346"/>
      <c r="F791" s="346"/>
      <c r="G791" s="346"/>
      <c r="H791" s="346"/>
      <c r="I791" s="346"/>
      <c r="J791" s="346"/>
      <c r="K791" s="346"/>
      <c r="L791" s="104" t="s">
        <v>199</v>
      </c>
      <c r="M791" s="105">
        <v>442.73</v>
      </c>
    </row>
    <row r="792" spans="1:13" ht="12.75" customHeight="1" x14ac:dyDescent="0.2">
      <c r="A792" s="103" t="s">
        <v>15207</v>
      </c>
      <c r="B792" s="104" t="s">
        <v>13710</v>
      </c>
      <c r="C792" s="346" t="s">
        <v>15208</v>
      </c>
      <c r="D792" s="346"/>
      <c r="E792" s="346"/>
      <c r="F792" s="346"/>
      <c r="G792" s="346"/>
      <c r="H792" s="346"/>
      <c r="I792" s="346"/>
      <c r="J792" s="346"/>
      <c r="K792" s="346"/>
      <c r="L792" s="104" t="s">
        <v>199</v>
      </c>
      <c r="M792" s="105">
        <v>259.33999999999997</v>
      </c>
    </row>
    <row r="793" spans="1:13" ht="12.75" customHeight="1" x14ac:dyDescent="0.2">
      <c r="A793" s="103" t="s">
        <v>15209</v>
      </c>
      <c r="B793" s="104" t="s">
        <v>13710</v>
      </c>
      <c r="C793" s="346" t="s">
        <v>15210</v>
      </c>
      <c r="D793" s="346"/>
      <c r="E793" s="346"/>
      <c r="F793" s="346"/>
      <c r="G793" s="346"/>
      <c r="H793" s="346"/>
      <c r="I793" s="346"/>
      <c r="J793" s="346"/>
      <c r="K793" s="346"/>
      <c r="L793" s="104" t="s">
        <v>199</v>
      </c>
      <c r="M793" s="105">
        <v>340.34</v>
      </c>
    </row>
    <row r="794" spans="1:13" ht="12.75" customHeight="1" x14ac:dyDescent="0.2">
      <c r="A794" s="103" t="s">
        <v>15211</v>
      </c>
      <c r="B794" s="104" t="s">
        <v>13710</v>
      </c>
      <c r="C794" s="346" t="s">
        <v>15212</v>
      </c>
      <c r="D794" s="346"/>
      <c r="E794" s="346"/>
      <c r="F794" s="346"/>
      <c r="G794" s="346"/>
      <c r="H794" s="346"/>
      <c r="I794" s="346"/>
      <c r="J794" s="346"/>
      <c r="K794" s="346"/>
      <c r="L794" s="104" t="s">
        <v>199</v>
      </c>
      <c r="M794" s="105">
        <v>4939.3900000000003</v>
      </c>
    </row>
    <row r="795" spans="1:13" ht="12.75" customHeight="1" x14ac:dyDescent="0.2">
      <c r="A795" s="103" t="s">
        <v>15213</v>
      </c>
      <c r="B795" s="104" t="s">
        <v>13710</v>
      </c>
      <c r="C795" s="346" t="s">
        <v>15214</v>
      </c>
      <c r="D795" s="346"/>
      <c r="E795" s="346"/>
      <c r="F795" s="346"/>
      <c r="G795" s="346"/>
      <c r="H795" s="346"/>
      <c r="I795" s="346"/>
      <c r="J795" s="346"/>
      <c r="K795" s="346"/>
      <c r="L795" s="104" t="s">
        <v>199</v>
      </c>
      <c r="M795" s="105">
        <v>14.33</v>
      </c>
    </row>
    <row r="796" spans="1:13" ht="12.75" customHeight="1" x14ac:dyDescent="0.2">
      <c r="A796" s="103" t="s">
        <v>15215</v>
      </c>
      <c r="B796" s="104" t="s">
        <v>13710</v>
      </c>
      <c r="C796" s="346" t="s">
        <v>15216</v>
      </c>
      <c r="D796" s="346"/>
      <c r="E796" s="346"/>
      <c r="F796" s="346"/>
      <c r="G796" s="346"/>
      <c r="H796" s="346"/>
      <c r="I796" s="346"/>
      <c r="J796" s="346"/>
      <c r="K796" s="346"/>
      <c r="L796" s="104" t="s">
        <v>199</v>
      </c>
      <c r="M796" s="105">
        <v>15.07</v>
      </c>
    </row>
    <row r="797" spans="1:13" ht="12.75" customHeight="1" x14ac:dyDescent="0.2">
      <c r="A797" s="103" t="s">
        <v>15217</v>
      </c>
      <c r="B797" s="104" t="s">
        <v>13710</v>
      </c>
      <c r="C797" s="346" t="s">
        <v>15218</v>
      </c>
      <c r="D797" s="346"/>
      <c r="E797" s="346"/>
      <c r="F797" s="346"/>
      <c r="G797" s="346"/>
      <c r="H797" s="346"/>
      <c r="I797" s="346"/>
      <c r="J797" s="346"/>
      <c r="K797" s="346"/>
      <c r="L797" s="104" t="s">
        <v>199</v>
      </c>
      <c r="M797" s="105">
        <v>18.420000000000002</v>
      </c>
    </row>
    <row r="798" spans="1:13" ht="12.75" customHeight="1" x14ac:dyDescent="0.2">
      <c r="A798" s="100" t="s">
        <v>15219</v>
      </c>
      <c r="B798" s="101" t="s">
        <v>13710</v>
      </c>
      <c r="C798" s="347" t="s">
        <v>15220</v>
      </c>
      <c r="D798" s="347"/>
      <c r="E798" s="347"/>
      <c r="F798" s="347"/>
      <c r="G798" s="347"/>
      <c r="H798" s="347"/>
      <c r="I798" s="347"/>
      <c r="J798" s="347"/>
      <c r="K798" s="347"/>
      <c r="L798" s="102"/>
      <c r="M798" s="102"/>
    </row>
    <row r="799" spans="1:13" ht="12.75" customHeight="1" x14ac:dyDescent="0.2">
      <c r="A799" s="103" t="s">
        <v>15221</v>
      </c>
      <c r="B799" s="104" t="s">
        <v>13710</v>
      </c>
      <c r="C799" s="346" t="s">
        <v>15222</v>
      </c>
      <c r="D799" s="346"/>
      <c r="E799" s="346"/>
      <c r="F799" s="346"/>
      <c r="G799" s="346"/>
      <c r="H799" s="346"/>
      <c r="I799" s="346"/>
      <c r="J799" s="346"/>
      <c r="K799" s="346"/>
      <c r="L799" s="104" t="s">
        <v>199</v>
      </c>
      <c r="M799" s="105">
        <v>177.73</v>
      </c>
    </row>
    <row r="800" spans="1:13" ht="12.75" customHeight="1" x14ac:dyDescent="0.2">
      <c r="A800" s="103" t="s">
        <v>15223</v>
      </c>
      <c r="B800" s="104" t="s">
        <v>13710</v>
      </c>
      <c r="C800" s="346" t="s">
        <v>15224</v>
      </c>
      <c r="D800" s="346"/>
      <c r="E800" s="346"/>
      <c r="F800" s="346"/>
      <c r="G800" s="346"/>
      <c r="H800" s="346"/>
      <c r="I800" s="346"/>
      <c r="J800" s="346"/>
      <c r="K800" s="346"/>
      <c r="L800" s="104" t="s">
        <v>199</v>
      </c>
      <c r="M800" s="105">
        <v>462.59</v>
      </c>
    </row>
    <row r="801" spans="1:13" ht="12.75" customHeight="1" x14ac:dyDescent="0.2">
      <c r="A801" s="103" t="s">
        <v>15225</v>
      </c>
      <c r="B801" s="104" t="s">
        <v>13710</v>
      </c>
      <c r="C801" s="346" t="s">
        <v>15226</v>
      </c>
      <c r="D801" s="346"/>
      <c r="E801" s="346"/>
      <c r="F801" s="346"/>
      <c r="G801" s="346"/>
      <c r="H801" s="346"/>
      <c r="I801" s="346"/>
      <c r="J801" s="346"/>
      <c r="K801" s="346"/>
      <c r="L801" s="104" t="s">
        <v>199</v>
      </c>
      <c r="M801" s="105">
        <v>238.73</v>
      </c>
    </row>
    <row r="802" spans="1:13" ht="12.75" customHeight="1" x14ac:dyDescent="0.2">
      <c r="A802" s="103" t="s">
        <v>15227</v>
      </c>
      <c r="B802" s="104" t="s">
        <v>13710</v>
      </c>
      <c r="C802" s="346" t="s">
        <v>15228</v>
      </c>
      <c r="D802" s="346"/>
      <c r="E802" s="346"/>
      <c r="F802" s="346"/>
      <c r="G802" s="346"/>
      <c r="H802" s="346"/>
      <c r="I802" s="346"/>
      <c r="J802" s="346"/>
      <c r="K802" s="346"/>
      <c r="L802" s="104" t="s">
        <v>199</v>
      </c>
      <c r="M802" s="105">
        <v>508.54</v>
      </c>
    </row>
    <row r="803" spans="1:13" ht="12.75" customHeight="1" x14ac:dyDescent="0.2">
      <c r="A803" s="103" t="s">
        <v>15229</v>
      </c>
      <c r="B803" s="104" t="s">
        <v>13710</v>
      </c>
      <c r="C803" s="346" t="s">
        <v>15230</v>
      </c>
      <c r="D803" s="346"/>
      <c r="E803" s="346"/>
      <c r="F803" s="346"/>
      <c r="G803" s="346"/>
      <c r="H803" s="346"/>
      <c r="I803" s="346"/>
      <c r="J803" s="346"/>
      <c r="K803" s="346"/>
      <c r="L803" s="104" t="s">
        <v>199</v>
      </c>
      <c r="M803" s="105">
        <v>155.63999999999999</v>
      </c>
    </row>
    <row r="804" spans="1:13" ht="12.75" customHeight="1" x14ac:dyDescent="0.2">
      <c r="A804" s="103" t="s">
        <v>15231</v>
      </c>
      <c r="B804" s="104" t="s">
        <v>13710</v>
      </c>
      <c r="C804" s="346" t="s">
        <v>15232</v>
      </c>
      <c r="D804" s="346"/>
      <c r="E804" s="346"/>
      <c r="F804" s="346"/>
      <c r="G804" s="346"/>
      <c r="H804" s="346"/>
      <c r="I804" s="346"/>
      <c r="J804" s="346"/>
      <c r="K804" s="346"/>
      <c r="L804" s="104" t="s">
        <v>199</v>
      </c>
      <c r="M804" s="105">
        <v>425.45</v>
      </c>
    </row>
    <row r="805" spans="1:13" ht="12.75" customHeight="1" x14ac:dyDescent="0.2">
      <c r="A805" s="103" t="s">
        <v>15233</v>
      </c>
      <c r="B805" s="104" t="s">
        <v>13710</v>
      </c>
      <c r="C805" s="346" t="s">
        <v>15234</v>
      </c>
      <c r="D805" s="346"/>
      <c r="E805" s="346"/>
      <c r="F805" s="346"/>
      <c r="G805" s="346"/>
      <c r="H805" s="346"/>
      <c r="I805" s="346"/>
      <c r="J805" s="346"/>
      <c r="K805" s="346"/>
      <c r="L805" s="104" t="s">
        <v>199</v>
      </c>
      <c r="M805" s="105">
        <v>194.94</v>
      </c>
    </row>
    <row r="806" spans="1:13" ht="12.75" customHeight="1" x14ac:dyDescent="0.2">
      <c r="A806" s="103" t="s">
        <v>15235</v>
      </c>
      <c r="B806" s="104" t="s">
        <v>13710</v>
      </c>
      <c r="C806" s="346" t="s">
        <v>15236</v>
      </c>
      <c r="D806" s="346"/>
      <c r="E806" s="346"/>
      <c r="F806" s="346"/>
      <c r="G806" s="346"/>
      <c r="H806" s="346"/>
      <c r="I806" s="346"/>
      <c r="J806" s="346"/>
      <c r="K806" s="346"/>
      <c r="L806" s="104" t="s">
        <v>199</v>
      </c>
      <c r="M806" s="105">
        <v>311.64</v>
      </c>
    </row>
    <row r="807" spans="1:13" ht="12.75" customHeight="1" x14ac:dyDescent="0.2">
      <c r="A807" s="103" t="s">
        <v>15237</v>
      </c>
      <c r="B807" s="104" t="s">
        <v>13710</v>
      </c>
      <c r="C807" s="346" t="s">
        <v>15238</v>
      </c>
      <c r="D807" s="346"/>
      <c r="E807" s="346"/>
      <c r="F807" s="346"/>
      <c r="G807" s="346"/>
      <c r="H807" s="346"/>
      <c r="I807" s="346"/>
      <c r="J807" s="346"/>
      <c r="K807" s="346"/>
      <c r="L807" s="104" t="s">
        <v>199</v>
      </c>
      <c r="M807" s="105">
        <v>576.66999999999996</v>
      </c>
    </row>
    <row r="808" spans="1:13" ht="12.75" customHeight="1" x14ac:dyDescent="0.2">
      <c r="A808" s="103" t="s">
        <v>15239</v>
      </c>
      <c r="B808" s="104" t="s">
        <v>13710</v>
      </c>
      <c r="C808" s="346" t="s">
        <v>15240</v>
      </c>
      <c r="D808" s="346"/>
      <c r="E808" s="346"/>
      <c r="F808" s="346"/>
      <c r="G808" s="346"/>
      <c r="H808" s="346"/>
      <c r="I808" s="346"/>
      <c r="J808" s="346"/>
      <c r="K808" s="346"/>
      <c r="L808" s="104" t="s">
        <v>13961</v>
      </c>
      <c r="M808" s="105">
        <v>2065.17</v>
      </c>
    </row>
    <row r="809" spans="1:13" ht="12.75" customHeight="1" x14ac:dyDescent="0.2">
      <c r="A809" s="103" t="s">
        <v>15241</v>
      </c>
      <c r="B809" s="104" t="s">
        <v>13710</v>
      </c>
      <c r="C809" s="346" t="s">
        <v>15242</v>
      </c>
      <c r="D809" s="346"/>
      <c r="E809" s="346"/>
      <c r="F809" s="346"/>
      <c r="G809" s="346"/>
      <c r="H809" s="346"/>
      <c r="I809" s="346"/>
      <c r="J809" s="346"/>
      <c r="K809" s="346"/>
      <c r="L809" s="104" t="s">
        <v>13961</v>
      </c>
      <c r="M809" s="105">
        <v>917.79</v>
      </c>
    </row>
    <row r="810" spans="1:13" ht="12.75" customHeight="1" x14ac:dyDescent="0.2">
      <c r="A810" s="103" t="s">
        <v>15243</v>
      </c>
      <c r="B810" s="104" t="s">
        <v>13710</v>
      </c>
      <c r="C810" s="346" t="s">
        <v>15244</v>
      </c>
      <c r="D810" s="346"/>
      <c r="E810" s="346"/>
      <c r="F810" s="346"/>
      <c r="G810" s="346"/>
      <c r="H810" s="346"/>
      <c r="I810" s="346"/>
      <c r="J810" s="346"/>
      <c r="K810" s="346"/>
      <c r="L810" s="104" t="s">
        <v>199</v>
      </c>
      <c r="M810" s="105">
        <v>956.36</v>
      </c>
    </row>
    <row r="811" spans="1:13" ht="12.75" customHeight="1" x14ac:dyDescent="0.2">
      <c r="A811" s="103" t="s">
        <v>15245</v>
      </c>
      <c r="B811" s="104" t="s">
        <v>13710</v>
      </c>
      <c r="C811" s="346" t="s">
        <v>15246</v>
      </c>
      <c r="D811" s="346"/>
      <c r="E811" s="346"/>
      <c r="F811" s="346"/>
      <c r="G811" s="346"/>
      <c r="H811" s="346"/>
      <c r="I811" s="346"/>
      <c r="J811" s="346"/>
      <c r="K811" s="346"/>
      <c r="L811" s="104" t="s">
        <v>199</v>
      </c>
      <c r="M811" s="105">
        <v>177.64</v>
      </c>
    </row>
    <row r="812" spans="1:13" ht="12.75" customHeight="1" x14ac:dyDescent="0.2">
      <c r="A812" s="103" t="s">
        <v>15247</v>
      </c>
      <c r="B812" s="104" t="s">
        <v>13710</v>
      </c>
      <c r="C812" s="346" t="s">
        <v>15248</v>
      </c>
      <c r="D812" s="346"/>
      <c r="E812" s="346"/>
      <c r="F812" s="346"/>
      <c r="G812" s="346"/>
      <c r="H812" s="346"/>
      <c r="I812" s="346"/>
      <c r="J812" s="346"/>
      <c r="K812" s="346"/>
      <c r="L812" s="104" t="s">
        <v>199</v>
      </c>
      <c r="M812" s="105">
        <v>269.73</v>
      </c>
    </row>
    <row r="813" spans="1:13" ht="12.75" customHeight="1" x14ac:dyDescent="0.2">
      <c r="A813" s="100" t="s">
        <v>15249</v>
      </c>
      <c r="B813" s="101" t="s">
        <v>13710</v>
      </c>
      <c r="C813" s="347" t="s">
        <v>15250</v>
      </c>
      <c r="D813" s="347"/>
      <c r="E813" s="347"/>
      <c r="F813" s="347"/>
      <c r="G813" s="347"/>
      <c r="H813" s="347"/>
      <c r="I813" s="347"/>
      <c r="J813" s="347"/>
      <c r="K813" s="347"/>
      <c r="L813" s="102"/>
      <c r="M813" s="102"/>
    </row>
    <row r="814" spans="1:13" ht="12.75" customHeight="1" x14ac:dyDescent="0.2">
      <c r="A814" s="103" t="s">
        <v>15251</v>
      </c>
      <c r="B814" s="104" t="s">
        <v>13710</v>
      </c>
      <c r="C814" s="346" t="s">
        <v>15252</v>
      </c>
      <c r="D814" s="346"/>
      <c r="E814" s="346"/>
      <c r="F814" s="346"/>
      <c r="G814" s="346"/>
      <c r="H814" s="346"/>
      <c r="I814" s="346"/>
      <c r="J814" s="346"/>
      <c r="K814" s="346"/>
      <c r="L814" s="104" t="s">
        <v>199</v>
      </c>
      <c r="M814" s="105">
        <v>325.37</v>
      </c>
    </row>
    <row r="815" spans="1:13" ht="12.75" customHeight="1" x14ac:dyDescent="0.2">
      <c r="A815" s="103" t="s">
        <v>15253</v>
      </c>
      <c r="B815" s="104" t="s">
        <v>13710</v>
      </c>
      <c r="C815" s="346" t="s">
        <v>15254</v>
      </c>
      <c r="D815" s="346"/>
      <c r="E815" s="346"/>
      <c r="F815" s="346"/>
      <c r="G815" s="346"/>
      <c r="H815" s="346"/>
      <c r="I815" s="346"/>
      <c r="J815" s="346"/>
      <c r="K815" s="346"/>
      <c r="L815" s="104" t="s">
        <v>199</v>
      </c>
      <c r="M815" s="105">
        <v>668.56</v>
      </c>
    </row>
    <row r="816" spans="1:13" ht="12.75" customHeight="1" x14ac:dyDescent="0.2">
      <c r="A816" s="103" t="s">
        <v>15255</v>
      </c>
      <c r="B816" s="104" t="s">
        <v>13710</v>
      </c>
      <c r="C816" s="346" t="s">
        <v>15256</v>
      </c>
      <c r="D816" s="346"/>
      <c r="E816" s="346"/>
      <c r="F816" s="346"/>
      <c r="G816" s="346"/>
      <c r="H816" s="346"/>
      <c r="I816" s="346"/>
      <c r="J816" s="346"/>
      <c r="K816" s="346"/>
      <c r="L816" s="104" t="s">
        <v>199</v>
      </c>
      <c r="M816" s="105">
        <v>398.19</v>
      </c>
    </row>
    <row r="817" spans="1:13" ht="12.75" customHeight="1" x14ac:dyDescent="0.2">
      <c r="A817" s="103" t="s">
        <v>15257</v>
      </c>
      <c r="B817" s="104" t="s">
        <v>13710</v>
      </c>
      <c r="C817" s="346" t="s">
        <v>15258</v>
      </c>
      <c r="D817" s="346"/>
      <c r="E817" s="346"/>
      <c r="F817" s="346"/>
      <c r="G817" s="346"/>
      <c r="H817" s="346"/>
      <c r="I817" s="346"/>
      <c r="J817" s="346"/>
      <c r="K817" s="346"/>
      <c r="L817" s="104" t="s">
        <v>199</v>
      </c>
      <c r="M817" s="105">
        <v>453.55</v>
      </c>
    </row>
    <row r="818" spans="1:13" ht="12.75" customHeight="1" x14ac:dyDescent="0.2">
      <c r="A818" s="103" t="s">
        <v>15259</v>
      </c>
      <c r="B818" s="104" t="s">
        <v>13710</v>
      </c>
      <c r="C818" s="346" t="s">
        <v>15260</v>
      </c>
      <c r="D818" s="346"/>
      <c r="E818" s="346"/>
      <c r="F818" s="346"/>
      <c r="G818" s="346"/>
      <c r="H818" s="346"/>
      <c r="I818" s="346"/>
      <c r="J818" s="346"/>
      <c r="K818" s="346"/>
      <c r="L818" s="104" t="s">
        <v>199</v>
      </c>
      <c r="M818" s="105">
        <v>334.61</v>
      </c>
    </row>
    <row r="819" spans="1:13" ht="12.75" customHeight="1" x14ac:dyDescent="0.2">
      <c r="A819" s="103" t="s">
        <v>15261</v>
      </c>
      <c r="B819" s="104" t="s">
        <v>13710</v>
      </c>
      <c r="C819" s="346" t="s">
        <v>15262</v>
      </c>
      <c r="D819" s="346"/>
      <c r="E819" s="346"/>
      <c r="F819" s="346"/>
      <c r="G819" s="346"/>
      <c r="H819" s="346"/>
      <c r="I819" s="346"/>
      <c r="J819" s="346"/>
      <c r="K819" s="346"/>
      <c r="L819" s="104" t="s">
        <v>199</v>
      </c>
      <c r="M819" s="105">
        <v>677.8</v>
      </c>
    </row>
    <row r="820" spans="1:13" ht="12.75" customHeight="1" x14ac:dyDescent="0.2">
      <c r="A820" s="103" t="s">
        <v>15263</v>
      </c>
      <c r="B820" s="104" t="s">
        <v>13710</v>
      </c>
      <c r="C820" s="346" t="s">
        <v>15264</v>
      </c>
      <c r="D820" s="346"/>
      <c r="E820" s="346"/>
      <c r="F820" s="346"/>
      <c r="G820" s="346"/>
      <c r="H820" s="346"/>
      <c r="I820" s="346"/>
      <c r="J820" s="346"/>
      <c r="K820" s="346"/>
      <c r="L820" s="104" t="s">
        <v>199</v>
      </c>
      <c r="M820" s="105">
        <v>643.49</v>
      </c>
    </row>
    <row r="821" spans="1:13" ht="12.75" customHeight="1" x14ac:dyDescent="0.2">
      <c r="A821" s="103" t="s">
        <v>15265</v>
      </c>
      <c r="B821" s="104" t="s">
        <v>13710</v>
      </c>
      <c r="C821" s="346" t="s">
        <v>15266</v>
      </c>
      <c r="D821" s="346"/>
      <c r="E821" s="346"/>
      <c r="F821" s="346"/>
      <c r="G821" s="346"/>
      <c r="H821" s="346"/>
      <c r="I821" s="346"/>
      <c r="J821" s="346"/>
      <c r="K821" s="346"/>
      <c r="L821" s="104" t="s">
        <v>199</v>
      </c>
      <c r="M821" s="105">
        <v>124.27</v>
      </c>
    </row>
    <row r="822" spans="1:13" ht="12.75" customHeight="1" x14ac:dyDescent="0.2">
      <c r="A822" s="103" t="s">
        <v>15267</v>
      </c>
      <c r="B822" s="104" t="s">
        <v>13710</v>
      </c>
      <c r="C822" s="346" t="s">
        <v>15268</v>
      </c>
      <c r="D822" s="346"/>
      <c r="E822" s="346"/>
      <c r="F822" s="346"/>
      <c r="G822" s="346"/>
      <c r="H822" s="346"/>
      <c r="I822" s="346"/>
      <c r="J822" s="346"/>
      <c r="K822" s="346"/>
      <c r="L822" s="104" t="s">
        <v>199</v>
      </c>
      <c r="M822" s="105">
        <v>80.47</v>
      </c>
    </row>
    <row r="823" spans="1:13" ht="12.75" customHeight="1" x14ac:dyDescent="0.2">
      <c r="A823" s="100" t="s">
        <v>15269</v>
      </c>
      <c r="B823" s="101" t="s">
        <v>13710</v>
      </c>
      <c r="C823" s="347" t="s">
        <v>15270</v>
      </c>
      <c r="D823" s="347"/>
      <c r="E823" s="347"/>
      <c r="F823" s="347"/>
      <c r="G823" s="347"/>
      <c r="H823" s="347"/>
      <c r="I823" s="347"/>
      <c r="J823" s="347"/>
      <c r="K823" s="347"/>
      <c r="L823" s="102"/>
      <c r="M823" s="102"/>
    </row>
    <row r="824" spans="1:13" ht="12.75" customHeight="1" x14ac:dyDescent="0.2">
      <c r="A824" s="103" t="s">
        <v>15271</v>
      </c>
      <c r="B824" s="104" t="s">
        <v>13710</v>
      </c>
      <c r="C824" s="346" t="s">
        <v>15272</v>
      </c>
      <c r="D824" s="346"/>
      <c r="E824" s="346"/>
      <c r="F824" s="346"/>
      <c r="G824" s="346"/>
      <c r="H824" s="346"/>
      <c r="I824" s="346"/>
      <c r="J824" s="346"/>
      <c r="K824" s="346"/>
      <c r="L824" s="104" t="s">
        <v>199</v>
      </c>
      <c r="M824" s="105">
        <v>460.73</v>
      </c>
    </row>
    <row r="825" spans="1:13" ht="12.75" customHeight="1" x14ac:dyDescent="0.2">
      <c r="A825" s="103" t="s">
        <v>15273</v>
      </c>
      <c r="B825" s="104" t="s">
        <v>13710</v>
      </c>
      <c r="C825" s="346" t="s">
        <v>15274</v>
      </c>
      <c r="D825" s="346"/>
      <c r="E825" s="346"/>
      <c r="F825" s="346"/>
      <c r="G825" s="346"/>
      <c r="H825" s="346"/>
      <c r="I825" s="346"/>
      <c r="J825" s="346"/>
      <c r="K825" s="346"/>
      <c r="L825" s="104" t="s">
        <v>199</v>
      </c>
      <c r="M825" s="105">
        <v>774.33</v>
      </c>
    </row>
    <row r="826" spans="1:13" ht="12.75" customHeight="1" x14ac:dyDescent="0.2">
      <c r="A826" s="103" t="s">
        <v>15275</v>
      </c>
      <c r="B826" s="104" t="s">
        <v>13710</v>
      </c>
      <c r="C826" s="346" t="s">
        <v>15276</v>
      </c>
      <c r="D826" s="346"/>
      <c r="E826" s="346"/>
      <c r="F826" s="346"/>
      <c r="G826" s="346"/>
      <c r="H826" s="346"/>
      <c r="I826" s="346"/>
      <c r="J826" s="346"/>
      <c r="K826" s="346"/>
      <c r="L826" s="104" t="s">
        <v>168</v>
      </c>
      <c r="M826" s="105">
        <v>812.37</v>
      </c>
    </row>
    <row r="827" spans="1:13" ht="12.75" customHeight="1" x14ac:dyDescent="0.2">
      <c r="A827" s="103" t="s">
        <v>15277</v>
      </c>
      <c r="B827" s="104" t="s">
        <v>13710</v>
      </c>
      <c r="C827" s="346" t="s">
        <v>15278</v>
      </c>
      <c r="D827" s="346"/>
      <c r="E827" s="346"/>
      <c r="F827" s="346"/>
      <c r="G827" s="346"/>
      <c r="H827" s="346"/>
      <c r="I827" s="346"/>
      <c r="J827" s="346"/>
      <c r="K827" s="346"/>
      <c r="L827" s="104" t="s">
        <v>199</v>
      </c>
      <c r="M827" s="105">
        <v>1251.21</v>
      </c>
    </row>
    <row r="828" spans="1:13" ht="12.75" customHeight="1" x14ac:dyDescent="0.2">
      <c r="A828" s="100" t="s">
        <v>15279</v>
      </c>
      <c r="B828" s="101" t="s">
        <v>13710</v>
      </c>
      <c r="C828" s="347" t="s">
        <v>15280</v>
      </c>
      <c r="D828" s="347"/>
      <c r="E828" s="347"/>
      <c r="F828" s="347"/>
      <c r="G828" s="347"/>
      <c r="H828" s="347"/>
      <c r="I828" s="347"/>
      <c r="J828" s="347"/>
      <c r="K828" s="347"/>
      <c r="L828" s="102"/>
      <c r="M828" s="102"/>
    </row>
    <row r="829" spans="1:13" ht="12.75" customHeight="1" x14ac:dyDescent="0.2">
      <c r="A829" s="103" t="s">
        <v>15281</v>
      </c>
      <c r="B829" s="104" t="s">
        <v>13710</v>
      </c>
      <c r="C829" s="346" t="s">
        <v>15282</v>
      </c>
      <c r="D829" s="346"/>
      <c r="E829" s="346"/>
      <c r="F829" s="346"/>
      <c r="G829" s="346"/>
      <c r="H829" s="346"/>
      <c r="I829" s="346"/>
      <c r="J829" s="346"/>
      <c r="K829" s="346"/>
      <c r="L829" s="104" t="s">
        <v>199</v>
      </c>
      <c r="M829" s="105">
        <v>372.63</v>
      </c>
    </row>
    <row r="830" spans="1:13" ht="12.75" customHeight="1" x14ac:dyDescent="0.2">
      <c r="A830" s="103" t="s">
        <v>15283</v>
      </c>
      <c r="B830" s="104" t="s">
        <v>13710</v>
      </c>
      <c r="C830" s="346" t="s">
        <v>15284</v>
      </c>
      <c r="D830" s="346"/>
      <c r="E830" s="346"/>
      <c r="F830" s="346"/>
      <c r="G830" s="346"/>
      <c r="H830" s="346"/>
      <c r="I830" s="346"/>
      <c r="J830" s="346"/>
      <c r="K830" s="346"/>
      <c r="L830" s="104" t="s">
        <v>199</v>
      </c>
      <c r="M830" s="105">
        <v>421.79</v>
      </c>
    </row>
    <row r="831" spans="1:13" ht="12.75" customHeight="1" x14ac:dyDescent="0.2">
      <c r="A831" s="100" t="s">
        <v>15285</v>
      </c>
      <c r="B831" s="101" t="s">
        <v>13710</v>
      </c>
      <c r="C831" s="347" t="s">
        <v>9901</v>
      </c>
      <c r="D831" s="347"/>
      <c r="E831" s="347"/>
      <c r="F831" s="347"/>
      <c r="G831" s="347"/>
      <c r="H831" s="347"/>
      <c r="I831" s="347"/>
      <c r="J831" s="347"/>
      <c r="K831" s="347"/>
      <c r="L831" s="102"/>
      <c r="M831" s="102"/>
    </row>
    <row r="832" spans="1:13" ht="12.75" customHeight="1" x14ac:dyDescent="0.2">
      <c r="A832" s="103" t="s">
        <v>15286</v>
      </c>
      <c r="B832" s="104" t="s">
        <v>13710</v>
      </c>
      <c r="C832" s="346" t="s">
        <v>15287</v>
      </c>
      <c r="D832" s="346"/>
      <c r="E832" s="346"/>
      <c r="F832" s="346"/>
      <c r="G832" s="346"/>
      <c r="H832" s="346"/>
      <c r="I832" s="346"/>
      <c r="J832" s="346"/>
      <c r="K832" s="346"/>
      <c r="L832" s="104" t="s">
        <v>199</v>
      </c>
      <c r="M832" s="105">
        <v>587.62</v>
      </c>
    </row>
    <row r="833" spans="1:13" ht="12.75" customHeight="1" x14ac:dyDescent="0.2">
      <c r="A833" s="103" t="s">
        <v>15288</v>
      </c>
      <c r="B833" s="104" t="s">
        <v>13710</v>
      </c>
      <c r="C833" s="346" t="s">
        <v>15289</v>
      </c>
      <c r="D833" s="346"/>
      <c r="E833" s="346"/>
      <c r="F833" s="346"/>
      <c r="G833" s="346"/>
      <c r="H833" s="346"/>
      <c r="I833" s="346"/>
      <c r="J833" s="346"/>
      <c r="K833" s="346"/>
      <c r="L833" s="104" t="s">
        <v>199</v>
      </c>
      <c r="M833" s="105">
        <v>824.11</v>
      </c>
    </row>
    <row r="834" spans="1:13" ht="12.75" customHeight="1" x14ac:dyDescent="0.2">
      <c r="A834" s="103" t="s">
        <v>15290</v>
      </c>
      <c r="B834" s="104" t="s">
        <v>13710</v>
      </c>
      <c r="C834" s="346" t="s">
        <v>15291</v>
      </c>
      <c r="D834" s="346"/>
      <c r="E834" s="346"/>
      <c r="F834" s="346"/>
      <c r="G834" s="346"/>
      <c r="H834" s="346"/>
      <c r="I834" s="346"/>
      <c r="J834" s="346"/>
      <c r="K834" s="346"/>
      <c r="L834" s="104" t="s">
        <v>199</v>
      </c>
      <c r="M834" s="105">
        <v>651.64</v>
      </c>
    </row>
    <row r="835" spans="1:13" ht="12.75" customHeight="1" x14ac:dyDescent="0.2">
      <c r="A835" s="103" t="s">
        <v>15292</v>
      </c>
      <c r="B835" s="104" t="s">
        <v>13710</v>
      </c>
      <c r="C835" s="346" t="s">
        <v>15293</v>
      </c>
      <c r="D835" s="346"/>
      <c r="E835" s="346"/>
      <c r="F835" s="346"/>
      <c r="G835" s="346"/>
      <c r="H835" s="346"/>
      <c r="I835" s="346"/>
      <c r="J835" s="346"/>
      <c r="K835" s="346"/>
      <c r="L835" s="104" t="s">
        <v>199</v>
      </c>
      <c r="M835" s="105">
        <v>1407.18</v>
      </c>
    </row>
    <row r="836" spans="1:13" ht="12.75" customHeight="1" x14ac:dyDescent="0.2">
      <c r="A836" s="100" t="s">
        <v>15294</v>
      </c>
      <c r="B836" s="101" t="s">
        <v>13710</v>
      </c>
      <c r="C836" s="347" t="s">
        <v>15295</v>
      </c>
      <c r="D836" s="347"/>
      <c r="E836" s="347"/>
      <c r="F836" s="347"/>
      <c r="G836" s="347"/>
      <c r="H836" s="347"/>
      <c r="I836" s="347"/>
      <c r="J836" s="347"/>
      <c r="K836" s="347"/>
      <c r="L836" s="102"/>
      <c r="M836" s="102"/>
    </row>
    <row r="837" spans="1:13" ht="12.75" customHeight="1" x14ac:dyDescent="0.2">
      <c r="A837" s="103" t="s">
        <v>15296</v>
      </c>
      <c r="B837" s="104" t="s">
        <v>13710</v>
      </c>
      <c r="C837" s="346" t="s">
        <v>15297</v>
      </c>
      <c r="D837" s="346"/>
      <c r="E837" s="346"/>
      <c r="F837" s="346"/>
      <c r="G837" s="346"/>
      <c r="H837" s="346"/>
      <c r="I837" s="346"/>
      <c r="J837" s="346"/>
      <c r="K837" s="346"/>
      <c r="L837" s="104" t="s">
        <v>199</v>
      </c>
      <c r="M837" s="105">
        <v>2041.02</v>
      </c>
    </row>
    <row r="838" spans="1:13" ht="12.75" customHeight="1" x14ac:dyDescent="0.2">
      <c r="A838" s="103" t="s">
        <v>15298</v>
      </c>
      <c r="B838" s="104" t="s">
        <v>13710</v>
      </c>
      <c r="C838" s="346" t="s">
        <v>15299</v>
      </c>
      <c r="D838" s="346"/>
      <c r="E838" s="346"/>
      <c r="F838" s="346"/>
      <c r="G838" s="346"/>
      <c r="H838" s="346"/>
      <c r="I838" s="346"/>
      <c r="J838" s="346"/>
      <c r="K838" s="346"/>
      <c r="L838" s="104" t="s">
        <v>199</v>
      </c>
      <c r="M838" s="105">
        <v>2223.11</v>
      </c>
    </row>
    <row r="839" spans="1:13" ht="12.75" customHeight="1" x14ac:dyDescent="0.2">
      <c r="A839" s="103" t="s">
        <v>15300</v>
      </c>
      <c r="B839" s="104" t="s">
        <v>13710</v>
      </c>
      <c r="C839" s="346" t="s">
        <v>15301</v>
      </c>
      <c r="D839" s="346"/>
      <c r="E839" s="346"/>
      <c r="F839" s="346"/>
      <c r="G839" s="346"/>
      <c r="H839" s="346"/>
      <c r="I839" s="346"/>
      <c r="J839" s="346"/>
      <c r="K839" s="346"/>
      <c r="L839" s="104" t="s">
        <v>199</v>
      </c>
      <c r="M839" s="105">
        <v>1141.21</v>
      </c>
    </row>
    <row r="840" spans="1:13" ht="12.75" customHeight="1" x14ac:dyDescent="0.2">
      <c r="A840" s="103" t="s">
        <v>15302</v>
      </c>
      <c r="B840" s="104" t="s">
        <v>13710</v>
      </c>
      <c r="C840" s="346" t="s">
        <v>15303</v>
      </c>
      <c r="D840" s="346"/>
      <c r="E840" s="346"/>
      <c r="F840" s="346"/>
      <c r="G840" s="346"/>
      <c r="H840" s="346"/>
      <c r="I840" s="346"/>
      <c r="J840" s="346"/>
      <c r="K840" s="346"/>
      <c r="L840" s="104" t="s">
        <v>199</v>
      </c>
      <c r="M840" s="105">
        <v>2648.08</v>
      </c>
    </row>
    <row r="841" spans="1:13" ht="12.75" customHeight="1" x14ac:dyDescent="0.2">
      <c r="A841" s="103" t="s">
        <v>15304</v>
      </c>
      <c r="B841" s="104" t="s">
        <v>13710</v>
      </c>
      <c r="C841" s="346" t="s">
        <v>15305</v>
      </c>
      <c r="D841" s="346"/>
      <c r="E841" s="346"/>
      <c r="F841" s="346"/>
      <c r="G841" s="346"/>
      <c r="H841" s="346"/>
      <c r="I841" s="346"/>
      <c r="J841" s="346"/>
      <c r="K841" s="346"/>
      <c r="L841" s="104" t="s">
        <v>199</v>
      </c>
      <c r="M841" s="105">
        <v>191.42</v>
      </c>
    </row>
    <row r="842" spans="1:13" ht="12.75" customHeight="1" x14ac:dyDescent="0.2">
      <c r="A842" s="100" t="s">
        <v>15306</v>
      </c>
      <c r="B842" s="101" t="s">
        <v>13710</v>
      </c>
      <c r="C842" s="347" t="s">
        <v>15307</v>
      </c>
      <c r="D842" s="347"/>
      <c r="E842" s="347"/>
      <c r="F842" s="347"/>
      <c r="G842" s="347"/>
      <c r="H842" s="347"/>
      <c r="I842" s="347"/>
      <c r="J842" s="347"/>
      <c r="K842" s="347"/>
      <c r="L842" s="102"/>
      <c r="M842" s="102"/>
    </row>
    <row r="843" spans="1:13" ht="12.75" customHeight="1" x14ac:dyDescent="0.2">
      <c r="A843" s="103" t="s">
        <v>15308</v>
      </c>
      <c r="B843" s="104" t="s">
        <v>13710</v>
      </c>
      <c r="C843" s="346" t="s">
        <v>15309</v>
      </c>
      <c r="D843" s="346"/>
      <c r="E843" s="346"/>
      <c r="F843" s="346"/>
      <c r="G843" s="346"/>
      <c r="H843" s="346"/>
      <c r="I843" s="346"/>
      <c r="J843" s="346"/>
      <c r="K843" s="346"/>
      <c r="L843" s="104" t="s">
        <v>199</v>
      </c>
      <c r="M843" s="105">
        <v>71.69</v>
      </c>
    </row>
    <row r="844" spans="1:13" ht="12.75" customHeight="1" x14ac:dyDescent="0.2">
      <c r="A844" s="103" t="s">
        <v>15310</v>
      </c>
      <c r="B844" s="104" t="s">
        <v>13710</v>
      </c>
      <c r="C844" s="346" t="s">
        <v>15311</v>
      </c>
      <c r="D844" s="346"/>
      <c r="E844" s="346"/>
      <c r="F844" s="346"/>
      <c r="G844" s="346"/>
      <c r="H844" s="346"/>
      <c r="I844" s="346"/>
      <c r="J844" s="346"/>
      <c r="K844" s="346"/>
      <c r="L844" s="104" t="s">
        <v>199</v>
      </c>
      <c r="M844" s="105">
        <v>142.93</v>
      </c>
    </row>
    <row r="845" spans="1:13" ht="12.75" customHeight="1" x14ac:dyDescent="0.2">
      <c r="A845" s="103" t="s">
        <v>15312</v>
      </c>
      <c r="B845" s="104" t="s">
        <v>13710</v>
      </c>
      <c r="C845" s="346" t="s">
        <v>15313</v>
      </c>
      <c r="D845" s="346"/>
      <c r="E845" s="346"/>
      <c r="F845" s="346"/>
      <c r="G845" s="346"/>
      <c r="H845" s="346"/>
      <c r="I845" s="346"/>
      <c r="J845" s="346"/>
      <c r="K845" s="346"/>
      <c r="L845" s="104" t="s">
        <v>199</v>
      </c>
      <c r="M845" s="105">
        <v>55.99</v>
      </c>
    </row>
    <row r="846" spans="1:13" ht="12.75" customHeight="1" x14ac:dyDescent="0.2">
      <c r="A846" s="103" t="s">
        <v>15314</v>
      </c>
      <c r="B846" s="104" t="s">
        <v>13710</v>
      </c>
      <c r="C846" s="346" t="s">
        <v>15315</v>
      </c>
      <c r="D846" s="346"/>
      <c r="E846" s="346"/>
      <c r="F846" s="346"/>
      <c r="G846" s="346"/>
      <c r="H846" s="346"/>
      <c r="I846" s="346"/>
      <c r="J846" s="346"/>
      <c r="K846" s="346"/>
      <c r="L846" s="104" t="s">
        <v>199</v>
      </c>
      <c r="M846" s="105">
        <v>71.92</v>
      </c>
    </row>
    <row r="847" spans="1:13" ht="12.75" customHeight="1" x14ac:dyDescent="0.2">
      <c r="A847" s="103" t="s">
        <v>15316</v>
      </c>
      <c r="B847" s="104" t="s">
        <v>13710</v>
      </c>
      <c r="C847" s="346" t="s">
        <v>15317</v>
      </c>
      <c r="D847" s="346"/>
      <c r="E847" s="346"/>
      <c r="F847" s="346"/>
      <c r="G847" s="346"/>
      <c r="H847" s="346"/>
      <c r="I847" s="346"/>
      <c r="J847" s="346"/>
      <c r="K847" s="346"/>
      <c r="L847" s="104" t="s">
        <v>199</v>
      </c>
      <c r="M847" s="105">
        <v>83.69</v>
      </c>
    </row>
    <row r="848" spans="1:13" ht="12.75" customHeight="1" x14ac:dyDescent="0.2">
      <c r="A848" s="103" t="s">
        <v>15318</v>
      </c>
      <c r="B848" s="104" t="s">
        <v>13710</v>
      </c>
      <c r="C848" s="346" t="s">
        <v>15319</v>
      </c>
      <c r="D848" s="346"/>
      <c r="E848" s="346"/>
      <c r="F848" s="346"/>
      <c r="G848" s="346"/>
      <c r="H848" s="346"/>
      <c r="I848" s="346"/>
      <c r="J848" s="346"/>
      <c r="K848" s="346"/>
      <c r="L848" s="104" t="s">
        <v>199</v>
      </c>
      <c r="M848" s="105">
        <v>57.77</v>
      </c>
    </row>
    <row r="849" spans="1:13" ht="12.75" customHeight="1" x14ac:dyDescent="0.2">
      <c r="A849" s="103" t="s">
        <v>15320</v>
      </c>
      <c r="B849" s="104" t="s">
        <v>13710</v>
      </c>
      <c r="C849" s="346" t="s">
        <v>15321</v>
      </c>
      <c r="D849" s="346"/>
      <c r="E849" s="346"/>
      <c r="F849" s="346"/>
      <c r="G849" s="346"/>
      <c r="H849" s="346"/>
      <c r="I849" s="346"/>
      <c r="J849" s="346"/>
      <c r="K849" s="346"/>
      <c r="L849" s="104" t="s">
        <v>199</v>
      </c>
      <c r="M849" s="105">
        <v>38.479999999999997</v>
      </c>
    </row>
    <row r="850" spans="1:13" ht="12.75" customHeight="1" x14ac:dyDescent="0.2">
      <c r="A850" s="103" t="s">
        <v>15322</v>
      </c>
      <c r="B850" s="104" t="s">
        <v>13710</v>
      </c>
      <c r="C850" s="346" t="s">
        <v>15323</v>
      </c>
      <c r="D850" s="346"/>
      <c r="E850" s="346"/>
      <c r="F850" s="346"/>
      <c r="G850" s="346"/>
      <c r="H850" s="346"/>
      <c r="I850" s="346"/>
      <c r="J850" s="346"/>
      <c r="K850" s="346"/>
      <c r="L850" s="104" t="s">
        <v>199</v>
      </c>
      <c r="M850" s="105">
        <v>54.22</v>
      </c>
    </row>
    <row r="851" spans="1:13" ht="12.75" customHeight="1" x14ac:dyDescent="0.2">
      <c r="A851" s="103" t="s">
        <v>15324</v>
      </c>
      <c r="B851" s="104" t="s">
        <v>13710</v>
      </c>
      <c r="C851" s="346" t="s">
        <v>15325</v>
      </c>
      <c r="D851" s="346"/>
      <c r="E851" s="346"/>
      <c r="F851" s="346"/>
      <c r="G851" s="346"/>
      <c r="H851" s="346"/>
      <c r="I851" s="346"/>
      <c r="J851" s="346"/>
      <c r="K851" s="346"/>
      <c r="L851" s="104" t="s">
        <v>199</v>
      </c>
      <c r="M851" s="105">
        <v>81.8</v>
      </c>
    </row>
    <row r="852" spans="1:13" ht="12.75" customHeight="1" x14ac:dyDescent="0.2">
      <c r="A852" s="103" t="s">
        <v>15326</v>
      </c>
      <c r="B852" s="104" t="s">
        <v>13710</v>
      </c>
      <c r="C852" s="346" t="s">
        <v>15327</v>
      </c>
      <c r="D852" s="346"/>
      <c r="E852" s="346"/>
      <c r="F852" s="346"/>
      <c r="G852" s="346"/>
      <c r="H852" s="346"/>
      <c r="I852" s="346"/>
      <c r="J852" s="346"/>
      <c r="K852" s="346"/>
      <c r="L852" s="104" t="s">
        <v>199</v>
      </c>
      <c r="M852" s="105">
        <v>22.85</v>
      </c>
    </row>
    <row r="853" spans="1:13" ht="12.75" customHeight="1" x14ac:dyDescent="0.2">
      <c r="A853" s="103" t="s">
        <v>15328</v>
      </c>
      <c r="B853" s="104" t="s">
        <v>13710</v>
      </c>
      <c r="C853" s="346" t="s">
        <v>15329</v>
      </c>
      <c r="D853" s="346"/>
      <c r="E853" s="346"/>
      <c r="F853" s="346"/>
      <c r="G853" s="346"/>
      <c r="H853" s="346"/>
      <c r="I853" s="346"/>
      <c r="J853" s="346"/>
      <c r="K853" s="346"/>
      <c r="L853" s="104" t="s">
        <v>199</v>
      </c>
      <c r="M853" s="105">
        <v>65.760000000000005</v>
      </c>
    </row>
    <row r="854" spans="1:13" ht="12.75" customHeight="1" x14ac:dyDescent="0.2">
      <c r="A854" s="103" t="s">
        <v>15330</v>
      </c>
      <c r="B854" s="104" t="s">
        <v>13710</v>
      </c>
      <c r="C854" s="346" t="s">
        <v>15331</v>
      </c>
      <c r="D854" s="346"/>
      <c r="E854" s="346"/>
      <c r="F854" s="346"/>
      <c r="G854" s="346"/>
      <c r="H854" s="346"/>
      <c r="I854" s="346"/>
      <c r="J854" s="346"/>
      <c r="K854" s="346"/>
      <c r="L854" s="104" t="s">
        <v>199</v>
      </c>
      <c r="M854" s="105">
        <v>634.87</v>
      </c>
    </row>
    <row r="855" spans="1:13" ht="12.75" customHeight="1" x14ac:dyDescent="0.2">
      <c r="A855" s="103" t="s">
        <v>15332</v>
      </c>
      <c r="B855" s="104" t="s">
        <v>13710</v>
      </c>
      <c r="C855" s="346" t="s">
        <v>15333</v>
      </c>
      <c r="D855" s="346"/>
      <c r="E855" s="346"/>
      <c r="F855" s="346"/>
      <c r="G855" s="346"/>
      <c r="H855" s="346"/>
      <c r="I855" s="346"/>
      <c r="J855" s="346"/>
      <c r="K855" s="346"/>
      <c r="L855" s="104" t="s">
        <v>199</v>
      </c>
      <c r="M855" s="105">
        <v>842.99</v>
      </c>
    </row>
    <row r="856" spans="1:13" ht="12.75" customHeight="1" x14ac:dyDescent="0.2">
      <c r="A856" s="103" t="s">
        <v>15334</v>
      </c>
      <c r="B856" s="104" t="s">
        <v>13710</v>
      </c>
      <c r="C856" s="346" t="s">
        <v>15335</v>
      </c>
      <c r="D856" s="346"/>
      <c r="E856" s="346"/>
      <c r="F856" s="346"/>
      <c r="G856" s="346"/>
      <c r="H856" s="346"/>
      <c r="I856" s="346"/>
      <c r="J856" s="346"/>
      <c r="K856" s="346"/>
      <c r="L856" s="104" t="s">
        <v>199</v>
      </c>
      <c r="M856" s="105">
        <v>69.78</v>
      </c>
    </row>
    <row r="857" spans="1:13" ht="12.75" customHeight="1" x14ac:dyDescent="0.2">
      <c r="A857" s="103" t="s">
        <v>15336</v>
      </c>
      <c r="B857" s="104" t="s">
        <v>13710</v>
      </c>
      <c r="C857" s="346" t="s">
        <v>15337</v>
      </c>
      <c r="D857" s="346"/>
      <c r="E857" s="346"/>
      <c r="F857" s="346"/>
      <c r="G857" s="346"/>
      <c r="H857" s="346"/>
      <c r="I857" s="346"/>
      <c r="J857" s="346"/>
      <c r="K857" s="346"/>
      <c r="L857" s="104" t="s">
        <v>199</v>
      </c>
      <c r="M857" s="105">
        <v>13.8</v>
      </c>
    </row>
    <row r="858" spans="1:13" ht="12.75" customHeight="1" x14ac:dyDescent="0.2">
      <c r="A858" s="103" t="s">
        <v>15338</v>
      </c>
      <c r="B858" s="104" t="s">
        <v>13710</v>
      </c>
      <c r="C858" s="346" t="s">
        <v>15339</v>
      </c>
      <c r="D858" s="346"/>
      <c r="E858" s="346"/>
      <c r="F858" s="346"/>
      <c r="G858" s="346"/>
      <c r="H858" s="346"/>
      <c r="I858" s="346"/>
      <c r="J858" s="346"/>
      <c r="K858" s="346"/>
      <c r="L858" s="104" t="s">
        <v>199</v>
      </c>
      <c r="M858" s="105">
        <v>18.72</v>
      </c>
    </row>
    <row r="859" spans="1:13" ht="12.75" customHeight="1" x14ac:dyDescent="0.2">
      <c r="A859" s="100" t="s">
        <v>15340</v>
      </c>
      <c r="B859" s="101" t="s">
        <v>13710</v>
      </c>
      <c r="C859" s="347" t="s">
        <v>15341</v>
      </c>
      <c r="D859" s="347"/>
      <c r="E859" s="347"/>
      <c r="F859" s="347"/>
      <c r="G859" s="347"/>
      <c r="H859" s="347"/>
      <c r="I859" s="347"/>
      <c r="J859" s="347"/>
      <c r="K859" s="347"/>
      <c r="L859" s="102"/>
      <c r="M859" s="102"/>
    </row>
    <row r="860" spans="1:13" ht="12.75" customHeight="1" x14ac:dyDescent="0.2">
      <c r="A860" s="103" t="s">
        <v>15342</v>
      </c>
      <c r="B860" s="104" t="s">
        <v>13710</v>
      </c>
      <c r="C860" s="346" t="s">
        <v>15343</v>
      </c>
      <c r="D860" s="346"/>
      <c r="E860" s="346"/>
      <c r="F860" s="346"/>
      <c r="G860" s="346"/>
      <c r="H860" s="346"/>
      <c r="I860" s="346"/>
      <c r="J860" s="346"/>
      <c r="K860" s="346"/>
      <c r="L860" s="104" t="s">
        <v>168</v>
      </c>
      <c r="M860" s="105">
        <v>59</v>
      </c>
    </row>
    <row r="861" spans="1:13" ht="12.75" customHeight="1" x14ac:dyDescent="0.2">
      <c r="A861" s="103" t="s">
        <v>15344</v>
      </c>
      <c r="B861" s="104" t="s">
        <v>13710</v>
      </c>
      <c r="C861" s="346" t="s">
        <v>15345</v>
      </c>
      <c r="D861" s="346"/>
      <c r="E861" s="346"/>
      <c r="F861" s="346"/>
      <c r="G861" s="346"/>
      <c r="H861" s="346"/>
      <c r="I861" s="346"/>
      <c r="J861" s="346"/>
      <c r="K861" s="346"/>
      <c r="L861" s="104" t="s">
        <v>168</v>
      </c>
      <c r="M861" s="105">
        <v>77.23</v>
      </c>
    </row>
    <row r="862" spans="1:13" ht="12.75" customHeight="1" x14ac:dyDescent="0.2">
      <c r="A862" s="103" t="s">
        <v>15346</v>
      </c>
      <c r="B862" s="104" t="s">
        <v>13710</v>
      </c>
      <c r="C862" s="346" t="s">
        <v>15347</v>
      </c>
      <c r="D862" s="346"/>
      <c r="E862" s="346"/>
      <c r="F862" s="346"/>
      <c r="G862" s="346"/>
      <c r="H862" s="346"/>
      <c r="I862" s="346"/>
      <c r="J862" s="346"/>
      <c r="K862" s="346"/>
      <c r="L862" s="104" t="s">
        <v>199</v>
      </c>
      <c r="M862" s="105">
        <v>72.489999999999995</v>
      </c>
    </row>
    <row r="863" spans="1:13" ht="12.75" customHeight="1" x14ac:dyDescent="0.2">
      <c r="A863" s="103" t="s">
        <v>15348</v>
      </c>
      <c r="B863" s="104" t="s">
        <v>13710</v>
      </c>
      <c r="C863" s="346" t="s">
        <v>15349</v>
      </c>
      <c r="D863" s="346"/>
      <c r="E863" s="346"/>
      <c r="F863" s="346"/>
      <c r="G863" s="346"/>
      <c r="H863" s="346"/>
      <c r="I863" s="346"/>
      <c r="J863" s="346"/>
      <c r="K863" s="346"/>
      <c r="L863" s="104" t="s">
        <v>199</v>
      </c>
      <c r="M863" s="105">
        <v>49.3</v>
      </c>
    </row>
    <row r="864" spans="1:13" ht="12.75" customHeight="1" x14ac:dyDescent="0.2">
      <c r="A864" s="103" t="s">
        <v>15350</v>
      </c>
      <c r="B864" s="104" t="s">
        <v>13710</v>
      </c>
      <c r="C864" s="346" t="s">
        <v>15351</v>
      </c>
      <c r="D864" s="346"/>
      <c r="E864" s="346"/>
      <c r="F864" s="346"/>
      <c r="G864" s="346"/>
      <c r="H864" s="346"/>
      <c r="I864" s="346"/>
      <c r="J864" s="346"/>
      <c r="K864" s="346"/>
      <c r="L864" s="104" t="s">
        <v>199</v>
      </c>
      <c r="M864" s="105">
        <v>101.43</v>
      </c>
    </row>
    <row r="865" spans="1:13" ht="12.75" customHeight="1" x14ac:dyDescent="0.2">
      <c r="A865" s="103" t="s">
        <v>15352</v>
      </c>
      <c r="B865" s="104" t="s">
        <v>13710</v>
      </c>
      <c r="C865" s="346" t="s">
        <v>15353</v>
      </c>
      <c r="D865" s="346"/>
      <c r="E865" s="346"/>
      <c r="F865" s="346"/>
      <c r="G865" s="346"/>
      <c r="H865" s="346"/>
      <c r="I865" s="346"/>
      <c r="J865" s="346"/>
      <c r="K865" s="346"/>
      <c r="L865" s="104" t="s">
        <v>199</v>
      </c>
      <c r="M865" s="105">
        <v>44.17</v>
      </c>
    </row>
    <row r="866" spans="1:13" ht="12.75" customHeight="1" x14ac:dyDescent="0.2">
      <c r="A866" s="103" t="s">
        <v>15354</v>
      </c>
      <c r="B866" s="104" t="s">
        <v>13710</v>
      </c>
      <c r="C866" s="346" t="s">
        <v>15355</v>
      </c>
      <c r="D866" s="346"/>
      <c r="E866" s="346"/>
      <c r="F866" s="346"/>
      <c r="G866" s="346"/>
      <c r="H866" s="346"/>
      <c r="I866" s="346"/>
      <c r="J866" s="346"/>
      <c r="K866" s="346"/>
      <c r="L866" s="104" t="s">
        <v>199</v>
      </c>
      <c r="M866" s="105">
        <v>136.66999999999999</v>
      </c>
    </row>
    <row r="867" spans="1:13" ht="12.75" customHeight="1" x14ac:dyDescent="0.2">
      <c r="A867" s="103" t="s">
        <v>15356</v>
      </c>
      <c r="B867" s="104" t="s">
        <v>13710</v>
      </c>
      <c r="C867" s="346" t="s">
        <v>15357</v>
      </c>
      <c r="D867" s="346"/>
      <c r="E867" s="346"/>
      <c r="F867" s="346"/>
      <c r="G867" s="346"/>
      <c r="H867" s="346"/>
      <c r="I867" s="346"/>
      <c r="J867" s="346"/>
      <c r="K867" s="346"/>
      <c r="L867" s="104" t="s">
        <v>199</v>
      </c>
      <c r="M867" s="105">
        <v>980</v>
      </c>
    </row>
    <row r="868" spans="1:13" ht="12.75" customHeight="1" x14ac:dyDescent="0.2">
      <c r="A868" s="103" t="s">
        <v>15358</v>
      </c>
      <c r="B868" s="104" t="s">
        <v>13710</v>
      </c>
      <c r="C868" s="346" t="s">
        <v>15359</v>
      </c>
      <c r="D868" s="346"/>
      <c r="E868" s="346"/>
      <c r="F868" s="346"/>
      <c r="G868" s="346"/>
      <c r="H868" s="346"/>
      <c r="I868" s="346"/>
      <c r="J868" s="346"/>
      <c r="K868" s="346"/>
      <c r="L868" s="104" t="s">
        <v>199</v>
      </c>
      <c r="M868" s="105">
        <v>37.08</v>
      </c>
    </row>
    <row r="869" spans="1:13" ht="12.75" customHeight="1" x14ac:dyDescent="0.2">
      <c r="A869" s="100" t="s">
        <v>15360</v>
      </c>
      <c r="B869" s="101" t="s">
        <v>13710</v>
      </c>
      <c r="C869" s="347" t="s">
        <v>15361</v>
      </c>
      <c r="D869" s="347"/>
      <c r="E869" s="347"/>
      <c r="F869" s="347"/>
      <c r="G869" s="347"/>
      <c r="H869" s="347"/>
      <c r="I869" s="347"/>
      <c r="J869" s="347"/>
      <c r="K869" s="347"/>
      <c r="L869" s="102"/>
      <c r="M869" s="102"/>
    </row>
    <row r="870" spans="1:13" ht="12.75" customHeight="1" x14ac:dyDescent="0.2">
      <c r="A870" s="103" t="s">
        <v>15362</v>
      </c>
      <c r="B870" s="104" t="s">
        <v>13710</v>
      </c>
      <c r="C870" s="346" t="s">
        <v>15363</v>
      </c>
      <c r="D870" s="346"/>
      <c r="E870" s="346"/>
      <c r="F870" s="346"/>
      <c r="G870" s="346"/>
      <c r="H870" s="346"/>
      <c r="I870" s="346"/>
      <c r="J870" s="346"/>
      <c r="K870" s="346"/>
      <c r="L870" s="104" t="s">
        <v>199</v>
      </c>
      <c r="M870" s="105">
        <v>41.14</v>
      </c>
    </row>
    <row r="871" spans="1:13" ht="12.75" customHeight="1" x14ac:dyDescent="0.2">
      <c r="A871" s="103" t="s">
        <v>15364</v>
      </c>
      <c r="B871" s="104" t="s">
        <v>13710</v>
      </c>
      <c r="C871" s="346" t="s">
        <v>15365</v>
      </c>
      <c r="D871" s="346"/>
      <c r="E871" s="346"/>
      <c r="F871" s="346"/>
      <c r="G871" s="346"/>
      <c r="H871" s="346"/>
      <c r="I871" s="346"/>
      <c r="J871" s="346"/>
      <c r="K871" s="346"/>
      <c r="L871" s="104" t="s">
        <v>199</v>
      </c>
      <c r="M871" s="105">
        <v>1007.81</v>
      </c>
    </row>
    <row r="872" spans="1:13" ht="12.75" customHeight="1" x14ac:dyDescent="0.2">
      <c r="A872" s="103" t="s">
        <v>15366</v>
      </c>
      <c r="B872" s="104" t="s">
        <v>13710</v>
      </c>
      <c r="C872" s="346" t="s">
        <v>15367</v>
      </c>
      <c r="D872" s="346"/>
      <c r="E872" s="346"/>
      <c r="F872" s="346"/>
      <c r="G872" s="346"/>
      <c r="H872" s="346"/>
      <c r="I872" s="346"/>
      <c r="J872" s="346"/>
      <c r="K872" s="346"/>
      <c r="L872" s="104" t="s">
        <v>199</v>
      </c>
      <c r="M872" s="105">
        <v>85.69</v>
      </c>
    </row>
    <row r="873" spans="1:13" ht="12.75" customHeight="1" x14ac:dyDescent="0.2">
      <c r="A873" s="103" t="s">
        <v>15368</v>
      </c>
      <c r="B873" s="104" t="s">
        <v>13710</v>
      </c>
      <c r="C873" s="346" t="s">
        <v>15369</v>
      </c>
      <c r="D873" s="346"/>
      <c r="E873" s="346"/>
      <c r="F873" s="346"/>
      <c r="G873" s="346"/>
      <c r="H873" s="346"/>
      <c r="I873" s="346"/>
      <c r="J873" s="346"/>
      <c r="K873" s="346"/>
      <c r="L873" s="104" t="s">
        <v>199</v>
      </c>
      <c r="M873" s="105">
        <v>1157.29</v>
      </c>
    </row>
    <row r="874" spans="1:13" ht="12.75" customHeight="1" x14ac:dyDescent="0.2">
      <c r="A874" s="103" t="s">
        <v>15370</v>
      </c>
      <c r="B874" s="104" t="s">
        <v>13710</v>
      </c>
      <c r="C874" s="346" t="s">
        <v>15371</v>
      </c>
      <c r="D874" s="346"/>
      <c r="E874" s="346"/>
      <c r="F874" s="346"/>
      <c r="G874" s="346"/>
      <c r="H874" s="346"/>
      <c r="I874" s="346"/>
      <c r="J874" s="346"/>
      <c r="K874" s="346"/>
      <c r="L874" s="104" t="s">
        <v>199</v>
      </c>
      <c r="M874" s="105">
        <v>278.14</v>
      </c>
    </row>
    <row r="875" spans="1:13" ht="12.75" customHeight="1" x14ac:dyDescent="0.2">
      <c r="A875" s="103" t="s">
        <v>15372</v>
      </c>
      <c r="B875" s="104" t="s">
        <v>13710</v>
      </c>
      <c r="C875" s="346" t="s">
        <v>15373</v>
      </c>
      <c r="D875" s="346"/>
      <c r="E875" s="346"/>
      <c r="F875" s="346"/>
      <c r="G875" s="346"/>
      <c r="H875" s="346"/>
      <c r="I875" s="346"/>
      <c r="J875" s="346"/>
      <c r="K875" s="346"/>
      <c r="L875" s="104" t="s">
        <v>199</v>
      </c>
      <c r="M875" s="105">
        <v>1560.85</v>
      </c>
    </row>
    <row r="876" spans="1:13" ht="12.75" customHeight="1" x14ac:dyDescent="0.2">
      <c r="A876" s="103" t="s">
        <v>15374</v>
      </c>
      <c r="B876" s="104" t="s">
        <v>13710</v>
      </c>
      <c r="C876" s="346" t="s">
        <v>15375</v>
      </c>
      <c r="D876" s="346"/>
      <c r="E876" s="346"/>
      <c r="F876" s="346"/>
      <c r="G876" s="346"/>
      <c r="H876" s="346"/>
      <c r="I876" s="346"/>
      <c r="J876" s="346"/>
      <c r="K876" s="346"/>
      <c r="L876" s="104" t="s">
        <v>199</v>
      </c>
      <c r="M876" s="105">
        <v>540.14</v>
      </c>
    </row>
    <row r="877" spans="1:13" ht="12.75" customHeight="1" x14ac:dyDescent="0.2">
      <c r="A877" s="103" t="s">
        <v>15376</v>
      </c>
      <c r="B877" s="104" t="s">
        <v>13710</v>
      </c>
      <c r="C877" s="346" t="s">
        <v>15377</v>
      </c>
      <c r="D877" s="346"/>
      <c r="E877" s="346"/>
      <c r="F877" s="346"/>
      <c r="G877" s="346"/>
      <c r="H877" s="346"/>
      <c r="I877" s="346"/>
      <c r="J877" s="346"/>
      <c r="K877" s="346"/>
      <c r="L877" s="104" t="s">
        <v>199</v>
      </c>
      <c r="M877" s="105">
        <v>2016.44</v>
      </c>
    </row>
    <row r="878" spans="1:13" ht="12.75" customHeight="1" x14ac:dyDescent="0.2">
      <c r="A878" s="103" t="s">
        <v>15378</v>
      </c>
      <c r="B878" s="104" t="s">
        <v>13710</v>
      </c>
      <c r="C878" s="346" t="s">
        <v>15379</v>
      </c>
      <c r="D878" s="346"/>
      <c r="E878" s="346"/>
      <c r="F878" s="346"/>
      <c r="G878" s="346"/>
      <c r="H878" s="346"/>
      <c r="I878" s="346"/>
      <c r="J878" s="346"/>
      <c r="K878" s="346"/>
      <c r="L878" s="104" t="s">
        <v>199</v>
      </c>
      <c r="M878" s="105">
        <v>793.74</v>
      </c>
    </row>
    <row r="879" spans="1:13" ht="12.75" customHeight="1" x14ac:dyDescent="0.2">
      <c r="A879" s="103" t="s">
        <v>15380</v>
      </c>
      <c r="B879" s="104" t="s">
        <v>13710</v>
      </c>
      <c r="C879" s="346" t="s">
        <v>15381</v>
      </c>
      <c r="D879" s="346"/>
      <c r="E879" s="346"/>
      <c r="F879" s="346"/>
      <c r="G879" s="346"/>
      <c r="H879" s="346"/>
      <c r="I879" s="346"/>
      <c r="J879" s="346"/>
      <c r="K879" s="346"/>
      <c r="L879" s="104" t="s">
        <v>199</v>
      </c>
      <c r="M879" s="105">
        <v>2550.63</v>
      </c>
    </row>
    <row r="880" spans="1:13" ht="12.75" customHeight="1" x14ac:dyDescent="0.2">
      <c r="A880" s="103" t="s">
        <v>15382</v>
      </c>
      <c r="B880" s="104" t="s">
        <v>13710</v>
      </c>
      <c r="C880" s="346" t="s">
        <v>15383</v>
      </c>
      <c r="D880" s="346"/>
      <c r="E880" s="346"/>
      <c r="F880" s="346"/>
      <c r="G880" s="346"/>
      <c r="H880" s="346"/>
      <c r="I880" s="346"/>
      <c r="J880" s="346"/>
      <c r="K880" s="346"/>
      <c r="L880" s="104" t="s">
        <v>199</v>
      </c>
      <c r="M880" s="105">
        <v>156.77000000000001</v>
      </c>
    </row>
    <row r="881" spans="1:13" ht="12.75" customHeight="1" x14ac:dyDescent="0.2">
      <c r="A881" s="103" t="s">
        <v>15384</v>
      </c>
      <c r="B881" s="104" t="s">
        <v>13710</v>
      </c>
      <c r="C881" s="346" t="s">
        <v>15385</v>
      </c>
      <c r="D881" s="346"/>
      <c r="E881" s="346"/>
      <c r="F881" s="346"/>
      <c r="G881" s="346"/>
      <c r="H881" s="346"/>
      <c r="I881" s="346"/>
      <c r="J881" s="346"/>
      <c r="K881" s="346"/>
      <c r="L881" s="104" t="s">
        <v>199</v>
      </c>
      <c r="M881" s="105">
        <v>250.44</v>
      </c>
    </row>
    <row r="882" spans="1:13" ht="12.75" customHeight="1" x14ac:dyDescent="0.2">
      <c r="A882" s="103" t="s">
        <v>15386</v>
      </c>
      <c r="B882" s="104" t="s">
        <v>13710</v>
      </c>
      <c r="C882" s="346" t="s">
        <v>15387</v>
      </c>
      <c r="D882" s="346"/>
      <c r="E882" s="346"/>
      <c r="F882" s="346"/>
      <c r="G882" s="346"/>
      <c r="H882" s="346"/>
      <c r="I882" s="346"/>
      <c r="J882" s="346"/>
      <c r="K882" s="346"/>
      <c r="L882" s="104" t="s">
        <v>199</v>
      </c>
      <c r="M882" s="105">
        <v>1105.6300000000001</v>
      </c>
    </row>
    <row r="883" spans="1:13" ht="12.75" customHeight="1" x14ac:dyDescent="0.2">
      <c r="A883" s="103" t="s">
        <v>15388</v>
      </c>
      <c r="B883" s="104" t="s">
        <v>13710</v>
      </c>
      <c r="C883" s="346" t="s">
        <v>15389</v>
      </c>
      <c r="D883" s="346"/>
      <c r="E883" s="346"/>
      <c r="F883" s="346"/>
      <c r="G883" s="346"/>
      <c r="H883" s="346"/>
      <c r="I883" s="346"/>
      <c r="J883" s="346"/>
      <c r="K883" s="346"/>
      <c r="L883" s="104" t="s">
        <v>199</v>
      </c>
      <c r="M883" s="105">
        <v>269.61</v>
      </c>
    </row>
    <row r="884" spans="1:13" ht="12.75" customHeight="1" x14ac:dyDescent="0.2">
      <c r="A884" s="103" t="s">
        <v>15390</v>
      </c>
      <c r="B884" s="104" t="s">
        <v>13710</v>
      </c>
      <c r="C884" s="346" t="s">
        <v>15391</v>
      </c>
      <c r="D884" s="346"/>
      <c r="E884" s="346"/>
      <c r="F884" s="346"/>
      <c r="G884" s="346"/>
      <c r="H884" s="346"/>
      <c r="I884" s="346"/>
      <c r="J884" s="346"/>
      <c r="K884" s="346"/>
      <c r="L884" s="104" t="s">
        <v>199</v>
      </c>
      <c r="M884" s="105">
        <v>313.06</v>
      </c>
    </row>
    <row r="885" spans="1:13" ht="12.75" customHeight="1" x14ac:dyDescent="0.2">
      <c r="A885" s="103" t="s">
        <v>15392</v>
      </c>
      <c r="B885" s="104" t="s">
        <v>13710</v>
      </c>
      <c r="C885" s="346" t="s">
        <v>15393</v>
      </c>
      <c r="D885" s="346"/>
      <c r="E885" s="346"/>
      <c r="F885" s="346"/>
      <c r="G885" s="346"/>
      <c r="H885" s="346"/>
      <c r="I885" s="346"/>
      <c r="J885" s="346"/>
      <c r="K885" s="346"/>
      <c r="L885" s="104" t="s">
        <v>199</v>
      </c>
      <c r="M885" s="105">
        <v>1272.51</v>
      </c>
    </row>
    <row r="886" spans="1:13" ht="12.75" customHeight="1" x14ac:dyDescent="0.2">
      <c r="A886" s="103" t="s">
        <v>15394</v>
      </c>
      <c r="B886" s="104" t="s">
        <v>13710</v>
      </c>
      <c r="C886" s="346" t="s">
        <v>15395</v>
      </c>
      <c r="D886" s="346"/>
      <c r="E886" s="346"/>
      <c r="F886" s="346"/>
      <c r="G886" s="346"/>
      <c r="H886" s="346"/>
      <c r="I886" s="346"/>
      <c r="J886" s="346"/>
      <c r="K886" s="346"/>
      <c r="L886" s="104" t="s">
        <v>199</v>
      </c>
      <c r="M886" s="105">
        <v>593.29</v>
      </c>
    </row>
    <row r="887" spans="1:13" ht="12.75" customHeight="1" x14ac:dyDescent="0.2">
      <c r="A887" s="103" t="s">
        <v>15396</v>
      </c>
      <c r="B887" s="104" t="s">
        <v>13710</v>
      </c>
      <c r="C887" s="346" t="s">
        <v>15397</v>
      </c>
      <c r="D887" s="346"/>
      <c r="E887" s="346"/>
      <c r="F887" s="346"/>
      <c r="G887" s="346"/>
      <c r="H887" s="346"/>
      <c r="I887" s="346"/>
      <c r="J887" s="346"/>
      <c r="K887" s="346"/>
      <c r="L887" s="104" t="s">
        <v>199</v>
      </c>
      <c r="M887" s="105">
        <v>438.29</v>
      </c>
    </row>
    <row r="888" spans="1:13" ht="12.75" customHeight="1" x14ac:dyDescent="0.2">
      <c r="A888" s="103" t="s">
        <v>15398</v>
      </c>
      <c r="B888" s="104" t="s">
        <v>13710</v>
      </c>
      <c r="C888" s="346" t="s">
        <v>15399</v>
      </c>
      <c r="D888" s="346"/>
      <c r="E888" s="346"/>
      <c r="F888" s="346"/>
      <c r="G888" s="346"/>
      <c r="H888" s="346"/>
      <c r="I888" s="346"/>
      <c r="J888" s="346"/>
      <c r="K888" s="346"/>
      <c r="L888" s="104" t="s">
        <v>199</v>
      </c>
      <c r="M888" s="105">
        <v>1712.27</v>
      </c>
    </row>
    <row r="889" spans="1:13" ht="12.75" customHeight="1" x14ac:dyDescent="0.2">
      <c r="A889" s="103" t="s">
        <v>15400</v>
      </c>
      <c r="B889" s="104" t="s">
        <v>13710</v>
      </c>
      <c r="C889" s="346" t="s">
        <v>15401</v>
      </c>
      <c r="D889" s="346"/>
      <c r="E889" s="346"/>
      <c r="F889" s="346"/>
      <c r="G889" s="346"/>
      <c r="H889" s="346"/>
      <c r="I889" s="346"/>
      <c r="J889" s="346"/>
      <c r="K889" s="346"/>
      <c r="L889" s="104" t="s">
        <v>199</v>
      </c>
      <c r="M889" s="105">
        <v>787.58</v>
      </c>
    </row>
    <row r="890" spans="1:13" ht="12.75" customHeight="1" x14ac:dyDescent="0.2">
      <c r="A890" s="103" t="s">
        <v>15402</v>
      </c>
      <c r="B890" s="104" t="s">
        <v>13710</v>
      </c>
      <c r="C890" s="346" t="s">
        <v>15403</v>
      </c>
      <c r="D890" s="346"/>
      <c r="E890" s="346"/>
      <c r="F890" s="346"/>
      <c r="G890" s="346"/>
      <c r="H890" s="346"/>
      <c r="I890" s="346"/>
      <c r="J890" s="346"/>
      <c r="K890" s="346"/>
      <c r="L890" s="104" t="s">
        <v>199</v>
      </c>
      <c r="M890" s="105">
        <v>563.51</v>
      </c>
    </row>
    <row r="891" spans="1:13" ht="12.75" customHeight="1" x14ac:dyDescent="0.2">
      <c r="A891" s="103" t="s">
        <v>15404</v>
      </c>
      <c r="B891" s="104" t="s">
        <v>13710</v>
      </c>
      <c r="C891" s="346" t="s">
        <v>15405</v>
      </c>
      <c r="D891" s="346"/>
      <c r="E891" s="346"/>
      <c r="F891" s="346"/>
      <c r="G891" s="346"/>
      <c r="H891" s="346"/>
      <c r="I891" s="346"/>
      <c r="J891" s="346"/>
      <c r="K891" s="346"/>
      <c r="L891" s="104" t="s">
        <v>199</v>
      </c>
      <c r="M891" s="105">
        <v>2263.88</v>
      </c>
    </row>
    <row r="892" spans="1:13" ht="12.75" customHeight="1" x14ac:dyDescent="0.2">
      <c r="A892" s="103" t="s">
        <v>15406</v>
      </c>
      <c r="B892" s="104" t="s">
        <v>13710</v>
      </c>
      <c r="C892" s="346" t="s">
        <v>15407</v>
      </c>
      <c r="D892" s="346"/>
      <c r="E892" s="346"/>
      <c r="F892" s="346"/>
      <c r="G892" s="346"/>
      <c r="H892" s="346"/>
      <c r="I892" s="346"/>
      <c r="J892" s="346"/>
      <c r="K892" s="346"/>
      <c r="L892" s="104" t="s">
        <v>199</v>
      </c>
      <c r="M892" s="105">
        <v>997.46</v>
      </c>
    </row>
    <row r="893" spans="1:13" ht="12.75" customHeight="1" x14ac:dyDescent="0.2">
      <c r="A893" s="103" t="s">
        <v>15408</v>
      </c>
      <c r="B893" s="104" t="s">
        <v>13710</v>
      </c>
      <c r="C893" s="346" t="s">
        <v>15409</v>
      </c>
      <c r="D893" s="346"/>
      <c r="E893" s="346"/>
      <c r="F893" s="346"/>
      <c r="G893" s="346"/>
      <c r="H893" s="346"/>
      <c r="I893" s="346"/>
      <c r="J893" s="346"/>
      <c r="K893" s="346"/>
      <c r="L893" s="104" t="s">
        <v>199</v>
      </c>
      <c r="M893" s="105">
        <v>688.74</v>
      </c>
    </row>
    <row r="894" spans="1:13" ht="12.75" customHeight="1" x14ac:dyDescent="0.2">
      <c r="A894" s="103" t="s">
        <v>15410</v>
      </c>
      <c r="B894" s="104" t="s">
        <v>13710</v>
      </c>
      <c r="C894" s="346" t="s">
        <v>15411</v>
      </c>
      <c r="D894" s="346"/>
      <c r="E894" s="346"/>
      <c r="F894" s="346"/>
      <c r="G894" s="346"/>
      <c r="H894" s="346"/>
      <c r="I894" s="346"/>
      <c r="J894" s="346"/>
      <c r="K894" s="346"/>
      <c r="L894" s="104" t="s">
        <v>199</v>
      </c>
      <c r="M894" s="105">
        <v>2754.35</v>
      </c>
    </row>
    <row r="895" spans="1:13" ht="12.75" customHeight="1" x14ac:dyDescent="0.2">
      <c r="A895" s="103" t="s">
        <v>15412</v>
      </c>
      <c r="B895" s="104" t="s">
        <v>13710</v>
      </c>
      <c r="C895" s="346" t="s">
        <v>15413</v>
      </c>
      <c r="D895" s="346"/>
      <c r="E895" s="346"/>
      <c r="F895" s="346"/>
      <c r="G895" s="346"/>
      <c r="H895" s="346"/>
      <c r="I895" s="346"/>
      <c r="J895" s="346"/>
      <c r="K895" s="346"/>
      <c r="L895" s="104" t="s">
        <v>199</v>
      </c>
      <c r="M895" s="105">
        <v>230.5</v>
      </c>
    </row>
    <row r="896" spans="1:13" ht="12.75" customHeight="1" x14ac:dyDescent="0.2">
      <c r="A896" s="103" t="s">
        <v>15414</v>
      </c>
      <c r="B896" s="104" t="s">
        <v>13710</v>
      </c>
      <c r="C896" s="346" t="s">
        <v>15415</v>
      </c>
      <c r="D896" s="346"/>
      <c r="E896" s="346"/>
      <c r="F896" s="346"/>
      <c r="G896" s="346"/>
      <c r="H896" s="346"/>
      <c r="I896" s="346"/>
      <c r="J896" s="346"/>
      <c r="K896" s="346"/>
      <c r="L896" s="104" t="s">
        <v>199</v>
      </c>
      <c r="M896" s="105">
        <v>187.38</v>
      </c>
    </row>
    <row r="897" spans="1:13" ht="12.75" customHeight="1" x14ac:dyDescent="0.2">
      <c r="A897" s="103" t="s">
        <v>15416</v>
      </c>
      <c r="B897" s="104" t="s">
        <v>13710</v>
      </c>
      <c r="C897" s="346" t="s">
        <v>15417</v>
      </c>
      <c r="D897" s="346"/>
      <c r="E897" s="346"/>
      <c r="F897" s="346"/>
      <c r="G897" s="346"/>
      <c r="H897" s="346"/>
      <c r="I897" s="346"/>
      <c r="J897" s="346"/>
      <c r="K897" s="346"/>
      <c r="L897" s="104" t="s">
        <v>199</v>
      </c>
      <c r="M897" s="105">
        <v>1233.4000000000001</v>
      </c>
    </row>
    <row r="898" spans="1:13" ht="12.75" customHeight="1" x14ac:dyDescent="0.2">
      <c r="A898" s="103" t="s">
        <v>15418</v>
      </c>
      <c r="B898" s="104" t="s">
        <v>13710</v>
      </c>
      <c r="C898" s="346" t="s">
        <v>15419</v>
      </c>
      <c r="D898" s="346"/>
      <c r="E898" s="346"/>
      <c r="F898" s="346"/>
      <c r="G898" s="346"/>
      <c r="H898" s="346"/>
      <c r="I898" s="346"/>
      <c r="J898" s="346"/>
      <c r="K898" s="346"/>
      <c r="L898" s="104" t="s">
        <v>199</v>
      </c>
      <c r="M898" s="105">
        <v>499.76</v>
      </c>
    </row>
    <row r="899" spans="1:13" ht="12.75" customHeight="1" x14ac:dyDescent="0.2">
      <c r="A899" s="103" t="s">
        <v>15420</v>
      </c>
      <c r="B899" s="104" t="s">
        <v>13710</v>
      </c>
      <c r="C899" s="346" t="s">
        <v>15421</v>
      </c>
      <c r="D899" s="346"/>
      <c r="E899" s="346"/>
      <c r="F899" s="346"/>
      <c r="G899" s="346"/>
      <c r="H899" s="346"/>
      <c r="I899" s="346"/>
      <c r="J899" s="346"/>
      <c r="K899" s="346"/>
      <c r="L899" s="104" t="s">
        <v>199</v>
      </c>
      <c r="M899" s="105">
        <v>262.33999999999997</v>
      </c>
    </row>
    <row r="900" spans="1:13" ht="12.75" customHeight="1" x14ac:dyDescent="0.2">
      <c r="A900" s="103" t="s">
        <v>15422</v>
      </c>
      <c r="B900" s="104" t="s">
        <v>13710</v>
      </c>
      <c r="C900" s="346" t="s">
        <v>15423</v>
      </c>
      <c r="D900" s="346"/>
      <c r="E900" s="346"/>
      <c r="F900" s="346"/>
      <c r="G900" s="346"/>
      <c r="H900" s="346"/>
      <c r="I900" s="346"/>
      <c r="J900" s="346"/>
      <c r="K900" s="346"/>
      <c r="L900" s="104" t="s">
        <v>199</v>
      </c>
      <c r="M900" s="105">
        <v>1618.74</v>
      </c>
    </row>
    <row r="901" spans="1:13" ht="12.75" customHeight="1" x14ac:dyDescent="0.2">
      <c r="A901" s="103" t="s">
        <v>15424</v>
      </c>
      <c r="B901" s="104" t="s">
        <v>13710</v>
      </c>
      <c r="C901" s="346" t="s">
        <v>15425</v>
      </c>
      <c r="D901" s="346"/>
      <c r="E901" s="346"/>
      <c r="F901" s="346"/>
      <c r="G901" s="346"/>
      <c r="H901" s="346"/>
      <c r="I901" s="346"/>
      <c r="J901" s="346"/>
      <c r="K901" s="346"/>
      <c r="L901" s="104" t="s">
        <v>199</v>
      </c>
      <c r="M901" s="105">
        <v>668.24</v>
      </c>
    </row>
    <row r="902" spans="1:13" ht="12.75" customHeight="1" x14ac:dyDescent="0.2">
      <c r="A902" s="103" t="s">
        <v>15426</v>
      </c>
      <c r="B902" s="104" t="s">
        <v>13710</v>
      </c>
      <c r="C902" s="346" t="s">
        <v>15427</v>
      </c>
      <c r="D902" s="346"/>
      <c r="E902" s="346"/>
      <c r="F902" s="346"/>
      <c r="G902" s="346"/>
      <c r="H902" s="346"/>
      <c r="I902" s="346"/>
      <c r="J902" s="346"/>
      <c r="K902" s="346"/>
      <c r="L902" s="104" t="s">
        <v>199</v>
      </c>
      <c r="M902" s="105">
        <v>330.8</v>
      </c>
    </row>
    <row r="903" spans="1:13" ht="12.75" customHeight="1" x14ac:dyDescent="0.2">
      <c r="A903" s="103" t="s">
        <v>15428</v>
      </c>
      <c r="B903" s="104" t="s">
        <v>13710</v>
      </c>
      <c r="C903" s="346" t="s">
        <v>15429</v>
      </c>
      <c r="D903" s="346"/>
      <c r="E903" s="346"/>
      <c r="F903" s="346"/>
      <c r="G903" s="346"/>
      <c r="H903" s="346"/>
      <c r="I903" s="346"/>
      <c r="J903" s="346"/>
      <c r="K903" s="346"/>
      <c r="L903" s="104" t="s">
        <v>199</v>
      </c>
      <c r="M903" s="105">
        <v>2144.54</v>
      </c>
    </row>
    <row r="904" spans="1:13" ht="12.75" customHeight="1" x14ac:dyDescent="0.2">
      <c r="A904" s="103" t="s">
        <v>15430</v>
      </c>
      <c r="B904" s="104" t="s">
        <v>13710</v>
      </c>
      <c r="C904" s="346" t="s">
        <v>15431</v>
      </c>
      <c r="D904" s="346"/>
      <c r="E904" s="346"/>
      <c r="F904" s="346"/>
      <c r="G904" s="346"/>
      <c r="H904" s="346"/>
      <c r="I904" s="346"/>
      <c r="J904" s="346"/>
      <c r="K904" s="346"/>
      <c r="L904" s="104" t="s">
        <v>199</v>
      </c>
      <c r="M904" s="105">
        <v>2478.54</v>
      </c>
    </row>
    <row r="905" spans="1:13" ht="12.75" customHeight="1" x14ac:dyDescent="0.2">
      <c r="A905" s="103" t="s">
        <v>15432</v>
      </c>
      <c r="B905" s="104" t="s">
        <v>13710</v>
      </c>
      <c r="C905" s="346" t="s">
        <v>15433</v>
      </c>
      <c r="D905" s="346"/>
      <c r="E905" s="346"/>
      <c r="F905" s="346"/>
      <c r="G905" s="346"/>
      <c r="H905" s="346"/>
      <c r="I905" s="346"/>
      <c r="J905" s="346"/>
      <c r="K905" s="346"/>
      <c r="L905" s="104" t="s">
        <v>199</v>
      </c>
      <c r="M905" s="105">
        <v>412.24</v>
      </c>
    </row>
    <row r="906" spans="1:13" ht="12.75" customHeight="1" x14ac:dyDescent="0.2">
      <c r="A906" s="103" t="s">
        <v>15434</v>
      </c>
      <c r="B906" s="104" t="s">
        <v>13710</v>
      </c>
      <c r="C906" s="346" t="s">
        <v>15435</v>
      </c>
      <c r="D906" s="346"/>
      <c r="E906" s="346"/>
      <c r="F906" s="346"/>
      <c r="G906" s="346"/>
      <c r="H906" s="346"/>
      <c r="I906" s="346"/>
      <c r="J906" s="346"/>
      <c r="K906" s="346"/>
      <c r="L906" s="104" t="s">
        <v>199</v>
      </c>
      <c r="M906" s="105">
        <v>4235.43</v>
      </c>
    </row>
    <row r="907" spans="1:13" ht="12.75" customHeight="1" x14ac:dyDescent="0.2">
      <c r="A907" s="100" t="s">
        <v>15436</v>
      </c>
      <c r="B907" s="101" t="s">
        <v>13710</v>
      </c>
      <c r="C907" s="347" t="s">
        <v>15437</v>
      </c>
      <c r="D907" s="347"/>
      <c r="E907" s="347"/>
      <c r="F907" s="347"/>
      <c r="G907" s="347"/>
      <c r="H907" s="347"/>
      <c r="I907" s="347"/>
      <c r="J907" s="347"/>
      <c r="K907" s="347"/>
      <c r="L907" s="102"/>
      <c r="M907" s="102"/>
    </row>
    <row r="908" spans="1:13" ht="12.75" customHeight="1" x14ac:dyDescent="0.2">
      <c r="A908" s="103" t="s">
        <v>15438</v>
      </c>
      <c r="B908" s="104" t="s">
        <v>13710</v>
      </c>
      <c r="C908" s="346" t="s">
        <v>15439</v>
      </c>
      <c r="D908" s="346"/>
      <c r="E908" s="346"/>
      <c r="F908" s="346"/>
      <c r="G908" s="346"/>
      <c r="H908" s="346"/>
      <c r="I908" s="346"/>
      <c r="J908" s="346"/>
      <c r="K908" s="346"/>
      <c r="L908" s="104" t="s">
        <v>199</v>
      </c>
      <c r="M908" s="105">
        <v>422.59</v>
      </c>
    </row>
    <row r="909" spans="1:13" ht="12.75" customHeight="1" x14ac:dyDescent="0.2">
      <c r="A909" s="103" t="s">
        <v>15440</v>
      </c>
      <c r="B909" s="104" t="s">
        <v>13710</v>
      </c>
      <c r="C909" s="346" t="s">
        <v>15441</v>
      </c>
      <c r="D909" s="346"/>
      <c r="E909" s="346"/>
      <c r="F909" s="346"/>
      <c r="G909" s="346"/>
      <c r="H909" s="346"/>
      <c r="I909" s="346"/>
      <c r="J909" s="346"/>
      <c r="K909" s="346"/>
      <c r="L909" s="104" t="s">
        <v>199</v>
      </c>
      <c r="M909" s="105">
        <v>553.24</v>
      </c>
    </row>
    <row r="910" spans="1:13" ht="12.75" customHeight="1" x14ac:dyDescent="0.2">
      <c r="A910" s="103" t="s">
        <v>15442</v>
      </c>
      <c r="B910" s="104" t="s">
        <v>13710</v>
      </c>
      <c r="C910" s="346" t="s">
        <v>15443</v>
      </c>
      <c r="D910" s="346"/>
      <c r="E910" s="346"/>
      <c r="F910" s="346"/>
      <c r="G910" s="346"/>
      <c r="H910" s="346"/>
      <c r="I910" s="346"/>
      <c r="J910" s="346"/>
      <c r="K910" s="346"/>
      <c r="L910" s="104" t="s">
        <v>199</v>
      </c>
      <c r="M910" s="105">
        <v>514.17999999999995</v>
      </c>
    </row>
    <row r="911" spans="1:13" ht="12.75" customHeight="1" x14ac:dyDescent="0.2">
      <c r="A911" s="103" t="s">
        <v>15444</v>
      </c>
      <c r="B911" s="104" t="s">
        <v>13710</v>
      </c>
      <c r="C911" s="346" t="s">
        <v>15445</v>
      </c>
      <c r="D911" s="346"/>
      <c r="E911" s="346"/>
      <c r="F911" s="346"/>
      <c r="G911" s="346"/>
      <c r="H911" s="346"/>
      <c r="I911" s="346"/>
      <c r="J911" s="346"/>
      <c r="K911" s="346"/>
      <c r="L911" s="104" t="s">
        <v>199</v>
      </c>
      <c r="M911" s="105">
        <v>601.97</v>
      </c>
    </row>
    <row r="912" spans="1:13" ht="12.75" customHeight="1" x14ac:dyDescent="0.2">
      <c r="A912" s="103" t="s">
        <v>15446</v>
      </c>
      <c r="B912" s="104" t="s">
        <v>13710</v>
      </c>
      <c r="C912" s="346" t="s">
        <v>15447</v>
      </c>
      <c r="D912" s="346"/>
      <c r="E912" s="346"/>
      <c r="F912" s="346"/>
      <c r="G912" s="346"/>
      <c r="H912" s="346"/>
      <c r="I912" s="346"/>
      <c r="J912" s="346"/>
      <c r="K912" s="346"/>
      <c r="L912" s="104" t="s">
        <v>199</v>
      </c>
      <c r="M912" s="105">
        <v>568.09</v>
      </c>
    </row>
    <row r="913" spans="1:13" ht="12.75" customHeight="1" x14ac:dyDescent="0.2">
      <c r="A913" s="103" t="s">
        <v>15448</v>
      </c>
      <c r="B913" s="104" t="s">
        <v>13710</v>
      </c>
      <c r="C913" s="346" t="s">
        <v>15449</v>
      </c>
      <c r="D913" s="346"/>
      <c r="E913" s="346"/>
      <c r="F913" s="346"/>
      <c r="G913" s="346"/>
      <c r="H913" s="346"/>
      <c r="I913" s="346"/>
      <c r="J913" s="346"/>
      <c r="K913" s="346"/>
      <c r="L913" s="104" t="s">
        <v>199</v>
      </c>
      <c r="M913" s="105">
        <v>733.54</v>
      </c>
    </row>
    <row r="914" spans="1:13" ht="12.75" customHeight="1" x14ac:dyDescent="0.2">
      <c r="A914" s="100" t="s">
        <v>15450</v>
      </c>
      <c r="B914" s="101" t="s">
        <v>13710</v>
      </c>
      <c r="C914" s="347" t="s">
        <v>15451</v>
      </c>
      <c r="D914" s="347"/>
      <c r="E914" s="347"/>
      <c r="F914" s="347"/>
      <c r="G914" s="347"/>
      <c r="H914" s="347"/>
      <c r="I914" s="347"/>
      <c r="J914" s="347"/>
      <c r="K914" s="347"/>
      <c r="L914" s="102"/>
      <c r="M914" s="102"/>
    </row>
    <row r="915" spans="1:13" ht="12.75" customHeight="1" x14ac:dyDescent="0.2">
      <c r="A915" s="103" t="s">
        <v>15452</v>
      </c>
      <c r="B915" s="104" t="s">
        <v>13710</v>
      </c>
      <c r="C915" s="346" t="s">
        <v>15453</v>
      </c>
      <c r="D915" s="346"/>
      <c r="E915" s="346"/>
      <c r="F915" s="346"/>
      <c r="G915" s="346"/>
      <c r="H915" s="346"/>
      <c r="I915" s="346"/>
      <c r="J915" s="346"/>
      <c r="K915" s="346"/>
      <c r="L915" s="104" t="s">
        <v>168</v>
      </c>
      <c r="M915" s="105">
        <v>86</v>
      </c>
    </row>
    <row r="916" spans="1:13" ht="12.75" customHeight="1" x14ac:dyDescent="0.2">
      <c r="A916" s="100" t="s">
        <v>15454</v>
      </c>
      <c r="B916" s="101" t="s">
        <v>13710</v>
      </c>
      <c r="C916" s="347" t="s">
        <v>15455</v>
      </c>
      <c r="D916" s="347"/>
      <c r="E916" s="347"/>
      <c r="F916" s="347"/>
      <c r="G916" s="347"/>
      <c r="H916" s="347"/>
      <c r="I916" s="347"/>
      <c r="J916" s="347"/>
      <c r="K916" s="347"/>
      <c r="L916" s="102"/>
      <c r="M916" s="102"/>
    </row>
    <row r="917" spans="1:13" ht="12.75" customHeight="1" x14ac:dyDescent="0.2">
      <c r="A917" s="103" t="s">
        <v>15456</v>
      </c>
      <c r="B917" s="104" t="s">
        <v>13710</v>
      </c>
      <c r="C917" s="346" t="s">
        <v>15457</v>
      </c>
      <c r="D917" s="346"/>
      <c r="E917" s="346"/>
      <c r="F917" s="346"/>
      <c r="G917" s="346"/>
      <c r="H917" s="346"/>
      <c r="I917" s="346"/>
      <c r="J917" s="346"/>
      <c r="K917" s="346"/>
      <c r="L917" s="104" t="s">
        <v>199</v>
      </c>
      <c r="M917" s="105">
        <v>15.27</v>
      </c>
    </row>
    <row r="918" spans="1:13" ht="12.75" customHeight="1" x14ac:dyDescent="0.2">
      <c r="A918" s="100" t="s">
        <v>15458</v>
      </c>
      <c r="B918" s="101" t="s">
        <v>13710</v>
      </c>
      <c r="C918" s="347" t="s">
        <v>15459</v>
      </c>
      <c r="D918" s="347"/>
      <c r="E918" s="347"/>
      <c r="F918" s="347"/>
      <c r="G918" s="347"/>
      <c r="H918" s="347"/>
      <c r="I918" s="347"/>
      <c r="J918" s="347"/>
      <c r="K918" s="347"/>
      <c r="L918" s="102"/>
      <c r="M918" s="102"/>
    </row>
    <row r="919" spans="1:13" ht="12.75" customHeight="1" x14ac:dyDescent="0.2">
      <c r="A919" s="103" t="s">
        <v>15460</v>
      </c>
      <c r="B919" s="104" t="s">
        <v>13710</v>
      </c>
      <c r="C919" s="346" t="s">
        <v>15461</v>
      </c>
      <c r="D919" s="346"/>
      <c r="E919" s="346"/>
      <c r="F919" s="346"/>
      <c r="G919" s="346"/>
      <c r="H919" s="346"/>
      <c r="I919" s="346"/>
      <c r="J919" s="346"/>
      <c r="K919" s="346"/>
      <c r="L919" s="104" t="s">
        <v>199</v>
      </c>
      <c r="M919" s="105">
        <v>6458.72</v>
      </c>
    </row>
    <row r="920" spans="1:13" ht="12.75" customHeight="1" x14ac:dyDescent="0.2">
      <c r="A920" s="103" t="s">
        <v>15462</v>
      </c>
      <c r="B920" s="104" t="s">
        <v>13710</v>
      </c>
      <c r="C920" s="346" t="s">
        <v>15463</v>
      </c>
      <c r="D920" s="346"/>
      <c r="E920" s="346"/>
      <c r="F920" s="346"/>
      <c r="G920" s="346"/>
      <c r="H920" s="346"/>
      <c r="I920" s="346"/>
      <c r="J920" s="346"/>
      <c r="K920" s="346"/>
      <c r="L920" s="104" t="s">
        <v>199</v>
      </c>
      <c r="M920" s="105">
        <v>7544.13</v>
      </c>
    </row>
    <row r="921" spans="1:13" ht="12.75" customHeight="1" x14ac:dyDescent="0.2">
      <c r="A921" s="103" t="s">
        <v>15464</v>
      </c>
      <c r="B921" s="104" t="s">
        <v>13710</v>
      </c>
      <c r="C921" s="346" t="s">
        <v>15465</v>
      </c>
      <c r="D921" s="346"/>
      <c r="E921" s="346"/>
      <c r="F921" s="346"/>
      <c r="G921" s="346"/>
      <c r="H921" s="346"/>
      <c r="I921" s="346"/>
      <c r="J921" s="346"/>
      <c r="K921" s="346"/>
      <c r="L921" s="104" t="s">
        <v>199</v>
      </c>
      <c r="M921" s="105">
        <v>1493.41</v>
      </c>
    </row>
    <row r="922" spans="1:13" ht="12.75" customHeight="1" x14ac:dyDescent="0.2">
      <c r="A922" s="103" t="s">
        <v>15466</v>
      </c>
      <c r="B922" s="104" t="s">
        <v>13710</v>
      </c>
      <c r="C922" s="346" t="s">
        <v>15467</v>
      </c>
      <c r="D922" s="346"/>
      <c r="E922" s="346"/>
      <c r="F922" s="346"/>
      <c r="G922" s="346"/>
      <c r="H922" s="346"/>
      <c r="I922" s="346"/>
      <c r="J922" s="346"/>
      <c r="K922" s="346"/>
      <c r="L922" s="104" t="s">
        <v>199</v>
      </c>
      <c r="M922" s="105">
        <v>1632.63</v>
      </c>
    </row>
    <row r="923" spans="1:13" ht="12.75" customHeight="1" x14ac:dyDescent="0.2">
      <c r="A923" s="100" t="s">
        <v>15468</v>
      </c>
      <c r="B923" s="101" t="s">
        <v>13710</v>
      </c>
      <c r="C923" s="347" t="s">
        <v>15469</v>
      </c>
      <c r="D923" s="347"/>
      <c r="E923" s="347"/>
      <c r="F923" s="347"/>
      <c r="G923" s="347"/>
      <c r="H923" s="347"/>
      <c r="I923" s="347"/>
      <c r="J923" s="347"/>
      <c r="K923" s="347"/>
      <c r="L923" s="102"/>
      <c r="M923" s="102"/>
    </row>
    <row r="924" spans="1:13" ht="12.75" customHeight="1" x14ac:dyDescent="0.2">
      <c r="A924" s="103" t="s">
        <v>15470</v>
      </c>
      <c r="B924" s="104" t="s">
        <v>13710</v>
      </c>
      <c r="C924" s="346" t="s">
        <v>15471</v>
      </c>
      <c r="D924" s="346"/>
      <c r="E924" s="346"/>
      <c r="F924" s="346"/>
      <c r="G924" s="346"/>
      <c r="H924" s="346"/>
      <c r="I924" s="346"/>
      <c r="J924" s="346"/>
      <c r="K924" s="346"/>
      <c r="L924" s="104" t="s">
        <v>199</v>
      </c>
      <c r="M924" s="105">
        <v>126.95</v>
      </c>
    </row>
    <row r="925" spans="1:13" ht="12.75" customHeight="1" x14ac:dyDescent="0.2">
      <c r="A925" s="103" t="s">
        <v>15472</v>
      </c>
      <c r="B925" s="104" t="s">
        <v>13710</v>
      </c>
      <c r="C925" s="346" t="s">
        <v>15473</v>
      </c>
      <c r="D925" s="346"/>
      <c r="E925" s="346"/>
      <c r="F925" s="346"/>
      <c r="G925" s="346"/>
      <c r="H925" s="346"/>
      <c r="I925" s="346"/>
      <c r="J925" s="346"/>
      <c r="K925" s="346"/>
      <c r="L925" s="104" t="s">
        <v>199</v>
      </c>
      <c r="M925" s="105">
        <v>126.95</v>
      </c>
    </row>
    <row r="926" spans="1:13" ht="12.75" customHeight="1" x14ac:dyDescent="0.2">
      <c r="A926" s="103" t="s">
        <v>15474</v>
      </c>
      <c r="B926" s="104" t="s">
        <v>13710</v>
      </c>
      <c r="C926" s="346" t="s">
        <v>15475</v>
      </c>
      <c r="D926" s="346"/>
      <c r="E926" s="346"/>
      <c r="F926" s="346"/>
      <c r="G926" s="346"/>
      <c r="H926" s="346"/>
      <c r="I926" s="346"/>
      <c r="J926" s="346"/>
      <c r="K926" s="346"/>
      <c r="L926" s="104" t="s">
        <v>199</v>
      </c>
      <c r="M926" s="105">
        <v>131.94999999999999</v>
      </c>
    </row>
    <row r="927" spans="1:13" ht="12.75" customHeight="1" x14ac:dyDescent="0.2">
      <c r="A927" s="103" t="s">
        <v>15476</v>
      </c>
      <c r="B927" s="104" t="s">
        <v>13710</v>
      </c>
      <c r="C927" s="346" t="s">
        <v>15477</v>
      </c>
      <c r="D927" s="346"/>
      <c r="E927" s="346"/>
      <c r="F927" s="346"/>
      <c r="G927" s="346"/>
      <c r="H927" s="346"/>
      <c r="I927" s="346"/>
      <c r="J927" s="346"/>
      <c r="K927" s="346"/>
      <c r="L927" s="104" t="s">
        <v>199</v>
      </c>
      <c r="M927" s="105">
        <v>121.95</v>
      </c>
    </row>
    <row r="928" spans="1:13" ht="12.75" customHeight="1" x14ac:dyDescent="0.2">
      <c r="A928" s="103" t="s">
        <v>15478</v>
      </c>
      <c r="B928" s="104" t="s">
        <v>13710</v>
      </c>
      <c r="C928" s="346" t="s">
        <v>15479</v>
      </c>
      <c r="D928" s="346"/>
      <c r="E928" s="346"/>
      <c r="F928" s="346"/>
      <c r="G928" s="346"/>
      <c r="H928" s="346"/>
      <c r="I928" s="346"/>
      <c r="J928" s="346"/>
      <c r="K928" s="346"/>
      <c r="L928" s="104" t="s">
        <v>199</v>
      </c>
      <c r="M928" s="105">
        <v>21.55</v>
      </c>
    </row>
    <row r="929" spans="1:13" ht="12.75" customHeight="1" x14ac:dyDescent="0.2">
      <c r="A929" s="103" t="s">
        <v>15480</v>
      </c>
      <c r="B929" s="104" t="s">
        <v>13710</v>
      </c>
      <c r="C929" s="346" t="s">
        <v>15481</v>
      </c>
      <c r="D929" s="346"/>
      <c r="E929" s="346"/>
      <c r="F929" s="346"/>
      <c r="G929" s="346"/>
      <c r="H929" s="346"/>
      <c r="I929" s="346"/>
      <c r="J929" s="346"/>
      <c r="K929" s="346"/>
      <c r="L929" s="104" t="s">
        <v>199</v>
      </c>
      <c r="M929" s="105">
        <v>305.86</v>
      </c>
    </row>
    <row r="930" spans="1:13" ht="12.75" customHeight="1" x14ac:dyDescent="0.2">
      <c r="A930" s="103" t="s">
        <v>15482</v>
      </c>
      <c r="B930" s="104" t="s">
        <v>13710</v>
      </c>
      <c r="C930" s="346" t="s">
        <v>15483</v>
      </c>
      <c r="D930" s="346"/>
      <c r="E930" s="346"/>
      <c r="F930" s="346"/>
      <c r="G930" s="346"/>
      <c r="H930" s="346"/>
      <c r="I930" s="346"/>
      <c r="J930" s="346"/>
      <c r="K930" s="346"/>
      <c r="L930" s="104" t="s">
        <v>199</v>
      </c>
      <c r="M930" s="105">
        <v>112.28</v>
      </c>
    </row>
    <row r="931" spans="1:13" ht="12.75" customHeight="1" x14ac:dyDescent="0.2">
      <c r="A931" s="103" t="s">
        <v>15484</v>
      </c>
      <c r="B931" s="104" t="s">
        <v>13710</v>
      </c>
      <c r="C931" s="346" t="s">
        <v>15485</v>
      </c>
      <c r="D931" s="346"/>
      <c r="E931" s="346"/>
      <c r="F931" s="346"/>
      <c r="G931" s="346"/>
      <c r="H931" s="346"/>
      <c r="I931" s="346"/>
      <c r="J931" s="346"/>
      <c r="K931" s="346"/>
      <c r="L931" s="104" t="s">
        <v>199</v>
      </c>
      <c r="M931" s="105">
        <v>187.59</v>
      </c>
    </row>
    <row r="932" spans="1:13" ht="12.75" customHeight="1" x14ac:dyDescent="0.2">
      <c r="A932" s="103" t="s">
        <v>15486</v>
      </c>
      <c r="B932" s="104" t="s">
        <v>13710</v>
      </c>
      <c r="C932" s="346" t="s">
        <v>15487</v>
      </c>
      <c r="D932" s="346"/>
      <c r="E932" s="346"/>
      <c r="F932" s="346"/>
      <c r="G932" s="346"/>
      <c r="H932" s="346"/>
      <c r="I932" s="346"/>
      <c r="J932" s="346"/>
      <c r="K932" s="346"/>
      <c r="L932" s="104" t="s">
        <v>199</v>
      </c>
      <c r="M932" s="105">
        <v>195.94</v>
      </c>
    </row>
    <row r="933" spans="1:13" ht="12.75" customHeight="1" x14ac:dyDescent="0.2">
      <c r="A933" s="103" t="s">
        <v>15488</v>
      </c>
      <c r="B933" s="104" t="s">
        <v>13710</v>
      </c>
      <c r="C933" s="346" t="s">
        <v>15489</v>
      </c>
      <c r="D933" s="346"/>
      <c r="E933" s="346"/>
      <c r="F933" s="346"/>
      <c r="G933" s="346"/>
      <c r="H933" s="346"/>
      <c r="I933" s="346"/>
      <c r="J933" s="346"/>
      <c r="K933" s="346"/>
      <c r="L933" s="104" t="s">
        <v>199</v>
      </c>
      <c r="M933" s="105">
        <v>29.5</v>
      </c>
    </row>
    <row r="934" spans="1:13" ht="12.75" customHeight="1" x14ac:dyDescent="0.2">
      <c r="A934" s="103" t="s">
        <v>15490</v>
      </c>
      <c r="B934" s="104" t="s">
        <v>13710</v>
      </c>
      <c r="C934" s="346" t="s">
        <v>15491</v>
      </c>
      <c r="D934" s="346"/>
      <c r="E934" s="346"/>
      <c r="F934" s="346"/>
      <c r="G934" s="346"/>
      <c r="H934" s="346"/>
      <c r="I934" s="346"/>
      <c r="J934" s="346"/>
      <c r="K934" s="346"/>
      <c r="L934" s="104" t="s">
        <v>199</v>
      </c>
      <c r="M934" s="105">
        <v>57.26</v>
      </c>
    </row>
    <row r="935" spans="1:13" ht="12.75" customHeight="1" x14ac:dyDescent="0.2">
      <c r="A935" s="103" t="s">
        <v>15492</v>
      </c>
      <c r="B935" s="104" t="s">
        <v>13710</v>
      </c>
      <c r="C935" s="346" t="s">
        <v>15493</v>
      </c>
      <c r="D935" s="346"/>
      <c r="E935" s="346"/>
      <c r="F935" s="346"/>
      <c r="G935" s="346"/>
      <c r="H935" s="346"/>
      <c r="I935" s="346"/>
      <c r="J935" s="346"/>
      <c r="K935" s="346"/>
      <c r="L935" s="104" t="s">
        <v>199</v>
      </c>
      <c r="M935" s="105">
        <v>149.84</v>
      </c>
    </row>
    <row r="936" spans="1:13" ht="12.75" customHeight="1" x14ac:dyDescent="0.2">
      <c r="A936" s="103" t="s">
        <v>15494</v>
      </c>
      <c r="B936" s="104" t="s">
        <v>13710</v>
      </c>
      <c r="C936" s="346" t="s">
        <v>15495</v>
      </c>
      <c r="D936" s="346"/>
      <c r="E936" s="346"/>
      <c r="F936" s="346"/>
      <c r="G936" s="346"/>
      <c r="H936" s="346"/>
      <c r="I936" s="346"/>
      <c r="J936" s="346"/>
      <c r="K936" s="346"/>
      <c r="L936" s="104" t="s">
        <v>199</v>
      </c>
      <c r="M936" s="105">
        <v>209.02</v>
      </c>
    </row>
    <row r="937" spans="1:13" ht="12.75" customHeight="1" x14ac:dyDescent="0.2">
      <c r="A937" s="103" t="s">
        <v>15496</v>
      </c>
      <c r="B937" s="104" t="s">
        <v>13710</v>
      </c>
      <c r="C937" s="346" t="s">
        <v>15497</v>
      </c>
      <c r="D937" s="346"/>
      <c r="E937" s="346"/>
      <c r="F937" s="346"/>
      <c r="G937" s="346"/>
      <c r="H937" s="346"/>
      <c r="I937" s="346"/>
      <c r="J937" s="346"/>
      <c r="K937" s="346"/>
      <c r="L937" s="104" t="s">
        <v>199</v>
      </c>
      <c r="M937" s="105">
        <v>261.56</v>
      </c>
    </row>
    <row r="938" spans="1:13" ht="12.75" customHeight="1" x14ac:dyDescent="0.2">
      <c r="A938" s="103" t="s">
        <v>15498</v>
      </c>
      <c r="B938" s="104" t="s">
        <v>13710</v>
      </c>
      <c r="C938" s="346" t="s">
        <v>15499</v>
      </c>
      <c r="D938" s="346"/>
      <c r="E938" s="346"/>
      <c r="F938" s="346"/>
      <c r="G938" s="346"/>
      <c r="H938" s="346"/>
      <c r="I938" s="346"/>
      <c r="J938" s="346"/>
      <c r="K938" s="346"/>
      <c r="L938" s="104" t="s">
        <v>199</v>
      </c>
      <c r="M938" s="105">
        <v>7.41</v>
      </c>
    </row>
    <row r="939" spans="1:13" ht="12.75" customHeight="1" x14ac:dyDescent="0.2">
      <c r="A939" s="103" t="s">
        <v>15500</v>
      </c>
      <c r="B939" s="104" t="s">
        <v>13710</v>
      </c>
      <c r="C939" s="346" t="s">
        <v>15501</v>
      </c>
      <c r="D939" s="346"/>
      <c r="E939" s="346"/>
      <c r="F939" s="346"/>
      <c r="G939" s="346"/>
      <c r="H939" s="346"/>
      <c r="I939" s="346"/>
      <c r="J939" s="346"/>
      <c r="K939" s="346"/>
      <c r="L939" s="104" t="s">
        <v>199</v>
      </c>
      <c r="M939" s="105">
        <v>516.13</v>
      </c>
    </row>
    <row r="940" spans="1:13" ht="12.75" customHeight="1" x14ac:dyDescent="0.2">
      <c r="A940" s="103" t="s">
        <v>15502</v>
      </c>
      <c r="B940" s="104" t="s">
        <v>13710</v>
      </c>
      <c r="C940" s="346" t="s">
        <v>15503</v>
      </c>
      <c r="D940" s="346"/>
      <c r="E940" s="346"/>
      <c r="F940" s="346"/>
      <c r="G940" s="346"/>
      <c r="H940" s="346"/>
      <c r="I940" s="346"/>
      <c r="J940" s="346"/>
      <c r="K940" s="346"/>
      <c r="L940" s="104" t="s">
        <v>199</v>
      </c>
      <c r="M940" s="105">
        <v>11.69</v>
      </c>
    </row>
    <row r="941" spans="1:13" ht="12.75" customHeight="1" x14ac:dyDescent="0.2">
      <c r="A941" s="103" t="s">
        <v>15504</v>
      </c>
      <c r="B941" s="104" t="s">
        <v>13710</v>
      </c>
      <c r="C941" s="346" t="s">
        <v>15505</v>
      </c>
      <c r="D941" s="346"/>
      <c r="E941" s="346"/>
      <c r="F941" s="346"/>
      <c r="G941" s="346"/>
      <c r="H941" s="346"/>
      <c r="I941" s="346"/>
      <c r="J941" s="346"/>
      <c r="K941" s="346"/>
      <c r="L941" s="104" t="s">
        <v>199</v>
      </c>
      <c r="M941" s="105">
        <v>286.18</v>
      </c>
    </row>
    <row r="942" spans="1:13" ht="12.75" customHeight="1" x14ac:dyDescent="0.2">
      <c r="A942" s="103" t="s">
        <v>15506</v>
      </c>
      <c r="B942" s="104" t="s">
        <v>13710</v>
      </c>
      <c r="C942" s="346" t="s">
        <v>15507</v>
      </c>
      <c r="D942" s="346"/>
      <c r="E942" s="346"/>
      <c r="F942" s="346"/>
      <c r="G942" s="346"/>
      <c r="H942" s="346"/>
      <c r="I942" s="346"/>
      <c r="J942" s="346"/>
      <c r="K942" s="346"/>
      <c r="L942" s="104" t="s">
        <v>199</v>
      </c>
      <c r="M942" s="105">
        <v>358.18</v>
      </c>
    </row>
    <row r="943" spans="1:13" ht="12.75" customHeight="1" x14ac:dyDescent="0.2">
      <c r="A943" s="103" t="s">
        <v>15508</v>
      </c>
      <c r="B943" s="104" t="s">
        <v>13710</v>
      </c>
      <c r="C943" s="346" t="s">
        <v>15509</v>
      </c>
      <c r="D943" s="346"/>
      <c r="E943" s="346"/>
      <c r="F943" s="346"/>
      <c r="G943" s="346"/>
      <c r="H943" s="346"/>
      <c r="I943" s="346"/>
      <c r="J943" s="346"/>
      <c r="K943" s="346"/>
      <c r="L943" s="104" t="s">
        <v>199</v>
      </c>
      <c r="M943" s="105">
        <v>202.28</v>
      </c>
    </row>
    <row r="944" spans="1:13" ht="12.75" customHeight="1" x14ac:dyDescent="0.2">
      <c r="A944" s="103" t="s">
        <v>15510</v>
      </c>
      <c r="B944" s="104" t="s">
        <v>13710</v>
      </c>
      <c r="C944" s="346" t="s">
        <v>15511</v>
      </c>
      <c r="D944" s="346"/>
      <c r="E944" s="346"/>
      <c r="F944" s="346"/>
      <c r="G944" s="346"/>
      <c r="H944" s="346"/>
      <c r="I944" s="346"/>
      <c r="J944" s="346"/>
      <c r="K944" s="346"/>
      <c r="L944" s="104" t="s">
        <v>199</v>
      </c>
      <c r="M944" s="105">
        <v>103.46</v>
      </c>
    </row>
    <row r="945" spans="1:13" ht="12.75" customHeight="1" x14ac:dyDescent="0.2">
      <c r="A945" s="103" t="s">
        <v>15512</v>
      </c>
      <c r="B945" s="104" t="s">
        <v>13710</v>
      </c>
      <c r="C945" s="346" t="s">
        <v>15513</v>
      </c>
      <c r="D945" s="346"/>
      <c r="E945" s="346"/>
      <c r="F945" s="346"/>
      <c r="G945" s="346"/>
      <c r="H945" s="346"/>
      <c r="I945" s="346"/>
      <c r="J945" s="346"/>
      <c r="K945" s="346"/>
      <c r="L945" s="104" t="s">
        <v>199</v>
      </c>
      <c r="M945" s="105">
        <v>206.7</v>
      </c>
    </row>
    <row r="946" spans="1:13" ht="12.75" customHeight="1" x14ac:dyDescent="0.2">
      <c r="A946" s="103" t="s">
        <v>15514</v>
      </c>
      <c r="B946" s="104" t="s">
        <v>13710</v>
      </c>
      <c r="C946" s="346" t="s">
        <v>15515</v>
      </c>
      <c r="D946" s="346"/>
      <c r="E946" s="346"/>
      <c r="F946" s="346"/>
      <c r="G946" s="346"/>
      <c r="H946" s="346"/>
      <c r="I946" s="346"/>
      <c r="J946" s="346"/>
      <c r="K946" s="346"/>
      <c r="L946" s="104" t="s">
        <v>199</v>
      </c>
      <c r="M946" s="105">
        <v>615.65</v>
      </c>
    </row>
    <row r="947" spans="1:13" ht="12.75" customHeight="1" x14ac:dyDescent="0.2">
      <c r="A947" s="103" t="s">
        <v>15516</v>
      </c>
      <c r="B947" s="104" t="s">
        <v>13710</v>
      </c>
      <c r="C947" s="346" t="s">
        <v>15517</v>
      </c>
      <c r="D947" s="346"/>
      <c r="E947" s="346"/>
      <c r="F947" s="346"/>
      <c r="G947" s="346"/>
      <c r="H947" s="346"/>
      <c r="I947" s="346"/>
      <c r="J947" s="346"/>
      <c r="K947" s="346"/>
      <c r="L947" s="104" t="s">
        <v>199</v>
      </c>
      <c r="M947" s="105">
        <v>1841.63</v>
      </c>
    </row>
    <row r="948" spans="1:13" ht="12.75" customHeight="1" x14ac:dyDescent="0.2">
      <c r="A948" s="103" t="s">
        <v>15518</v>
      </c>
      <c r="B948" s="104" t="s">
        <v>13710</v>
      </c>
      <c r="C948" s="346" t="s">
        <v>15519</v>
      </c>
      <c r="D948" s="346"/>
      <c r="E948" s="346"/>
      <c r="F948" s="346"/>
      <c r="G948" s="346"/>
      <c r="H948" s="346"/>
      <c r="I948" s="346"/>
      <c r="J948" s="346"/>
      <c r="K948" s="346"/>
      <c r="L948" s="104" t="s">
        <v>199</v>
      </c>
      <c r="M948" s="105">
        <v>34.86</v>
      </c>
    </row>
    <row r="949" spans="1:13" ht="12.75" customHeight="1" x14ac:dyDescent="0.2">
      <c r="A949" s="103" t="s">
        <v>15520</v>
      </c>
      <c r="B949" s="104" t="s">
        <v>13710</v>
      </c>
      <c r="C949" s="346" t="s">
        <v>15521</v>
      </c>
      <c r="D949" s="346"/>
      <c r="E949" s="346"/>
      <c r="F949" s="346"/>
      <c r="G949" s="346"/>
      <c r="H949" s="346"/>
      <c r="I949" s="346"/>
      <c r="J949" s="346"/>
      <c r="K949" s="346"/>
      <c r="L949" s="104" t="s">
        <v>199</v>
      </c>
      <c r="M949" s="105">
        <v>98.3</v>
      </c>
    </row>
    <row r="950" spans="1:13" ht="12.75" customHeight="1" x14ac:dyDescent="0.2">
      <c r="A950" s="103" t="s">
        <v>15522</v>
      </c>
      <c r="B950" s="104" t="s">
        <v>13710</v>
      </c>
      <c r="C950" s="346" t="s">
        <v>15523</v>
      </c>
      <c r="D950" s="346"/>
      <c r="E950" s="346"/>
      <c r="F950" s="346"/>
      <c r="G950" s="346"/>
      <c r="H950" s="346"/>
      <c r="I950" s="346"/>
      <c r="J950" s="346"/>
      <c r="K950" s="346"/>
      <c r="L950" s="104" t="s">
        <v>199</v>
      </c>
      <c r="M950" s="105">
        <v>349.02</v>
      </c>
    </row>
    <row r="951" spans="1:13" ht="12.75" customHeight="1" x14ac:dyDescent="0.2">
      <c r="A951" s="103" t="s">
        <v>15524</v>
      </c>
      <c r="B951" s="104" t="s">
        <v>13710</v>
      </c>
      <c r="C951" s="346" t="s">
        <v>15525</v>
      </c>
      <c r="D951" s="346"/>
      <c r="E951" s="346"/>
      <c r="F951" s="346"/>
      <c r="G951" s="346"/>
      <c r="H951" s="346"/>
      <c r="I951" s="346"/>
      <c r="J951" s="346"/>
      <c r="K951" s="346"/>
      <c r="L951" s="104" t="s">
        <v>199</v>
      </c>
      <c r="M951" s="105">
        <v>890.2</v>
      </c>
    </row>
    <row r="952" spans="1:13" ht="12.75" customHeight="1" x14ac:dyDescent="0.2">
      <c r="A952" s="103" t="s">
        <v>15526</v>
      </c>
      <c r="B952" s="104" t="s">
        <v>13710</v>
      </c>
      <c r="C952" s="346" t="s">
        <v>15527</v>
      </c>
      <c r="D952" s="346"/>
      <c r="E952" s="346"/>
      <c r="F952" s="346"/>
      <c r="G952" s="346"/>
      <c r="H952" s="346"/>
      <c r="I952" s="346"/>
      <c r="J952" s="346"/>
      <c r="K952" s="346"/>
      <c r="L952" s="104" t="s">
        <v>199</v>
      </c>
      <c r="M952" s="105">
        <v>2189.59</v>
      </c>
    </row>
    <row r="953" spans="1:13" ht="12.75" customHeight="1" x14ac:dyDescent="0.2">
      <c r="A953" s="103" t="s">
        <v>15528</v>
      </c>
      <c r="B953" s="104" t="s">
        <v>13710</v>
      </c>
      <c r="C953" s="346" t="s">
        <v>15529</v>
      </c>
      <c r="D953" s="346"/>
      <c r="E953" s="346"/>
      <c r="F953" s="346"/>
      <c r="G953" s="346"/>
      <c r="H953" s="346"/>
      <c r="I953" s="346"/>
      <c r="J953" s="346"/>
      <c r="K953" s="346"/>
      <c r="L953" s="104" t="s">
        <v>199</v>
      </c>
      <c r="M953" s="105">
        <v>58.73</v>
      </c>
    </row>
    <row r="954" spans="1:13" ht="12.75" customHeight="1" x14ac:dyDescent="0.2">
      <c r="A954" s="103" t="s">
        <v>15530</v>
      </c>
      <c r="B954" s="104" t="s">
        <v>13710</v>
      </c>
      <c r="C954" s="346" t="s">
        <v>15531</v>
      </c>
      <c r="D954" s="346"/>
      <c r="E954" s="346"/>
      <c r="F954" s="346"/>
      <c r="G954" s="346"/>
      <c r="H954" s="346"/>
      <c r="I954" s="346"/>
      <c r="J954" s="346"/>
      <c r="K954" s="346"/>
      <c r="L954" s="104" t="s">
        <v>199</v>
      </c>
      <c r="M954" s="105">
        <v>107.68</v>
      </c>
    </row>
    <row r="955" spans="1:13" ht="12.75" customHeight="1" x14ac:dyDescent="0.2">
      <c r="A955" s="97" t="s">
        <v>15532</v>
      </c>
      <c r="B955" s="98"/>
      <c r="C955" s="353" t="s">
        <v>15533</v>
      </c>
      <c r="D955" s="353"/>
      <c r="E955" s="353"/>
      <c r="F955" s="353"/>
      <c r="G955" s="353"/>
      <c r="H955" s="353"/>
      <c r="I955" s="353"/>
      <c r="J955" s="353"/>
      <c r="K955" s="353"/>
      <c r="L955" s="99"/>
      <c r="M955" s="99"/>
    </row>
    <row r="956" spans="1:13" ht="12.75" customHeight="1" x14ac:dyDescent="0.2">
      <c r="A956" s="100" t="s">
        <v>15534</v>
      </c>
      <c r="B956" s="101" t="s">
        <v>13710</v>
      </c>
      <c r="C956" s="347" t="s">
        <v>15535</v>
      </c>
      <c r="D956" s="347"/>
      <c r="E956" s="347"/>
      <c r="F956" s="347"/>
      <c r="G956" s="347"/>
      <c r="H956" s="347"/>
      <c r="I956" s="347"/>
      <c r="J956" s="347"/>
      <c r="K956" s="347"/>
      <c r="L956" s="102"/>
      <c r="M956" s="102"/>
    </row>
    <row r="957" spans="1:13" ht="12.75" customHeight="1" x14ac:dyDescent="0.2">
      <c r="A957" s="103" t="s">
        <v>15536</v>
      </c>
      <c r="B957" s="104" t="s">
        <v>13710</v>
      </c>
      <c r="C957" s="346" t="s">
        <v>15537</v>
      </c>
      <c r="D957" s="346"/>
      <c r="E957" s="346"/>
      <c r="F957" s="346"/>
      <c r="G957" s="346"/>
      <c r="H957" s="346"/>
      <c r="I957" s="346"/>
      <c r="J957" s="346"/>
      <c r="K957" s="346"/>
      <c r="L957" s="104" t="s">
        <v>168</v>
      </c>
      <c r="M957" s="105">
        <v>8.56</v>
      </c>
    </row>
    <row r="958" spans="1:13" ht="12.75" customHeight="1" x14ac:dyDescent="0.2">
      <c r="A958" s="103" t="s">
        <v>15538</v>
      </c>
      <c r="B958" s="104" t="s">
        <v>13710</v>
      </c>
      <c r="C958" s="346" t="s">
        <v>15539</v>
      </c>
      <c r="D958" s="346"/>
      <c r="E958" s="346"/>
      <c r="F958" s="346"/>
      <c r="G958" s="346"/>
      <c r="H958" s="346"/>
      <c r="I958" s="346"/>
      <c r="J958" s="346"/>
      <c r="K958" s="346"/>
      <c r="L958" s="104" t="s">
        <v>168</v>
      </c>
      <c r="M958" s="105">
        <v>11.42</v>
      </c>
    </row>
    <row r="959" spans="1:13" ht="12.75" customHeight="1" x14ac:dyDescent="0.2">
      <c r="A959" s="103" t="s">
        <v>15540</v>
      </c>
      <c r="B959" s="104" t="s">
        <v>13710</v>
      </c>
      <c r="C959" s="346" t="s">
        <v>15541</v>
      </c>
      <c r="D959" s="346"/>
      <c r="E959" s="346"/>
      <c r="F959" s="346"/>
      <c r="G959" s="346"/>
      <c r="H959" s="346"/>
      <c r="I959" s="346"/>
      <c r="J959" s="346"/>
      <c r="K959" s="346"/>
      <c r="L959" s="104" t="s">
        <v>168</v>
      </c>
      <c r="M959" s="105">
        <v>19.68</v>
      </c>
    </row>
    <row r="960" spans="1:13" ht="12.75" customHeight="1" x14ac:dyDescent="0.2">
      <c r="A960" s="103" t="s">
        <v>15542</v>
      </c>
      <c r="B960" s="104" t="s">
        <v>13710</v>
      </c>
      <c r="C960" s="346" t="s">
        <v>15543</v>
      </c>
      <c r="D960" s="346"/>
      <c r="E960" s="346"/>
      <c r="F960" s="346"/>
      <c r="G960" s="346"/>
      <c r="H960" s="346"/>
      <c r="I960" s="346"/>
      <c r="J960" s="346"/>
      <c r="K960" s="346"/>
      <c r="L960" s="104" t="s">
        <v>168</v>
      </c>
      <c r="M960" s="105">
        <v>26.29</v>
      </c>
    </row>
    <row r="961" spans="1:13" ht="12.75" customHeight="1" x14ac:dyDescent="0.2">
      <c r="A961" s="103" t="s">
        <v>15544</v>
      </c>
      <c r="B961" s="104" t="s">
        <v>13710</v>
      </c>
      <c r="C961" s="346" t="s">
        <v>15545</v>
      </c>
      <c r="D961" s="346"/>
      <c r="E961" s="346"/>
      <c r="F961" s="346"/>
      <c r="G961" s="346"/>
      <c r="H961" s="346"/>
      <c r="I961" s="346"/>
      <c r="J961" s="346"/>
      <c r="K961" s="346"/>
      <c r="L961" s="104" t="s">
        <v>168</v>
      </c>
      <c r="M961" s="105">
        <v>29.59</v>
      </c>
    </row>
    <row r="962" spans="1:13" ht="12.75" customHeight="1" x14ac:dyDescent="0.2">
      <c r="A962" s="103" t="s">
        <v>15546</v>
      </c>
      <c r="B962" s="104" t="s">
        <v>13710</v>
      </c>
      <c r="C962" s="346" t="s">
        <v>15547</v>
      </c>
      <c r="D962" s="346"/>
      <c r="E962" s="346"/>
      <c r="F962" s="346"/>
      <c r="G962" s="346"/>
      <c r="H962" s="346"/>
      <c r="I962" s="346"/>
      <c r="J962" s="346"/>
      <c r="K962" s="346"/>
      <c r="L962" s="104" t="s">
        <v>168</v>
      </c>
      <c r="M962" s="105">
        <v>40.36</v>
      </c>
    </row>
    <row r="963" spans="1:13" ht="12.75" customHeight="1" x14ac:dyDescent="0.2">
      <c r="A963" s="103" t="s">
        <v>15548</v>
      </c>
      <c r="B963" s="104" t="s">
        <v>13710</v>
      </c>
      <c r="C963" s="346" t="s">
        <v>15549</v>
      </c>
      <c r="D963" s="346"/>
      <c r="E963" s="346"/>
      <c r="F963" s="346"/>
      <c r="G963" s="346"/>
      <c r="H963" s="346"/>
      <c r="I963" s="346"/>
      <c r="J963" s="346"/>
      <c r="K963" s="346"/>
      <c r="L963" s="104" t="s">
        <v>168</v>
      </c>
      <c r="M963" s="105">
        <v>62.38</v>
      </c>
    </row>
    <row r="964" spans="1:13" ht="12.75" customHeight="1" x14ac:dyDescent="0.2">
      <c r="A964" s="103" t="s">
        <v>15550</v>
      </c>
      <c r="B964" s="104" t="s">
        <v>13710</v>
      </c>
      <c r="C964" s="346" t="s">
        <v>15551</v>
      </c>
      <c r="D964" s="346"/>
      <c r="E964" s="346"/>
      <c r="F964" s="346"/>
      <c r="G964" s="346"/>
      <c r="H964" s="346"/>
      <c r="I964" s="346"/>
      <c r="J964" s="346"/>
      <c r="K964" s="346"/>
      <c r="L964" s="104" t="s">
        <v>168</v>
      </c>
      <c r="M964" s="105">
        <v>86.51</v>
      </c>
    </row>
    <row r="965" spans="1:13" ht="12.75" customHeight="1" x14ac:dyDescent="0.2">
      <c r="A965" s="100" t="s">
        <v>15552</v>
      </c>
      <c r="B965" s="101" t="s">
        <v>13710</v>
      </c>
      <c r="C965" s="347" t="s">
        <v>15553</v>
      </c>
      <c r="D965" s="347"/>
      <c r="E965" s="347"/>
      <c r="F965" s="347"/>
      <c r="G965" s="347"/>
      <c r="H965" s="347"/>
      <c r="I965" s="347"/>
      <c r="J965" s="347"/>
      <c r="K965" s="347"/>
      <c r="L965" s="102"/>
      <c r="M965" s="102"/>
    </row>
    <row r="966" spans="1:13" ht="12.75" customHeight="1" x14ac:dyDescent="0.2">
      <c r="A966" s="103" t="s">
        <v>15554</v>
      </c>
      <c r="B966" s="104" t="s">
        <v>13710</v>
      </c>
      <c r="C966" s="346" t="s">
        <v>15555</v>
      </c>
      <c r="D966" s="346"/>
      <c r="E966" s="346"/>
      <c r="F966" s="346"/>
      <c r="G966" s="346"/>
      <c r="H966" s="346"/>
      <c r="I966" s="346"/>
      <c r="J966" s="346"/>
      <c r="K966" s="346"/>
      <c r="L966" s="104" t="s">
        <v>168</v>
      </c>
      <c r="M966" s="105">
        <v>6.49</v>
      </c>
    </row>
    <row r="967" spans="1:13" ht="12.75" customHeight="1" x14ac:dyDescent="0.2">
      <c r="A967" s="103" t="s">
        <v>15556</v>
      </c>
      <c r="B967" s="104" t="s">
        <v>13710</v>
      </c>
      <c r="C967" s="346" t="s">
        <v>15557</v>
      </c>
      <c r="D967" s="346"/>
      <c r="E967" s="346"/>
      <c r="F967" s="346"/>
      <c r="G967" s="346"/>
      <c r="H967" s="346"/>
      <c r="I967" s="346"/>
      <c r="J967" s="346"/>
      <c r="K967" s="346"/>
      <c r="L967" s="104" t="s">
        <v>168</v>
      </c>
      <c r="M967" s="105">
        <v>11.3</v>
      </c>
    </row>
    <row r="968" spans="1:13" ht="12.75" customHeight="1" x14ac:dyDescent="0.2">
      <c r="A968" s="100" t="s">
        <v>15558</v>
      </c>
      <c r="B968" s="101" t="s">
        <v>13710</v>
      </c>
      <c r="C968" s="347" t="s">
        <v>15559</v>
      </c>
      <c r="D968" s="347"/>
      <c r="E968" s="347"/>
      <c r="F968" s="347"/>
      <c r="G968" s="347"/>
      <c r="H968" s="347"/>
      <c r="I968" s="347"/>
      <c r="J968" s="347"/>
      <c r="K968" s="347"/>
      <c r="L968" s="102"/>
      <c r="M968" s="102"/>
    </row>
    <row r="969" spans="1:13" ht="12.75" customHeight="1" x14ac:dyDescent="0.2">
      <c r="A969" s="103" t="s">
        <v>15560</v>
      </c>
      <c r="B969" s="104" t="s">
        <v>13710</v>
      </c>
      <c r="C969" s="346" t="s">
        <v>15561</v>
      </c>
      <c r="D969" s="346"/>
      <c r="E969" s="346"/>
      <c r="F969" s="346"/>
      <c r="G969" s="346"/>
      <c r="H969" s="346"/>
      <c r="I969" s="346"/>
      <c r="J969" s="346"/>
      <c r="K969" s="346"/>
      <c r="L969" s="104" t="s">
        <v>168</v>
      </c>
      <c r="M969" s="105">
        <v>19.350000000000001</v>
      </c>
    </row>
    <row r="970" spans="1:13" ht="12.75" customHeight="1" x14ac:dyDescent="0.2">
      <c r="A970" s="103" t="s">
        <v>15562</v>
      </c>
      <c r="B970" s="104" t="s">
        <v>13710</v>
      </c>
      <c r="C970" s="346" t="s">
        <v>15563</v>
      </c>
      <c r="D970" s="346"/>
      <c r="E970" s="346"/>
      <c r="F970" s="346"/>
      <c r="G970" s="346"/>
      <c r="H970" s="346"/>
      <c r="I970" s="346"/>
      <c r="J970" s="346"/>
      <c r="K970" s="346"/>
      <c r="L970" s="104" t="s">
        <v>168</v>
      </c>
      <c r="M970" s="105">
        <v>30.83</v>
      </c>
    </row>
    <row r="971" spans="1:13" ht="12.75" customHeight="1" x14ac:dyDescent="0.2">
      <c r="A971" s="103" t="s">
        <v>15564</v>
      </c>
      <c r="B971" s="104" t="s">
        <v>13710</v>
      </c>
      <c r="C971" s="346" t="s">
        <v>15565</v>
      </c>
      <c r="D971" s="346"/>
      <c r="E971" s="346"/>
      <c r="F971" s="346"/>
      <c r="G971" s="346"/>
      <c r="H971" s="346"/>
      <c r="I971" s="346"/>
      <c r="J971" s="346"/>
      <c r="K971" s="346"/>
      <c r="L971" s="104" t="s">
        <v>168</v>
      </c>
      <c r="M971" s="105">
        <v>63.32</v>
      </c>
    </row>
    <row r="972" spans="1:13" ht="12.75" customHeight="1" x14ac:dyDescent="0.2">
      <c r="A972" s="100" t="s">
        <v>15566</v>
      </c>
      <c r="B972" s="101" t="s">
        <v>13710</v>
      </c>
      <c r="C972" s="347" t="s">
        <v>15567</v>
      </c>
      <c r="D972" s="347"/>
      <c r="E972" s="347"/>
      <c r="F972" s="347"/>
      <c r="G972" s="347"/>
      <c r="H972" s="347"/>
      <c r="I972" s="347"/>
      <c r="J972" s="347"/>
      <c r="K972" s="347"/>
      <c r="L972" s="102"/>
      <c r="M972" s="102"/>
    </row>
    <row r="973" spans="1:13" ht="12.75" customHeight="1" x14ac:dyDescent="0.2">
      <c r="A973" s="103" t="s">
        <v>15568</v>
      </c>
      <c r="B973" s="104" t="s">
        <v>13710</v>
      </c>
      <c r="C973" s="346" t="s">
        <v>15537</v>
      </c>
      <c r="D973" s="346"/>
      <c r="E973" s="346"/>
      <c r="F973" s="346"/>
      <c r="G973" s="346"/>
      <c r="H973" s="346"/>
      <c r="I973" s="346"/>
      <c r="J973" s="346"/>
      <c r="K973" s="346"/>
      <c r="L973" s="104" t="s">
        <v>168</v>
      </c>
      <c r="M973" s="105">
        <v>35.51</v>
      </c>
    </row>
    <row r="974" spans="1:13" ht="12.75" customHeight="1" x14ac:dyDescent="0.2">
      <c r="A974" s="103" t="s">
        <v>15569</v>
      </c>
      <c r="B974" s="104" t="s">
        <v>13710</v>
      </c>
      <c r="C974" s="346" t="s">
        <v>15539</v>
      </c>
      <c r="D974" s="346"/>
      <c r="E974" s="346"/>
      <c r="F974" s="346"/>
      <c r="G974" s="346"/>
      <c r="H974" s="346"/>
      <c r="I974" s="346"/>
      <c r="J974" s="346"/>
      <c r="K974" s="346"/>
      <c r="L974" s="104" t="s">
        <v>168</v>
      </c>
      <c r="M974" s="105">
        <v>48.72</v>
      </c>
    </row>
    <row r="975" spans="1:13" ht="12.75" customHeight="1" x14ac:dyDescent="0.2">
      <c r="A975" s="103" t="s">
        <v>15570</v>
      </c>
      <c r="B975" s="104" t="s">
        <v>13710</v>
      </c>
      <c r="C975" s="346" t="s">
        <v>15541</v>
      </c>
      <c r="D975" s="346"/>
      <c r="E975" s="346"/>
      <c r="F975" s="346"/>
      <c r="G975" s="346"/>
      <c r="H975" s="346"/>
      <c r="I975" s="346"/>
      <c r="J975" s="346"/>
      <c r="K975" s="346"/>
      <c r="L975" s="104" t="s">
        <v>168</v>
      </c>
      <c r="M975" s="105">
        <v>64.05</v>
      </c>
    </row>
    <row r="976" spans="1:13" ht="12.75" customHeight="1" x14ac:dyDescent="0.2">
      <c r="A976" s="103" t="s">
        <v>15571</v>
      </c>
      <c r="B976" s="104" t="s">
        <v>13710</v>
      </c>
      <c r="C976" s="346" t="s">
        <v>15543</v>
      </c>
      <c r="D976" s="346"/>
      <c r="E976" s="346"/>
      <c r="F976" s="346"/>
      <c r="G976" s="346"/>
      <c r="H976" s="346"/>
      <c r="I976" s="346"/>
      <c r="J976" s="346"/>
      <c r="K976" s="346"/>
      <c r="L976" s="104" t="s">
        <v>168</v>
      </c>
      <c r="M976" s="105">
        <v>82.39</v>
      </c>
    </row>
    <row r="977" spans="1:13" ht="12.75" customHeight="1" x14ac:dyDescent="0.2">
      <c r="A977" s="103" t="s">
        <v>15572</v>
      </c>
      <c r="B977" s="104" t="s">
        <v>13710</v>
      </c>
      <c r="C977" s="346" t="s">
        <v>15545</v>
      </c>
      <c r="D977" s="346"/>
      <c r="E977" s="346"/>
      <c r="F977" s="346"/>
      <c r="G977" s="346"/>
      <c r="H977" s="346"/>
      <c r="I977" s="346"/>
      <c r="J977" s="346"/>
      <c r="K977" s="346"/>
      <c r="L977" s="104" t="s">
        <v>168</v>
      </c>
      <c r="M977" s="105">
        <v>101.69</v>
      </c>
    </row>
    <row r="978" spans="1:13" ht="12.75" customHeight="1" x14ac:dyDescent="0.2">
      <c r="A978" s="103" t="s">
        <v>15573</v>
      </c>
      <c r="B978" s="104" t="s">
        <v>13710</v>
      </c>
      <c r="C978" s="346" t="s">
        <v>15547</v>
      </c>
      <c r="D978" s="346"/>
      <c r="E978" s="346"/>
      <c r="F978" s="346"/>
      <c r="G978" s="346"/>
      <c r="H978" s="346"/>
      <c r="I978" s="346"/>
      <c r="J978" s="346"/>
      <c r="K978" s="346"/>
      <c r="L978" s="104" t="s">
        <v>168</v>
      </c>
      <c r="M978" s="105">
        <v>135.5</v>
      </c>
    </row>
    <row r="979" spans="1:13" ht="12.75" customHeight="1" x14ac:dyDescent="0.2">
      <c r="A979" s="103" t="s">
        <v>15574</v>
      </c>
      <c r="B979" s="104" t="s">
        <v>13710</v>
      </c>
      <c r="C979" s="346" t="s">
        <v>15549</v>
      </c>
      <c r="D979" s="346"/>
      <c r="E979" s="346"/>
      <c r="F979" s="346"/>
      <c r="G979" s="346"/>
      <c r="H979" s="346"/>
      <c r="I979" s="346"/>
      <c r="J979" s="346"/>
      <c r="K979" s="346"/>
      <c r="L979" s="104" t="s">
        <v>168</v>
      </c>
      <c r="M979" s="105">
        <v>163.65</v>
      </c>
    </row>
    <row r="980" spans="1:13" ht="12.75" customHeight="1" x14ac:dyDescent="0.2">
      <c r="A980" s="100" t="s">
        <v>15575</v>
      </c>
      <c r="B980" s="101" t="s">
        <v>13710</v>
      </c>
      <c r="C980" s="347" t="s">
        <v>15576</v>
      </c>
      <c r="D980" s="347"/>
      <c r="E980" s="347"/>
      <c r="F980" s="347"/>
      <c r="G980" s="347"/>
      <c r="H980" s="347"/>
      <c r="I980" s="347"/>
      <c r="J980" s="347"/>
      <c r="K980" s="347"/>
      <c r="L980" s="102"/>
      <c r="M980" s="102"/>
    </row>
    <row r="981" spans="1:13" ht="12.75" customHeight="1" x14ac:dyDescent="0.2">
      <c r="A981" s="103" t="s">
        <v>15577</v>
      </c>
      <c r="B981" s="104" t="s">
        <v>13710</v>
      </c>
      <c r="C981" s="346" t="s">
        <v>15578</v>
      </c>
      <c r="D981" s="346"/>
      <c r="E981" s="346"/>
      <c r="F981" s="346"/>
      <c r="G981" s="346"/>
      <c r="H981" s="346"/>
      <c r="I981" s="346"/>
      <c r="J981" s="346"/>
      <c r="K981" s="346"/>
      <c r="L981" s="104" t="s">
        <v>168</v>
      </c>
      <c r="M981" s="105">
        <v>40.25</v>
      </c>
    </row>
    <row r="982" spans="1:13" ht="12.75" customHeight="1" x14ac:dyDescent="0.2">
      <c r="A982" s="103" t="s">
        <v>15579</v>
      </c>
      <c r="B982" s="104" t="s">
        <v>13710</v>
      </c>
      <c r="C982" s="346" t="s">
        <v>15580</v>
      </c>
      <c r="D982" s="346"/>
      <c r="E982" s="346"/>
      <c r="F982" s="346"/>
      <c r="G982" s="346"/>
      <c r="H982" s="346"/>
      <c r="I982" s="346"/>
      <c r="J982" s="346"/>
      <c r="K982" s="346"/>
      <c r="L982" s="104" t="s">
        <v>168</v>
      </c>
      <c r="M982" s="105">
        <v>46.43</v>
      </c>
    </row>
    <row r="983" spans="1:13" ht="12.75" customHeight="1" x14ac:dyDescent="0.2">
      <c r="A983" s="103" t="s">
        <v>15581</v>
      </c>
      <c r="B983" s="104" t="s">
        <v>13710</v>
      </c>
      <c r="C983" s="346" t="s">
        <v>15582</v>
      </c>
      <c r="D983" s="346"/>
      <c r="E983" s="346"/>
      <c r="F983" s="346"/>
      <c r="G983" s="346"/>
      <c r="H983" s="346"/>
      <c r="I983" s="346"/>
      <c r="J983" s="346"/>
      <c r="K983" s="346"/>
      <c r="L983" s="104" t="s">
        <v>168</v>
      </c>
      <c r="M983" s="105">
        <v>49.22</v>
      </c>
    </row>
    <row r="984" spans="1:13" ht="12.75" customHeight="1" x14ac:dyDescent="0.2">
      <c r="A984" s="103" t="s">
        <v>15583</v>
      </c>
      <c r="B984" s="104" t="s">
        <v>13710</v>
      </c>
      <c r="C984" s="346" t="s">
        <v>15584</v>
      </c>
      <c r="D984" s="346"/>
      <c r="E984" s="346"/>
      <c r="F984" s="346"/>
      <c r="G984" s="346"/>
      <c r="H984" s="346"/>
      <c r="I984" s="346"/>
      <c r="J984" s="346"/>
      <c r="K984" s="346"/>
      <c r="L984" s="104" t="s">
        <v>168</v>
      </c>
      <c r="M984" s="105">
        <v>49.02</v>
      </c>
    </row>
    <row r="985" spans="1:13" ht="12.75" customHeight="1" x14ac:dyDescent="0.2">
      <c r="A985" s="103" t="s">
        <v>15585</v>
      </c>
      <c r="B985" s="104" t="s">
        <v>13710</v>
      </c>
      <c r="C985" s="346" t="s">
        <v>15586</v>
      </c>
      <c r="D985" s="346"/>
      <c r="E985" s="346"/>
      <c r="F985" s="346"/>
      <c r="G985" s="346"/>
      <c r="H985" s="346"/>
      <c r="I985" s="346"/>
      <c r="J985" s="346"/>
      <c r="K985" s="346"/>
      <c r="L985" s="104" t="s">
        <v>168</v>
      </c>
      <c r="M985" s="105">
        <v>71.400000000000006</v>
      </c>
    </row>
    <row r="986" spans="1:13" ht="12.75" customHeight="1" x14ac:dyDescent="0.2">
      <c r="A986" s="103" t="s">
        <v>15587</v>
      </c>
      <c r="B986" s="104" t="s">
        <v>13710</v>
      </c>
      <c r="C986" s="346" t="s">
        <v>15588</v>
      </c>
      <c r="D986" s="346"/>
      <c r="E986" s="346"/>
      <c r="F986" s="346"/>
      <c r="G986" s="346"/>
      <c r="H986" s="346"/>
      <c r="I986" s="346"/>
      <c r="J986" s="346"/>
      <c r="K986" s="346"/>
      <c r="L986" s="104" t="s">
        <v>168</v>
      </c>
      <c r="M986" s="105">
        <v>154.49</v>
      </c>
    </row>
    <row r="987" spans="1:13" ht="12.75" customHeight="1" x14ac:dyDescent="0.2">
      <c r="A987" s="103" t="s">
        <v>15589</v>
      </c>
      <c r="B987" s="104" t="s">
        <v>13710</v>
      </c>
      <c r="C987" s="346" t="s">
        <v>15590</v>
      </c>
      <c r="D987" s="346"/>
      <c r="E987" s="346"/>
      <c r="F987" s="346"/>
      <c r="G987" s="346"/>
      <c r="H987" s="346"/>
      <c r="I987" s="346"/>
      <c r="J987" s="346"/>
      <c r="K987" s="346"/>
      <c r="L987" s="104" t="s">
        <v>199</v>
      </c>
      <c r="M987" s="105">
        <v>8.58</v>
      </c>
    </row>
    <row r="988" spans="1:13" ht="12.75" customHeight="1" x14ac:dyDescent="0.2">
      <c r="A988" s="103" t="s">
        <v>15591</v>
      </c>
      <c r="B988" s="104" t="s">
        <v>13710</v>
      </c>
      <c r="C988" s="346" t="s">
        <v>15592</v>
      </c>
      <c r="D988" s="346"/>
      <c r="E988" s="346"/>
      <c r="F988" s="346"/>
      <c r="G988" s="346"/>
      <c r="H988" s="346"/>
      <c r="I988" s="346"/>
      <c r="J988" s="346"/>
      <c r="K988" s="346"/>
      <c r="L988" s="104" t="s">
        <v>199</v>
      </c>
      <c r="M988" s="105">
        <v>9.08</v>
      </c>
    </row>
    <row r="989" spans="1:13" ht="12.75" customHeight="1" x14ac:dyDescent="0.2">
      <c r="A989" s="103" t="s">
        <v>15593</v>
      </c>
      <c r="B989" s="104" t="s">
        <v>13710</v>
      </c>
      <c r="C989" s="346" t="s">
        <v>15594</v>
      </c>
      <c r="D989" s="346"/>
      <c r="E989" s="346"/>
      <c r="F989" s="346"/>
      <c r="G989" s="346"/>
      <c r="H989" s="346"/>
      <c r="I989" s="346"/>
      <c r="J989" s="346"/>
      <c r="K989" s="346"/>
      <c r="L989" s="104" t="s">
        <v>199</v>
      </c>
      <c r="M989" s="105">
        <v>10.97</v>
      </c>
    </row>
    <row r="990" spans="1:13" ht="12.75" customHeight="1" x14ac:dyDescent="0.2">
      <c r="A990" s="103" t="s">
        <v>15595</v>
      </c>
      <c r="B990" s="104" t="s">
        <v>13710</v>
      </c>
      <c r="C990" s="346" t="s">
        <v>15596</v>
      </c>
      <c r="D990" s="346"/>
      <c r="E990" s="346"/>
      <c r="F990" s="346"/>
      <c r="G990" s="346"/>
      <c r="H990" s="346"/>
      <c r="I990" s="346"/>
      <c r="J990" s="346"/>
      <c r="K990" s="346"/>
      <c r="L990" s="104" t="s">
        <v>199</v>
      </c>
      <c r="M990" s="105">
        <v>12.83</v>
      </c>
    </row>
    <row r="991" spans="1:13" ht="12.75" customHeight="1" x14ac:dyDescent="0.2">
      <c r="A991" s="103" t="s">
        <v>15597</v>
      </c>
      <c r="B991" s="104" t="s">
        <v>13710</v>
      </c>
      <c r="C991" s="346" t="s">
        <v>15598</v>
      </c>
      <c r="D991" s="346"/>
      <c r="E991" s="346"/>
      <c r="F991" s="346"/>
      <c r="G991" s="346"/>
      <c r="H991" s="346"/>
      <c r="I991" s="346"/>
      <c r="J991" s="346"/>
      <c r="K991" s="346"/>
      <c r="L991" s="104" t="s">
        <v>199</v>
      </c>
      <c r="M991" s="105">
        <v>15.06</v>
      </c>
    </row>
    <row r="992" spans="1:13" ht="12.75" customHeight="1" x14ac:dyDescent="0.2">
      <c r="A992" s="103" t="s">
        <v>15599</v>
      </c>
      <c r="B992" s="104" t="s">
        <v>13710</v>
      </c>
      <c r="C992" s="346" t="s">
        <v>15600</v>
      </c>
      <c r="D992" s="346"/>
      <c r="E992" s="346"/>
      <c r="F992" s="346"/>
      <c r="G992" s="346"/>
      <c r="H992" s="346"/>
      <c r="I992" s="346"/>
      <c r="J992" s="346"/>
      <c r="K992" s="346"/>
      <c r="L992" s="104" t="s">
        <v>199</v>
      </c>
      <c r="M992" s="105">
        <v>19.46</v>
      </c>
    </row>
    <row r="993" spans="1:13" ht="12.75" customHeight="1" x14ac:dyDescent="0.2">
      <c r="A993" s="103" t="s">
        <v>15601</v>
      </c>
      <c r="B993" s="104" t="s">
        <v>13710</v>
      </c>
      <c r="C993" s="346" t="s">
        <v>15602</v>
      </c>
      <c r="D993" s="346"/>
      <c r="E993" s="346"/>
      <c r="F993" s="346"/>
      <c r="G993" s="346"/>
      <c r="H993" s="346"/>
      <c r="I993" s="346"/>
      <c r="J993" s="346"/>
      <c r="K993" s="346"/>
      <c r="L993" s="104" t="s">
        <v>199</v>
      </c>
      <c r="M993" s="105">
        <v>22.89</v>
      </c>
    </row>
    <row r="994" spans="1:13" ht="12.75" customHeight="1" x14ac:dyDescent="0.2">
      <c r="A994" s="103" t="s">
        <v>15603</v>
      </c>
      <c r="B994" s="104" t="s">
        <v>13710</v>
      </c>
      <c r="C994" s="346" t="s">
        <v>15604</v>
      </c>
      <c r="D994" s="346"/>
      <c r="E994" s="346"/>
      <c r="F994" s="346"/>
      <c r="G994" s="346"/>
      <c r="H994" s="346"/>
      <c r="I994" s="346"/>
      <c r="J994" s="346"/>
      <c r="K994" s="346"/>
      <c r="L994" s="104" t="s">
        <v>168</v>
      </c>
      <c r="M994" s="105">
        <v>6.01</v>
      </c>
    </row>
    <row r="995" spans="1:13" ht="12.75" customHeight="1" x14ac:dyDescent="0.2">
      <c r="A995" s="103" t="s">
        <v>15605</v>
      </c>
      <c r="B995" s="104" t="s">
        <v>13710</v>
      </c>
      <c r="C995" s="346" t="s">
        <v>15606</v>
      </c>
      <c r="D995" s="346"/>
      <c r="E995" s="346"/>
      <c r="F995" s="346"/>
      <c r="G995" s="346"/>
      <c r="H995" s="346"/>
      <c r="I995" s="346"/>
      <c r="J995" s="346"/>
      <c r="K995" s="346"/>
      <c r="L995" s="104" t="s">
        <v>199</v>
      </c>
      <c r="M995" s="105">
        <v>36.83</v>
      </c>
    </row>
    <row r="996" spans="1:13" ht="12.75" customHeight="1" x14ac:dyDescent="0.2">
      <c r="A996" s="103" t="s">
        <v>15607</v>
      </c>
      <c r="B996" s="104" t="s">
        <v>13710</v>
      </c>
      <c r="C996" s="346" t="s">
        <v>15608</v>
      </c>
      <c r="D996" s="346"/>
      <c r="E996" s="346"/>
      <c r="F996" s="346"/>
      <c r="G996" s="346"/>
      <c r="H996" s="346"/>
      <c r="I996" s="346"/>
      <c r="J996" s="346"/>
      <c r="K996" s="346"/>
      <c r="L996" s="104" t="s">
        <v>199</v>
      </c>
      <c r="M996" s="105">
        <v>43.09</v>
      </c>
    </row>
    <row r="997" spans="1:13" ht="12.75" customHeight="1" x14ac:dyDescent="0.2">
      <c r="A997" s="103" t="s">
        <v>15609</v>
      </c>
      <c r="B997" s="104" t="s">
        <v>13710</v>
      </c>
      <c r="C997" s="346" t="s">
        <v>15610</v>
      </c>
      <c r="D997" s="346"/>
      <c r="E997" s="346"/>
      <c r="F997" s="346"/>
      <c r="G997" s="346"/>
      <c r="H997" s="346"/>
      <c r="I997" s="346"/>
      <c r="J997" s="346"/>
      <c r="K997" s="346"/>
      <c r="L997" s="104" t="s">
        <v>199</v>
      </c>
      <c r="M997" s="105">
        <v>47.43</v>
      </c>
    </row>
    <row r="998" spans="1:13" ht="12.75" customHeight="1" x14ac:dyDescent="0.2">
      <c r="A998" s="103" t="s">
        <v>15611</v>
      </c>
      <c r="B998" s="104" t="s">
        <v>13710</v>
      </c>
      <c r="C998" s="346" t="s">
        <v>15612</v>
      </c>
      <c r="D998" s="346"/>
      <c r="E998" s="346"/>
      <c r="F998" s="346"/>
      <c r="G998" s="346"/>
      <c r="H998" s="346"/>
      <c r="I998" s="346"/>
      <c r="J998" s="346"/>
      <c r="K998" s="346"/>
      <c r="L998" s="104" t="s">
        <v>199</v>
      </c>
      <c r="M998" s="105">
        <v>54.68</v>
      </c>
    </row>
    <row r="999" spans="1:13" ht="12.75" customHeight="1" x14ac:dyDescent="0.2">
      <c r="A999" s="103" t="s">
        <v>15613</v>
      </c>
      <c r="B999" s="104" t="s">
        <v>13710</v>
      </c>
      <c r="C999" s="346" t="s">
        <v>15614</v>
      </c>
      <c r="D999" s="346"/>
      <c r="E999" s="346"/>
      <c r="F999" s="346"/>
      <c r="G999" s="346"/>
      <c r="H999" s="346"/>
      <c r="I999" s="346"/>
      <c r="J999" s="346"/>
      <c r="K999" s="346"/>
      <c r="L999" s="104" t="s">
        <v>199</v>
      </c>
      <c r="M999" s="105">
        <v>74.459999999999994</v>
      </c>
    </row>
    <row r="1000" spans="1:13" ht="12.75" customHeight="1" x14ac:dyDescent="0.2">
      <c r="A1000" s="103" t="s">
        <v>15615</v>
      </c>
      <c r="B1000" s="104" t="s">
        <v>13710</v>
      </c>
      <c r="C1000" s="346" t="s">
        <v>15616</v>
      </c>
      <c r="D1000" s="346"/>
      <c r="E1000" s="346"/>
      <c r="F1000" s="346"/>
      <c r="G1000" s="346"/>
      <c r="H1000" s="346"/>
      <c r="I1000" s="346"/>
      <c r="J1000" s="346"/>
      <c r="K1000" s="346"/>
      <c r="L1000" s="104" t="s">
        <v>199</v>
      </c>
      <c r="M1000" s="105">
        <v>140.97999999999999</v>
      </c>
    </row>
    <row r="1001" spans="1:13" ht="12.75" customHeight="1" x14ac:dyDescent="0.2">
      <c r="A1001" s="103" t="s">
        <v>15617</v>
      </c>
      <c r="B1001" s="104" t="s">
        <v>13710</v>
      </c>
      <c r="C1001" s="346" t="s">
        <v>15618</v>
      </c>
      <c r="D1001" s="346"/>
      <c r="E1001" s="346"/>
      <c r="F1001" s="346"/>
      <c r="G1001" s="346"/>
      <c r="H1001" s="346"/>
      <c r="I1001" s="346"/>
      <c r="J1001" s="346"/>
      <c r="K1001" s="346"/>
      <c r="L1001" s="104" t="s">
        <v>199</v>
      </c>
      <c r="M1001" s="105">
        <v>24.72</v>
      </c>
    </row>
    <row r="1002" spans="1:13" ht="12.75" customHeight="1" x14ac:dyDescent="0.2">
      <c r="A1002" s="103" t="s">
        <v>15619</v>
      </c>
      <c r="B1002" s="104" t="s">
        <v>13710</v>
      </c>
      <c r="C1002" s="346" t="s">
        <v>15620</v>
      </c>
      <c r="D1002" s="346"/>
      <c r="E1002" s="346"/>
      <c r="F1002" s="346"/>
      <c r="G1002" s="346"/>
      <c r="H1002" s="346"/>
      <c r="I1002" s="346"/>
      <c r="J1002" s="346"/>
      <c r="K1002" s="346"/>
      <c r="L1002" s="104" t="s">
        <v>199</v>
      </c>
      <c r="M1002" s="105">
        <v>29.66</v>
      </c>
    </row>
    <row r="1003" spans="1:13" ht="12.75" customHeight="1" x14ac:dyDescent="0.2">
      <c r="A1003" s="103" t="s">
        <v>15621</v>
      </c>
      <c r="B1003" s="104" t="s">
        <v>13710</v>
      </c>
      <c r="C1003" s="346" t="s">
        <v>15622</v>
      </c>
      <c r="D1003" s="346"/>
      <c r="E1003" s="346"/>
      <c r="F1003" s="346"/>
      <c r="G1003" s="346"/>
      <c r="H1003" s="346"/>
      <c r="I1003" s="346"/>
      <c r="J1003" s="346"/>
      <c r="K1003" s="346"/>
      <c r="L1003" s="104" t="s">
        <v>199</v>
      </c>
      <c r="M1003" s="105">
        <v>47.85</v>
      </c>
    </row>
    <row r="1004" spans="1:13" ht="12.75" customHeight="1" x14ac:dyDescent="0.2">
      <c r="A1004" s="103" t="s">
        <v>15623</v>
      </c>
      <c r="B1004" s="104" t="s">
        <v>13710</v>
      </c>
      <c r="C1004" s="346" t="s">
        <v>15624</v>
      </c>
      <c r="D1004" s="346"/>
      <c r="E1004" s="346"/>
      <c r="F1004" s="346"/>
      <c r="G1004" s="346"/>
      <c r="H1004" s="346"/>
      <c r="I1004" s="346"/>
      <c r="J1004" s="346"/>
      <c r="K1004" s="346"/>
      <c r="L1004" s="104" t="s">
        <v>199</v>
      </c>
      <c r="M1004" s="105">
        <v>43.51</v>
      </c>
    </row>
    <row r="1005" spans="1:13" ht="12.75" customHeight="1" x14ac:dyDescent="0.2">
      <c r="A1005" s="103" t="s">
        <v>15625</v>
      </c>
      <c r="B1005" s="104" t="s">
        <v>13710</v>
      </c>
      <c r="C1005" s="346" t="s">
        <v>15626</v>
      </c>
      <c r="D1005" s="346"/>
      <c r="E1005" s="346"/>
      <c r="F1005" s="346"/>
      <c r="G1005" s="346"/>
      <c r="H1005" s="346"/>
      <c r="I1005" s="346"/>
      <c r="J1005" s="346"/>
      <c r="K1005" s="346"/>
      <c r="L1005" s="104" t="s">
        <v>199</v>
      </c>
      <c r="M1005" s="105">
        <v>58.48</v>
      </c>
    </row>
    <row r="1006" spans="1:13" ht="12.75" customHeight="1" x14ac:dyDescent="0.2">
      <c r="A1006" s="103" t="s">
        <v>15627</v>
      </c>
      <c r="B1006" s="104" t="s">
        <v>13710</v>
      </c>
      <c r="C1006" s="346" t="s">
        <v>15628</v>
      </c>
      <c r="D1006" s="346"/>
      <c r="E1006" s="346"/>
      <c r="F1006" s="346"/>
      <c r="G1006" s="346"/>
      <c r="H1006" s="346"/>
      <c r="I1006" s="346"/>
      <c r="J1006" s="346"/>
      <c r="K1006" s="346"/>
      <c r="L1006" s="104" t="s">
        <v>199</v>
      </c>
      <c r="M1006" s="105">
        <v>99</v>
      </c>
    </row>
    <row r="1007" spans="1:13" ht="12.75" customHeight="1" x14ac:dyDescent="0.2">
      <c r="A1007" s="103" t="s">
        <v>15629</v>
      </c>
      <c r="B1007" s="104" t="s">
        <v>13710</v>
      </c>
      <c r="C1007" s="346" t="s">
        <v>15630</v>
      </c>
      <c r="D1007" s="346"/>
      <c r="E1007" s="346"/>
      <c r="F1007" s="346"/>
      <c r="G1007" s="346"/>
      <c r="H1007" s="346"/>
      <c r="I1007" s="346"/>
      <c r="J1007" s="346"/>
      <c r="K1007" s="346"/>
      <c r="L1007" s="104" t="s">
        <v>199</v>
      </c>
      <c r="M1007" s="105">
        <v>64.44</v>
      </c>
    </row>
    <row r="1008" spans="1:13" ht="12.75" customHeight="1" x14ac:dyDescent="0.2">
      <c r="A1008" s="103" t="s">
        <v>15631</v>
      </c>
      <c r="B1008" s="104" t="s">
        <v>13710</v>
      </c>
      <c r="C1008" s="346" t="s">
        <v>15632</v>
      </c>
      <c r="D1008" s="346"/>
      <c r="E1008" s="346"/>
      <c r="F1008" s="346"/>
      <c r="G1008" s="346"/>
      <c r="H1008" s="346"/>
      <c r="I1008" s="346"/>
      <c r="J1008" s="346"/>
      <c r="K1008" s="346"/>
      <c r="L1008" s="104" t="s">
        <v>199</v>
      </c>
      <c r="M1008" s="105">
        <v>68.37</v>
      </c>
    </row>
    <row r="1009" spans="1:13" ht="12.75" customHeight="1" x14ac:dyDescent="0.2">
      <c r="A1009" s="103" t="s">
        <v>15633</v>
      </c>
      <c r="B1009" s="104" t="s">
        <v>13710</v>
      </c>
      <c r="C1009" s="346" t="s">
        <v>15634</v>
      </c>
      <c r="D1009" s="346"/>
      <c r="E1009" s="346"/>
      <c r="F1009" s="346"/>
      <c r="G1009" s="346"/>
      <c r="H1009" s="346"/>
      <c r="I1009" s="346"/>
      <c r="J1009" s="346"/>
      <c r="K1009" s="346"/>
      <c r="L1009" s="104" t="s">
        <v>199</v>
      </c>
      <c r="M1009" s="105">
        <v>69.34</v>
      </c>
    </row>
    <row r="1010" spans="1:13" ht="12.75" customHeight="1" x14ac:dyDescent="0.2">
      <c r="A1010" s="103" t="s">
        <v>15635</v>
      </c>
      <c r="B1010" s="104" t="s">
        <v>13710</v>
      </c>
      <c r="C1010" s="346" t="s">
        <v>15636</v>
      </c>
      <c r="D1010" s="346"/>
      <c r="E1010" s="346"/>
      <c r="F1010" s="346"/>
      <c r="G1010" s="346"/>
      <c r="H1010" s="346"/>
      <c r="I1010" s="346"/>
      <c r="J1010" s="346"/>
      <c r="K1010" s="346"/>
      <c r="L1010" s="104" t="s">
        <v>199</v>
      </c>
      <c r="M1010" s="105">
        <v>75.42</v>
      </c>
    </row>
    <row r="1011" spans="1:13" ht="12.75" customHeight="1" x14ac:dyDescent="0.2">
      <c r="A1011" s="103" t="s">
        <v>15637</v>
      </c>
      <c r="B1011" s="104" t="s">
        <v>13710</v>
      </c>
      <c r="C1011" s="346" t="s">
        <v>15638</v>
      </c>
      <c r="D1011" s="346"/>
      <c r="E1011" s="346"/>
      <c r="F1011" s="346"/>
      <c r="G1011" s="346"/>
      <c r="H1011" s="346"/>
      <c r="I1011" s="346"/>
      <c r="J1011" s="346"/>
      <c r="K1011" s="346"/>
      <c r="L1011" s="104" t="s">
        <v>199</v>
      </c>
      <c r="M1011" s="105">
        <v>99.62</v>
      </c>
    </row>
    <row r="1012" spans="1:13" ht="12.75" customHeight="1" x14ac:dyDescent="0.2">
      <c r="A1012" s="103" t="s">
        <v>15639</v>
      </c>
      <c r="B1012" s="104" t="s">
        <v>13710</v>
      </c>
      <c r="C1012" s="346" t="s">
        <v>15640</v>
      </c>
      <c r="D1012" s="346"/>
      <c r="E1012" s="346"/>
      <c r="F1012" s="346"/>
      <c r="G1012" s="346"/>
      <c r="H1012" s="346"/>
      <c r="I1012" s="346"/>
      <c r="J1012" s="346"/>
      <c r="K1012" s="346"/>
      <c r="L1012" s="104" t="s">
        <v>199</v>
      </c>
      <c r="M1012" s="105">
        <v>182.13</v>
      </c>
    </row>
    <row r="1013" spans="1:13" ht="12.75" customHeight="1" x14ac:dyDescent="0.2">
      <c r="A1013" s="103" t="s">
        <v>15641</v>
      </c>
      <c r="B1013" s="104" t="s">
        <v>13710</v>
      </c>
      <c r="C1013" s="346" t="s">
        <v>15642</v>
      </c>
      <c r="D1013" s="346"/>
      <c r="E1013" s="346"/>
      <c r="F1013" s="346"/>
      <c r="G1013" s="346"/>
      <c r="H1013" s="346"/>
      <c r="I1013" s="346"/>
      <c r="J1013" s="346"/>
      <c r="K1013" s="346"/>
      <c r="L1013" s="104" t="s">
        <v>199</v>
      </c>
      <c r="M1013" s="105">
        <v>11.38</v>
      </c>
    </row>
    <row r="1014" spans="1:13" ht="12.75" customHeight="1" x14ac:dyDescent="0.2">
      <c r="A1014" s="103" t="s">
        <v>15643</v>
      </c>
      <c r="B1014" s="104" t="s">
        <v>13710</v>
      </c>
      <c r="C1014" s="346" t="s">
        <v>15644</v>
      </c>
      <c r="D1014" s="346"/>
      <c r="E1014" s="346"/>
      <c r="F1014" s="346"/>
      <c r="G1014" s="346"/>
      <c r="H1014" s="346"/>
      <c r="I1014" s="346"/>
      <c r="J1014" s="346"/>
      <c r="K1014" s="346"/>
      <c r="L1014" s="104" t="s">
        <v>199</v>
      </c>
      <c r="M1014" s="105">
        <v>13.38</v>
      </c>
    </row>
    <row r="1015" spans="1:13" ht="12.75" customHeight="1" x14ac:dyDescent="0.2">
      <c r="A1015" s="103" t="s">
        <v>15645</v>
      </c>
      <c r="B1015" s="104" t="s">
        <v>13710</v>
      </c>
      <c r="C1015" s="346" t="s">
        <v>15646</v>
      </c>
      <c r="D1015" s="346"/>
      <c r="E1015" s="346"/>
      <c r="F1015" s="346"/>
      <c r="G1015" s="346"/>
      <c r="H1015" s="346"/>
      <c r="I1015" s="346"/>
      <c r="J1015" s="346"/>
      <c r="K1015" s="346"/>
      <c r="L1015" s="104" t="s">
        <v>199</v>
      </c>
      <c r="M1015" s="105">
        <v>14.38</v>
      </c>
    </row>
    <row r="1016" spans="1:13" ht="12.75" customHeight="1" x14ac:dyDescent="0.2">
      <c r="A1016" s="103" t="s">
        <v>15647</v>
      </c>
      <c r="B1016" s="104" t="s">
        <v>13710</v>
      </c>
      <c r="C1016" s="346" t="s">
        <v>15648</v>
      </c>
      <c r="D1016" s="346"/>
      <c r="E1016" s="346"/>
      <c r="F1016" s="346"/>
      <c r="G1016" s="346"/>
      <c r="H1016" s="346"/>
      <c r="I1016" s="346"/>
      <c r="J1016" s="346"/>
      <c r="K1016" s="346"/>
      <c r="L1016" s="104" t="s">
        <v>199</v>
      </c>
      <c r="M1016" s="105">
        <v>13.38</v>
      </c>
    </row>
    <row r="1017" spans="1:13" ht="12.75" customHeight="1" x14ac:dyDescent="0.2">
      <c r="A1017" s="103" t="s">
        <v>15649</v>
      </c>
      <c r="B1017" s="104" t="s">
        <v>13710</v>
      </c>
      <c r="C1017" s="346" t="s">
        <v>15650</v>
      </c>
      <c r="D1017" s="346"/>
      <c r="E1017" s="346"/>
      <c r="F1017" s="346"/>
      <c r="G1017" s="346"/>
      <c r="H1017" s="346"/>
      <c r="I1017" s="346"/>
      <c r="J1017" s="346"/>
      <c r="K1017" s="346"/>
      <c r="L1017" s="104" t="s">
        <v>199</v>
      </c>
      <c r="M1017" s="105">
        <v>18.38</v>
      </c>
    </row>
    <row r="1018" spans="1:13" ht="12.75" customHeight="1" x14ac:dyDescent="0.2">
      <c r="A1018" s="103" t="s">
        <v>15651</v>
      </c>
      <c r="B1018" s="104" t="s">
        <v>13710</v>
      </c>
      <c r="C1018" s="346" t="s">
        <v>15652</v>
      </c>
      <c r="D1018" s="346"/>
      <c r="E1018" s="346"/>
      <c r="F1018" s="346"/>
      <c r="G1018" s="346"/>
      <c r="H1018" s="346"/>
      <c r="I1018" s="346"/>
      <c r="J1018" s="346"/>
      <c r="K1018" s="346"/>
      <c r="L1018" s="104" t="s">
        <v>199</v>
      </c>
      <c r="M1018" s="105">
        <v>20.99</v>
      </c>
    </row>
    <row r="1019" spans="1:13" ht="12.75" customHeight="1" x14ac:dyDescent="0.2">
      <c r="A1019" s="103" t="s">
        <v>15653</v>
      </c>
      <c r="B1019" s="104" t="s">
        <v>13710</v>
      </c>
      <c r="C1019" s="346" t="s">
        <v>15654</v>
      </c>
      <c r="D1019" s="346"/>
      <c r="E1019" s="346"/>
      <c r="F1019" s="346"/>
      <c r="G1019" s="346"/>
      <c r="H1019" s="346"/>
      <c r="I1019" s="346"/>
      <c r="J1019" s="346"/>
      <c r="K1019" s="346"/>
      <c r="L1019" s="104" t="s">
        <v>199</v>
      </c>
      <c r="M1019" s="105">
        <v>8.5399999999999991</v>
      </c>
    </row>
    <row r="1020" spans="1:13" ht="12.75" customHeight="1" x14ac:dyDescent="0.2">
      <c r="A1020" s="103" t="s">
        <v>15655</v>
      </c>
      <c r="B1020" s="104" t="s">
        <v>13710</v>
      </c>
      <c r="C1020" s="346" t="s">
        <v>15656</v>
      </c>
      <c r="D1020" s="346"/>
      <c r="E1020" s="346"/>
      <c r="F1020" s="346"/>
      <c r="G1020" s="346"/>
      <c r="H1020" s="346"/>
      <c r="I1020" s="346"/>
      <c r="J1020" s="346"/>
      <c r="K1020" s="346"/>
      <c r="L1020" s="104" t="s">
        <v>199</v>
      </c>
      <c r="M1020" s="105">
        <v>9.07</v>
      </c>
    </row>
    <row r="1021" spans="1:13" ht="12.75" customHeight="1" x14ac:dyDescent="0.2">
      <c r="A1021" s="103" t="s">
        <v>15657</v>
      </c>
      <c r="B1021" s="104" t="s">
        <v>13710</v>
      </c>
      <c r="C1021" s="346" t="s">
        <v>15658</v>
      </c>
      <c r="D1021" s="346"/>
      <c r="E1021" s="346"/>
      <c r="F1021" s="346"/>
      <c r="G1021" s="346"/>
      <c r="H1021" s="346"/>
      <c r="I1021" s="346"/>
      <c r="J1021" s="346"/>
      <c r="K1021" s="346"/>
      <c r="L1021" s="104" t="s">
        <v>199</v>
      </c>
      <c r="M1021" s="105">
        <v>9.8699999999999992</v>
      </c>
    </row>
    <row r="1022" spans="1:13" ht="12.75" customHeight="1" x14ac:dyDescent="0.2">
      <c r="A1022" s="103" t="s">
        <v>15659</v>
      </c>
      <c r="B1022" s="104" t="s">
        <v>13710</v>
      </c>
      <c r="C1022" s="346" t="s">
        <v>15660</v>
      </c>
      <c r="D1022" s="346"/>
      <c r="E1022" s="346"/>
      <c r="F1022" s="346"/>
      <c r="G1022" s="346"/>
      <c r="H1022" s="346"/>
      <c r="I1022" s="346"/>
      <c r="J1022" s="346"/>
      <c r="K1022" s="346"/>
      <c r="L1022" s="104" t="s">
        <v>199</v>
      </c>
      <c r="M1022" s="105">
        <v>9.19</v>
      </c>
    </row>
    <row r="1023" spans="1:13" ht="12.75" customHeight="1" x14ac:dyDescent="0.2">
      <c r="A1023" s="103" t="s">
        <v>15661</v>
      </c>
      <c r="B1023" s="104" t="s">
        <v>13710</v>
      </c>
      <c r="C1023" s="346" t="s">
        <v>15662</v>
      </c>
      <c r="D1023" s="346"/>
      <c r="E1023" s="346"/>
      <c r="F1023" s="346"/>
      <c r="G1023" s="346"/>
      <c r="H1023" s="346"/>
      <c r="I1023" s="346"/>
      <c r="J1023" s="346"/>
      <c r="K1023" s="346"/>
      <c r="L1023" s="104" t="s">
        <v>199</v>
      </c>
      <c r="M1023" s="105">
        <v>11.34</v>
      </c>
    </row>
    <row r="1024" spans="1:13" ht="12.75" customHeight="1" x14ac:dyDescent="0.2">
      <c r="A1024" s="103" t="s">
        <v>15663</v>
      </c>
      <c r="B1024" s="104" t="s">
        <v>13710</v>
      </c>
      <c r="C1024" s="346" t="s">
        <v>15664</v>
      </c>
      <c r="D1024" s="346"/>
      <c r="E1024" s="346"/>
      <c r="F1024" s="346"/>
      <c r="G1024" s="346"/>
      <c r="H1024" s="346"/>
      <c r="I1024" s="346"/>
      <c r="J1024" s="346"/>
      <c r="K1024" s="346"/>
      <c r="L1024" s="104" t="s">
        <v>199</v>
      </c>
      <c r="M1024" s="105">
        <v>17.260000000000002</v>
      </c>
    </row>
    <row r="1025" spans="1:13" ht="12.75" customHeight="1" x14ac:dyDescent="0.2">
      <c r="A1025" s="103" t="s">
        <v>15665</v>
      </c>
      <c r="B1025" s="104" t="s">
        <v>13710</v>
      </c>
      <c r="C1025" s="346" t="s">
        <v>15666</v>
      </c>
      <c r="D1025" s="346"/>
      <c r="E1025" s="346"/>
      <c r="F1025" s="346"/>
      <c r="G1025" s="346"/>
      <c r="H1025" s="346"/>
      <c r="I1025" s="346"/>
      <c r="J1025" s="346"/>
      <c r="K1025" s="346"/>
      <c r="L1025" s="104" t="s">
        <v>199</v>
      </c>
      <c r="M1025" s="105">
        <v>10.28</v>
      </c>
    </row>
    <row r="1026" spans="1:13" ht="12.75" customHeight="1" x14ac:dyDescent="0.2">
      <c r="A1026" s="103" t="s">
        <v>15667</v>
      </c>
      <c r="B1026" s="104" t="s">
        <v>13710</v>
      </c>
      <c r="C1026" s="346" t="s">
        <v>15668</v>
      </c>
      <c r="D1026" s="346"/>
      <c r="E1026" s="346"/>
      <c r="F1026" s="346"/>
      <c r="G1026" s="346"/>
      <c r="H1026" s="346"/>
      <c r="I1026" s="346"/>
      <c r="J1026" s="346"/>
      <c r="K1026" s="346"/>
      <c r="L1026" s="104" t="s">
        <v>199</v>
      </c>
      <c r="M1026" s="105">
        <v>11.26</v>
      </c>
    </row>
    <row r="1027" spans="1:13" ht="12.75" customHeight="1" x14ac:dyDescent="0.2">
      <c r="A1027" s="103" t="s">
        <v>15669</v>
      </c>
      <c r="B1027" s="104" t="s">
        <v>13710</v>
      </c>
      <c r="C1027" s="346" t="s">
        <v>15670</v>
      </c>
      <c r="D1027" s="346"/>
      <c r="E1027" s="346"/>
      <c r="F1027" s="346"/>
      <c r="G1027" s="346"/>
      <c r="H1027" s="346"/>
      <c r="I1027" s="346"/>
      <c r="J1027" s="346"/>
      <c r="K1027" s="346"/>
      <c r="L1027" s="104" t="s">
        <v>199</v>
      </c>
      <c r="M1027" s="105">
        <v>12.03</v>
      </c>
    </row>
    <row r="1028" spans="1:13" ht="12.75" customHeight="1" x14ac:dyDescent="0.2">
      <c r="A1028" s="103" t="s">
        <v>15671</v>
      </c>
      <c r="B1028" s="104" t="s">
        <v>13710</v>
      </c>
      <c r="C1028" s="346" t="s">
        <v>15672</v>
      </c>
      <c r="D1028" s="346"/>
      <c r="E1028" s="346"/>
      <c r="F1028" s="346"/>
      <c r="G1028" s="346"/>
      <c r="H1028" s="346"/>
      <c r="I1028" s="346"/>
      <c r="J1028" s="346"/>
      <c r="K1028" s="346"/>
      <c r="L1028" s="104" t="s">
        <v>199</v>
      </c>
      <c r="M1028" s="105">
        <v>31.03</v>
      </c>
    </row>
    <row r="1029" spans="1:13" ht="12.75" customHeight="1" x14ac:dyDescent="0.2">
      <c r="A1029" s="100" t="s">
        <v>15673</v>
      </c>
      <c r="B1029" s="101" t="s">
        <v>13710</v>
      </c>
      <c r="C1029" s="347" t="s">
        <v>15674</v>
      </c>
      <c r="D1029" s="347"/>
      <c r="E1029" s="347"/>
      <c r="F1029" s="347"/>
      <c r="G1029" s="347"/>
      <c r="H1029" s="347"/>
      <c r="I1029" s="347"/>
      <c r="J1029" s="347"/>
      <c r="K1029" s="347"/>
      <c r="L1029" s="102"/>
      <c r="M1029" s="102"/>
    </row>
    <row r="1030" spans="1:13" ht="12.75" customHeight="1" x14ac:dyDescent="0.2">
      <c r="A1030" s="103" t="s">
        <v>15675</v>
      </c>
      <c r="B1030" s="104" t="s">
        <v>13710</v>
      </c>
      <c r="C1030" s="346" t="s">
        <v>15676</v>
      </c>
      <c r="D1030" s="346"/>
      <c r="E1030" s="346"/>
      <c r="F1030" s="346"/>
      <c r="G1030" s="346"/>
      <c r="H1030" s="346"/>
      <c r="I1030" s="346"/>
      <c r="J1030" s="346"/>
      <c r="K1030" s="346"/>
      <c r="L1030" s="104" t="s">
        <v>168</v>
      </c>
      <c r="M1030" s="105">
        <v>27.9</v>
      </c>
    </row>
    <row r="1031" spans="1:13" ht="12.75" customHeight="1" x14ac:dyDescent="0.2">
      <c r="A1031" s="103" t="s">
        <v>15677</v>
      </c>
      <c r="B1031" s="104" t="s">
        <v>13710</v>
      </c>
      <c r="C1031" s="346" t="s">
        <v>15678</v>
      </c>
      <c r="D1031" s="346"/>
      <c r="E1031" s="346"/>
      <c r="F1031" s="346"/>
      <c r="G1031" s="346"/>
      <c r="H1031" s="346"/>
      <c r="I1031" s="346"/>
      <c r="J1031" s="346"/>
      <c r="K1031" s="346"/>
      <c r="L1031" s="104" t="s">
        <v>168</v>
      </c>
      <c r="M1031" s="105">
        <v>13.31</v>
      </c>
    </row>
    <row r="1032" spans="1:13" ht="12.75" customHeight="1" x14ac:dyDescent="0.2">
      <c r="A1032" s="103" t="s">
        <v>15679</v>
      </c>
      <c r="B1032" s="104" t="s">
        <v>13710</v>
      </c>
      <c r="C1032" s="346" t="s">
        <v>15680</v>
      </c>
      <c r="D1032" s="346"/>
      <c r="E1032" s="346"/>
      <c r="F1032" s="346"/>
      <c r="G1032" s="346"/>
      <c r="H1032" s="346"/>
      <c r="I1032" s="346"/>
      <c r="J1032" s="346"/>
      <c r="K1032" s="346"/>
      <c r="L1032" s="104" t="s">
        <v>199</v>
      </c>
      <c r="M1032" s="105">
        <v>18.690000000000001</v>
      </c>
    </row>
    <row r="1033" spans="1:13" ht="12.75" customHeight="1" x14ac:dyDescent="0.2">
      <c r="A1033" s="103" t="s">
        <v>15681</v>
      </c>
      <c r="B1033" s="104" t="s">
        <v>13710</v>
      </c>
      <c r="C1033" s="346" t="s">
        <v>15682</v>
      </c>
      <c r="D1033" s="346"/>
      <c r="E1033" s="346"/>
      <c r="F1033" s="346"/>
      <c r="G1033" s="346"/>
      <c r="H1033" s="346"/>
      <c r="I1033" s="346"/>
      <c r="J1033" s="346"/>
      <c r="K1033" s="346"/>
      <c r="L1033" s="104" t="s">
        <v>199</v>
      </c>
      <c r="M1033" s="105">
        <v>9.31</v>
      </c>
    </row>
    <row r="1034" spans="1:13" ht="12.75" customHeight="1" x14ac:dyDescent="0.2">
      <c r="A1034" s="103" t="s">
        <v>15683</v>
      </c>
      <c r="B1034" s="104" t="s">
        <v>13710</v>
      </c>
      <c r="C1034" s="346" t="s">
        <v>15684</v>
      </c>
      <c r="D1034" s="346"/>
      <c r="E1034" s="346"/>
      <c r="F1034" s="346"/>
      <c r="G1034" s="346"/>
      <c r="H1034" s="346"/>
      <c r="I1034" s="346"/>
      <c r="J1034" s="346"/>
      <c r="K1034" s="346"/>
      <c r="L1034" s="104" t="s">
        <v>199</v>
      </c>
      <c r="M1034" s="105">
        <v>18.420000000000002</v>
      </c>
    </row>
    <row r="1035" spans="1:13" ht="12.75" customHeight="1" x14ac:dyDescent="0.2">
      <c r="A1035" s="103" t="s">
        <v>15685</v>
      </c>
      <c r="B1035" s="104" t="s">
        <v>13710</v>
      </c>
      <c r="C1035" s="346" t="s">
        <v>15686</v>
      </c>
      <c r="D1035" s="346"/>
      <c r="E1035" s="346"/>
      <c r="F1035" s="346"/>
      <c r="G1035" s="346"/>
      <c r="H1035" s="346"/>
      <c r="I1035" s="346"/>
      <c r="J1035" s="346"/>
      <c r="K1035" s="346"/>
      <c r="L1035" s="104" t="s">
        <v>199</v>
      </c>
      <c r="M1035" s="105">
        <v>12.1</v>
      </c>
    </row>
    <row r="1036" spans="1:13" ht="12.75" customHeight="1" x14ac:dyDescent="0.2">
      <c r="A1036" s="103" t="s">
        <v>15687</v>
      </c>
      <c r="B1036" s="104" t="s">
        <v>13710</v>
      </c>
      <c r="C1036" s="346" t="s">
        <v>15688</v>
      </c>
      <c r="D1036" s="346"/>
      <c r="E1036" s="346"/>
      <c r="F1036" s="346"/>
      <c r="G1036" s="346"/>
      <c r="H1036" s="346"/>
      <c r="I1036" s="346"/>
      <c r="J1036" s="346"/>
      <c r="K1036" s="346"/>
      <c r="L1036" s="104" t="s">
        <v>199</v>
      </c>
      <c r="M1036" s="105">
        <v>9.7799999999999994</v>
      </c>
    </row>
    <row r="1037" spans="1:13" ht="12.75" customHeight="1" x14ac:dyDescent="0.2">
      <c r="A1037" s="103" t="s">
        <v>15689</v>
      </c>
      <c r="B1037" s="104" t="s">
        <v>13710</v>
      </c>
      <c r="C1037" s="346" t="s">
        <v>15690</v>
      </c>
      <c r="D1037" s="346"/>
      <c r="E1037" s="346"/>
      <c r="F1037" s="346"/>
      <c r="G1037" s="346"/>
      <c r="H1037" s="346"/>
      <c r="I1037" s="346"/>
      <c r="J1037" s="346"/>
      <c r="K1037" s="346"/>
      <c r="L1037" s="104" t="s">
        <v>199</v>
      </c>
      <c r="M1037" s="105">
        <v>13.8</v>
      </c>
    </row>
    <row r="1038" spans="1:13" ht="12.75" customHeight="1" x14ac:dyDescent="0.2">
      <c r="A1038" s="103" t="s">
        <v>15691</v>
      </c>
      <c r="B1038" s="104" t="s">
        <v>13710</v>
      </c>
      <c r="C1038" s="346" t="s">
        <v>15692</v>
      </c>
      <c r="D1038" s="346"/>
      <c r="E1038" s="346"/>
      <c r="F1038" s="346"/>
      <c r="G1038" s="346"/>
      <c r="H1038" s="346"/>
      <c r="I1038" s="346"/>
      <c r="J1038" s="346"/>
      <c r="K1038" s="346"/>
      <c r="L1038" s="104" t="s">
        <v>199</v>
      </c>
      <c r="M1038" s="105">
        <v>10.33</v>
      </c>
    </row>
    <row r="1039" spans="1:13" ht="12.75" customHeight="1" x14ac:dyDescent="0.2">
      <c r="A1039" s="103" t="s">
        <v>15693</v>
      </c>
      <c r="B1039" s="104" t="s">
        <v>13710</v>
      </c>
      <c r="C1039" s="346" t="s">
        <v>15694</v>
      </c>
      <c r="D1039" s="346"/>
      <c r="E1039" s="346"/>
      <c r="F1039" s="346"/>
      <c r="G1039" s="346"/>
      <c r="H1039" s="346"/>
      <c r="I1039" s="346"/>
      <c r="J1039" s="346"/>
      <c r="K1039" s="346"/>
      <c r="L1039" s="104" t="s">
        <v>199</v>
      </c>
      <c r="M1039" s="105">
        <v>14.47</v>
      </c>
    </row>
    <row r="1040" spans="1:13" ht="12.75" customHeight="1" x14ac:dyDescent="0.2">
      <c r="A1040" s="103" t="s">
        <v>15695</v>
      </c>
      <c r="B1040" s="104" t="s">
        <v>13710</v>
      </c>
      <c r="C1040" s="346" t="s">
        <v>15696</v>
      </c>
      <c r="D1040" s="346"/>
      <c r="E1040" s="346"/>
      <c r="F1040" s="346"/>
      <c r="G1040" s="346"/>
      <c r="H1040" s="346"/>
      <c r="I1040" s="346"/>
      <c r="J1040" s="346"/>
      <c r="K1040" s="346"/>
      <c r="L1040" s="104" t="s">
        <v>199</v>
      </c>
      <c r="M1040" s="105">
        <v>16.07</v>
      </c>
    </row>
    <row r="1041" spans="1:13" ht="12.75" customHeight="1" x14ac:dyDescent="0.2">
      <c r="A1041" s="103" t="s">
        <v>15697</v>
      </c>
      <c r="B1041" s="104" t="s">
        <v>13710</v>
      </c>
      <c r="C1041" s="346" t="s">
        <v>15698</v>
      </c>
      <c r="D1041" s="346"/>
      <c r="E1041" s="346"/>
      <c r="F1041" s="346"/>
      <c r="G1041" s="346"/>
      <c r="H1041" s="346"/>
      <c r="I1041" s="346"/>
      <c r="J1041" s="346"/>
      <c r="K1041" s="346"/>
      <c r="L1041" s="104" t="s">
        <v>199</v>
      </c>
      <c r="M1041" s="105">
        <v>17.77</v>
      </c>
    </row>
    <row r="1042" spans="1:13" ht="12.75" customHeight="1" x14ac:dyDescent="0.2">
      <c r="A1042" s="103" t="s">
        <v>15699</v>
      </c>
      <c r="B1042" s="104" t="s">
        <v>13710</v>
      </c>
      <c r="C1042" s="346" t="s">
        <v>15700</v>
      </c>
      <c r="D1042" s="346"/>
      <c r="E1042" s="346"/>
      <c r="F1042" s="346"/>
      <c r="G1042" s="346"/>
      <c r="H1042" s="346"/>
      <c r="I1042" s="346"/>
      <c r="J1042" s="346"/>
      <c r="K1042" s="346"/>
      <c r="L1042" s="104" t="s">
        <v>199</v>
      </c>
      <c r="M1042" s="105">
        <v>19.47</v>
      </c>
    </row>
    <row r="1043" spans="1:13" ht="12.75" customHeight="1" x14ac:dyDescent="0.2">
      <c r="A1043" s="103" t="s">
        <v>15701</v>
      </c>
      <c r="B1043" s="104" t="s">
        <v>13710</v>
      </c>
      <c r="C1043" s="346" t="s">
        <v>15702</v>
      </c>
      <c r="D1043" s="346"/>
      <c r="E1043" s="346"/>
      <c r="F1043" s="346"/>
      <c r="G1043" s="346"/>
      <c r="H1043" s="346"/>
      <c r="I1043" s="346"/>
      <c r="J1043" s="346"/>
      <c r="K1043" s="346"/>
      <c r="L1043" s="104" t="s">
        <v>199</v>
      </c>
      <c r="M1043" s="105">
        <v>14.21</v>
      </c>
    </row>
    <row r="1044" spans="1:13" ht="12.75" customHeight="1" x14ac:dyDescent="0.2">
      <c r="A1044" s="103" t="s">
        <v>15703</v>
      </c>
      <c r="B1044" s="104" t="s">
        <v>13710</v>
      </c>
      <c r="C1044" s="346" t="s">
        <v>15704</v>
      </c>
      <c r="D1044" s="346"/>
      <c r="E1044" s="346"/>
      <c r="F1044" s="346"/>
      <c r="G1044" s="346"/>
      <c r="H1044" s="346"/>
      <c r="I1044" s="346"/>
      <c r="J1044" s="346"/>
      <c r="K1044" s="346"/>
      <c r="L1044" s="104" t="s">
        <v>199</v>
      </c>
      <c r="M1044" s="105">
        <v>14.86</v>
      </c>
    </row>
    <row r="1045" spans="1:13" ht="12.75" customHeight="1" x14ac:dyDescent="0.2">
      <c r="A1045" s="100" t="s">
        <v>15705</v>
      </c>
      <c r="B1045" s="101" t="s">
        <v>13710</v>
      </c>
      <c r="C1045" s="347" t="s">
        <v>15706</v>
      </c>
      <c r="D1045" s="347"/>
      <c r="E1045" s="347"/>
      <c r="F1045" s="347"/>
      <c r="G1045" s="347"/>
      <c r="H1045" s="347"/>
      <c r="I1045" s="347"/>
      <c r="J1045" s="347"/>
      <c r="K1045" s="347"/>
      <c r="L1045" s="102"/>
      <c r="M1045" s="102"/>
    </row>
    <row r="1046" spans="1:13" ht="12.75" customHeight="1" x14ac:dyDescent="0.2">
      <c r="A1046" s="103" t="s">
        <v>15707</v>
      </c>
      <c r="B1046" s="104" t="s">
        <v>13710</v>
      </c>
      <c r="C1046" s="346" t="s">
        <v>15708</v>
      </c>
      <c r="D1046" s="346"/>
      <c r="E1046" s="346"/>
      <c r="F1046" s="346"/>
      <c r="G1046" s="346"/>
      <c r="H1046" s="346"/>
      <c r="I1046" s="346"/>
      <c r="J1046" s="346"/>
      <c r="K1046" s="346"/>
      <c r="L1046" s="104" t="s">
        <v>199</v>
      </c>
      <c r="M1046" s="105">
        <v>23.65</v>
      </c>
    </row>
    <row r="1047" spans="1:13" ht="12.75" customHeight="1" x14ac:dyDescent="0.2">
      <c r="A1047" s="103" t="s">
        <v>15709</v>
      </c>
      <c r="B1047" s="104" t="s">
        <v>13710</v>
      </c>
      <c r="C1047" s="346" t="s">
        <v>15710</v>
      </c>
      <c r="D1047" s="346"/>
      <c r="E1047" s="346"/>
      <c r="F1047" s="346"/>
      <c r="G1047" s="346"/>
      <c r="H1047" s="346"/>
      <c r="I1047" s="346"/>
      <c r="J1047" s="346"/>
      <c r="K1047" s="346"/>
      <c r="L1047" s="104" t="s">
        <v>199</v>
      </c>
      <c r="M1047" s="105">
        <v>57.83</v>
      </c>
    </row>
    <row r="1048" spans="1:13" ht="12.75" customHeight="1" x14ac:dyDescent="0.2">
      <c r="A1048" s="103" t="s">
        <v>15711</v>
      </c>
      <c r="B1048" s="104" t="s">
        <v>13710</v>
      </c>
      <c r="C1048" s="346" t="s">
        <v>15712</v>
      </c>
      <c r="D1048" s="346"/>
      <c r="E1048" s="346"/>
      <c r="F1048" s="346"/>
      <c r="G1048" s="346"/>
      <c r="H1048" s="346"/>
      <c r="I1048" s="346"/>
      <c r="J1048" s="346"/>
      <c r="K1048" s="346"/>
      <c r="L1048" s="104" t="s">
        <v>199</v>
      </c>
      <c r="M1048" s="105">
        <v>115.17</v>
      </c>
    </row>
    <row r="1049" spans="1:13" ht="12.75" customHeight="1" x14ac:dyDescent="0.2">
      <c r="A1049" s="103" t="s">
        <v>15713</v>
      </c>
      <c r="B1049" s="104" t="s">
        <v>13710</v>
      </c>
      <c r="C1049" s="346" t="s">
        <v>15714</v>
      </c>
      <c r="D1049" s="346"/>
      <c r="E1049" s="346"/>
      <c r="F1049" s="346"/>
      <c r="G1049" s="346"/>
      <c r="H1049" s="346"/>
      <c r="I1049" s="346"/>
      <c r="J1049" s="346"/>
      <c r="K1049" s="346"/>
      <c r="L1049" s="104" t="s">
        <v>199</v>
      </c>
      <c r="M1049" s="105">
        <v>40.21</v>
      </c>
    </row>
    <row r="1050" spans="1:13" ht="12.75" customHeight="1" x14ac:dyDescent="0.2">
      <c r="A1050" s="103" t="s">
        <v>15715</v>
      </c>
      <c r="B1050" s="104" t="s">
        <v>13710</v>
      </c>
      <c r="C1050" s="346" t="s">
        <v>15716</v>
      </c>
      <c r="D1050" s="346"/>
      <c r="E1050" s="346"/>
      <c r="F1050" s="346"/>
      <c r="G1050" s="346"/>
      <c r="H1050" s="346"/>
      <c r="I1050" s="346"/>
      <c r="J1050" s="346"/>
      <c r="K1050" s="346"/>
      <c r="L1050" s="104" t="s">
        <v>199</v>
      </c>
      <c r="M1050" s="105">
        <v>72.209999999999994</v>
      </c>
    </row>
    <row r="1051" spans="1:13" ht="12.75" customHeight="1" x14ac:dyDescent="0.2">
      <c r="A1051" s="103" t="s">
        <v>15717</v>
      </c>
      <c r="B1051" s="104" t="s">
        <v>13710</v>
      </c>
      <c r="C1051" s="346" t="s">
        <v>15718</v>
      </c>
      <c r="D1051" s="346"/>
      <c r="E1051" s="346"/>
      <c r="F1051" s="346"/>
      <c r="G1051" s="346"/>
      <c r="H1051" s="346"/>
      <c r="I1051" s="346"/>
      <c r="J1051" s="346"/>
      <c r="K1051" s="346"/>
      <c r="L1051" s="104" t="s">
        <v>199</v>
      </c>
      <c r="M1051" s="105">
        <v>109.69</v>
      </c>
    </row>
    <row r="1052" spans="1:13" ht="12.75" customHeight="1" x14ac:dyDescent="0.2">
      <c r="A1052" s="103" t="s">
        <v>15719</v>
      </c>
      <c r="B1052" s="104" t="s">
        <v>13710</v>
      </c>
      <c r="C1052" s="346" t="s">
        <v>15720</v>
      </c>
      <c r="D1052" s="346"/>
      <c r="E1052" s="346"/>
      <c r="F1052" s="346"/>
      <c r="G1052" s="346"/>
      <c r="H1052" s="346"/>
      <c r="I1052" s="346"/>
      <c r="J1052" s="346"/>
      <c r="K1052" s="346"/>
      <c r="L1052" s="104" t="s">
        <v>199</v>
      </c>
      <c r="M1052" s="105">
        <v>228.25</v>
      </c>
    </row>
    <row r="1053" spans="1:13" ht="12.75" customHeight="1" x14ac:dyDescent="0.2">
      <c r="A1053" s="103" t="s">
        <v>15721</v>
      </c>
      <c r="B1053" s="104" t="s">
        <v>13710</v>
      </c>
      <c r="C1053" s="346" t="s">
        <v>15722</v>
      </c>
      <c r="D1053" s="346"/>
      <c r="E1053" s="346"/>
      <c r="F1053" s="346"/>
      <c r="G1053" s="346"/>
      <c r="H1053" s="346"/>
      <c r="I1053" s="346"/>
      <c r="J1053" s="346"/>
      <c r="K1053" s="346"/>
      <c r="L1053" s="104" t="s">
        <v>199</v>
      </c>
      <c r="M1053" s="105">
        <v>536.04</v>
      </c>
    </row>
    <row r="1054" spans="1:13" ht="12.75" customHeight="1" x14ac:dyDescent="0.2">
      <c r="A1054" s="103" t="s">
        <v>15723</v>
      </c>
      <c r="B1054" s="104" t="s">
        <v>13710</v>
      </c>
      <c r="C1054" s="346" t="s">
        <v>15724</v>
      </c>
      <c r="D1054" s="346"/>
      <c r="E1054" s="346"/>
      <c r="F1054" s="346"/>
      <c r="G1054" s="346"/>
      <c r="H1054" s="346"/>
      <c r="I1054" s="346"/>
      <c r="J1054" s="346"/>
      <c r="K1054" s="346"/>
      <c r="L1054" s="104" t="s">
        <v>199</v>
      </c>
      <c r="M1054" s="105">
        <v>53.91</v>
      </c>
    </row>
    <row r="1055" spans="1:13" ht="12.75" customHeight="1" x14ac:dyDescent="0.2">
      <c r="A1055" s="103" t="s">
        <v>15725</v>
      </c>
      <c r="B1055" s="104" t="s">
        <v>13710</v>
      </c>
      <c r="C1055" s="346" t="s">
        <v>15726</v>
      </c>
      <c r="D1055" s="346"/>
      <c r="E1055" s="346"/>
      <c r="F1055" s="346"/>
      <c r="G1055" s="346"/>
      <c r="H1055" s="346"/>
      <c r="I1055" s="346"/>
      <c r="J1055" s="346"/>
      <c r="K1055" s="346"/>
      <c r="L1055" s="104" t="s">
        <v>199</v>
      </c>
      <c r="M1055" s="105">
        <v>71.239999999999995</v>
      </c>
    </row>
    <row r="1056" spans="1:13" ht="12.75" customHeight="1" x14ac:dyDescent="0.2">
      <c r="A1056" s="103" t="s">
        <v>15727</v>
      </c>
      <c r="B1056" s="104" t="s">
        <v>13710</v>
      </c>
      <c r="C1056" s="346" t="s">
        <v>15728</v>
      </c>
      <c r="D1056" s="346"/>
      <c r="E1056" s="346"/>
      <c r="F1056" s="346"/>
      <c r="G1056" s="346"/>
      <c r="H1056" s="346"/>
      <c r="I1056" s="346"/>
      <c r="J1056" s="346"/>
      <c r="K1056" s="346"/>
      <c r="L1056" s="104" t="s">
        <v>199</v>
      </c>
      <c r="M1056" s="105">
        <v>119.35</v>
      </c>
    </row>
    <row r="1057" spans="1:13" ht="12.75" customHeight="1" x14ac:dyDescent="0.2">
      <c r="A1057" s="103" t="s">
        <v>15729</v>
      </c>
      <c r="B1057" s="104" t="s">
        <v>13710</v>
      </c>
      <c r="C1057" s="346" t="s">
        <v>15730</v>
      </c>
      <c r="D1057" s="346"/>
      <c r="E1057" s="346"/>
      <c r="F1057" s="346"/>
      <c r="G1057" s="346"/>
      <c r="H1057" s="346"/>
      <c r="I1057" s="346"/>
      <c r="J1057" s="346"/>
      <c r="K1057" s="346"/>
      <c r="L1057" s="104" t="s">
        <v>199</v>
      </c>
      <c r="M1057" s="105">
        <v>7.56</v>
      </c>
    </row>
    <row r="1058" spans="1:13" ht="12.75" customHeight="1" x14ac:dyDescent="0.2">
      <c r="A1058" s="103" t="s">
        <v>15731</v>
      </c>
      <c r="B1058" s="104" t="s">
        <v>13710</v>
      </c>
      <c r="C1058" s="346" t="s">
        <v>15732</v>
      </c>
      <c r="D1058" s="346"/>
      <c r="E1058" s="346"/>
      <c r="F1058" s="346"/>
      <c r="G1058" s="346"/>
      <c r="H1058" s="346"/>
      <c r="I1058" s="346"/>
      <c r="J1058" s="346"/>
      <c r="K1058" s="346"/>
      <c r="L1058" s="104" t="s">
        <v>199</v>
      </c>
      <c r="M1058" s="105">
        <v>9.19</v>
      </c>
    </row>
    <row r="1059" spans="1:13" ht="12.75" customHeight="1" x14ac:dyDescent="0.2">
      <c r="A1059" s="103" t="s">
        <v>15733</v>
      </c>
      <c r="B1059" s="104" t="s">
        <v>13710</v>
      </c>
      <c r="C1059" s="346" t="s">
        <v>15734</v>
      </c>
      <c r="D1059" s="346"/>
      <c r="E1059" s="346"/>
      <c r="F1059" s="346"/>
      <c r="G1059" s="346"/>
      <c r="H1059" s="346"/>
      <c r="I1059" s="346"/>
      <c r="J1059" s="346"/>
      <c r="K1059" s="346"/>
      <c r="L1059" s="104" t="s">
        <v>199</v>
      </c>
      <c r="M1059" s="105">
        <v>11.68</v>
      </c>
    </row>
    <row r="1060" spans="1:13" ht="12.75" customHeight="1" x14ac:dyDescent="0.2">
      <c r="A1060" s="103" t="s">
        <v>15735</v>
      </c>
      <c r="B1060" s="104" t="s">
        <v>13710</v>
      </c>
      <c r="C1060" s="346" t="s">
        <v>15736</v>
      </c>
      <c r="D1060" s="346"/>
      <c r="E1060" s="346"/>
      <c r="F1060" s="346"/>
      <c r="G1060" s="346"/>
      <c r="H1060" s="346"/>
      <c r="I1060" s="346"/>
      <c r="J1060" s="346"/>
      <c r="K1060" s="346"/>
      <c r="L1060" s="104" t="s">
        <v>199</v>
      </c>
      <c r="M1060" s="105">
        <v>8.5</v>
      </c>
    </row>
    <row r="1061" spans="1:13" ht="12.75" customHeight="1" x14ac:dyDescent="0.2">
      <c r="A1061" s="103" t="s">
        <v>15737</v>
      </c>
      <c r="B1061" s="104" t="s">
        <v>13710</v>
      </c>
      <c r="C1061" s="346" t="s">
        <v>15738</v>
      </c>
      <c r="D1061" s="346"/>
      <c r="E1061" s="346"/>
      <c r="F1061" s="346"/>
      <c r="G1061" s="346"/>
      <c r="H1061" s="346"/>
      <c r="I1061" s="346"/>
      <c r="J1061" s="346"/>
      <c r="K1061" s="346"/>
      <c r="L1061" s="104" t="s">
        <v>199</v>
      </c>
      <c r="M1061" s="105">
        <v>10.73</v>
      </c>
    </row>
    <row r="1062" spans="1:13" ht="12.75" customHeight="1" x14ac:dyDescent="0.2">
      <c r="A1062" s="103" t="s">
        <v>15739</v>
      </c>
      <c r="B1062" s="104" t="s">
        <v>13710</v>
      </c>
      <c r="C1062" s="346" t="s">
        <v>15740</v>
      </c>
      <c r="D1062" s="346"/>
      <c r="E1062" s="346"/>
      <c r="F1062" s="346"/>
      <c r="G1062" s="346"/>
      <c r="H1062" s="346"/>
      <c r="I1062" s="346"/>
      <c r="J1062" s="346"/>
      <c r="K1062" s="346"/>
      <c r="L1062" s="104" t="s">
        <v>199</v>
      </c>
      <c r="M1062" s="105">
        <v>8.5</v>
      </c>
    </row>
    <row r="1063" spans="1:13" ht="12.75" customHeight="1" x14ac:dyDescent="0.2">
      <c r="A1063" s="103" t="s">
        <v>15741</v>
      </c>
      <c r="B1063" s="104" t="s">
        <v>13710</v>
      </c>
      <c r="C1063" s="346" t="s">
        <v>15742</v>
      </c>
      <c r="D1063" s="346"/>
      <c r="E1063" s="346"/>
      <c r="F1063" s="346"/>
      <c r="G1063" s="346"/>
      <c r="H1063" s="346"/>
      <c r="I1063" s="346"/>
      <c r="J1063" s="346"/>
      <c r="K1063" s="346"/>
      <c r="L1063" s="104" t="s">
        <v>199</v>
      </c>
      <c r="M1063" s="105">
        <v>9.5</v>
      </c>
    </row>
    <row r="1064" spans="1:13" ht="12.75" customHeight="1" x14ac:dyDescent="0.2">
      <c r="A1064" s="103" t="s">
        <v>15743</v>
      </c>
      <c r="B1064" s="104" t="s">
        <v>13710</v>
      </c>
      <c r="C1064" s="346" t="s">
        <v>15744</v>
      </c>
      <c r="D1064" s="346"/>
      <c r="E1064" s="346"/>
      <c r="F1064" s="346"/>
      <c r="G1064" s="346"/>
      <c r="H1064" s="346"/>
      <c r="I1064" s="346"/>
      <c r="J1064" s="346"/>
      <c r="K1064" s="346"/>
      <c r="L1064" s="104" t="s">
        <v>199</v>
      </c>
      <c r="M1064" s="105">
        <v>9.5</v>
      </c>
    </row>
    <row r="1065" spans="1:13" ht="12.75" customHeight="1" x14ac:dyDescent="0.2">
      <c r="A1065" s="103" t="s">
        <v>15745</v>
      </c>
      <c r="B1065" s="104" t="s">
        <v>13710</v>
      </c>
      <c r="C1065" s="346" t="s">
        <v>15746</v>
      </c>
      <c r="D1065" s="346"/>
      <c r="E1065" s="346"/>
      <c r="F1065" s="346"/>
      <c r="G1065" s="346"/>
      <c r="H1065" s="346"/>
      <c r="I1065" s="346"/>
      <c r="J1065" s="346"/>
      <c r="K1065" s="346"/>
      <c r="L1065" s="104" t="s">
        <v>199</v>
      </c>
      <c r="M1065" s="105">
        <v>10.88</v>
      </c>
    </row>
    <row r="1066" spans="1:13" ht="12.75" customHeight="1" x14ac:dyDescent="0.2">
      <c r="A1066" s="103" t="s">
        <v>15747</v>
      </c>
      <c r="B1066" s="104" t="s">
        <v>13710</v>
      </c>
      <c r="C1066" s="346" t="s">
        <v>15748</v>
      </c>
      <c r="D1066" s="346"/>
      <c r="E1066" s="346"/>
      <c r="F1066" s="346"/>
      <c r="G1066" s="346"/>
      <c r="H1066" s="346"/>
      <c r="I1066" s="346"/>
      <c r="J1066" s="346"/>
      <c r="K1066" s="346"/>
      <c r="L1066" s="104" t="s">
        <v>199</v>
      </c>
      <c r="M1066" s="105">
        <v>13.69</v>
      </c>
    </row>
    <row r="1067" spans="1:13" ht="12.75" customHeight="1" x14ac:dyDescent="0.2">
      <c r="A1067" s="103" t="s">
        <v>15749</v>
      </c>
      <c r="B1067" s="104" t="s">
        <v>13710</v>
      </c>
      <c r="C1067" s="346" t="s">
        <v>15750</v>
      </c>
      <c r="D1067" s="346"/>
      <c r="E1067" s="346"/>
      <c r="F1067" s="346"/>
      <c r="G1067" s="346"/>
      <c r="H1067" s="346"/>
      <c r="I1067" s="346"/>
      <c r="J1067" s="346"/>
      <c r="K1067" s="346"/>
      <c r="L1067" s="104" t="s">
        <v>199</v>
      </c>
      <c r="M1067" s="105">
        <v>16.04</v>
      </c>
    </row>
    <row r="1068" spans="1:13" ht="12.75" customHeight="1" x14ac:dyDescent="0.2">
      <c r="A1068" s="103" t="s">
        <v>15751</v>
      </c>
      <c r="B1068" s="104" t="s">
        <v>13710</v>
      </c>
      <c r="C1068" s="346" t="s">
        <v>15752</v>
      </c>
      <c r="D1068" s="346"/>
      <c r="E1068" s="346"/>
      <c r="F1068" s="346"/>
      <c r="G1068" s="346"/>
      <c r="H1068" s="346"/>
      <c r="I1068" s="346"/>
      <c r="J1068" s="346"/>
      <c r="K1068" s="346"/>
      <c r="L1068" s="104" t="s">
        <v>199</v>
      </c>
      <c r="M1068" s="105">
        <v>8.82</v>
      </c>
    </row>
    <row r="1069" spans="1:13" ht="12.75" customHeight="1" x14ac:dyDescent="0.2">
      <c r="A1069" s="103" t="s">
        <v>15753</v>
      </c>
      <c r="B1069" s="104" t="s">
        <v>13710</v>
      </c>
      <c r="C1069" s="346" t="s">
        <v>15754</v>
      </c>
      <c r="D1069" s="346"/>
      <c r="E1069" s="346"/>
      <c r="F1069" s="346"/>
      <c r="G1069" s="346"/>
      <c r="H1069" s="346"/>
      <c r="I1069" s="346"/>
      <c r="J1069" s="346"/>
      <c r="K1069" s="346"/>
      <c r="L1069" s="104" t="s">
        <v>199</v>
      </c>
      <c r="M1069" s="105">
        <v>58.82</v>
      </c>
    </row>
    <row r="1070" spans="1:13" ht="12.75" customHeight="1" x14ac:dyDescent="0.2">
      <c r="A1070" s="103" t="s">
        <v>15755</v>
      </c>
      <c r="B1070" s="104" t="s">
        <v>13710</v>
      </c>
      <c r="C1070" s="346" t="s">
        <v>15756</v>
      </c>
      <c r="D1070" s="346"/>
      <c r="E1070" s="346"/>
      <c r="F1070" s="346"/>
      <c r="G1070" s="346"/>
      <c r="H1070" s="346"/>
      <c r="I1070" s="346"/>
      <c r="J1070" s="346"/>
      <c r="K1070" s="346"/>
      <c r="L1070" s="104" t="s">
        <v>199</v>
      </c>
      <c r="M1070" s="105">
        <v>237.09</v>
      </c>
    </row>
    <row r="1071" spans="1:13" ht="12.75" customHeight="1" x14ac:dyDescent="0.2">
      <c r="A1071" s="103" t="s">
        <v>15757</v>
      </c>
      <c r="B1071" s="104" t="s">
        <v>13710</v>
      </c>
      <c r="C1071" s="346" t="s">
        <v>15758</v>
      </c>
      <c r="D1071" s="346"/>
      <c r="E1071" s="346"/>
      <c r="F1071" s="346"/>
      <c r="G1071" s="346"/>
      <c r="H1071" s="346"/>
      <c r="I1071" s="346"/>
      <c r="J1071" s="346"/>
      <c r="K1071" s="346"/>
      <c r="L1071" s="104" t="s">
        <v>199</v>
      </c>
      <c r="M1071" s="105">
        <v>372.42</v>
      </c>
    </row>
    <row r="1072" spans="1:13" ht="12.75" customHeight="1" x14ac:dyDescent="0.2">
      <c r="A1072" s="103" t="s">
        <v>15759</v>
      </c>
      <c r="B1072" s="104" t="s">
        <v>13710</v>
      </c>
      <c r="C1072" s="346" t="s">
        <v>15760</v>
      </c>
      <c r="D1072" s="346"/>
      <c r="E1072" s="346"/>
      <c r="F1072" s="346"/>
      <c r="G1072" s="346"/>
      <c r="H1072" s="346"/>
      <c r="I1072" s="346"/>
      <c r="J1072" s="346"/>
      <c r="K1072" s="346"/>
      <c r="L1072" s="104" t="s">
        <v>199</v>
      </c>
      <c r="M1072" s="105">
        <v>439.88</v>
      </c>
    </row>
    <row r="1073" spans="1:13" ht="12.75" customHeight="1" x14ac:dyDescent="0.2">
      <c r="A1073" s="103" t="s">
        <v>15761</v>
      </c>
      <c r="B1073" s="104" t="s">
        <v>13710</v>
      </c>
      <c r="C1073" s="346" t="s">
        <v>15762</v>
      </c>
      <c r="D1073" s="346"/>
      <c r="E1073" s="346"/>
      <c r="F1073" s="346"/>
      <c r="G1073" s="346"/>
      <c r="H1073" s="346"/>
      <c r="I1073" s="346"/>
      <c r="J1073" s="346"/>
      <c r="K1073" s="346"/>
      <c r="L1073" s="104" t="s">
        <v>199</v>
      </c>
      <c r="M1073" s="105">
        <v>341.65</v>
      </c>
    </row>
    <row r="1074" spans="1:13" ht="12.75" customHeight="1" x14ac:dyDescent="0.2">
      <c r="A1074" s="103" t="s">
        <v>15763</v>
      </c>
      <c r="B1074" s="104" t="s">
        <v>13710</v>
      </c>
      <c r="C1074" s="346" t="s">
        <v>15764</v>
      </c>
      <c r="D1074" s="346"/>
      <c r="E1074" s="346"/>
      <c r="F1074" s="346"/>
      <c r="G1074" s="346"/>
      <c r="H1074" s="346"/>
      <c r="I1074" s="346"/>
      <c r="J1074" s="346"/>
      <c r="K1074" s="346"/>
      <c r="L1074" s="104" t="s">
        <v>199</v>
      </c>
      <c r="M1074" s="105">
        <v>636.79</v>
      </c>
    </row>
    <row r="1075" spans="1:13" ht="12.75" customHeight="1" x14ac:dyDescent="0.2">
      <c r="A1075" s="103" t="s">
        <v>15765</v>
      </c>
      <c r="B1075" s="104" t="s">
        <v>13710</v>
      </c>
      <c r="C1075" s="346" t="s">
        <v>15766</v>
      </c>
      <c r="D1075" s="346"/>
      <c r="E1075" s="346"/>
      <c r="F1075" s="346"/>
      <c r="G1075" s="346"/>
      <c r="H1075" s="346"/>
      <c r="I1075" s="346"/>
      <c r="J1075" s="346"/>
      <c r="K1075" s="346"/>
      <c r="L1075" s="104" t="s">
        <v>199</v>
      </c>
      <c r="M1075" s="105">
        <v>789.27</v>
      </c>
    </row>
    <row r="1076" spans="1:13" ht="12.75" customHeight="1" x14ac:dyDescent="0.2">
      <c r="A1076" s="103" t="s">
        <v>15767</v>
      </c>
      <c r="B1076" s="104" t="s">
        <v>13710</v>
      </c>
      <c r="C1076" s="346" t="s">
        <v>15768</v>
      </c>
      <c r="D1076" s="346"/>
      <c r="E1076" s="346"/>
      <c r="F1076" s="346"/>
      <c r="G1076" s="346"/>
      <c r="H1076" s="346"/>
      <c r="I1076" s="346"/>
      <c r="J1076" s="346"/>
      <c r="K1076" s="346"/>
      <c r="L1076" s="104" t="s">
        <v>199</v>
      </c>
      <c r="M1076" s="105">
        <v>1204.26</v>
      </c>
    </row>
    <row r="1077" spans="1:13" ht="12.75" customHeight="1" x14ac:dyDescent="0.2">
      <c r="A1077" s="103" t="s">
        <v>15769</v>
      </c>
      <c r="B1077" s="104" t="s">
        <v>13710</v>
      </c>
      <c r="C1077" s="346" t="s">
        <v>15770</v>
      </c>
      <c r="D1077" s="346"/>
      <c r="E1077" s="346"/>
      <c r="F1077" s="346"/>
      <c r="G1077" s="346"/>
      <c r="H1077" s="346"/>
      <c r="I1077" s="346"/>
      <c r="J1077" s="346"/>
      <c r="K1077" s="346"/>
      <c r="L1077" s="104" t="s">
        <v>199</v>
      </c>
      <c r="M1077" s="105">
        <v>269.74</v>
      </c>
    </row>
    <row r="1078" spans="1:13" ht="12.75" customHeight="1" x14ac:dyDescent="0.2">
      <c r="A1078" s="103" t="s">
        <v>15771</v>
      </c>
      <c r="B1078" s="104" t="s">
        <v>13710</v>
      </c>
      <c r="C1078" s="346" t="s">
        <v>15772</v>
      </c>
      <c r="D1078" s="346"/>
      <c r="E1078" s="346"/>
      <c r="F1078" s="346"/>
      <c r="G1078" s="346"/>
      <c r="H1078" s="346"/>
      <c r="I1078" s="346"/>
      <c r="J1078" s="346"/>
      <c r="K1078" s="346"/>
      <c r="L1078" s="104" t="s">
        <v>199</v>
      </c>
      <c r="M1078" s="105">
        <v>690.45</v>
      </c>
    </row>
    <row r="1079" spans="1:13" ht="12.75" customHeight="1" x14ac:dyDescent="0.2">
      <c r="A1079" s="103" t="s">
        <v>15773</v>
      </c>
      <c r="B1079" s="104" t="s">
        <v>13710</v>
      </c>
      <c r="C1079" s="346" t="s">
        <v>15774</v>
      </c>
      <c r="D1079" s="346"/>
      <c r="E1079" s="346"/>
      <c r="F1079" s="346"/>
      <c r="G1079" s="346"/>
      <c r="H1079" s="346"/>
      <c r="I1079" s="346"/>
      <c r="J1079" s="346"/>
      <c r="K1079" s="346"/>
      <c r="L1079" s="104" t="s">
        <v>199</v>
      </c>
      <c r="M1079" s="105">
        <v>1364.84</v>
      </c>
    </row>
    <row r="1080" spans="1:13" ht="12.75" customHeight="1" x14ac:dyDescent="0.2">
      <c r="A1080" s="100" t="s">
        <v>15775</v>
      </c>
      <c r="B1080" s="101" t="s">
        <v>13710</v>
      </c>
      <c r="C1080" s="347" t="s">
        <v>15776</v>
      </c>
      <c r="D1080" s="347"/>
      <c r="E1080" s="347"/>
      <c r="F1080" s="347"/>
      <c r="G1080" s="347"/>
      <c r="H1080" s="347"/>
      <c r="I1080" s="347"/>
      <c r="J1080" s="347"/>
      <c r="K1080" s="347"/>
      <c r="L1080" s="102"/>
      <c r="M1080" s="102"/>
    </row>
    <row r="1081" spans="1:13" ht="12.75" customHeight="1" x14ac:dyDescent="0.2">
      <c r="A1081" s="103" t="s">
        <v>15777</v>
      </c>
      <c r="B1081" s="104" t="s">
        <v>13710</v>
      </c>
      <c r="C1081" s="346" t="s">
        <v>15778</v>
      </c>
      <c r="D1081" s="346"/>
      <c r="E1081" s="346"/>
      <c r="F1081" s="346"/>
      <c r="G1081" s="346"/>
      <c r="H1081" s="346"/>
      <c r="I1081" s="346"/>
      <c r="J1081" s="346"/>
      <c r="K1081" s="346"/>
      <c r="L1081" s="104" t="s">
        <v>199</v>
      </c>
      <c r="M1081" s="105">
        <v>118.43</v>
      </c>
    </row>
    <row r="1082" spans="1:13" ht="12.75" customHeight="1" x14ac:dyDescent="0.2">
      <c r="A1082" s="103" t="s">
        <v>15779</v>
      </c>
      <c r="B1082" s="104" t="s">
        <v>13710</v>
      </c>
      <c r="C1082" s="346" t="s">
        <v>15780</v>
      </c>
      <c r="D1082" s="346"/>
      <c r="E1082" s="346"/>
      <c r="F1082" s="346"/>
      <c r="G1082" s="346"/>
      <c r="H1082" s="346"/>
      <c r="I1082" s="346"/>
      <c r="J1082" s="346"/>
      <c r="K1082" s="346"/>
      <c r="L1082" s="104" t="s">
        <v>199</v>
      </c>
      <c r="M1082" s="105">
        <v>142.75</v>
      </c>
    </row>
    <row r="1083" spans="1:13" ht="12.75" customHeight="1" x14ac:dyDescent="0.2">
      <c r="A1083" s="103" t="s">
        <v>15781</v>
      </c>
      <c r="B1083" s="104" t="s">
        <v>13710</v>
      </c>
      <c r="C1083" s="346" t="s">
        <v>15782</v>
      </c>
      <c r="D1083" s="346"/>
      <c r="E1083" s="346"/>
      <c r="F1083" s="346"/>
      <c r="G1083" s="346"/>
      <c r="H1083" s="346"/>
      <c r="I1083" s="346"/>
      <c r="J1083" s="346"/>
      <c r="K1083" s="346"/>
      <c r="L1083" s="104" t="s">
        <v>199</v>
      </c>
      <c r="M1083" s="105">
        <v>555.11</v>
      </c>
    </row>
    <row r="1084" spans="1:13" ht="12.75" customHeight="1" x14ac:dyDescent="0.2">
      <c r="A1084" s="100" t="s">
        <v>15783</v>
      </c>
      <c r="B1084" s="101" t="s">
        <v>13710</v>
      </c>
      <c r="C1084" s="347" t="s">
        <v>15784</v>
      </c>
      <c r="D1084" s="347"/>
      <c r="E1084" s="347"/>
      <c r="F1084" s="347"/>
      <c r="G1084" s="347"/>
      <c r="H1084" s="347"/>
      <c r="I1084" s="347"/>
      <c r="J1084" s="347"/>
      <c r="K1084" s="347"/>
      <c r="L1084" s="102"/>
      <c r="M1084" s="102"/>
    </row>
    <row r="1085" spans="1:13" ht="12.75" customHeight="1" x14ac:dyDescent="0.2">
      <c r="A1085" s="103" t="s">
        <v>15785</v>
      </c>
      <c r="B1085" s="104" t="s">
        <v>13710</v>
      </c>
      <c r="C1085" s="346" t="s">
        <v>15786</v>
      </c>
      <c r="D1085" s="346"/>
      <c r="E1085" s="346"/>
      <c r="F1085" s="346"/>
      <c r="G1085" s="346"/>
      <c r="H1085" s="346"/>
      <c r="I1085" s="346"/>
      <c r="J1085" s="346"/>
      <c r="K1085" s="346"/>
      <c r="L1085" s="104" t="s">
        <v>199</v>
      </c>
      <c r="M1085" s="105">
        <v>22.86</v>
      </c>
    </row>
    <row r="1086" spans="1:13" ht="12.75" customHeight="1" x14ac:dyDescent="0.2">
      <c r="A1086" s="103" t="s">
        <v>15787</v>
      </c>
      <c r="B1086" s="104" t="s">
        <v>13710</v>
      </c>
      <c r="C1086" s="346" t="s">
        <v>15788</v>
      </c>
      <c r="D1086" s="346"/>
      <c r="E1086" s="346"/>
      <c r="F1086" s="346"/>
      <c r="G1086" s="346"/>
      <c r="H1086" s="346"/>
      <c r="I1086" s="346"/>
      <c r="J1086" s="346"/>
      <c r="K1086" s="346"/>
      <c r="L1086" s="104" t="s">
        <v>199</v>
      </c>
      <c r="M1086" s="105">
        <v>28.06</v>
      </c>
    </row>
    <row r="1087" spans="1:13" ht="12.75" customHeight="1" x14ac:dyDescent="0.2">
      <c r="A1087" s="103" t="s">
        <v>15789</v>
      </c>
      <c r="B1087" s="104" t="s">
        <v>13710</v>
      </c>
      <c r="C1087" s="346" t="s">
        <v>15790</v>
      </c>
      <c r="D1087" s="346"/>
      <c r="E1087" s="346"/>
      <c r="F1087" s="346"/>
      <c r="G1087" s="346"/>
      <c r="H1087" s="346"/>
      <c r="I1087" s="346"/>
      <c r="J1087" s="346"/>
      <c r="K1087" s="346"/>
      <c r="L1087" s="104" t="s">
        <v>199</v>
      </c>
      <c r="M1087" s="105">
        <v>73.41</v>
      </c>
    </row>
    <row r="1088" spans="1:13" ht="12.75" customHeight="1" x14ac:dyDescent="0.2">
      <c r="A1088" s="103" t="s">
        <v>15791</v>
      </c>
      <c r="B1088" s="104" t="s">
        <v>13710</v>
      </c>
      <c r="C1088" s="346" t="s">
        <v>15792</v>
      </c>
      <c r="D1088" s="346"/>
      <c r="E1088" s="346"/>
      <c r="F1088" s="346"/>
      <c r="G1088" s="346"/>
      <c r="H1088" s="346"/>
      <c r="I1088" s="346"/>
      <c r="J1088" s="346"/>
      <c r="K1088" s="346"/>
      <c r="L1088" s="104" t="s">
        <v>199</v>
      </c>
      <c r="M1088" s="105">
        <v>45.5</v>
      </c>
    </row>
    <row r="1089" spans="1:13" ht="12.75" customHeight="1" x14ac:dyDescent="0.2">
      <c r="A1089" s="103" t="s">
        <v>15793</v>
      </c>
      <c r="B1089" s="104" t="s">
        <v>13710</v>
      </c>
      <c r="C1089" s="346" t="s">
        <v>15794</v>
      </c>
      <c r="D1089" s="346"/>
      <c r="E1089" s="346"/>
      <c r="F1089" s="346"/>
      <c r="G1089" s="346"/>
      <c r="H1089" s="346"/>
      <c r="I1089" s="346"/>
      <c r="J1089" s="346"/>
      <c r="K1089" s="346"/>
      <c r="L1089" s="104" t="s">
        <v>199</v>
      </c>
      <c r="M1089" s="105">
        <v>6.97</v>
      </c>
    </row>
    <row r="1090" spans="1:13" ht="12.75" customHeight="1" x14ac:dyDescent="0.2">
      <c r="A1090" s="103" t="s">
        <v>15795</v>
      </c>
      <c r="B1090" s="104" t="s">
        <v>13710</v>
      </c>
      <c r="C1090" s="346" t="s">
        <v>15796</v>
      </c>
      <c r="D1090" s="346"/>
      <c r="E1090" s="346"/>
      <c r="F1090" s="346"/>
      <c r="G1090" s="346"/>
      <c r="H1090" s="346"/>
      <c r="I1090" s="346"/>
      <c r="J1090" s="346"/>
      <c r="K1090" s="346"/>
      <c r="L1090" s="104" t="s">
        <v>199</v>
      </c>
      <c r="M1090" s="105">
        <v>22.71</v>
      </c>
    </row>
    <row r="1091" spans="1:13" ht="12.75" customHeight="1" x14ac:dyDescent="0.2">
      <c r="A1091" s="103" t="s">
        <v>15797</v>
      </c>
      <c r="B1091" s="104" t="s">
        <v>13710</v>
      </c>
      <c r="C1091" s="346" t="s">
        <v>15798</v>
      </c>
      <c r="D1091" s="346"/>
      <c r="E1091" s="346"/>
      <c r="F1091" s="346"/>
      <c r="G1091" s="346"/>
      <c r="H1091" s="346"/>
      <c r="I1091" s="346"/>
      <c r="J1091" s="346"/>
      <c r="K1091" s="346"/>
      <c r="L1091" s="104" t="s">
        <v>199</v>
      </c>
      <c r="M1091" s="105">
        <v>16.48</v>
      </c>
    </row>
    <row r="1092" spans="1:13" ht="12.75" customHeight="1" x14ac:dyDescent="0.2">
      <c r="A1092" s="103" t="s">
        <v>15799</v>
      </c>
      <c r="B1092" s="104" t="s">
        <v>13710</v>
      </c>
      <c r="C1092" s="346" t="s">
        <v>15800</v>
      </c>
      <c r="D1092" s="346"/>
      <c r="E1092" s="346"/>
      <c r="F1092" s="346"/>
      <c r="G1092" s="346"/>
      <c r="H1092" s="346"/>
      <c r="I1092" s="346"/>
      <c r="J1092" s="346"/>
      <c r="K1092" s="346"/>
      <c r="L1092" s="104" t="s">
        <v>199</v>
      </c>
      <c r="M1092" s="105">
        <v>25.32</v>
      </c>
    </row>
    <row r="1093" spans="1:13" ht="12.75" customHeight="1" x14ac:dyDescent="0.2">
      <c r="A1093" s="103" t="s">
        <v>15801</v>
      </c>
      <c r="B1093" s="104" t="s">
        <v>13710</v>
      </c>
      <c r="C1093" s="346" t="s">
        <v>15802</v>
      </c>
      <c r="D1093" s="346"/>
      <c r="E1093" s="346"/>
      <c r="F1093" s="346"/>
      <c r="G1093" s="346"/>
      <c r="H1093" s="346"/>
      <c r="I1093" s="346"/>
      <c r="J1093" s="346"/>
      <c r="K1093" s="346"/>
      <c r="L1093" s="104" t="s">
        <v>199</v>
      </c>
      <c r="M1093" s="105">
        <v>29.27</v>
      </c>
    </row>
    <row r="1094" spans="1:13" ht="12.75" customHeight="1" x14ac:dyDescent="0.2">
      <c r="A1094" s="103" t="s">
        <v>15803</v>
      </c>
      <c r="B1094" s="104" t="s">
        <v>13710</v>
      </c>
      <c r="C1094" s="346" t="s">
        <v>15804</v>
      </c>
      <c r="D1094" s="346"/>
      <c r="E1094" s="346"/>
      <c r="F1094" s="346"/>
      <c r="G1094" s="346"/>
      <c r="H1094" s="346"/>
      <c r="I1094" s="346"/>
      <c r="J1094" s="346"/>
      <c r="K1094" s="346"/>
      <c r="L1094" s="104" t="s">
        <v>199</v>
      </c>
      <c r="M1094" s="105">
        <v>19.53</v>
      </c>
    </row>
    <row r="1095" spans="1:13" ht="12.75" customHeight="1" x14ac:dyDescent="0.2">
      <c r="A1095" s="103" t="s">
        <v>15805</v>
      </c>
      <c r="B1095" s="104" t="s">
        <v>13710</v>
      </c>
      <c r="C1095" s="346" t="s">
        <v>15806</v>
      </c>
      <c r="D1095" s="346"/>
      <c r="E1095" s="346"/>
      <c r="F1095" s="346"/>
      <c r="G1095" s="346"/>
      <c r="H1095" s="346"/>
      <c r="I1095" s="346"/>
      <c r="J1095" s="346"/>
      <c r="K1095" s="346"/>
      <c r="L1095" s="104" t="s">
        <v>199</v>
      </c>
      <c r="M1095" s="105">
        <v>25.41</v>
      </c>
    </row>
    <row r="1096" spans="1:13" ht="12.75" customHeight="1" x14ac:dyDescent="0.2">
      <c r="A1096" s="100" t="s">
        <v>15807</v>
      </c>
      <c r="B1096" s="101" t="s">
        <v>13710</v>
      </c>
      <c r="C1096" s="347" t="s">
        <v>15808</v>
      </c>
      <c r="D1096" s="347"/>
      <c r="E1096" s="347"/>
      <c r="F1096" s="347"/>
      <c r="G1096" s="347"/>
      <c r="H1096" s="347"/>
      <c r="I1096" s="347"/>
      <c r="J1096" s="347"/>
      <c r="K1096" s="347"/>
      <c r="L1096" s="102"/>
      <c r="M1096" s="102"/>
    </row>
    <row r="1097" spans="1:13" ht="12.75" customHeight="1" x14ac:dyDescent="0.2">
      <c r="A1097" s="103" t="s">
        <v>15809</v>
      </c>
      <c r="B1097" s="104" t="s">
        <v>13710</v>
      </c>
      <c r="C1097" s="346" t="s">
        <v>15810</v>
      </c>
      <c r="D1097" s="346"/>
      <c r="E1097" s="346"/>
      <c r="F1097" s="346"/>
      <c r="G1097" s="346"/>
      <c r="H1097" s="346"/>
      <c r="I1097" s="346"/>
      <c r="J1097" s="346"/>
      <c r="K1097" s="346"/>
      <c r="L1097" s="104" t="s">
        <v>199</v>
      </c>
      <c r="M1097" s="105">
        <v>30.8</v>
      </c>
    </row>
    <row r="1098" spans="1:13" ht="12.75" customHeight="1" x14ac:dyDescent="0.2">
      <c r="A1098" s="103" t="s">
        <v>15811</v>
      </c>
      <c r="B1098" s="104" t="s">
        <v>13710</v>
      </c>
      <c r="C1098" s="346" t="s">
        <v>15812</v>
      </c>
      <c r="D1098" s="346"/>
      <c r="E1098" s="346"/>
      <c r="F1098" s="346"/>
      <c r="G1098" s="346"/>
      <c r="H1098" s="346"/>
      <c r="I1098" s="346"/>
      <c r="J1098" s="346"/>
      <c r="K1098" s="346"/>
      <c r="L1098" s="104" t="s">
        <v>199</v>
      </c>
      <c r="M1098" s="105">
        <v>47.82</v>
      </c>
    </row>
    <row r="1099" spans="1:13" ht="12.75" customHeight="1" x14ac:dyDescent="0.2">
      <c r="A1099" s="103" t="s">
        <v>15813</v>
      </c>
      <c r="B1099" s="104" t="s">
        <v>13710</v>
      </c>
      <c r="C1099" s="346" t="s">
        <v>15814</v>
      </c>
      <c r="D1099" s="346"/>
      <c r="E1099" s="346"/>
      <c r="F1099" s="346"/>
      <c r="G1099" s="346"/>
      <c r="H1099" s="346"/>
      <c r="I1099" s="346"/>
      <c r="J1099" s="346"/>
      <c r="K1099" s="346"/>
      <c r="L1099" s="104" t="s">
        <v>199</v>
      </c>
      <c r="M1099" s="105">
        <v>88.52</v>
      </c>
    </row>
    <row r="1100" spans="1:13" ht="12.75" customHeight="1" x14ac:dyDescent="0.2">
      <c r="A1100" s="103" t="s">
        <v>15815</v>
      </c>
      <c r="B1100" s="104" t="s">
        <v>13710</v>
      </c>
      <c r="C1100" s="346" t="s">
        <v>15816</v>
      </c>
      <c r="D1100" s="346"/>
      <c r="E1100" s="346"/>
      <c r="F1100" s="346"/>
      <c r="G1100" s="346"/>
      <c r="H1100" s="346"/>
      <c r="I1100" s="346"/>
      <c r="J1100" s="346"/>
      <c r="K1100" s="346"/>
      <c r="L1100" s="104" t="s">
        <v>199</v>
      </c>
      <c r="M1100" s="105">
        <v>105.67</v>
      </c>
    </row>
    <row r="1101" spans="1:13" ht="12.75" customHeight="1" x14ac:dyDescent="0.2">
      <c r="A1101" s="103" t="s">
        <v>15817</v>
      </c>
      <c r="B1101" s="104" t="s">
        <v>13710</v>
      </c>
      <c r="C1101" s="346" t="s">
        <v>15818</v>
      </c>
      <c r="D1101" s="346"/>
      <c r="E1101" s="346"/>
      <c r="F1101" s="346"/>
      <c r="G1101" s="346"/>
      <c r="H1101" s="346"/>
      <c r="I1101" s="346"/>
      <c r="J1101" s="346"/>
      <c r="K1101" s="346"/>
      <c r="L1101" s="104" t="s">
        <v>199</v>
      </c>
      <c r="M1101" s="105">
        <v>113.06</v>
      </c>
    </row>
    <row r="1102" spans="1:13" ht="12.75" customHeight="1" x14ac:dyDescent="0.2">
      <c r="A1102" s="103" t="s">
        <v>15819</v>
      </c>
      <c r="B1102" s="104" t="s">
        <v>13710</v>
      </c>
      <c r="C1102" s="346" t="s">
        <v>15820</v>
      </c>
      <c r="D1102" s="346"/>
      <c r="E1102" s="346"/>
      <c r="F1102" s="346"/>
      <c r="G1102" s="346"/>
      <c r="H1102" s="346"/>
      <c r="I1102" s="346"/>
      <c r="J1102" s="346"/>
      <c r="K1102" s="346"/>
      <c r="L1102" s="104" t="s">
        <v>199</v>
      </c>
      <c r="M1102" s="105">
        <v>149.99</v>
      </c>
    </row>
    <row r="1103" spans="1:13" ht="12.75" customHeight="1" x14ac:dyDescent="0.2">
      <c r="A1103" s="103" t="s">
        <v>15821</v>
      </c>
      <c r="B1103" s="104" t="s">
        <v>13710</v>
      </c>
      <c r="C1103" s="346" t="s">
        <v>15822</v>
      </c>
      <c r="D1103" s="346"/>
      <c r="E1103" s="346"/>
      <c r="F1103" s="346"/>
      <c r="G1103" s="346"/>
      <c r="H1103" s="346"/>
      <c r="I1103" s="346"/>
      <c r="J1103" s="346"/>
      <c r="K1103" s="346"/>
      <c r="L1103" s="104" t="s">
        <v>199</v>
      </c>
      <c r="M1103" s="105">
        <v>148.19</v>
      </c>
    </row>
    <row r="1104" spans="1:13" ht="12.75" customHeight="1" x14ac:dyDescent="0.2">
      <c r="A1104" s="103" t="s">
        <v>15823</v>
      </c>
      <c r="B1104" s="104" t="s">
        <v>13710</v>
      </c>
      <c r="C1104" s="346" t="s">
        <v>15824</v>
      </c>
      <c r="D1104" s="346"/>
      <c r="E1104" s="346"/>
      <c r="F1104" s="346"/>
      <c r="G1104" s="346"/>
      <c r="H1104" s="346"/>
      <c r="I1104" s="346"/>
      <c r="J1104" s="346"/>
      <c r="K1104" s="346"/>
      <c r="L1104" s="104" t="s">
        <v>199</v>
      </c>
      <c r="M1104" s="105">
        <v>148.19</v>
      </c>
    </row>
    <row r="1105" spans="1:13" ht="12.75" customHeight="1" x14ac:dyDescent="0.2">
      <c r="A1105" s="103" t="s">
        <v>15825</v>
      </c>
      <c r="B1105" s="104" t="s">
        <v>13710</v>
      </c>
      <c r="C1105" s="346" t="s">
        <v>15826</v>
      </c>
      <c r="D1105" s="346"/>
      <c r="E1105" s="346"/>
      <c r="F1105" s="346"/>
      <c r="G1105" s="346"/>
      <c r="H1105" s="346"/>
      <c r="I1105" s="346"/>
      <c r="J1105" s="346"/>
      <c r="K1105" s="346"/>
      <c r="L1105" s="104" t="s">
        <v>199</v>
      </c>
      <c r="M1105" s="105">
        <v>174.52</v>
      </c>
    </row>
    <row r="1106" spans="1:13" ht="12.75" customHeight="1" x14ac:dyDescent="0.2">
      <c r="A1106" s="103" t="s">
        <v>15827</v>
      </c>
      <c r="B1106" s="104" t="s">
        <v>13710</v>
      </c>
      <c r="C1106" s="346" t="s">
        <v>15828</v>
      </c>
      <c r="D1106" s="346"/>
      <c r="E1106" s="346"/>
      <c r="F1106" s="346"/>
      <c r="G1106" s="346"/>
      <c r="H1106" s="346"/>
      <c r="I1106" s="346"/>
      <c r="J1106" s="346"/>
      <c r="K1106" s="346"/>
      <c r="L1106" s="104" t="s">
        <v>199</v>
      </c>
      <c r="M1106" s="105">
        <v>463.37</v>
      </c>
    </row>
    <row r="1107" spans="1:13" ht="12.75" customHeight="1" x14ac:dyDescent="0.2">
      <c r="A1107" s="103" t="s">
        <v>15829</v>
      </c>
      <c r="B1107" s="104" t="s">
        <v>13710</v>
      </c>
      <c r="C1107" s="346" t="s">
        <v>15830</v>
      </c>
      <c r="D1107" s="346"/>
      <c r="E1107" s="346"/>
      <c r="F1107" s="346"/>
      <c r="G1107" s="346"/>
      <c r="H1107" s="346"/>
      <c r="I1107" s="346"/>
      <c r="J1107" s="346"/>
      <c r="K1107" s="346"/>
      <c r="L1107" s="104" t="s">
        <v>199</v>
      </c>
      <c r="M1107" s="105">
        <v>469.87</v>
      </c>
    </row>
    <row r="1108" spans="1:13" ht="12.75" customHeight="1" x14ac:dyDescent="0.2">
      <c r="A1108" s="103" t="s">
        <v>15831</v>
      </c>
      <c r="B1108" s="104" t="s">
        <v>13710</v>
      </c>
      <c r="C1108" s="346" t="s">
        <v>15832</v>
      </c>
      <c r="D1108" s="346"/>
      <c r="E1108" s="346"/>
      <c r="F1108" s="346"/>
      <c r="G1108" s="346"/>
      <c r="H1108" s="346"/>
      <c r="I1108" s="346"/>
      <c r="J1108" s="346"/>
      <c r="K1108" s="346"/>
      <c r="L1108" s="104" t="s">
        <v>199</v>
      </c>
      <c r="M1108" s="105">
        <v>469.87</v>
      </c>
    </row>
    <row r="1109" spans="1:13" ht="12.75" customHeight="1" x14ac:dyDescent="0.2">
      <c r="A1109" s="100" t="s">
        <v>15833</v>
      </c>
      <c r="B1109" s="101" t="s">
        <v>13710</v>
      </c>
      <c r="C1109" s="347" t="s">
        <v>15834</v>
      </c>
      <c r="D1109" s="347"/>
      <c r="E1109" s="347"/>
      <c r="F1109" s="347"/>
      <c r="G1109" s="347"/>
      <c r="H1109" s="347"/>
      <c r="I1109" s="347"/>
      <c r="J1109" s="347"/>
      <c r="K1109" s="347"/>
      <c r="L1109" s="102"/>
      <c r="M1109" s="102"/>
    </row>
    <row r="1110" spans="1:13" ht="12.75" customHeight="1" x14ac:dyDescent="0.2">
      <c r="A1110" s="103" t="s">
        <v>15835</v>
      </c>
      <c r="B1110" s="104" t="s">
        <v>13710</v>
      </c>
      <c r="C1110" s="346" t="s">
        <v>15836</v>
      </c>
      <c r="D1110" s="346"/>
      <c r="E1110" s="346"/>
      <c r="F1110" s="346"/>
      <c r="G1110" s="346"/>
      <c r="H1110" s="346"/>
      <c r="I1110" s="346"/>
      <c r="J1110" s="346"/>
      <c r="K1110" s="346"/>
      <c r="L1110" s="104" t="s">
        <v>199</v>
      </c>
      <c r="M1110" s="105">
        <v>17.09</v>
      </c>
    </row>
    <row r="1111" spans="1:13" ht="12.75" customHeight="1" x14ac:dyDescent="0.2">
      <c r="A1111" s="103" t="s">
        <v>15837</v>
      </c>
      <c r="B1111" s="104" t="s">
        <v>13710</v>
      </c>
      <c r="C1111" s="346" t="s">
        <v>15838</v>
      </c>
      <c r="D1111" s="346"/>
      <c r="E1111" s="346"/>
      <c r="F1111" s="346"/>
      <c r="G1111" s="346"/>
      <c r="H1111" s="346"/>
      <c r="I1111" s="346"/>
      <c r="J1111" s="346"/>
      <c r="K1111" s="346"/>
      <c r="L1111" s="104" t="s">
        <v>199</v>
      </c>
      <c r="M1111" s="105">
        <v>17.09</v>
      </c>
    </row>
    <row r="1112" spans="1:13" ht="12.75" customHeight="1" x14ac:dyDescent="0.2">
      <c r="A1112" s="103" t="s">
        <v>15839</v>
      </c>
      <c r="B1112" s="104" t="s">
        <v>13710</v>
      </c>
      <c r="C1112" s="346" t="s">
        <v>15840</v>
      </c>
      <c r="D1112" s="346"/>
      <c r="E1112" s="346"/>
      <c r="F1112" s="346"/>
      <c r="G1112" s="346"/>
      <c r="H1112" s="346"/>
      <c r="I1112" s="346"/>
      <c r="J1112" s="346"/>
      <c r="K1112" s="346"/>
      <c r="L1112" s="104" t="s">
        <v>199</v>
      </c>
      <c r="M1112" s="105">
        <v>17.09</v>
      </c>
    </row>
    <row r="1113" spans="1:13" ht="12.75" customHeight="1" x14ac:dyDescent="0.2">
      <c r="A1113" s="103" t="s">
        <v>15841</v>
      </c>
      <c r="B1113" s="104" t="s">
        <v>13710</v>
      </c>
      <c r="C1113" s="346" t="s">
        <v>15842</v>
      </c>
      <c r="D1113" s="346"/>
      <c r="E1113" s="346"/>
      <c r="F1113" s="346"/>
      <c r="G1113" s="346"/>
      <c r="H1113" s="346"/>
      <c r="I1113" s="346"/>
      <c r="J1113" s="346"/>
      <c r="K1113" s="346"/>
      <c r="L1113" s="104" t="s">
        <v>199</v>
      </c>
      <c r="M1113" s="105">
        <v>17.09</v>
      </c>
    </row>
    <row r="1114" spans="1:13" ht="12.75" customHeight="1" x14ac:dyDescent="0.2">
      <c r="A1114" s="103" t="s">
        <v>15843</v>
      </c>
      <c r="B1114" s="104" t="s">
        <v>13710</v>
      </c>
      <c r="C1114" s="346" t="s">
        <v>15844</v>
      </c>
      <c r="D1114" s="346"/>
      <c r="E1114" s="346"/>
      <c r="F1114" s="346"/>
      <c r="G1114" s="346"/>
      <c r="H1114" s="346"/>
      <c r="I1114" s="346"/>
      <c r="J1114" s="346"/>
      <c r="K1114" s="346"/>
      <c r="L1114" s="104" t="s">
        <v>199</v>
      </c>
      <c r="M1114" s="105">
        <v>17.09</v>
      </c>
    </row>
    <row r="1115" spans="1:13" ht="12.75" customHeight="1" x14ac:dyDescent="0.2">
      <c r="A1115" s="103" t="s">
        <v>15845</v>
      </c>
      <c r="B1115" s="104" t="s">
        <v>13710</v>
      </c>
      <c r="C1115" s="346" t="s">
        <v>15846</v>
      </c>
      <c r="D1115" s="346"/>
      <c r="E1115" s="346"/>
      <c r="F1115" s="346"/>
      <c r="G1115" s="346"/>
      <c r="H1115" s="346"/>
      <c r="I1115" s="346"/>
      <c r="J1115" s="346"/>
      <c r="K1115" s="346"/>
      <c r="L1115" s="104" t="s">
        <v>199</v>
      </c>
      <c r="M1115" s="105">
        <v>20.350000000000001</v>
      </c>
    </row>
    <row r="1116" spans="1:13" ht="12.75" customHeight="1" x14ac:dyDescent="0.2">
      <c r="A1116" s="103" t="s">
        <v>15847</v>
      </c>
      <c r="B1116" s="104" t="s">
        <v>13710</v>
      </c>
      <c r="C1116" s="346" t="s">
        <v>15848</v>
      </c>
      <c r="D1116" s="346"/>
      <c r="E1116" s="346"/>
      <c r="F1116" s="346"/>
      <c r="G1116" s="346"/>
      <c r="H1116" s="346"/>
      <c r="I1116" s="346"/>
      <c r="J1116" s="346"/>
      <c r="K1116" s="346"/>
      <c r="L1116" s="104" t="s">
        <v>199</v>
      </c>
      <c r="M1116" s="105">
        <v>20.350000000000001</v>
      </c>
    </row>
    <row r="1117" spans="1:13" ht="12.75" customHeight="1" x14ac:dyDescent="0.2">
      <c r="A1117" s="103" t="s">
        <v>15849</v>
      </c>
      <c r="B1117" s="104" t="s">
        <v>13710</v>
      </c>
      <c r="C1117" s="346" t="s">
        <v>15850</v>
      </c>
      <c r="D1117" s="346"/>
      <c r="E1117" s="346"/>
      <c r="F1117" s="346"/>
      <c r="G1117" s="346"/>
      <c r="H1117" s="346"/>
      <c r="I1117" s="346"/>
      <c r="J1117" s="346"/>
      <c r="K1117" s="346"/>
      <c r="L1117" s="104" t="s">
        <v>199</v>
      </c>
      <c r="M1117" s="105">
        <v>22.89</v>
      </c>
    </row>
    <row r="1118" spans="1:13" ht="12.75" customHeight="1" x14ac:dyDescent="0.2">
      <c r="A1118" s="103" t="s">
        <v>15851</v>
      </c>
      <c r="B1118" s="104" t="s">
        <v>13710</v>
      </c>
      <c r="C1118" s="346" t="s">
        <v>15852</v>
      </c>
      <c r="D1118" s="346"/>
      <c r="E1118" s="346"/>
      <c r="F1118" s="346"/>
      <c r="G1118" s="346"/>
      <c r="H1118" s="346"/>
      <c r="I1118" s="346"/>
      <c r="J1118" s="346"/>
      <c r="K1118" s="346"/>
      <c r="L1118" s="104" t="s">
        <v>199</v>
      </c>
      <c r="M1118" s="105">
        <v>56.49</v>
      </c>
    </row>
    <row r="1119" spans="1:13" ht="12.75" customHeight="1" x14ac:dyDescent="0.2">
      <c r="A1119" s="103" t="s">
        <v>15853</v>
      </c>
      <c r="B1119" s="104" t="s">
        <v>13710</v>
      </c>
      <c r="C1119" s="346" t="s">
        <v>15854</v>
      </c>
      <c r="D1119" s="346"/>
      <c r="E1119" s="346"/>
      <c r="F1119" s="346"/>
      <c r="G1119" s="346"/>
      <c r="H1119" s="346"/>
      <c r="I1119" s="346"/>
      <c r="J1119" s="346"/>
      <c r="K1119" s="346"/>
      <c r="L1119" s="104" t="s">
        <v>199</v>
      </c>
      <c r="M1119" s="105">
        <v>56.49</v>
      </c>
    </row>
    <row r="1120" spans="1:13" ht="12.75" customHeight="1" x14ac:dyDescent="0.2">
      <c r="A1120" s="103" t="s">
        <v>15855</v>
      </c>
      <c r="B1120" s="104" t="s">
        <v>13710</v>
      </c>
      <c r="C1120" s="346" t="s">
        <v>15856</v>
      </c>
      <c r="D1120" s="346"/>
      <c r="E1120" s="346"/>
      <c r="F1120" s="346"/>
      <c r="G1120" s="346"/>
      <c r="H1120" s="346"/>
      <c r="I1120" s="346"/>
      <c r="J1120" s="346"/>
      <c r="K1120" s="346"/>
      <c r="L1120" s="104" t="s">
        <v>199</v>
      </c>
      <c r="M1120" s="105">
        <v>56.49</v>
      </c>
    </row>
    <row r="1121" spans="1:13" ht="12.75" customHeight="1" x14ac:dyDescent="0.2">
      <c r="A1121" s="103" t="s">
        <v>15857</v>
      </c>
      <c r="B1121" s="104" t="s">
        <v>13710</v>
      </c>
      <c r="C1121" s="346" t="s">
        <v>15858</v>
      </c>
      <c r="D1121" s="346"/>
      <c r="E1121" s="346"/>
      <c r="F1121" s="346"/>
      <c r="G1121" s="346"/>
      <c r="H1121" s="346"/>
      <c r="I1121" s="346"/>
      <c r="J1121" s="346"/>
      <c r="K1121" s="346"/>
      <c r="L1121" s="104" t="s">
        <v>199</v>
      </c>
      <c r="M1121" s="105">
        <v>56.49</v>
      </c>
    </row>
    <row r="1122" spans="1:13" ht="12.75" customHeight="1" x14ac:dyDescent="0.2">
      <c r="A1122" s="103" t="s">
        <v>15859</v>
      </c>
      <c r="B1122" s="104" t="s">
        <v>13710</v>
      </c>
      <c r="C1122" s="346" t="s">
        <v>15860</v>
      </c>
      <c r="D1122" s="346"/>
      <c r="E1122" s="346"/>
      <c r="F1122" s="346"/>
      <c r="G1122" s="346"/>
      <c r="H1122" s="346"/>
      <c r="I1122" s="346"/>
      <c r="J1122" s="346"/>
      <c r="K1122" s="346"/>
      <c r="L1122" s="104" t="s">
        <v>199</v>
      </c>
      <c r="M1122" s="105">
        <v>56.49</v>
      </c>
    </row>
    <row r="1123" spans="1:13" ht="12.75" customHeight="1" x14ac:dyDescent="0.2">
      <c r="A1123" s="103" t="s">
        <v>15861</v>
      </c>
      <c r="B1123" s="104" t="s">
        <v>13710</v>
      </c>
      <c r="C1123" s="346" t="s">
        <v>15862</v>
      </c>
      <c r="D1123" s="346"/>
      <c r="E1123" s="346"/>
      <c r="F1123" s="346"/>
      <c r="G1123" s="346"/>
      <c r="H1123" s="346"/>
      <c r="I1123" s="346"/>
      <c r="J1123" s="346"/>
      <c r="K1123" s="346"/>
      <c r="L1123" s="104" t="s">
        <v>199</v>
      </c>
      <c r="M1123" s="105">
        <v>56.49</v>
      </c>
    </row>
    <row r="1124" spans="1:13" ht="12.75" customHeight="1" x14ac:dyDescent="0.2">
      <c r="A1124" s="103" t="s">
        <v>15863</v>
      </c>
      <c r="B1124" s="104" t="s">
        <v>13710</v>
      </c>
      <c r="C1124" s="346" t="s">
        <v>15864</v>
      </c>
      <c r="D1124" s="346"/>
      <c r="E1124" s="346"/>
      <c r="F1124" s="346"/>
      <c r="G1124" s="346"/>
      <c r="H1124" s="346"/>
      <c r="I1124" s="346"/>
      <c r="J1124" s="346"/>
      <c r="K1124" s="346"/>
      <c r="L1124" s="104" t="s">
        <v>199</v>
      </c>
      <c r="M1124" s="105">
        <v>56.49</v>
      </c>
    </row>
    <row r="1125" spans="1:13" ht="12.75" customHeight="1" x14ac:dyDescent="0.2">
      <c r="A1125" s="103" t="s">
        <v>15865</v>
      </c>
      <c r="B1125" s="104" t="s">
        <v>13710</v>
      </c>
      <c r="C1125" s="346" t="s">
        <v>15866</v>
      </c>
      <c r="D1125" s="346"/>
      <c r="E1125" s="346"/>
      <c r="F1125" s="346"/>
      <c r="G1125" s="346"/>
      <c r="H1125" s="346"/>
      <c r="I1125" s="346"/>
      <c r="J1125" s="346"/>
      <c r="K1125" s="346"/>
      <c r="L1125" s="104" t="s">
        <v>199</v>
      </c>
      <c r="M1125" s="105">
        <v>60.04</v>
      </c>
    </row>
    <row r="1126" spans="1:13" ht="12.75" customHeight="1" x14ac:dyDescent="0.2">
      <c r="A1126" s="103" t="s">
        <v>15867</v>
      </c>
      <c r="B1126" s="104" t="s">
        <v>13710</v>
      </c>
      <c r="C1126" s="346" t="s">
        <v>15868</v>
      </c>
      <c r="D1126" s="346"/>
      <c r="E1126" s="346"/>
      <c r="F1126" s="346"/>
      <c r="G1126" s="346"/>
      <c r="H1126" s="346"/>
      <c r="I1126" s="346"/>
      <c r="J1126" s="346"/>
      <c r="K1126" s="346"/>
      <c r="L1126" s="104" t="s">
        <v>199</v>
      </c>
      <c r="M1126" s="105">
        <v>66.739999999999995</v>
      </c>
    </row>
    <row r="1127" spans="1:13" ht="12.75" customHeight="1" x14ac:dyDescent="0.2">
      <c r="A1127" s="103" t="s">
        <v>15869</v>
      </c>
      <c r="B1127" s="104" t="s">
        <v>13710</v>
      </c>
      <c r="C1127" s="346" t="s">
        <v>15870</v>
      </c>
      <c r="D1127" s="346"/>
      <c r="E1127" s="346"/>
      <c r="F1127" s="346"/>
      <c r="G1127" s="346"/>
      <c r="H1127" s="346"/>
      <c r="I1127" s="346"/>
      <c r="J1127" s="346"/>
      <c r="K1127" s="346"/>
      <c r="L1127" s="104" t="s">
        <v>199</v>
      </c>
      <c r="M1127" s="105">
        <v>73.55</v>
      </c>
    </row>
    <row r="1128" spans="1:13" ht="12.75" customHeight="1" x14ac:dyDescent="0.2">
      <c r="A1128" s="103" t="s">
        <v>15871</v>
      </c>
      <c r="B1128" s="104" t="s">
        <v>13710</v>
      </c>
      <c r="C1128" s="346" t="s">
        <v>15872</v>
      </c>
      <c r="D1128" s="346"/>
      <c r="E1128" s="346"/>
      <c r="F1128" s="346"/>
      <c r="G1128" s="346"/>
      <c r="H1128" s="346"/>
      <c r="I1128" s="346"/>
      <c r="J1128" s="346"/>
      <c r="K1128" s="346"/>
      <c r="L1128" s="104" t="s">
        <v>199</v>
      </c>
      <c r="M1128" s="105">
        <v>73.55</v>
      </c>
    </row>
    <row r="1129" spans="1:13" ht="12.75" customHeight="1" x14ac:dyDescent="0.2">
      <c r="A1129" s="103" t="s">
        <v>15873</v>
      </c>
      <c r="B1129" s="104" t="s">
        <v>13710</v>
      </c>
      <c r="C1129" s="346" t="s">
        <v>15874</v>
      </c>
      <c r="D1129" s="346"/>
      <c r="E1129" s="346"/>
      <c r="F1129" s="346"/>
      <c r="G1129" s="346"/>
      <c r="H1129" s="346"/>
      <c r="I1129" s="346"/>
      <c r="J1129" s="346"/>
      <c r="K1129" s="346"/>
      <c r="L1129" s="104" t="s">
        <v>199</v>
      </c>
      <c r="M1129" s="105">
        <v>73.55</v>
      </c>
    </row>
    <row r="1130" spans="1:13" ht="12.75" customHeight="1" x14ac:dyDescent="0.2">
      <c r="A1130" s="103" t="s">
        <v>15875</v>
      </c>
      <c r="B1130" s="104" t="s">
        <v>13710</v>
      </c>
      <c r="C1130" s="346" t="s">
        <v>15876</v>
      </c>
      <c r="D1130" s="346"/>
      <c r="E1130" s="346"/>
      <c r="F1130" s="346"/>
      <c r="G1130" s="346"/>
      <c r="H1130" s="346"/>
      <c r="I1130" s="346"/>
      <c r="J1130" s="346"/>
      <c r="K1130" s="346"/>
      <c r="L1130" s="104" t="s">
        <v>199</v>
      </c>
      <c r="M1130" s="105">
        <v>73.55</v>
      </c>
    </row>
    <row r="1131" spans="1:13" ht="12.75" customHeight="1" x14ac:dyDescent="0.2">
      <c r="A1131" s="103" t="s">
        <v>15877</v>
      </c>
      <c r="B1131" s="104" t="s">
        <v>13710</v>
      </c>
      <c r="C1131" s="346" t="s">
        <v>15878</v>
      </c>
      <c r="D1131" s="346"/>
      <c r="E1131" s="346"/>
      <c r="F1131" s="346"/>
      <c r="G1131" s="346"/>
      <c r="H1131" s="346"/>
      <c r="I1131" s="346"/>
      <c r="J1131" s="346"/>
      <c r="K1131" s="346"/>
      <c r="L1131" s="104" t="s">
        <v>199</v>
      </c>
      <c r="M1131" s="105">
        <v>73.540000000000006</v>
      </c>
    </row>
    <row r="1132" spans="1:13" ht="12.75" customHeight="1" x14ac:dyDescent="0.2">
      <c r="A1132" s="103" t="s">
        <v>15879</v>
      </c>
      <c r="B1132" s="104" t="s">
        <v>13710</v>
      </c>
      <c r="C1132" s="346" t="s">
        <v>15880</v>
      </c>
      <c r="D1132" s="346"/>
      <c r="E1132" s="346"/>
      <c r="F1132" s="346"/>
      <c r="G1132" s="346"/>
      <c r="H1132" s="346"/>
      <c r="I1132" s="346"/>
      <c r="J1132" s="346"/>
      <c r="K1132" s="346"/>
      <c r="L1132" s="104" t="s">
        <v>199</v>
      </c>
      <c r="M1132" s="105">
        <v>73.55</v>
      </c>
    </row>
    <row r="1133" spans="1:13" ht="12.75" customHeight="1" x14ac:dyDescent="0.2">
      <c r="A1133" s="103" t="s">
        <v>15881</v>
      </c>
      <c r="B1133" s="104" t="s">
        <v>13710</v>
      </c>
      <c r="C1133" s="346" t="s">
        <v>15882</v>
      </c>
      <c r="D1133" s="346"/>
      <c r="E1133" s="346"/>
      <c r="F1133" s="346"/>
      <c r="G1133" s="346"/>
      <c r="H1133" s="346"/>
      <c r="I1133" s="346"/>
      <c r="J1133" s="346"/>
      <c r="K1133" s="346"/>
      <c r="L1133" s="104" t="s">
        <v>199</v>
      </c>
      <c r="M1133" s="105">
        <v>78.08</v>
      </c>
    </row>
    <row r="1134" spans="1:13" ht="12.75" customHeight="1" x14ac:dyDescent="0.2">
      <c r="A1134" s="100" t="s">
        <v>15883</v>
      </c>
      <c r="B1134" s="101" t="s">
        <v>13710</v>
      </c>
      <c r="C1134" s="347" t="s">
        <v>15884</v>
      </c>
      <c r="D1134" s="347"/>
      <c r="E1134" s="347"/>
      <c r="F1134" s="347"/>
      <c r="G1134" s="347"/>
      <c r="H1134" s="347"/>
      <c r="I1134" s="347"/>
      <c r="J1134" s="347"/>
      <c r="K1134" s="347"/>
      <c r="L1134" s="102"/>
      <c r="M1134" s="102"/>
    </row>
    <row r="1135" spans="1:13" ht="12.75" customHeight="1" x14ac:dyDescent="0.2">
      <c r="A1135" s="103" t="s">
        <v>15885</v>
      </c>
      <c r="B1135" s="104" t="s">
        <v>13710</v>
      </c>
      <c r="C1135" s="346" t="s">
        <v>15886</v>
      </c>
      <c r="D1135" s="346"/>
      <c r="E1135" s="346"/>
      <c r="F1135" s="346"/>
      <c r="G1135" s="346"/>
      <c r="H1135" s="346"/>
      <c r="I1135" s="346"/>
      <c r="J1135" s="346"/>
      <c r="K1135" s="346"/>
      <c r="L1135" s="104" t="s">
        <v>199</v>
      </c>
      <c r="M1135" s="105">
        <v>102.19</v>
      </c>
    </row>
    <row r="1136" spans="1:13" ht="12.75" customHeight="1" x14ac:dyDescent="0.2">
      <c r="A1136" s="103" t="s">
        <v>15887</v>
      </c>
      <c r="B1136" s="104" t="s">
        <v>13710</v>
      </c>
      <c r="C1136" s="346" t="s">
        <v>15888</v>
      </c>
      <c r="D1136" s="346"/>
      <c r="E1136" s="346"/>
      <c r="F1136" s="346"/>
      <c r="G1136" s="346"/>
      <c r="H1136" s="346"/>
      <c r="I1136" s="346"/>
      <c r="J1136" s="346"/>
      <c r="K1136" s="346"/>
      <c r="L1136" s="104" t="s">
        <v>199</v>
      </c>
      <c r="M1136" s="105">
        <v>102.19</v>
      </c>
    </row>
    <row r="1137" spans="1:13" ht="12.75" customHeight="1" x14ac:dyDescent="0.2">
      <c r="A1137" s="100" t="s">
        <v>15889</v>
      </c>
      <c r="B1137" s="101" t="s">
        <v>13710</v>
      </c>
      <c r="C1137" s="347" t="s">
        <v>15890</v>
      </c>
      <c r="D1137" s="347"/>
      <c r="E1137" s="347"/>
      <c r="F1137" s="347"/>
      <c r="G1137" s="347"/>
      <c r="H1137" s="347"/>
      <c r="I1137" s="347"/>
      <c r="J1137" s="347"/>
      <c r="K1137" s="347"/>
      <c r="L1137" s="102"/>
      <c r="M1137" s="102"/>
    </row>
    <row r="1138" spans="1:13" ht="12.75" customHeight="1" x14ac:dyDescent="0.2">
      <c r="A1138" s="103" t="s">
        <v>15891</v>
      </c>
      <c r="B1138" s="104" t="s">
        <v>13710</v>
      </c>
      <c r="C1138" s="346" t="s">
        <v>15892</v>
      </c>
      <c r="D1138" s="346"/>
      <c r="E1138" s="346"/>
      <c r="F1138" s="346"/>
      <c r="G1138" s="346"/>
      <c r="H1138" s="346"/>
      <c r="I1138" s="346"/>
      <c r="J1138" s="346"/>
      <c r="K1138" s="346"/>
      <c r="L1138" s="104" t="s">
        <v>199</v>
      </c>
      <c r="M1138" s="105">
        <v>44.78</v>
      </c>
    </row>
    <row r="1139" spans="1:13" ht="12.75" customHeight="1" x14ac:dyDescent="0.2">
      <c r="A1139" s="103" t="s">
        <v>15893</v>
      </c>
      <c r="B1139" s="104" t="s">
        <v>13710</v>
      </c>
      <c r="C1139" s="346" t="s">
        <v>15894</v>
      </c>
      <c r="D1139" s="346"/>
      <c r="E1139" s="346"/>
      <c r="F1139" s="346"/>
      <c r="G1139" s="346"/>
      <c r="H1139" s="346"/>
      <c r="I1139" s="346"/>
      <c r="J1139" s="346"/>
      <c r="K1139" s="346"/>
      <c r="L1139" s="104" t="s">
        <v>199</v>
      </c>
      <c r="M1139" s="105">
        <v>45.67</v>
      </c>
    </row>
    <row r="1140" spans="1:13" ht="12.75" customHeight="1" x14ac:dyDescent="0.2">
      <c r="A1140" s="103" t="s">
        <v>15895</v>
      </c>
      <c r="B1140" s="104" t="s">
        <v>13710</v>
      </c>
      <c r="C1140" s="346" t="s">
        <v>15896</v>
      </c>
      <c r="D1140" s="346"/>
      <c r="E1140" s="346"/>
      <c r="F1140" s="346"/>
      <c r="G1140" s="346"/>
      <c r="H1140" s="346"/>
      <c r="I1140" s="346"/>
      <c r="J1140" s="346"/>
      <c r="K1140" s="346"/>
      <c r="L1140" s="104" t="s">
        <v>199</v>
      </c>
      <c r="M1140" s="105">
        <v>19.02</v>
      </c>
    </row>
    <row r="1141" spans="1:13" ht="12.75" customHeight="1" x14ac:dyDescent="0.2">
      <c r="A1141" s="103" t="s">
        <v>15897</v>
      </c>
      <c r="B1141" s="104" t="s">
        <v>13710</v>
      </c>
      <c r="C1141" s="346" t="s">
        <v>15898</v>
      </c>
      <c r="D1141" s="346"/>
      <c r="E1141" s="346"/>
      <c r="F1141" s="346"/>
      <c r="G1141" s="346"/>
      <c r="H1141" s="346"/>
      <c r="I1141" s="346"/>
      <c r="J1141" s="346"/>
      <c r="K1141" s="346"/>
      <c r="L1141" s="104" t="s">
        <v>199</v>
      </c>
      <c r="M1141" s="105">
        <v>519.33000000000004</v>
      </c>
    </row>
    <row r="1142" spans="1:13" ht="12.75" customHeight="1" x14ac:dyDescent="0.2">
      <c r="A1142" s="103" t="s">
        <v>15899</v>
      </c>
      <c r="B1142" s="104" t="s">
        <v>13710</v>
      </c>
      <c r="C1142" s="346" t="s">
        <v>15900</v>
      </c>
      <c r="D1142" s="346"/>
      <c r="E1142" s="346"/>
      <c r="F1142" s="346"/>
      <c r="G1142" s="346"/>
      <c r="H1142" s="346"/>
      <c r="I1142" s="346"/>
      <c r="J1142" s="346"/>
      <c r="K1142" s="346"/>
      <c r="L1142" s="104" t="s">
        <v>199</v>
      </c>
      <c r="M1142" s="105">
        <v>540.66</v>
      </c>
    </row>
    <row r="1143" spans="1:13" ht="12.75" customHeight="1" x14ac:dyDescent="0.2">
      <c r="A1143" s="103" t="s">
        <v>15901</v>
      </c>
      <c r="B1143" s="104" t="s">
        <v>13710</v>
      </c>
      <c r="C1143" s="346" t="s">
        <v>15902</v>
      </c>
      <c r="D1143" s="346"/>
      <c r="E1143" s="346"/>
      <c r="F1143" s="346"/>
      <c r="G1143" s="346"/>
      <c r="H1143" s="346"/>
      <c r="I1143" s="346"/>
      <c r="J1143" s="346"/>
      <c r="K1143" s="346"/>
      <c r="L1143" s="104" t="s">
        <v>199</v>
      </c>
      <c r="M1143" s="105">
        <v>554.30999999999995</v>
      </c>
    </row>
    <row r="1144" spans="1:13" ht="12.75" customHeight="1" x14ac:dyDescent="0.2">
      <c r="A1144" s="100" t="s">
        <v>15903</v>
      </c>
      <c r="B1144" s="101" t="s">
        <v>13710</v>
      </c>
      <c r="C1144" s="347" t="s">
        <v>15904</v>
      </c>
      <c r="D1144" s="347"/>
      <c r="E1144" s="347"/>
      <c r="F1144" s="347"/>
      <c r="G1144" s="347"/>
      <c r="H1144" s="347"/>
      <c r="I1144" s="347"/>
      <c r="J1144" s="347"/>
      <c r="K1144" s="347"/>
      <c r="L1144" s="102"/>
      <c r="M1144" s="102"/>
    </row>
    <row r="1145" spans="1:13" ht="12.75" customHeight="1" x14ac:dyDescent="0.2">
      <c r="A1145" s="103" t="s">
        <v>15905</v>
      </c>
      <c r="B1145" s="104" t="s">
        <v>13710</v>
      </c>
      <c r="C1145" s="346" t="s">
        <v>15906</v>
      </c>
      <c r="D1145" s="346"/>
      <c r="E1145" s="346"/>
      <c r="F1145" s="346"/>
      <c r="G1145" s="346"/>
      <c r="H1145" s="346"/>
      <c r="I1145" s="346"/>
      <c r="J1145" s="346"/>
      <c r="K1145" s="346"/>
      <c r="L1145" s="104" t="s">
        <v>168</v>
      </c>
      <c r="M1145" s="105">
        <v>1.92</v>
      </c>
    </row>
    <row r="1146" spans="1:13" ht="12.75" customHeight="1" x14ac:dyDescent="0.2">
      <c r="A1146" s="103" t="s">
        <v>15907</v>
      </c>
      <c r="B1146" s="104" t="s">
        <v>13710</v>
      </c>
      <c r="C1146" s="346" t="s">
        <v>15908</v>
      </c>
      <c r="D1146" s="346"/>
      <c r="E1146" s="346"/>
      <c r="F1146" s="346"/>
      <c r="G1146" s="346"/>
      <c r="H1146" s="346"/>
      <c r="I1146" s="346"/>
      <c r="J1146" s="346"/>
      <c r="K1146" s="346"/>
      <c r="L1146" s="104" t="s">
        <v>168</v>
      </c>
      <c r="M1146" s="105">
        <v>3.81</v>
      </c>
    </row>
    <row r="1147" spans="1:13" ht="12.75" customHeight="1" x14ac:dyDescent="0.2">
      <c r="A1147" s="103" t="s">
        <v>15909</v>
      </c>
      <c r="B1147" s="104" t="s">
        <v>13710</v>
      </c>
      <c r="C1147" s="346" t="s">
        <v>15910</v>
      </c>
      <c r="D1147" s="346"/>
      <c r="E1147" s="346"/>
      <c r="F1147" s="346"/>
      <c r="G1147" s="346"/>
      <c r="H1147" s="346"/>
      <c r="I1147" s="346"/>
      <c r="J1147" s="346"/>
      <c r="K1147" s="346"/>
      <c r="L1147" s="104" t="s">
        <v>168</v>
      </c>
      <c r="M1147" s="105">
        <v>4.83</v>
      </c>
    </row>
    <row r="1148" spans="1:13" ht="12.75" customHeight="1" x14ac:dyDescent="0.2">
      <c r="A1148" s="103" t="s">
        <v>15911</v>
      </c>
      <c r="B1148" s="104" t="s">
        <v>13710</v>
      </c>
      <c r="C1148" s="346" t="s">
        <v>15912</v>
      </c>
      <c r="D1148" s="346"/>
      <c r="E1148" s="346"/>
      <c r="F1148" s="346"/>
      <c r="G1148" s="346"/>
      <c r="H1148" s="346"/>
      <c r="I1148" s="346"/>
      <c r="J1148" s="346"/>
      <c r="K1148" s="346"/>
      <c r="L1148" s="104" t="s">
        <v>168</v>
      </c>
      <c r="M1148" s="105">
        <v>5.43</v>
      </c>
    </row>
    <row r="1149" spans="1:13" ht="12.75" customHeight="1" x14ac:dyDescent="0.2">
      <c r="A1149" s="103" t="s">
        <v>15913</v>
      </c>
      <c r="B1149" s="104" t="s">
        <v>13710</v>
      </c>
      <c r="C1149" s="346" t="s">
        <v>15914</v>
      </c>
      <c r="D1149" s="346"/>
      <c r="E1149" s="346"/>
      <c r="F1149" s="346"/>
      <c r="G1149" s="346"/>
      <c r="H1149" s="346"/>
      <c r="I1149" s="346"/>
      <c r="J1149" s="346"/>
      <c r="K1149" s="346"/>
      <c r="L1149" s="104" t="s">
        <v>168</v>
      </c>
      <c r="M1149" s="105">
        <v>9.33</v>
      </c>
    </row>
    <row r="1150" spans="1:13" ht="12.75" customHeight="1" x14ac:dyDescent="0.2">
      <c r="A1150" s="100" t="s">
        <v>15915</v>
      </c>
      <c r="B1150" s="101" t="s">
        <v>13710</v>
      </c>
      <c r="C1150" s="347" t="s">
        <v>15916</v>
      </c>
      <c r="D1150" s="347"/>
      <c r="E1150" s="347"/>
      <c r="F1150" s="347"/>
      <c r="G1150" s="347"/>
      <c r="H1150" s="347"/>
      <c r="I1150" s="347"/>
      <c r="J1150" s="347"/>
      <c r="K1150" s="347"/>
      <c r="L1150" s="102"/>
      <c r="M1150" s="102"/>
    </row>
    <row r="1151" spans="1:13" ht="12.75" customHeight="1" x14ac:dyDescent="0.2">
      <c r="A1151" s="103" t="s">
        <v>15917</v>
      </c>
      <c r="B1151" s="104" t="s">
        <v>13710</v>
      </c>
      <c r="C1151" s="346" t="s">
        <v>15918</v>
      </c>
      <c r="D1151" s="346"/>
      <c r="E1151" s="346"/>
      <c r="F1151" s="346"/>
      <c r="G1151" s="346"/>
      <c r="H1151" s="346"/>
      <c r="I1151" s="346"/>
      <c r="J1151" s="346"/>
      <c r="K1151" s="346"/>
      <c r="L1151" s="104" t="s">
        <v>168</v>
      </c>
      <c r="M1151" s="105">
        <v>2.02</v>
      </c>
    </row>
    <row r="1152" spans="1:13" ht="12.75" customHeight="1" x14ac:dyDescent="0.2">
      <c r="A1152" s="103" t="s">
        <v>15919</v>
      </c>
      <c r="B1152" s="104" t="s">
        <v>13710</v>
      </c>
      <c r="C1152" s="346" t="s">
        <v>15920</v>
      </c>
      <c r="D1152" s="346"/>
      <c r="E1152" s="346"/>
      <c r="F1152" s="346"/>
      <c r="G1152" s="346"/>
      <c r="H1152" s="346"/>
      <c r="I1152" s="346"/>
      <c r="J1152" s="346"/>
      <c r="K1152" s="346"/>
      <c r="L1152" s="104" t="s">
        <v>168</v>
      </c>
      <c r="M1152" s="105">
        <v>2.99</v>
      </c>
    </row>
    <row r="1153" spans="1:13" ht="12.75" customHeight="1" x14ac:dyDescent="0.2">
      <c r="A1153" s="103" t="s">
        <v>15921</v>
      </c>
      <c r="B1153" s="104" t="s">
        <v>13710</v>
      </c>
      <c r="C1153" s="346" t="s">
        <v>15922</v>
      </c>
      <c r="D1153" s="346"/>
      <c r="E1153" s="346"/>
      <c r="F1153" s="346"/>
      <c r="G1153" s="346"/>
      <c r="H1153" s="346"/>
      <c r="I1153" s="346"/>
      <c r="J1153" s="346"/>
      <c r="K1153" s="346"/>
      <c r="L1153" s="104" t="s">
        <v>168</v>
      </c>
      <c r="M1153" s="105">
        <v>4.05</v>
      </c>
    </row>
    <row r="1154" spans="1:13" ht="12.75" customHeight="1" x14ac:dyDescent="0.2">
      <c r="A1154" s="103" t="s">
        <v>15923</v>
      </c>
      <c r="B1154" s="104" t="s">
        <v>13710</v>
      </c>
      <c r="C1154" s="346" t="s">
        <v>15924</v>
      </c>
      <c r="D1154" s="346"/>
      <c r="E1154" s="346"/>
      <c r="F1154" s="346"/>
      <c r="G1154" s="346"/>
      <c r="H1154" s="346"/>
      <c r="I1154" s="346"/>
      <c r="J1154" s="346"/>
      <c r="K1154" s="346"/>
      <c r="L1154" s="104" t="s">
        <v>168</v>
      </c>
      <c r="M1154" s="105">
        <v>5.69</v>
      </c>
    </row>
    <row r="1155" spans="1:13" ht="12.75" customHeight="1" x14ac:dyDescent="0.2">
      <c r="A1155" s="103" t="s">
        <v>15925</v>
      </c>
      <c r="B1155" s="104" t="s">
        <v>13710</v>
      </c>
      <c r="C1155" s="346" t="s">
        <v>15926</v>
      </c>
      <c r="D1155" s="346"/>
      <c r="E1155" s="346"/>
      <c r="F1155" s="346"/>
      <c r="G1155" s="346"/>
      <c r="H1155" s="346"/>
      <c r="I1155" s="346"/>
      <c r="J1155" s="346"/>
      <c r="K1155" s="346"/>
      <c r="L1155" s="104" t="s">
        <v>168</v>
      </c>
      <c r="M1155" s="105">
        <v>8.92</v>
      </c>
    </row>
    <row r="1156" spans="1:13" ht="12.75" customHeight="1" x14ac:dyDescent="0.2">
      <c r="A1156" s="103" t="s">
        <v>15927</v>
      </c>
      <c r="B1156" s="104" t="s">
        <v>13710</v>
      </c>
      <c r="C1156" s="346" t="s">
        <v>15928</v>
      </c>
      <c r="D1156" s="346"/>
      <c r="E1156" s="346"/>
      <c r="F1156" s="346"/>
      <c r="G1156" s="346"/>
      <c r="H1156" s="346"/>
      <c r="I1156" s="346"/>
      <c r="J1156" s="346"/>
      <c r="K1156" s="346"/>
      <c r="L1156" s="104" t="s">
        <v>168</v>
      </c>
      <c r="M1156" s="105">
        <v>13.53</v>
      </c>
    </row>
    <row r="1157" spans="1:13" ht="12.75" customHeight="1" x14ac:dyDescent="0.2">
      <c r="A1157" s="103" t="s">
        <v>15929</v>
      </c>
      <c r="B1157" s="104" t="s">
        <v>13710</v>
      </c>
      <c r="C1157" s="346" t="s">
        <v>15930</v>
      </c>
      <c r="D1157" s="346"/>
      <c r="E1157" s="346"/>
      <c r="F1157" s="346"/>
      <c r="G1157" s="346"/>
      <c r="H1157" s="346"/>
      <c r="I1157" s="346"/>
      <c r="J1157" s="346"/>
      <c r="K1157" s="346"/>
      <c r="L1157" s="104" t="s">
        <v>168</v>
      </c>
      <c r="M1157" s="105">
        <v>18.420000000000002</v>
      </c>
    </row>
    <row r="1158" spans="1:13" ht="12.75" customHeight="1" x14ac:dyDescent="0.2">
      <c r="A1158" s="103" t="s">
        <v>15931</v>
      </c>
      <c r="B1158" s="104" t="s">
        <v>13710</v>
      </c>
      <c r="C1158" s="346" t="s">
        <v>15932</v>
      </c>
      <c r="D1158" s="346"/>
      <c r="E1158" s="346"/>
      <c r="F1158" s="346"/>
      <c r="G1158" s="346"/>
      <c r="H1158" s="346"/>
      <c r="I1158" s="346"/>
      <c r="J1158" s="346"/>
      <c r="K1158" s="346"/>
      <c r="L1158" s="104" t="s">
        <v>168</v>
      </c>
      <c r="M1158" s="105">
        <v>25.08</v>
      </c>
    </row>
    <row r="1159" spans="1:13" ht="12.75" customHeight="1" x14ac:dyDescent="0.2">
      <c r="A1159" s="103" t="s">
        <v>15933</v>
      </c>
      <c r="B1159" s="104" t="s">
        <v>13710</v>
      </c>
      <c r="C1159" s="346" t="s">
        <v>15934</v>
      </c>
      <c r="D1159" s="346"/>
      <c r="E1159" s="346"/>
      <c r="F1159" s="346"/>
      <c r="G1159" s="346"/>
      <c r="H1159" s="346"/>
      <c r="I1159" s="346"/>
      <c r="J1159" s="346"/>
      <c r="K1159" s="346"/>
      <c r="L1159" s="104" t="s">
        <v>168</v>
      </c>
      <c r="M1159" s="105">
        <v>32.54</v>
      </c>
    </row>
    <row r="1160" spans="1:13" ht="12.75" customHeight="1" x14ac:dyDescent="0.2">
      <c r="A1160" s="103" t="s">
        <v>15935</v>
      </c>
      <c r="B1160" s="104" t="s">
        <v>13710</v>
      </c>
      <c r="C1160" s="346" t="s">
        <v>15936</v>
      </c>
      <c r="D1160" s="346"/>
      <c r="E1160" s="346"/>
      <c r="F1160" s="346"/>
      <c r="G1160" s="346"/>
      <c r="H1160" s="346"/>
      <c r="I1160" s="346"/>
      <c r="J1160" s="346"/>
      <c r="K1160" s="346"/>
      <c r="L1160" s="104" t="s">
        <v>168</v>
      </c>
      <c r="M1160" s="105">
        <v>52.47</v>
      </c>
    </row>
    <row r="1161" spans="1:13" ht="12.75" customHeight="1" x14ac:dyDescent="0.2">
      <c r="A1161" s="103" t="s">
        <v>15937</v>
      </c>
      <c r="B1161" s="104" t="s">
        <v>13710</v>
      </c>
      <c r="C1161" s="346" t="s">
        <v>15938</v>
      </c>
      <c r="D1161" s="346"/>
      <c r="E1161" s="346"/>
      <c r="F1161" s="346"/>
      <c r="G1161" s="346"/>
      <c r="H1161" s="346"/>
      <c r="I1161" s="346"/>
      <c r="J1161" s="346"/>
      <c r="K1161" s="346"/>
      <c r="L1161" s="104" t="s">
        <v>168</v>
      </c>
      <c r="M1161" s="105">
        <v>70.47</v>
      </c>
    </row>
    <row r="1162" spans="1:13" ht="12.75" customHeight="1" x14ac:dyDescent="0.2">
      <c r="A1162" s="103" t="s">
        <v>15939</v>
      </c>
      <c r="B1162" s="104" t="s">
        <v>13710</v>
      </c>
      <c r="C1162" s="346" t="s">
        <v>15940</v>
      </c>
      <c r="D1162" s="346"/>
      <c r="E1162" s="346"/>
      <c r="F1162" s="346"/>
      <c r="G1162" s="346"/>
      <c r="H1162" s="346"/>
      <c r="I1162" s="346"/>
      <c r="J1162" s="346"/>
      <c r="K1162" s="346"/>
      <c r="L1162" s="104" t="s">
        <v>168</v>
      </c>
      <c r="M1162" s="105">
        <v>91.89</v>
      </c>
    </row>
    <row r="1163" spans="1:13" ht="12.75" customHeight="1" x14ac:dyDescent="0.2">
      <c r="A1163" s="103" t="s">
        <v>15941</v>
      </c>
      <c r="B1163" s="104" t="s">
        <v>13710</v>
      </c>
      <c r="C1163" s="346" t="s">
        <v>15942</v>
      </c>
      <c r="D1163" s="346"/>
      <c r="E1163" s="346"/>
      <c r="F1163" s="346"/>
      <c r="G1163" s="346"/>
      <c r="H1163" s="346"/>
      <c r="I1163" s="346"/>
      <c r="J1163" s="346"/>
      <c r="K1163" s="346"/>
      <c r="L1163" s="104" t="s">
        <v>168</v>
      </c>
      <c r="M1163" s="105">
        <v>1.81</v>
      </c>
    </row>
    <row r="1164" spans="1:13" ht="12.75" customHeight="1" x14ac:dyDescent="0.2">
      <c r="A1164" s="103" t="s">
        <v>15943</v>
      </c>
      <c r="B1164" s="104" t="s">
        <v>13710</v>
      </c>
      <c r="C1164" s="346" t="s">
        <v>15944</v>
      </c>
      <c r="D1164" s="346"/>
      <c r="E1164" s="346"/>
      <c r="F1164" s="346"/>
      <c r="G1164" s="346"/>
      <c r="H1164" s="346"/>
      <c r="I1164" s="346"/>
      <c r="J1164" s="346"/>
      <c r="K1164" s="346"/>
      <c r="L1164" s="104" t="s">
        <v>168</v>
      </c>
      <c r="M1164" s="105">
        <v>2.67</v>
      </c>
    </row>
    <row r="1165" spans="1:13" ht="12.75" customHeight="1" x14ac:dyDescent="0.2">
      <c r="A1165" s="103" t="s">
        <v>15945</v>
      </c>
      <c r="B1165" s="104" t="s">
        <v>13710</v>
      </c>
      <c r="C1165" s="346" t="s">
        <v>15946</v>
      </c>
      <c r="D1165" s="346"/>
      <c r="E1165" s="346"/>
      <c r="F1165" s="346"/>
      <c r="G1165" s="346"/>
      <c r="H1165" s="346"/>
      <c r="I1165" s="346"/>
      <c r="J1165" s="346"/>
      <c r="K1165" s="346"/>
      <c r="L1165" s="104" t="s">
        <v>168</v>
      </c>
      <c r="M1165" s="105">
        <v>3.72</v>
      </c>
    </row>
    <row r="1166" spans="1:13" ht="12.75" customHeight="1" x14ac:dyDescent="0.2">
      <c r="A1166" s="103" t="s">
        <v>15947</v>
      </c>
      <c r="B1166" s="104" t="s">
        <v>13710</v>
      </c>
      <c r="C1166" s="346" t="s">
        <v>15948</v>
      </c>
      <c r="D1166" s="346"/>
      <c r="E1166" s="346"/>
      <c r="F1166" s="346"/>
      <c r="G1166" s="346"/>
      <c r="H1166" s="346"/>
      <c r="I1166" s="346"/>
      <c r="J1166" s="346"/>
      <c r="K1166" s="346"/>
      <c r="L1166" s="104" t="s">
        <v>168</v>
      </c>
      <c r="M1166" s="105">
        <v>5.22</v>
      </c>
    </row>
    <row r="1167" spans="1:13" ht="12.75" customHeight="1" x14ac:dyDescent="0.2">
      <c r="A1167" s="103" t="s">
        <v>15949</v>
      </c>
      <c r="B1167" s="104" t="s">
        <v>13710</v>
      </c>
      <c r="C1167" s="346" t="s">
        <v>15950</v>
      </c>
      <c r="D1167" s="346"/>
      <c r="E1167" s="346"/>
      <c r="F1167" s="346"/>
      <c r="G1167" s="346"/>
      <c r="H1167" s="346"/>
      <c r="I1167" s="346"/>
      <c r="J1167" s="346"/>
      <c r="K1167" s="346"/>
      <c r="L1167" s="104" t="s">
        <v>168</v>
      </c>
      <c r="M1167" s="105">
        <v>8.4600000000000009</v>
      </c>
    </row>
    <row r="1168" spans="1:13" ht="12.75" customHeight="1" x14ac:dyDescent="0.2">
      <c r="A1168" s="103" t="s">
        <v>15951</v>
      </c>
      <c r="B1168" s="104" t="s">
        <v>13710</v>
      </c>
      <c r="C1168" s="346" t="s">
        <v>15952</v>
      </c>
      <c r="D1168" s="346"/>
      <c r="E1168" s="346"/>
      <c r="F1168" s="346"/>
      <c r="G1168" s="346"/>
      <c r="H1168" s="346"/>
      <c r="I1168" s="346"/>
      <c r="J1168" s="346"/>
      <c r="K1168" s="346"/>
      <c r="L1168" s="104" t="s">
        <v>168</v>
      </c>
      <c r="M1168" s="105">
        <v>13.06</v>
      </c>
    </row>
    <row r="1169" spans="1:13" ht="12.75" customHeight="1" x14ac:dyDescent="0.2">
      <c r="A1169" s="103" t="s">
        <v>15953</v>
      </c>
      <c r="B1169" s="104" t="s">
        <v>13710</v>
      </c>
      <c r="C1169" s="346" t="s">
        <v>15954</v>
      </c>
      <c r="D1169" s="346"/>
      <c r="E1169" s="346"/>
      <c r="F1169" s="346"/>
      <c r="G1169" s="346"/>
      <c r="H1169" s="346"/>
      <c r="I1169" s="346"/>
      <c r="J1169" s="346"/>
      <c r="K1169" s="346"/>
      <c r="L1169" s="104" t="s">
        <v>168</v>
      </c>
      <c r="M1169" s="105">
        <v>18.86</v>
      </c>
    </row>
    <row r="1170" spans="1:13" ht="12.75" customHeight="1" x14ac:dyDescent="0.2">
      <c r="A1170" s="103" t="s">
        <v>15955</v>
      </c>
      <c r="B1170" s="104" t="s">
        <v>13710</v>
      </c>
      <c r="C1170" s="346" t="s">
        <v>15956</v>
      </c>
      <c r="D1170" s="346"/>
      <c r="E1170" s="346"/>
      <c r="F1170" s="346"/>
      <c r="G1170" s="346"/>
      <c r="H1170" s="346"/>
      <c r="I1170" s="346"/>
      <c r="J1170" s="346"/>
      <c r="K1170" s="346"/>
      <c r="L1170" s="104" t="s">
        <v>168</v>
      </c>
      <c r="M1170" s="105">
        <v>25.03</v>
      </c>
    </row>
    <row r="1171" spans="1:13" ht="12.75" customHeight="1" x14ac:dyDescent="0.2">
      <c r="A1171" s="103" t="s">
        <v>15957</v>
      </c>
      <c r="B1171" s="104" t="s">
        <v>13710</v>
      </c>
      <c r="C1171" s="346" t="s">
        <v>15958</v>
      </c>
      <c r="D1171" s="346"/>
      <c r="E1171" s="346"/>
      <c r="F1171" s="346"/>
      <c r="G1171" s="346"/>
      <c r="H1171" s="346"/>
      <c r="I1171" s="346"/>
      <c r="J1171" s="346"/>
      <c r="K1171" s="346"/>
      <c r="L1171" s="104" t="s">
        <v>168</v>
      </c>
      <c r="M1171" s="105">
        <v>31.96</v>
      </c>
    </row>
    <row r="1172" spans="1:13" ht="12.75" customHeight="1" x14ac:dyDescent="0.2">
      <c r="A1172" s="103" t="s">
        <v>15959</v>
      </c>
      <c r="B1172" s="104" t="s">
        <v>13710</v>
      </c>
      <c r="C1172" s="346" t="s">
        <v>15960</v>
      </c>
      <c r="D1172" s="346"/>
      <c r="E1172" s="346"/>
      <c r="F1172" s="346"/>
      <c r="G1172" s="346"/>
      <c r="H1172" s="346"/>
      <c r="I1172" s="346"/>
      <c r="J1172" s="346"/>
      <c r="K1172" s="346"/>
      <c r="L1172" s="104" t="s">
        <v>168</v>
      </c>
      <c r="M1172" s="105">
        <v>50.49</v>
      </c>
    </row>
    <row r="1173" spans="1:13" ht="12.75" customHeight="1" x14ac:dyDescent="0.2">
      <c r="A1173" s="103" t="s">
        <v>15961</v>
      </c>
      <c r="B1173" s="104" t="s">
        <v>13710</v>
      </c>
      <c r="C1173" s="346" t="s">
        <v>15962</v>
      </c>
      <c r="D1173" s="346"/>
      <c r="E1173" s="346"/>
      <c r="F1173" s="346"/>
      <c r="G1173" s="346"/>
      <c r="H1173" s="346"/>
      <c r="I1173" s="346"/>
      <c r="J1173" s="346"/>
      <c r="K1173" s="346"/>
      <c r="L1173" s="104" t="s">
        <v>168</v>
      </c>
      <c r="M1173" s="105">
        <v>71.209999999999994</v>
      </c>
    </row>
    <row r="1174" spans="1:13" ht="12.75" customHeight="1" x14ac:dyDescent="0.2">
      <c r="A1174" s="103" t="s">
        <v>15963</v>
      </c>
      <c r="B1174" s="104" t="s">
        <v>13710</v>
      </c>
      <c r="C1174" s="346" t="s">
        <v>15964</v>
      </c>
      <c r="D1174" s="346"/>
      <c r="E1174" s="346"/>
      <c r="F1174" s="346"/>
      <c r="G1174" s="346"/>
      <c r="H1174" s="346"/>
      <c r="I1174" s="346"/>
      <c r="J1174" s="346"/>
      <c r="K1174" s="346"/>
      <c r="L1174" s="104" t="s">
        <v>168</v>
      </c>
      <c r="M1174" s="105">
        <v>90</v>
      </c>
    </row>
    <row r="1175" spans="1:13" ht="12.75" customHeight="1" x14ac:dyDescent="0.2">
      <c r="A1175" s="103" t="s">
        <v>15965</v>
      </c>
      <c r="B1175" s="104" t="s">
        <v>13710</v>
      </c>
      <c r="C1175" s="346" t="s">
        <v>15966</v>
      </c>
      <c r="D1175" s="346"/>
      <c r="E1175" s="346"/>
      <c r="F1175" s="346"/>
      <c r="G1175" s="346"/>
      <c r="H1175" s="346"/>
      <c r="I1175" s="346"/>
      <c r="J1175" s="346"/>
      <c r="K1175" s="346"/>
      <c r="L1175" s="104" t="s">
        <v>168</v>
      </c>
      <c r="M1175" s="105">
        <v>116.71</v>
      </c>
    </row>
    <row r="1176" spans="1:13" ht="12.75" customHeight="1" x14ac:dyDescent="0.2">
      <c r="A1176" s="103" t="s">
        <v>15967</v>
      </c>
      <c r="B1176" s="104" t="s">
        <v>13710</v>
      </c>
      <c r="C1176" s="346" t="s">
        <v>15968</v>
      </c>
      <c r="D1176" s="346"/>
      <c r="E1176" s="346"/>
      <c r="F1176" s="346"/>
      <c r="G1176" s="346"/>
      <c r="H1176" s="346"/>
      <c r="I1176" s="346"/>
      <c r="J1176" s="346"/>
      <c r="K1176" s="346"/>
      <c r="L1176" s="104" t="s">
        <v>168</v>
      </c>
      <c r="M1176" s="105">
        <v>140.51</v>
      </c>
    </row>
    <row r="1177" spans="1:13" ht="12.75" customHeight="1" x14ac:dyDescent="0.2">
      <c r="A1177" s="103" t="s">
        <v>15969</v>
      </c>
      <c r="B1177" s="104" t="s">
        <v>13710</v>
      </c>
      <c r="C1177" s="346" t="s">
        <v>15970</v>
      </c>
      <c r="D1177" s="346"/>
      <c r="E1177" s="346"/>
      <c r="F1177" s="346"/>
      <c r="G1177" s="346"/>
      <c r="H1177" s="346"/>
      <c r="I1177" s="346"/>
      <c r="J1177" s="346"/>
      <c r="K1177" s="346"/>
      <c r="L1177" s="104" t="s">
        <v>168</v>
      </c>
      <c r="M1177" s="105">
        <v>175.06</v>
      </c>
    </row>
    <row r="1178" spans="1:13" ht="12.75" customHeight="1" x14ac:dyDescent="0.2">
      <c r="A1178" s="100" t="s">
        <v>15971</v>
      </c>
      <c r="B1178" s="101" t="s">
        <v>13710</v>
      </c>
      <c r="C1178" s="347" t="s">
        <v>15972</v>
      </c>
      <c r="D1178" s="347"/>
      <c r="E1178" s="347"/>
      <c r="F1178" s="347"/>
      <c r="G1178" s="347"/>
      <c r="H1178" s="347"/>
      <c r="I1178" s="347"/>
      <c r="J1178" s="347"/>
      <c r="K1178" s="347"/>
      <c r="L1178" s="102"/>
      <c r="M1178" s="102"/>
    </row>
    <row r="1179" spans="1:13" ht="12.75" customHeight="1" x14ac:dyDescent="0.2">
      <c r="A1179" s="103" t="s">
        <v>15973</v>
      </c>
      <c r="B1179" s="104" t="s">
        <v>13710</v>
      </c>
      <c r="C1179" s="346" t="s">
        <v>15974</v>
      </c>
      <c r="D1179" s="346"/>
      <c r="E1179" s="346"/>
      <c r="F1179" s="346"/>
      <c r="G1179" s="346"/>
      <c r="H1179" s="346"/>
      <c r="I1179" s="346"/>
      <c r="J1179" s="346"/>
      <c r="K1179" s="346"/>
      <c r="L1179" s="104" t="s">
        <v>199</v>
      </c>
      <c r="M1179" s="105">
        <v>14.72</v>
      </c>
    </row>
    <row r="1180" spans="1:13" ht="12.75" customHeight="1" x14ac:dyDescent="0.2">
      <c r="A1180" s="103" t="s">
        <v>15975</v>
      </c>
      <c r="B1180" s="104" t="s">
        <v>13710</v>
      </c>
      <c r="C1180" s="346" t="s">
        <v>15976</v>
      </c>
      <c r="D1180" s="346"/>
      <c r="E1180" s="346"/>
      <c r="F1180" s="346"/>
      <c r="G1180" s="346"/>
      <c r="H1180" s="346"/>
      <c r="I1180" s="346"/>
      <c r="J1180" s="346"/>
      <c r="K1180" s="346"/>
      <c r="L1180" s="104" t="s">
        <v>199</v>
      </c>
      <c r="M1180" s="105">
        <v>8.49</v>
      </c>
    </row>
    <row r="1181" spans="1:13" ht="12.75" customHeight="1" x14ac:dyDescent="0.2">
      <c r="A1181" s="103" t="s">
        <v>15977</v>
      </c>
      <c r="B1181" s="104" t="s">
        <v>13710</v>
      </c>
      <c r="C1181" s="346" t="s">
        <v>15978</v>
      </c>
      <c r="D1181" s="346"/>
      <c r="E1181" s="346"/>
      <c r="F1181" s="346"/>
      <c r="G1181" s="346"/>
      <c r="H1181" s="346"/>
      <c r="I1181" s="346"/>
      <c r="J1181" s="346"/>
      <c r="K1181" s="346"/>
      <c r="L1181" s="104" t="s">
        <v>199</v>
      </c>
      <c r="M1181" s="105">
        <v>8.41</v>
      </c>
    </row>
    <row r="1182" spans="1:13" ht="12.75" customHeight="1" x14ac:dyDescent="0.2">
      <c r="A1182" s="103" t="s">
        <v>15979</v>
      </c>
      <c r="B1182" s="104" t="s">
        <v>13710</v>
      </c>
      <c r="C1182" s="346" t="s">
        <v>15980</v>
      </c>
      <c r="D1182" s="346"/>
      <c r="E1182" s="346"/>
      <c r="F1182" s="346"/>
      <c r="G1182" s="346"/>
      <c r="H1182" s="346"/>
      <c r="I1182" s="346"/>
      <c r="J1182" s="346"/>
      <c r="K1182" s="346"/>
      <c r="L1182" s="104" t="s">
        <v>199</v>
      </c>
      <c r="M1182" s="105">
        <v>12.85</v>
      </c>
    </row>
    <row r="1183" spans="1:13" ht="12.75" customHeight="1" x14ac:dyDescent="0.2">
      <c r="A1183" s="103" t="s">
        <v>15981</v>
      </c>
      <c r="B1183" s="104" t="s">
        <v>13710</v>
      </c>
      <c r="C1183" s="346" t="s">
        <v>15982</v>
      </c>
      <c r="D1183" s="346"/>
      <c r="E1183" s="346"/>
      <c r="F1183" s="346"/>
      <c r="G1183" s="346"/>
      <c r="H1183" s="346"/>
      <c r="I1183" s="346"/>
      <c r="J1183" s="346"/>
      <c r="K1183" s="346"/>
      <c r="L1183" s="104" t="s">
        <v>199</v>
      </c>
      <c r="M1183" s="105">
        <v>17.260000000000002</v>
      </c>
    </row>
    <row r="1184" spans="1:13" ht="12.75" customHeight="1" x14ac:dyDescent="0.2">
      <c r="A1184" s="103" t="s">
        <v>15983</v>
      </c>
      <c r="B1184" s="104" t="s">
        <v>13710</v>
      </c>
      <c r="C1184" s="346" t="s">
        <v>15984</v>
      </c>
      <c r="D1184" s="346"/>
      <c r="E1184" s="346"/>
      <c r="F1184" s="346"/>
      <c r="G1184" s="346"/>
      <c r="H1184" s="346"/>
      <c r="I1184" s="346"/>
      <c r="J1184" s="346"/>
      <c r="K1184" s="346"/>
      <c r="L1184" s="104" t="s">
        <v>199</v>
      </c>
      <c r="M1184" s="105">
        <v>21.43</v>
      </c>
    </row>
    <row r="1185" spans="1:13" ht="12.75" customHeight="1" x14ac:dyDescent="0.2">
      <c r="A1185" s="103" t="s">
        <v>15985</v>
      </c>
      <c r="B1185" s="104" t="s">
        <v>13710</v>
      </c>
      <c r="C1185" s="346" t="s">
        <v>15986</v>
      </c>
      <c r="D1185" s="346"/>
      <c r="E1185" s="346"/>
      <c r="F1185" s="346"/>
      <c r="G1185" s="346"/>
      <c r="H1185" s="346"/>
      <c r="I1185" s="346"/>
      <c r="J1185" s="346"/>
      <c r="K1185" s="346"/>
      <c r="L1185" s="104" t="s">
        <v>199</v>
      </c>
      <c r="M1185" s="105">
        <v>20.07</v>
      </c>
    </row>
    <row r="1186" spans="1:13" ht="12.75" customHeight="1" x14ac:dyDescent="0.2">
      <c r="A1186" s="103" t="s">
        <v>15987</v>
      </c>
      <c r="B1186" s="104" t="s">
        <v>13710</v>
      </c>
      <c r="C1186" s="346" t="s">
        <v>15988</v>
      </c>
      <c r="D1186" s="346"/>
      <c r="E1186" s="346"/>
      <c r="F1186" s="346"/>
      <c r="G1186" s="346"/>
      <c r="H1186" s="346"/>
      <c r="I1186" s="346"/>
      <c r="J1186" s="346"/>
      <c r="K1186" s="346"/>
      <c r="L1186" s="104" t="s">
        <v>199</v>
      </c>
      <c r="M1186" s="105">
        <v>20.41</v>
      </c>
    </row>
    <row r="1187" spans="1:13" ht="12.75" customHeight="1" x14ac:dyDescent="0.2">
      <c r="A1187" s="103" t="s">
        <v>15989</v>
      </c>
      <c r="B1187" s="104" t="s">
        <v>13710</v>
      </c>
      <c r="C1187" s="346" t="s">
        <v>15990</v>
      </c>
      <c r="D1187" s="346"/>
      <c r="E1187" s="346"/>
      <c r="F1187" s="346"/>
      <c r="G1187" s="346"/>
      <c r="H1187" s="346"/>
      <c r="I1187" s="346"/>
      <c r="J1187" s="346"/>
      <c r="K1187" s="346"/>
      <c r="L1187" s="104" t="s">
        <v>199</v>
      </c>
      <c r="M1187" s="105">
        <v>23.79</v>
      </c>
    </row>
    <row r="1188" spans="1:13" ht="12.75" customHeight="1" x14ac:dyDescent="0.2">
      <c r="A1188" s="103" t="s">
        <v>15991</v>
      </c>
      <c r="B1188" s="104" t="s">
        <v>13710</v>
      </c>
      <c r="C1188" s="346" t="s">
        <v>15992</v>
      </c>
      <c r="D1188" s="346"/>
      <c r="E1188" s="346"/>
      <c r="F1188" s="346"/>
      <c r="G1188" s="346"/>
      <c r="H1188" s="346"/>
      <c r="I1188" s="346"/>
      <c r="J1188" s="346"/>
      <c r="K1188" s="346"/>
      <c r="L1188" s="104" t="s">
        <v>199</v>
      </c>
      <c r="M1188" s="105">
        <v>37.08</v>
      </c>
    </row>
    <row r="1189" spans="1:13" ht="12.75" customHeight="1" x14ac:dyDescent="0.2">
      <c r="A1189" s="103" t="s">
        <v>15993</v>
      </c>
      <c r="B1189" s="104" t="s">
        <v>13710</v>
      </c>
      <c r="C1189" s="346" t="s">
        <v>15994</v>
      </c>
      <c r="D1189" s="346"/>
      <c r="E1189" s="346"/>
      <c r="F1189" s="346"/>
      <c r="G1189" s="346"/>
      <c r="H1189" s="346"/>
      <c r="I1189" s="346"/>
      <c r="J1189" s="346"/>
      <c r="K1189" s="346"/>
      <c r="L1189" s="104" t="s">
        <v>199</v>
      </c>
      <c r="M1189" s="105">
        <v>28.16</v>
      </c>
    </row>
    <row r="1190" spans="1:13" ht="12.75" customHeight="1" x14ac:dyDescent="0.2">
      <c r="A1190" s="103" t="s">
        <v>15995</v>
      </c>
      <c r="B1190" s="104" t="s">
        <v>13710</v>
      </c>
      <c r="C1190" s="346" t="s">
        <v>15996</v>
      </c>
      <c r="D1190" s="346"/>
      <c r="E1190" s="346"/>
      <c r="F1190" s="346"/>
      <c r="G1190" s="346"/>
      <c r="H1190" s="346"/>
      <c r="I1190" s="346"/>
      <c r="J1190" s="346"/>
      <c r="K1190" s="346"/>
      <c r="L1190" s="104" t="s">
        <v>199</v>
      </c>
      <c r="M1190" s="105">
        <v>7.87</v>
      </c>
    </row>
    <row r="1191" spans="1:13" ht="12.75" customHeight="1" x14ac:dyDescent="0.2">
      <c r="A1191" s="103" t="s">
        <v>15997</v>
      </c>
      <c r="B1191" s="104" t="s">
        <v>13710</v>
      </c>
      <c r="C1191" s="346" t="s">
        <v>15998</v>
      </c>
      <c r="D1191" s="346"/>
      <c r="E1191" s="346"/>
      <c r="F1191" s="346"/>
      <c r="G1191" s="346"/>
      <c r="H1191" s="346"/>
      <c r="I1191" s="346"/>
      <c r="J1191" s="346"/>
      <c r="K1191" s="346"/>
      <c r="L1191" s="104" t="s">
        <v>199</v>
      </c>
      <c r="M1191" s="105">
        <v>7.4</v>
      </c>
    </row>
    <row r="1192" spans="1:13" ht="12.75" customHeight="1" x14ac:dyDescent="0.2">
      <c r="A1192" s="103" t="s">
        <v>15999</v>
      </c>
      <c r="B1192" s="104" t="s">
        <v>13710</v>
      </c>
      <c r="C1192" s="346" t="s">
        <v>16000</v>
      </c>
      <c r="D1192" s="346"/>
      <c r="E1192" s="346"/>
      <c r="F1192" s="346"/>
      <c r="G1192" s="346"/>
      <c r="H1192" s="346"/>
      <c r="I1192" s="346"/>
      <c r="J1192" s="346"/>
      <c r="K1192" s="346"/>
      <c r="L1192" s="104" t="s">
        <v>199</v>
      </c>
      <c r="M1192" s="105">
        <v>5.47</v>
      </c>
    </row>
    <row r="1193" spans="1:13" ht="12.75" customHeight="1" x14ac:dyDescent="0.2">
      <c r="A1193" s="103" t="s">
        <v>16001</v>
      </c>
      <c r="B1193" s="104" t="s">
        <v>13710</v>
      </c>
      <c r="C1193" s="346" t="s">
        <v>16002</v>
      </c>
      <c r="D1193" s="346"/>
      <c r="E1193" s="346"/>
      <c r="F1193" s="346"/>
      <c r="G1193" s="346"/>
      <c r="H1193" s="346"/>
      <c r="I1193" s="346"/>
      <c r="J1193" s="346"/>
      <c r="K1193" s="346"/>
      <c r="L1193" s="104" t="s">
        <v>199</v>
      </c>
      <c r="M1193" s="105">
        <v>5.96</v>
      </c>
    </row>
    <row r="1194" spans="1:13" ht="12.75" customHeight="1" x14ac:dyDescent="0.2">
      <c r="A1194" s="100" t="s">
        <v>16003</v>
      </c>
      <c r="B1194" s="101" t="s">
        <v>13710</v>
      </c>
      <c r="C1194" s="347" t="s">
        <v>16004</v>
      </c>
      <c r="D1194" s="347"/>
      <c r="E1194" s="347"/>
      <c r="F1194" s="347"/>
      <c r="G1194" s="347"/>
      <c r="H1194" s="347"/>
      <c r="I1194" s="347"/>
      <c r="J1194" s="347"/>
      <c r="K1194" s="347"/>
      <c r="L1194" s="102"/>
      <c r="M1194" s="102"/>
    </row>
    <row r="1195" spans="1:13" ht="12.75" customHeight="1" x14ac:dyDescent="0.2">
      <c r="A1195" s="103" t="s">
        <v>16005</v>
      </c>
      <c r="B1195" s="104" t="s">
        <v>13710</v>
      </c>
      <c r="C1195" s="346" t="s">
        <v>16006</v>
      </c>
      <c r="D1195" s="346"/>
      <c r="E1195" s="346"/>
      <c r="F1195" s="346"/>
      <c r="G1195" s="346"/>
      <c r="H1195" s="346"/>
      <c r="I1195" s="346"/>
      <c r="J1195" s="346"/>
      <c r="K1195" s="346"/>
      <c r="L1195" s="104" t="s">
        <v>199</v>
      </c>
      <c r="M1195" s="105">
        <v>15.65</v>
      </c>
    </row>
    <row r="1196" spans="1:13" ht="12.75" customHeight="1" x14ac:dyDescent="0.2">
      <c r="A1196" s="103" t="s">
        <v>16007</v>
      </c>
      <c r="B1196" s="104" t="s">
        <v>13710</v>
      </c>
      <c r="C1196" s="346" t="s">
        <v>16008</v>
      </c>
      <c r="D1196" s="346"/>
      <c r="E1196" s="346"/>
      <c r="F1196" s="346"/>
      <c r="G1196" s="346"/>
      <c r="H1196" s="346"/>
      <c r="I1196" s="346"/>
      <c r="J1196" s="346"/>
      <c r="K1196" s="346"/>
      <c r="L1196" s="104" t="s">
        <v>199</v>
      </c>
      <c r="M1196" s="105">
        <v>21.41</v>
      </c>
    </row>
    <row r="1197" spans="1:13" ht="12.75" customHeight="1" x14ac:dyDescent="0.2">
      <c r="A1197" s="103" t="s">
        <v>16009</v>
      </c>
      <c r="B1197" s="104" t="s">
        <v>13710</v>
      </c>
      <c r="C1197" s="346" t="s">
        <v>16010</v>
      </c>
      <c r="D1197" s="346"/>
      <c r="E1197" s="346"/>
      <c r="F1197" s="346"/>
      <c r="G1197" s="346"/>
      <c r="H1197" s="346"/>
      <c r="I1197" s="346"/>
      <c r="J1197" s="346"/>
      <c r="K1197" s="346"/>
      <c r="L1197" s="104" t="s">
        <v>199</v>
      </c>
      <c r="M1197" s="105">
        <v>27.64</v>
      </c>
    </row>
    <row r="1198" spans="1:13" ht="12.75" customHeight="1" x14ac:dyDescent="0.2">
      <c r="A1198" s="103" t="s">
        <v>16011</v>
      </c>
      <c r="B1198" s="104" t="s">
        <v>13710</v>
      </c>
      <c r="C1198" s="346" t="s">
        <v>16012</v>
      </c>
      <c r="D1198" s="346"/>
      <c r="E1198" s="346"/>
      <c r="F1198" s="346"/>
      <c r="G1198" s="346"/>
      <c r="H1198" s="346"/>
      <c r="I1198" s="346"/>
      <c r="J1198" s="346"/>
      <c r="K1198" s="346"/>
      <c r="L1198" s="104" t="s">
        <v>199</v>
      </c>
      <c r="M1198" s="105">
        <v>34.590000000000003</v>
      </c>
    </row>
    <row r="1199" spans="1:13" ht="12.75" customHeight="1" x14ac:dyDescent="0.2">
      <c r="A1199" s="103" t="s">
        <v>16013</v>
      </c>
      <c r="B1199" s="104" t="s">
        <v>13710</v>
      </c>
      <c r="C1199" s="346" t="s">
        <v>16014</v>
      </c>
      <c r="D1199" s="346"/>
      <c r="E1199" s="346"/>
      <c r="F1199" s="346"/>
      <c r="G1199" s="346"/>
      <c r="H1199" s="346"/>
      <c r="I1199" s="346"/>
      <c r="J1199" s="346"/>
      <c r="K1199" s="346"/>
      <c r="L1199" s="104" t="s">
        <v>199</v>
      </c>
      <c r="M1199" s="105">
        <v>14.21</v>
      </c>
    </row>
    <row r="1200" spans="1:13" ht="12.75" customHeight="1" x14ac:dyDescent="0.2">
      <c r="A1200" s="103" t="s">
        <v>16015</v>
      </c>
      <c r="B1200" s="104" t="s">
        <v>13710</v>
      </c>
      <c r="C1200" s="346" t="s">
        <v>16016</v>
      </c>
      <c r="D1200" s="346"/>
      <c r="E1200" s="346"/>
      <c r="F1200" s="346"/>
      <c r="G1200" s="346"/>
      <c r="H1200" s="346"/>
      <c r="I1200" s="346"/>
      <c r="J1200" s="346"/>
      <c r="K1200" s="346"/>
      <c r="L1200" s="104" t="s">
        <v>199</v>
      </c>
      <c r="M1200" s="105">
        <v>22.36</v>
      </c>
    </row>
    <row r="1201" spans="1:13" ht="12.75" customHeight="1" x14ac:dyDescent="0.2">
      <c r="A1201" s="103" t="s">
        <v>16017</v>
      </c>
      <c r="B1201" s="104" t="s">
        <v>13710</v>
      </c>
      <c r="C1201" s="346" t="s">
        <v>16018</v>
      </c>
      <c r="D1201" s="346"/>
      <c r="E1201" s="346"/>
      <c r="F1201" s="346"/>
      <c r="G1201" s="346"/>
      <c r="H1201" s="346"/>
      <c r="I1201" s="346"/>
      <c r="J1201" s="346"/>
      <c r="K1201" s="346"/>
      <c r="L1201" s="104" t="s">
        <v>199</v>
      </c>
      <c r="M1201" s="105">
        <v>26.95</v>
      </c>
    </row>
    <row r="1202" spans="1:13" ht="12.75" customHeight="1" x14ac:dyDescent="0.2">
      <c r="A1202" s="103" t="s">
        <v>16019</v>
      </c>
      <c r="B1202" s="104" t="s">
        <v>13710</v>
      </c>
      <c r="C1202" s="346" t="s">
        <v>16020</v>
      </c>
      <c r="D1202" s="346"/>
      <c r="E1202" s="346"/>
      <c r="F1202" s="346"/>
      <c r="G1202" s="346"/>
      <c r="H1202" s="346"/>
      <c r="I1202" s="346"/>
      <c r="J1202" s="346"/>
      <c r="K1202" s="346"/>
      <c r="L1202" s="104" t="s">
        <v>199</v>
      </c>
      <c r="M1202" s="105">
        <v>9.8000000000000007</v>
      </c>
    </row>
    <row r="1203" spans="1:13" ht="12.75" customHeight="1" x14ac:dyDescent="0.2">
      <c r="A1203" s="103" t="s">
        <v>16021</v>
      </c>
      <c r="B1203" s="104" t="s">
        <v>13710</v>
      </c>
      <c r="C1203" s="346" t="s">
        <v>16022</v>
      </c>
      <c r="D1203" s="346"/>
      <c r="E1203" s="346"/>
      <c r="F1203" s="346"/>
      <c r="G1203" s="346"/>
      <c r="H1203" s="346"/>
      <c r="I1203" s="346"/>
      <c r="J1203" s="346"/>
      <c r="K1203" s="346"/>
      <c r="L1203" s="104" t="s">
        <v>199</v>
      </c>
      <c r="M1203" s="105">
        <v>19.260000000000002</v>
      </c>
    </row>
    <row r="1204" spans="1:13" ht="12.75" customHeight="1" x14ac:dyDescent="0.2">
      <c r="A1204" s="103" t="s">
        <v>16023</v>
      </c>
      <c r="B1204" s="104" t="s">
        <v>13710</v>
      </c>
      <c r="C1204" s="346" t="s">
        <v>16024</v>
      </c>
      <c r="D1204" s="346"/>
      <c r="E1204" s="346"/>
      <c r="F1204" s="346"/>
      <c r="G1204" s="346"/>
      <c r="H1204" s="346"/>
      <c r="I1204" s="346"/>
      <c r="J1204" s="346"/>
      <c r="K1204" s="346"/>
      <c r="L1204" s="104" t="s">
        <v>199</v>
      </c>
      <c r="M1204" s="105">
        <v>5.29</v>
      </c>
    </row>
    <row r="1205" spans="1:13" ht="12.75" customHeight="1" x14ac:dyDescent="0.2">
      <c r="A1205" s="103" t="s">
        <v>16025</v>
      </c>
      <c r="B1205" s="104" t="s">
        <v>13710</v>
      </c>
      <c r="C1205" s="346" t="s">
        <v>16026</v>
      </c>
      <c r="D1205" s="346"/>
      <c r="E1205" s="346"/>
      <c r="F1205" s="346"/>
      <c r="G1205" s="346"/>
      <c r="H1205" s="346"/>
      <c r="I1205" s="346"/>
      <c r="J1205" s="346"/>
      <c r="K1205" s="346"/>
      <c r="L1205" s="104" t="s">
        <v>199</v>
      </c>
      <c r="M1205" s="105">
        <v>5.18</v>
      </c>
    </row>
    <row r="1206" spans="1:13" ht="12.75" customHeight="1" x14ac:dyDescent="0.2">
      <c r="A1206" s="103" t="s">
        <v>16027</v>
      </c>
      <c r="B1206" s="104" t="s">
        <v>13710</v>
      </c>
      <c r="C1206" s="346" t="s">
        <v>16028</v>
      </c>
      <c r="D1206" s="346"/>
      <c r="E1206" s="346"/>
      <c r="F1206" s="346"/>
      <c r="G1206" s="346"/>
      <c r="H1206" s="346"/>
      <c r="I1206" s="346"/>
      <c r="J1206" s="346"/>
      <c r="K1206" s="346"/>
      <c r="L1206" s="104" t="s">
        <v>199</v>
      </c>
      <c r="M1206" s="105">
        <v>6.69</v>
      </c>
    </row>
    <row r="1207" spans="1:13" ht="12.75" customHeight="1" x14ac:dyDescent="0.2">
      <c r="A1207" s="103" t="s">
        <v>16029</v>
      </c>
      <c r="B1207" s="104" t="s">
        <v>13710</v>
      </c>
      <c r="C1207" s="346" t="s">
        <v>16030</v>
      </c>
      <c r="D1207" s="346"/>
      <c r="E1207" s="346"/>
      <c r="F1207" s="346"/>
      <c r="G1207" s="346"/>
      <c r="H1207" s="346"/>
      <c r="I1207" s="346"/>
      <c r="J1207" s="346"/>
      <c r="K1207" s="346"/>
      <c r="L1207" s="104" t="s">
        <v>199</v>
      </c>
      <c r="M1207" s="105">
        <v>5.67</v>
      </c>
    </row>
    <row r="1208" spans="1:13" ht="12.75" customHeight="1" x14ac:dyDescent="0.2">
      <c r="A1208" s="103" t="s">
        <v>16031</v>
      </c>
      <c r="B1208" s="104" t="s">
        <v>13710</v>
      </c>
      <c r="C1208" s="346" t="s">
        <v>16032</v>
      </c>
      <c r="D1208" s="346"/>
      <c r="E1208" s="346"/>
      <c r="F1208" s="346"/>
      <c r="G1208" s="346"/>
      <c r="H1208" s="346"/>
      <c r="I1208" s="346"/>
      <c r="J1208" s="346"/>
      <c r="K1208" s="346"/>
      <c r="L1208" s="104" t="s">
        <v>199</v>
      </c>
      <c r="M1208" s="105">
        <v>7.89</v>
      </c>
    </row>
    <row r="1209" spans="1:13" ht="12.75" customHeight="1" x14ac:dyDescent="0.2">
      <c r="A1209" s="100" t="s">
        <v>16033</v>
      </c>
      <c r="B1209" s="101" t="s">
        <v>13710</v>
      </c>
      <c r="C1209" s="347" t="s">
        <v>16034</v>
      </c>
      <c r="D1209" s="347"/>
      <c r="E1209" s="347"/>
      <c r="F1209" s="347"/>
      <c r="G1209" s="347"/>
      <c r="H1209" s="347"/>
      <c r="I1209" s="347"/>
      <c r="J1209" s="347"/>
      <c r="K1209" s="347"/>
      <c r="L1209" s="102"/>
      <c r="M1209" s="102"/>
    </row>
    <row r="1210" spans="1:13" ht="12.75" customHeight="1" x14ac:dyDescent="0.2">
      <c r="A1210" s="103" t="s">
        <v>16035</v>
      </c>
      <c r="B1210" s="104" t="s">
        <v>13710</v>
      </c>
      <c r="C1210" s="346" t="s">
        <v>16036</v>
      </c>
      <c r="D1210" s="346"/>
      <c r="E1210" s="346"/>
      <c r="F1210" s="346"/>
      <c r="G1210" s="346"/>
      <c r="H1210" s="346"/>
      <c r="I1210" s="346"/>
      <c r="J1210" s="346"/>
      <c r="K1210" s="346"/>
      <c r="L1210" s="104" t="s">
        <v>199</v>
      </c>
      <c r="M1210" s="105">
        <v>70.900000000000006</v>
      </c>
    </row>
    <row r="1211" spans="1:13" ht="12.75" customHeight="1" x14ac:dyDescent="0.2">
      <c r="A1211" s="103" t="s">
        <v>16037</v>
      </c>
      <c r="B1211" s="104" t="s">
        <v>13710</v>
      </c>
      <c r="C1211" s="346" t="s">
        <v>16038</v>
      </c>
      <c r="D1211" s="346"/>
      <c r="E1211" s="346"/>
      <c r="F1211" s="346"/>
      <c r="G1211" s="346"/>
      <c r="H1211" s="346"/>
      <c r="I1211" s="346"/>
      <c r="J1211" s="346"/>
      <c r="K1211" s="346"/>
      <c r="L1211" s="104" t="s">
        <v>199</v>
      </c>
      <c r="M1211" s="105">
        <v>70.900000000000006</v>
      </c>
    </row>
    <row r="1212" spans="1:13" ht="12.75" customHeight="1" x14ac:dyDescent="0.2">
      <c r="A1212" s="103" t="s">
        <v>16039</v>
      </c>
      <c r="B1212" s="104" t="s">
        <v>13710</v>
      </c>
      <c r="C1212" s="346" t="s">
        <v>16040</v>
      </c>
      <c r="D1212" s="346"/>
      <c r="E1212" s="346"/>
      <c r="F1212" s="346"/>
      <c r="G1212" s="346"/>
      <c r="H1212" s="346"/>
      <c r="I1212" s="346"/>
      <c r="J1212" s="346"/>
      <c r="K1212" s="346"/>
      <c r="L1212" s="104" t="s">
        <v>199</v>
      </c>
      <c r="M1212" s="105">
        <v>70.900000000000006</v>
      </c>
    </row>
    <row r="1213" spans="1:13" ht="12.75" customHeight="1" x14ac:dyDescent="0.2">
      <c r="A1213" s="103" t="s">
        <v>16041</v>
      </c>
      <c r="B1213" s="104" t="s">
        <v>13710</v>
      </c>
      <c r="C1213" s="346" t="s">
        <v>16042</v>
      </c>
      <c r="D1213" s="346"/>
      <c r="E1213" s="346"/>
      <c r="F1213" s="346"/>
      <c r="G1213" s="346"/>
      <c r="H1213" s="346"/>
      <c r="I1213" s="346"/>
      <c r="J1213" s="346"/>
      <c r="K1213" s="346"/>
      <c r="L1213" s="104" t="s">
        <v>199</v>
      </c>
      <c r="M1213" s="105">
        <v>96.11</v>
      </c>
    </row>
    <row r="1214" spans="1:13" ht="12.75" customHeight="1" x14ac:dyDescent="0.2">
      <c r="A1214" s="103" t="s">
        <v>16043</v>
      </c>
      <c r="B1214" s="104" t="s">
        <v>13710</v>
      </c>
      <c r="C1214" s="346" t="s">
        <v>16044</v>
      </c>
      <c r="D1214" s="346"/>
      <c r="E1214" s="346"/>
      <c r="F1214" s="346"/>
      <c r="G1214" s="346"/>
      <c r="H1214" s="346"/>
      <c r="I1214" s="346"/>
      <c r="J1214" s="346"/>
      <c r="K1214" s="346"/>
      <c r="L1214" s="104" t="s">
        <v>199</v>
      </c>
      <c r="M1214" s="105">
        <v>117.59</v>
      </c>
    </row>
    <row r="1215" spans="1:13" ht="12.75" customHeight="1" x14ac:dyDescent="0.2">
      <c r="A1215" s="103" t="s">
        <v>16045</v>
      </c>
      <c r="B1215" s="104" t="s">
        <v>13710</v>
      </c>
      <c r="C1215" s="346" t="s">
        <v>16046</v>
      </c>
      <c r="D1215" s="346"/>
      <c r="E1215" s="346"/>
      <c r="F1215" s="346"/>
      <c r="G1215" s="346"/>
      <c r="H1215" s="346"/>
      <c r="I1215" s="346"/>
      <c r="J1215" s="346"/>
      <c r="K1215" s="346"/>
      <c r="L1215" s="104" t="s">
        <v>13961</v>
      </c>
      <c r="M1215" s="105">
        <v>138.72999999999999</v>
      </c>
    </row>
    <row r="1216" spans="1:13" ht="12.75" customHeight="1" x14ac:dyDescent="0.2">
      <c r="A1216" s="103" t="s">
        <v>16047</v>
      </c>
      <c r="B1216" s="104" t="s">
        <v>13710</v>
      </c>
      <c r="C1216" s="346" t="s">
        <v>16048</v>
      </c>
      <c r="D1216" s="346"/>
      <c r="E1216" s="346"/>
      <c r="F1216" s="346"/>
      <c r="G1216" s="346"/>
      <c r="H1216" s="346"/>
      <c r="I1216" s="346"/>
      <c r="J1216" s="346"/>
      <c r="K1216" s="346"/>
      <c r="L1216" s="104" t="s">
        <v>13961</v>
      </c>
      <c r="M1216" s="105">
        <v>144.72999999999999</v>
      </c>
    </row>
    <row r="1217" spans="1:13" ht="12.75" customHeight="1" x14ac:dyDescent="0.2">
      <c r="A1217" s="103" t="s">
        <v>16049</v>
      </c>
      <c r="B1217" s="104" t="s">
        <v>13710</v>
      </c>
      <c r="C1217" s="346" t="s">
        <v>16050</v>
      </c>
      <c r="D1217" s="346"/>
      <c r="E1217" s="346"/>
      <c r="F1217" s="346"/>
      <c r="G1217" s="346"/>
      <c r="H1217" s="346"/>
      <c r="I1217" s="346"/>
      <c r="J1217" s="346"/>
      <c r="K1217" s="346"/>
      <c r="L1217" s="104" t="s">
        <v>13961</v>
      </c>
      <c r="M1217" s="105">
        <v>191.42</v>
      </c>
    </row>
    <row r="1218" spans="1:13" ht="12.75" customHeight="1" x14ac:dyDescent="0.2">
      <c r="A1218" s="103" t="s">
        <v>16051</v>
      </c>
      <c r="B1218" s="104" t="s">
        <v>13710</v>
      </c>
      <c r="C1218" s="346" t="s">
        <v>16052</v>
      </c>
      <c r="D1218" s="346"/>
      <c r="E1218" s="346"/>
      <c r="F1218" s="346"/>
      <c r="G1218" s="346"/>
      <c r="H1218" s="346"/>
      <c r="I1218" s="346"/>
      <c r="J1218" s="346"/>
      <c r="K1218" s="346"/>
      <c r="L1218" s="104" t="s">
        <v>199</v>
      </c>
      <c r="M1218" s="105">
        <v>245.44</v>
      </c>
    </row>
    <row r="1219" spans="1:13" ht="12.75" customHeight="1" x14ac:dyDescent="0.2">
      <c r="A1219" s="103" t="s">
        <v>16053</v>
      </c>
      <c r="B1219" s="104" t="s">
        <v>13710</v>
      </c>
      <c r="C1219" s="346" t="s">
        <v>16054</v>
      </c>
      <c r="D1219" s="346"/>
      <c r="E1219" s="346"/>
      <c r="F1219" s="346"/>
      <c r="G1219" s="346"/>
      <c r="H1219" s="346"/>
      <c r="I1219" s="346"/>
      <c r="J1219" s="346"/>
      <c r="K1219" s="346"/>
      <c r="L1219" s="104" t="s">
        <v>199</v>
      </c>
      <c r="M1219" s="105">
        <v>61.49</v>
      </c>
    </row>
    <row r="1220" spans="1:13" ht="12.75" customHeight="1" x14ac:dyDescent="0.2">
      <c r="A1220" s="103" t="s">
        <v>16055</v>
      </c>
      <c r="B1220" s="104" t="s">
        <v>13710</v>
      </c>
      <c r="C1220" s="346" t="s">
        <v>16056</v>
      </c>
      <c r="D1220" s="346"/>
      <c r="E1220" s="346"/>
      <c r="F1220" s="346"/>
      <c r="G1220" s="346"/>
      <c r="H1220" s="346"/>
      <c r="I1220" s="346"/>
      <c r="J1220" s="346"/>
      <c r="K1220" s="346"/>
      <c r="L1220" s="104" t="s">
        <v>199</v>
      </c>
      <c r="M1220" s="105">
        <v>115.22</v>
      </c>
    </row>
    <row r="1221" spans="1:13" ht="12.75" customHeight="1" x14ac:dyDescent="0.2">
      <c r="A1221" s="103" t="s">
        <v>16057</v>
      </c>
      <c r="B1221" s="104" t="s">
        <v>13710</v>
      </c>
      <c r="C1221" s="346" t="s">
        <v>16058</v>
      </c>
      <c r="D1221" s="346"/>
      <c r="E1221" s="346"/>
      <c r="F1221" s="346"/>
      <c r="G1221" s="346"/>
      <c r="H1221" s="346"/>
      <c r="I1221" s="346"/>
      <c r="J1221" s="346"/>
      <c r="K1221" s="346"/>
      <c r="L1221" s="104" t="s">
        <v>199</v>
      </c>
      <c r="M1221" s="105">
        <v>117.59</v>
      </c>
    </row>
    <row r="1222" spans="1:13" ht="12.75" customHeight="1" x14ac:dyDescent="0.2">
      <c r="A1222" s="100" t="s">
        <v>16059</v>
      </c>
      <c r="B1222" s="101" t="s">
        <v>13710</v>
      </c>
      <c r="C1222" s="347" t="s">
        <v>16060</v>
      </c>
      <c r="D1222" s="347"/>
      <c r="E1222" s="347"/>
      <c r="F1222" s="347"/>
      <c r="G1222" s="347"/>
      <c r="H1222" s="347"/>
      <c r="I1222" s="347"/>
      <c r="J1222" s="347"/>
      <c r="K1222" s="347"/>
      <c r="L1222" s="102"/>
      <c r="M1222" s="102"/>
    </row>
    <row r="1223" spans="1:13" ht="12.75" customHeight="1" x14ac:dyDescent="0.2">
      <c r="A1223" s="103" t="s">
        <v>16061</v>
      </c>
      <c r="B1223" s="104" t="s">
        <v>13710</v>
      </c>
      <c r="C1223" s="346" t="s">
        <v>16062</v>
      </c>
      <c r="D1223" s="346"/>
      <c r="E1223" s="346"/>
      <c r="F1223" s="346"/>
      <c r="G1223" s="346"/>
      <c r="H1223" s="346"/>
      <c r="I1223" s="346"/>
      <c r="J1223" s="346"/>
      <c r="K1223" s="346"/>
      <c r="L1223" s="104" t="s">
        <v>199</v>
      </c>
      <c r="M1223" s="105">
        <v>70.900000000000006</v>
      </c>
    </row>
    <row r="1224" spans="1:13" ht="12.75" customHeight="1" x14ac:dyDescent="0.2">
      <c r="A1224" s="103" t="s">
        <v>16063</v>
      </c>
      <c r="B1224" s="104" t="s">
        <v>13710</v>
      </c>
      <c r="C1224" s="346" t="s">
        <v>16064</v>
      </c>
      <c r="D1224" s="346"/>
      <c r="E1224" s="346"/>
      <c r="F1224" s="346"/>
      <c r="G1224" s="346"/>
      <c r="H1224" s="346"/>
      <c r="I1224" s="346"/>
      <c r="J1224" s="346"/>
      <c r="K1224" s="346"/>
      <c r="L1224" s="104" t="s">
        <v>199</v>
      </c>
      <c r="M1224" s="105">
        <v>117.59</v>
      </c>
    </row>
    <row r="1225" spans="1:13" ht="12.75" customHeight="1" x14ac:dyDescent="0.2">
      <c r="A1225" s="103" t="s">
        <v>16065</v>
      </c>
      <c r="B1225" s="104" t="s">
        <v>13710</v>
      </c>
      <c r="C1225" s="346" t="s">
        <v>16066</v>
      </c>
      <c r="D1225" s="346"/>
      <c r="E1225" s="346"/>
      <c r="F1225" s="346"/>
      <c r="G1225" s="346"/>
      <c r="H1225" s="346"/>
      <c r="I1225" s="346"/>
      <c r="J1225" s="346"/>
      <c r="K1225" s="346"/>
      <c r="L1225" s="104" t="s">
        <v>199</v>
      </c>
      <c r="M1225" s="105">
        <v>117.59</v>
      </c>
    </row>
    <row r="1226" spans="1:13" ht="12.75" customHeight="1" x14ac:dyDescent="0.2">
      <c r="A1226" s="103" t="s">
        <v>16067</v>
      </c>
      <c r="B1226" s="104" t="s">
        <v>13710</v>
      </c>
      <c r="C1226" s="346" t="s">
        <v>16068</v>
      </c>
      <c r="D1226" s="346"/>
      <c r="E1226" s="346"/>
      <c r="F1226" s="346"/>
      <c r="G1226" s="346"/>
      <c r="H1226" s="346"/>
      <c r="I1226" s="346"/>
      <c r="J1226" s="346"/>
      <c r="K1226" s="346"/>
      <c r="L1226" s="104" t="s">
        <v>199</v>
      </c>
      <c r="M1226" s="105">
        <v>70.900000000000006</v>
      </c>
    </row>
    <row r="1227" spans="1:13" ht="12.75" customHeight="1" x14ac:dyDescent="0.2">
      <c r="A1227" s="103" t="s">
        <v>16069</v>
      </c>
      <c r="B1227" s="104" t="s">
        <v>13710</v>
      </c>
      <c r="C1227" s="346" t="s">
        <v>16070</v>
      </c>
      <c r="D1227" s="346"/>
      <c r="E1227" s="346"/>
      <c r="F1227" s="346"/>
      <c r="G1227" s="346"/>
      <c r="H1227" s="346"/>
      <c r="I1227" s="346"/>
      <c r="J1227" s="346"/>
      <c r="K1227" s="346"/>
      <c r="L1227" s="104" t="s">
        <v>199</v>
      </c>
      <c r="M1227" s="105">
        <v>70.900000000000006</v>
      </c>
    </row>
    <row r="1228" spans="1:13" ht="12.75" customHeight="1" x14ac:dyDescent="0.2">
      <c r="A1228" s="103" t="s">
        <v>16071</v>
      </c>
      <c r="B1228" s="104" t="s">
        <v>13710</v>
      </c>
      <c r="C1228" s="346" t="s">
        <v>16072</v>
      </c>
      <c r="D1228" s="346"/>
      <c r="E1228" s="346"/>
      <c r="F1228" s="346"/>
      <c r="G1228" s="346"/>
      <c r="H1228" s="346"/>
      <c r="I1228" s="346"/>
      <c r="J1228" s="346"/>
      <c r="K1228" s="346"/>
      <c r="L1228" s="104" t="s">
        <v>199</v>
      </c>
      <c r="M1228" s="105">
        <v>117.59</v>
      </c>
    </row>
    <row r="1229" spans="1:13" ht="12.75" customHeight="1" x14ac:dyDescent="0.2">
      <c r="A1229" s="103" t="s">
        <v>16073</v>
      </c>
      <c r="B1229" s="104" t="s">
        <v>13710</v>
      </c>
      <c r="C1229" s="346" t="s">
        <v>16074</v>
      </c>
      <c r="D1229" s="346"/>
      <c r="E1229" s="346"/>
      <c r="F1229" s="346"/>
      <c r="G1229" s="346"/>
      <c r="H1229" s="346"/>
      <c r="I1229" s="346"/>
      <c r="J1229" s="346"/>
      <c r="K1229" s="346"/>
      <c r="L1229" s="104" t="s">
        <v>199</v>
      </c>
      <c r="M1229" s="105">
        <v>117.59</v>
      </c>
    </row>
    <row r="1230" spans="1:13" ht="12.75" customHeight="1" x14ac:dyDescent="0.2">
      <c r="A1230" s="103" t="s">
        <v>16075</v>
      </c>
      <c r="B1230" s="104" t="s">
        <v>13710</v>
      </c>
      <c r="C1230" s="346" t="s">
        <v>16046</v>
      </c>
      <c r="D1230" s="346"/>
      <c r="E1230" s="346"/>
      <c r="F1230" s="346"/>
      <c r="G1230" s="346"/>
      <c r="H1230" s="346"/>
      <c r="I1230" s="346"/>
      <c r="J1230" s="346"/>
      <c r="K1230" s="346"/>
      <c r="L1230" s="104" t="s">
        <v>199</v>
      </c>
      <c r="M1230" s="105">
        <v>138.72999999999999</v>
      </c>
    </row>
    <row r="1231" spans="1:13" ht="12.75" customHeight="1" x14ac:dyDescent="0.2">
      <c r="A1231" s="103" t="s">
        <v>16076</v>
      </c>
      <c r="B1231" s="104" t="s">
        <v>13710</v>
      </c>
      <c r="C1231" s="346" t="s">
        <v>16048</v>
      </c>
      <c r="D1231" s="346"/>
      <c r="E1231" s="346"/>
      <c r="F1231" s="346"/>
      <c r="G1231" s="346"/>
      <c r="H1231" s="346"/>
      <c r="I1231" s="346"/>
      <c r="J1231" s="346"/>
      <c r="K1231" s="346"/>
      <c r="L1231" s="104" t="s">
        <v>199</v>
      </c>
      <c r="M1231" s="105">
        <v>144.72999999999999</v>
      </c>
    </row>
    <row r="1232" spans="1:13" ht="12.75" customHeight="1" x14ac:dyDescent="0.2">
      <c r="A1232" s="103" t="s">
        <v>16077</v>
      </c>
      <c r="B1232" s="104" t="s">
        <v>13710</v>
      </c>
      <c r="C1232" s="346" t="s">
        <v>16050</v>
      </c>
      <c r="D1232" s="346"/>
      <c r="E1232" s="346"/>
      <c r="F1232" s="346"/>
      <c r="G1232" s="346"/>
      <c r="H1232" s="346"/>
      <c r="I1232" s="346"/>
      <c r="J1232" s="346"/>
      <c r="K1232" s="346"/>
      <c r="L1232" s="104" t="s">
        <v>199</v>
      </c>
      <c r="M1232" s="105">
        <v>191.42</v>
      </c>
    </row>
    <row r="1233" spans="1:13" ht="12.75" customHeight="1" x14ac:dyDescent="0.2">
      <c r="A1233" s="100" t="s">
        <v>16078</v>
      </c>
      <c r="B1233" s="101" t="s">
        <v>13710</v>
      </c>
      <c r="C1233" s="347" t="s">
        <v>16079</v>
      </c>
      <c r="D1233" s="347"/>
      <c r="E1233" s="347"/>
      <c r="F1233" s="347"/>
      <c r="G1233" s="347"/>
      <c r="H1233" s="347"/>
      <c r="I1233" s="347"/>
      <c r="J1233" s="347"/>
      <c r="K1233" s="347"/>
      <c r="L1233" s="102"/>
      <c r="M1233" s="102"/>
    </row>
    <row r="1234" spans="1:13" ht="12.75" customHeight="1" x14ac:dyDescent="0.2">
      <c r="A1234" s="103" t="s">
        <v>16080</v>
      </c>
      <c r="B1234" s="104" t="s">
        <v>13710</v>
      </c>
      <c r="C1234" s="346" t="s">
        <v>16081</v>
      </c>
      <c r="D1234" s="346"/>
      <c r="E1234" s="346"/>
      <c r="F1234" s="346"/>
      <c r="G1234" s="346"/>
      <c r="H1234" s="346"/>
      <c r="I1234" s="346"/>
      <c r="J1234" s="346"/>
      <c r="K1234" s="346"/>
      <c r="L1234" s="104" t="s">
        <v>199</v>
      </c>
      <c r="M1234" s="105">
        <v>71.11</v>
      </c>
    </row>
    <row r="1235" spans="1:13" ht="12.75" customHeight="1" x14ac:dyDescent="0.2">
      <c r="A1235" s="100" t="s">
        <v>16082</v>
      </c>
      <c r="B1235" s="101" t="s">
        <v>13710</v>
      </c>
      <c r="C1235" s="347" t="s">
        <v>16083</v>
      </c>
      <c r="D1235" s="347"/>
      <c r="E1235" s="347"/>
      <c r="F1235" s="347"/>
      <c r="G1235" s="347"/>
      <c r="H1235" s="347"/>
      <c r="I1235" s="347"/>
      <c r="J1235" s="347"/>
      <c r="K1235" s="347"/>
      <c r="L1235" s="102"/>
      <c r="M1235" s="102"/>
    </row>
    <row r="1236" spans="1:13" ht="12.75" customHeight="1" x14ac:dyDescent="0.2">
      <c r="A1236" s="103" t="s">
        <v>16084</v>
      </c>
      <c r="B1236" s="104" t="s">
        <v>13710</v>
      </c>
      <c r="C1236" s="346" t="s">
        <v>16085</v>
      </c>
      <c r="D1236" s="346"/>
      <c r="E1236" s="346"/>
      <c r="F1236" s="346"/>
      <c r="G1236" s="346"/>
      <c r="H1236" s="346"/>
      <c r="I1236" s="346"/>
      <c r="J1236" s="346"/>
      <c r="K1236" s="346"/>
      <c r="L1236" s="104" t="s">
        <v>199</v>
      </c>
      <c r="M1236" s="105">
        <v>124.54</v>
      </c>
    </row>
    <row r="1237" spans="1:13" ht="12.75" customHeight="1" x14ac:dyDescent="0.2">
      <c r="A1237" s="103" t="s">
        <v>16086</v>
      </c>
      <c r="B1237" s="104" t="s">
        <v>13710</v>
      </c>
      <c r="C1237" s="346" t="s">
        <v>16087</v>
      </c>
      <c r="D1237" s="346"/>
      <c r="E1237" s="346"/>
      <c r="F1237" s="346"/>
      <c r="G1237" s="346"/>
      <c r="H1237" s="346"/>
      <c r="I1237" s="346"/>
      <c r="J1237" s="346"/>
      <c r="K1237" s="346"/>
      <c r="L1237" s="104" t="s">
        <v>199</v>
      </c>
      <c r="M1237" s="105">
        <v>48.11</v>
      </c>
    </row>
    <row r="1238" spans="1:13" ht="12.75" customHeight="1" x14ac:dyDescent="0.2">
      <c r="A1238" s="103" t="s">
        <v>16088</v>
      </c>
      <c r="B1238" s="104" t="s">
        <v>13710</v>
      </c>
      <c r="C1238" s="346" t="s">
        <v>16089</v>
      </c>
      <c r="D1238" s="346"/>
      <c r="E1238" s="346"/>
      <c r="F1238" s="346"/>
      <c r="G1238" s="346"/>
      <c r="H1238" s="346"/>
      <c r="I1238" s="346"/>
      <c r="J1238" s="346"/>
      <c r="K1238" s="346"/>
      <c r="L1238" s="104" t="s">
        <v>199</v>
      </c>
      <c r="M1238" s="105">
        <v>51.76</v>
      </c>
    </row>
    <row r="1239" spans="1:13" ht="12.75" customHeight="1" x14ac:dyDescent="0.2">
      <c r="A1239" s="100" t="s">
        <v>16090</v>
      </c>
      <c r="B1239" s="101" t="s">
        <v>13710</v>
      </c>
      <c r="C1239" s="347" t="s">
        <v>16091</v>
      </c>
      <c r="D1239" s="347"/>
      <c r="E1239" s="347"/>
      <c r="F1239" s="347"/>
      <c r="G1239" s="347"/>
      <c r="H1239" s="347"/>
      <c r="I1239" s="347"/>
      <c r="J1239" s="347"/>
      <c r="K1239" s="347"/>
      <c r="L1239" s="102"/>
      <c r="M1239" s="102"/>
    </row>
    <row r="1240" spans="1:13" ht="12.75" customHeight="1" x14ac:dyDescent="0.2">
      <c r="A1240" s="103" t="s">
        <v>16092</v>
      </c>
      <c r="B1240" s="104" t="s">
        <v>13710</v>
      </c>
      <c r="C1240" s="346" t="s">
        <v>16093</v>
      </c>
      <c r="D1240" s="346"/>
      <c r="E1240" s="346"/>
      <c r="F1240" s="346"/>
      <c r="G1240" s="346"/>
      <c r="H1240" s="346"/>
      <c r="I1240" s="346"/>
      <c r="J1240" s="346"/>
      <c r="K1240" s="346"/>
      <c r="L1240" s="104" t="s">
        <v>199</v>
      </c>
      <c r="M1240" s="105">
        <v>174.52</v>
      </c>
    </row>
    <row r="1241" spans="1:13" ht="12.75" customHeight="1" x14ac:dyDescent="0.2">
      <c r="A1241" s="103" t="s">
        <v>16094</v>
      </c>
      <c r="B1241" s="104" t="s">
        <v>13710</v>
      </c>
      <c r="C1241" s="346" t="s">
        <v>16095</v>
      </c>
      <c r="D1241" s="346"/>
      <c r="E1241" s="346"/>
      <c r="F1241" s="346"/>
      <c r="G1241" s="346"/>
      <c r="H1241" s="346"/>
      <c r="I1241" s="346"/>
      <c r="J1241" s="346"/>
      <c r="K1241" s="346"/>
      <c r="L1241" s="104" t="s">
        <v>199</v>
      </c>
      <c r="M1241" s="105">
        <v>176.58</v>
      </c>
    </row>
    <row r="1242" spans="1:13" ht="12.75" customHeight="1" x14ac:dyDescent="0.2">
      <c r="A1242" s="100" t="s">
        <v>16096</v>
      </c>
      <c r="B1242" s="101" t="s">
        <v>13710</v>
      </c>
      <c r="C1242" s="347" t="s">
        <v>16097</v>
      </c>
      <c r="D1242" s="347"/>
      <c r="E1242" s="347"/>
      <c r="F1242" s="347"/>
      <c r="G1242" s="347"/>
      <c r="H1242" s="347"/>
      <c r="I1242" s="347"/>
      <c r="J1242" s="347"/>
      <c r="K1242" s="347"/>
      <c r="L1242" s="102"/>
      <c r="M1242" s="102"/>
    </row>
    <row r="1243" spans="1:13" ht="12.75" customHeight="1" x14ac:dyDescent="0.2">
      <c r="A1243" s="103" t="s">
        <v>16098</v>
      </c>
      <c r="B1243" s="104" t="s">
        <v>13710</v>
      </c>
      <c r="C1243" s="346" t="s">
        <v>16099</v>
      </c>
      <c r="D1243" s="346"/>
      <c r="E1243" s="346"/>
      <c r="F1243" s="346"/>
      <c r="G1243" s="346"/>
      <c r="H1243" s="346"/>
      <c r="I1243" s="346"/>
      <c r="J1243" s="346"/>
      <c r="K1243" s="346"/>
      <c r="L1243" s="104" t="s">
        <v>199</v>
      </c>
      <c r="M1243" s="105">
        <v>16.739999999999998</v>
      </c>
    </row>
    <row r="1244" spans="1:13" ht="12.75" customHeight="1" x14ac:dyDescent="0.2">
      <c r="A1244" s="103" t="s">
        <v>16100</v>
      </c>
      <c r="B1244" s="104" t="s">
        <v>13710</v>
      </c>
      <c r="C1244" s="346" t="s">
        <v>16101</v>
      </c>
      <c r="D1244" s="346"/>
      <c r="E1244" s="346"/>
      <c r="F1244" s="346"/>
      <c r="G1244" s="346"/>
      <c r="H1244" s="346"/>
      <c r="I1244" s="346"/>
      <c r="J1244" s="346"/>
      <c r="K1244" s="346"/>
      <c r="L1244" s="104" t="s">
        <v>199</v>
      </c>
      <c r="M1244" s="105">
        <v>20.6</v>
      </c>
    </row>
    <row r="1245" spans="1:13" ht="12.75" customHeight="1" x14ac:dyDescent="0.2">
      <c r="A1245" s="103" t="s">
        <v>16102</v>
      </c>
      <c r="B1245" s="104" t="s">
        <v>13710</v>
      </c>
      <c r="C1245" s="346" t="s">
        <v>16103</v>
      </c>
      <c r="D1245" s="346"/>
      <c r="E1245" s="346"/>
      <c r="F1245" s="346"/>
      <c r="G1245" s="346"/>
      <c r="H1245" s="346"/>
      <c r="I1245" s="346"/>
      <c r="J1245" s="346"/>
      <c r="K1245" s="346"/>
      <c r="L1245" s="104" t="s">
        <v>199</v>
      </c>
      <c r="M1245" s="105">
        <v>133.41999999999999</v>
      </c>
    </row>
    <row r="1246" spans="1:13" ht="12.75" customHeight="1" x14ac:dyDescent="0.2">
      <c r="A1246" s="103" t="s">
        <v>16104</v>
      </c>
      <c r="B1246" s="104" t="s">
        <v>13710</v>
      </c>
      <c r="C1246" s="346" t="s">
        <v>16105</v>
      </c>
      <c r="D1246" s="346"/>
      <c r="E1246" s="346"/>
      <c r="F1246" s="346"/>
      <c r="G1246" s="346"/>
      <c r="H1246" s="346"/>
      <c r="I1246" s="346"/>
      <c r="J1246" s="346"/>
      <c r="K1246" s="346"/>
      <c r="L1246" s="104" t="s">
        <v>199</v>
      </c>
      <c r="M1246" s="105">
        <v>158.41999999999999</v>
      </c>
    </row>
    <row r="1247" spans="1:13" ht="12.75" customHeight="1" x14ac:dyDescent="0.2">
      <c r="A1247" s="103" t="s">
        <v>16106</v>
      </c>
      <c r="B1247" s="104" t="s">
        <v>13710</v>
      </c>
      <c r="C1247" s="346" t="s">
        <v>16107</v>
      </c>
      <c r="D1247" s="346"/>
      <c r="E1247" s="346"/>
      <c r="F1247" s="346"/>
      <c r="G1247" s="346"/>
      <c r="H1247" s="346"/>
      <c r="I1247" s="346"/>
      <c r="J1247" s="346"/>
      <c r="K1247" s="346"/>
      <c r="L1247" s="104" t="s">
        <v>199</v>
      </c>
      <c r="M1247" s="105">
        <v>188.42</v>
      </c>
    </row>
    <row r="1248" spans="1:13" ht="12.75" customHeight="1" x14ac:dyDescent="0.2">
      <c r="A1248" s="103" t="s">
        <v>16108</v>
      </c>
      <c r="B1248" s="104" t="s">
        <v>13710</v>
      </c>
      <c r="C1248" s="346" t="s">
        <v>16109</v>
      </c>
      <c r="D1248" s="346"/>
      <c r="E1248" s="346"/>
      <c r="F1248" s="346"/>
      <c r="G1248" s="346"/>
      <c r="H1248" s="346"/>
      <c r="I1248" s="346"/>
      <c r="J1248" s="346"/>
      <c r="K1248" s="346"/>
      <c r="L1248" s="104" t="s">
        <v>199</v>
      </c>
      <c r="M1248" s="105">
        <v>12.94</v>
      </c>
    </row>
    <row r="1249" spans="1:13" ht="12.75" customHeight="1" x14ac:dyDescent="0.2">
      <c r="A1249" s="100" t="s">
        <v>16110</v>
      </c>
      <c r="B1249" s="101" t="s">
        <v>13710</v>
      </c>
      <c r="C1249" s="347" t="s">
        <v>16111</v>
      </c>
      <c r="D1249" s="347"/>
      <c r="E1249" s="347"/>
      <c r="F1249" s="347"/>
      <c r="G1249" s="347"/>
      <c r="H1249" s="347"/>
      <c r="I1249" s="347"/>
      <c r="J1249" s="347"/>
      <c r="K1249" s="347"/>
      <c r="L1249" s="102"/>
      <c r="M1249" s="102"/>
    </row>
    <row r="1250" spans="1:13" ht="12.75" customHeight="1" x14ac:dyDescent="0.2">
      <c r="A1250" s="103" t="s">
        <v>16112</v>
      </c>
      <c r="B1250" s="104" t="s">
        <v>13710</v>
      </c>
      <c r="C1250" s="346" t="s">
        <v>16113</v>
      </c>
      <c r="D1250" s="346"/>
      <c r="E1250" s="346"/>
      <c r="F1250" s="346"/>
      <c r="G1250" s="346"/>
      <c r="H1250" s="346"/>
      <c r="I1250" s="346"/>
      <c r="J1250" s="346"/>
      <c r="K1250" s="346"/>
      <c r="L1250" s="104" t="s">
        <v>199</v>
      </c>
      <c r="M1250" s="105">
        <v>986.15</v>
      </c>
    </row>
    <row r="1251" spans="1:13" ht="12.75" customHeight="1" x14ac:dyDescent="0.2">
      <c r="A1251" s="103" t="s">
        <v>16114</v>
      </c>
      <c r="B1251" s="104" t="s">
        <v>13710</v>
      </c>
      <c r="C1251" s="346" t="s">
        <v>16115</v>
      </c>
      <c r="D1251" s="346"/>
      <c r="E1251" s="346"/>
      <c r="F1251" s="346"/>
      <c r="G1251" s="346"/>
      <c r="H1251" s="346"/>
      <c r="I1251" s="346"/>
      <c r="J1251" s="346"/>
      <c r="K1251" s="346"/>
      <c r="L1251" s="104" t="s">
        <v>199</v>
      </c>
      <c r="M1251" s="105">
        <v>1459.5</v>
      </c>
    </row>
    <row r="1252" spans="1:13" ht="12.75" customHeight="1" x14ac:dyDescent="0.2">
      <c r="A1252" s="103" t="s">
        <v>16116</v>
      </c>
      <c r="B1252" s="104" t="s">
        <v>13710</v>
      </c>
      <c r="C1252" s="346" t="s">
        <v>16117</v>
      </c>
      <c r="D1252" s="346"/>
      <c r="E1252" s="346"/>
      <c r="F1252" s="346"/>
      <c r="G1252" s="346"/>
      <c r="H1252" s="346"/>
      <c r="I1252" s="346"/>
      <c r="J1252" s="346"/>
      <c r="K1252" s="346"/>
      <c r="L1252" s="104" t="s">
        <v>199</v>
      </c>
      <c r="M1252" s="105">
        <v>2257.5</v>
      </c>
    </row>
    <row r="1253" spans="1:13" ht="12.75" customHeight="1" x14ac:dyDescent="0.2">
      <c r="A1253" s="100" t="s">
        <v>16118</v>
      </c>
      <c r="B1253" s="101" t="s">
        <v>13710</v>
      </c>
      <c r="C1253" s="347" t="s">
        <v>16119</v>
      </c>
      <c r="D1253" s="347"/>
      <c r="E1253" s="347"/>
      <c r="F1253" s="347"/>
      <c r="G1253" s="347"/>
      <c r="H1253" s="347"/>
      <c r="I1253" s="347"/>
      <c r="J1253" s="347"/>
      <c r="K1253" s="347"/>
      <c r="L1253" s="102"/>
      <c r="M1253" s="102"/>
    </row>
    <row r="1254" spans="1:13" ht="12.75" customHeight="1" x14ac:dyDescent="0.2">
      <c r="A1254" s="103" t="s">
        <v>16120</v>
      </c>
      <c r="B1254" s="104" t="s">
        <v>13710</v>
      </c>
      <c r="C1254" s="346" t="s">
        <v>16121</v>
      </c>
      <c r="D1254" s="346"/>
      <c r="E1254" s="346"/>
      <c r="F1254" s="346"/>
      <c r="G1254" s="346"/>
      <c r="H1254" s="346"/>
      <c r="I1254" s="346"/>
      <c r="J1254" s="346"/>
      <c r="K1254" s="346"/>
      <c r="L1254" s="104" t="s">
        <v>199</v>
      </c>
      <c r="M1254" s="105">
        <v>13.65</v>
      </c>
    </row>
    <row r="1255" spans="1:13" ht="12.75" customHeight="1" x14ac:dyDescent="0.2">
      <c r="A1255" s="103" t="s">
        <v>16122</v>
      </c>
      <c r="B1255" s="104" t="s">
        <v>13710</v>
      </c>
      <c r="C1255" s="346" t="s">
        <v>16123</v>
      </c>
      <c r="D1255" s="346"/>
      <c r="E1255" s="346"/>
      <c r="F1255" s="346"/>
      <c r="G1255" s="346"/>
      <c r="H1255" s="346"/>
      <c r="I1255" s="346"/>
      <c r="J1255" s="346"/>
      <c r="K1255" s="346"/>
      <c r="L1255" s="104" t="s">
        <v>199</v>
      </c>
      <c r="M1255" s="105">
        <v>11.64</v>
      </c>
    </row>
    <row r="1256" spans="1:13" ht="12.75" customHeight="1" x14ac:dyDescent="0.2">
      <c r="A1256" s="103" t="s">
        <v>16124</v>
      </c>
      <c r="B1256" s="104" t="s">
        <v>13710</v>
      </c>
      <c r="C1256" s="346" t="s">
        <v>16125</v>
      </c>
      <c r="D1256" s="346"/>
      <c r="E1256" s="346"/>
      <c r="F1256" s="346"/>
      <c r="G1256" s="346"/>
      <c r="H1256" s="346"/>
      <c r="I1256" s="346"/>
      <c r="J1256" s="346"/>
      <c r="K1256" s="346"/>
      <c r="L1256" s="104" t="s">
        <v>199</v>
      </c>
      <c r="M1256" s="105">
        <v>17.86</v>
      </c>
    </row>
    <row r="1257" spans="1:13" ht="12.75" customHeight="1" x14ac:dyDescent="0.2">
      <c r="A1257" s="103" t="s">
        <v>16126</v>
      </c>
      <c r="B1257" s="104" t="s">
        <v>13710</v>
      </c>
      <c r="C1257" s="346" t="s">
        <v>16127</v>
      </c>
      <c r="D1257" s="346"/>
      <c r="E1257" s="346"/>
      <c r="F1257" s="346"/>
      <c r="G1257" s="346"/>
      <c r="H1257" s="346"/>
      <c r="I1257" s="346"/>
      <c r="J1257" s="346"/>
      <c r="K1257" s="346"/>
      <c r="L1257" s="104" t="s">
        <v>199</v>
      </c>
      <c r="M1257" s="105">
        <v>25.01</v>
      </c>
    </row>
    <row r="1258" spans="1:13" ht="12.75" customHeight="1" x14ac:dyDescent="0.2">
      <c r="A1258" s="103" t="s">
        <v>16128</v>
      </c>
      <c r="B1258" s="104" t="s">
        <v>13710</v>
      </c>
      <c r="C1258" s="346" t="s">
        <v>16129</v>
      </c>
      <c r="D1258" s="346"/>
      <c r="E1258" s="346"/>
      <c r="F1258" s="346"/>
      <c r="G1258" s="346"/>
      <c r="H1258" s="346"/>
      <c r="I1258" s="346"/>
      <c r="J1258" s="346"/>
      <c r="K1258" s="346"/>
      <c r="L1258" s="104" t="s">
        <v>199</v>
      </c>
      <c r="M1258" s="105">
        <v>21.04</v>
      </c>
    </row>
    <row r="1259" spans="1:13" ht="12.75" customHeight="1" x14ac:dyDescent="0.2">
      <c r="A1259" s="103" t="s">
        <v>16130</v>
      </c>
      <c r="B1259" s="104" t="s">
        <v>13710</v>
      </c>
      <c r="C1259" s="346" t="s">
        <v>16131</v>
      </c>
      <c r="D1259" s="346"/>
      <c r="E1259" s="346"/>
      <c r="F1259" s="346"/>
      <c r="G1259" s="346"/>
      <c r="H1259" s="346"/>
      <c r="I1259" s="346"/>
      <c r="J1259" s="346"/>
      <c r="K1259" s="346"/>
      <c r="L1259" s="104" t="s">
        <v>199</v>
      </c>
      <c r="M1259" s="105">
        <v>31.21</v>
      </c>
    </row>
    <row r="1260" spans="1:13" ht="12.75" customHeight="1" x14ac:dyDescent="0.2">
      <c r="A1260" s="103" t="s">
        <v>16132</v>
      </c>
      <c r="B1260" s="104" t="s">
        <v>13710</v>
      </c>
      <c r="C1260" s="346" t="s">
        <v>16133</v>
      </c>
      <c r="D1260" s="346"/>
      <c r="E1260" s="346"/>
      <c r="F1260" s="346"/>
      <c r="G1260" s="346"/>
      <c r="H1260" s="346"/>
      <c r="I1260" s="346"/>
      <c r="J1260" s="346"/>
      <c r="K1260" s="346"/>
      <c r="L1260" s="104" t="s">
        <v>199</v>
      </c>
      <c r="M1260" s="105">
        <v>48.14</v>
      </c>
    </row>
    <row r="1261" spans="1:13" ht="12.75" customHeight="1" x14ac:dyDescent="0.2">
      <c r="A1261" s="103" t="s">
        <v>16134</v>
      </c>
      <c r="B1261" s="104" t="s">
        <v>13710</v>
      </c>
      <c r="C1261" s="346" t="s">
        <v>16135</v>
      </c>
      <c r="D1261" s="346"/>
      <c r="E1261" s="346"/>
      <c r="F1261" s="346"/>
      <c r="G1261" s="346"/>
      <c r="H1261" s="346"/>
      <c r="I1261" s="346"/>
      <c r="J1261" s="346"/>
      <c r="K1261" s="346"/>
      <c r="L1261" s="104" t="s">
        <v>199</v>
      </c>
      <c r="M1261" s="105">
        <v>65.540000000000006</v>
      </c>
    </row>
    <row r="1262" spans="1:13" ht="12.75" customHeight="1" x14ac:dyDescent="0.2">
      <c r="A1262" s="103" t="s">
        <v>16136</v>
      </c>
      <c r="B1262" s="104" t="s">
        <v>13710</v>
      </c>
      <c r="C1262" s="346" t="s">
        <v>16137</v>
      </c>
      <c r="D1262" s="346"/>
      <c r="E1262" s="346"/>
      <c r="F1262" s="346"/>
      <c r="G1262" s="346"/>
      <c r="H1262" s="346"/>
      <c r="I1262" s="346"/>
      <c r="J1262" s="346"/>
      <c r="K1262" s="346"/>
      <c r="L1262" s="104" t="s">
        <v>199</v>
      </c>
      <c r="M1262" s="105">
        <v>16.54</v>
      </c>
    </row>
    <row r="1263" spans="1:13" ht="12.75" customHeight="1" x14ac:dyDescent="0.2">
      <c r="A1263" s="103" t="s">
        <v>16138</v>
      </c>
      <c r="B1263" s="104" t="s">
        <v>13710</v>
      </c>
      <c r="C1263" s="346" t="s">
        <v>16139</v>
      </c>
      <c r="D1263" s="346"/>
      <c r="E1263" s="346"/>
      <c r="F1263" s="346"/>
      <c r="G1263" s="346"/>
      <c r="H1263" s="346"/>
      <c r="I1263" s="346"/>
      <c r="J1263" s="346"/>
      <c r="K1263" s="346"/>
      <c r="L1263" s="104" t="s">
        <v>199</v>
      </c>
      <c r="M1263" s="105">
        <v>19.54</v>
      </c>
    </row>
    <row r="1264" spans="1:13" ht="12.75" customHeight="1" x14ac:dyDescent="0.2">
      <c r="A1264" s="103" t="s">
        <v>16140</v>
      </c>
      <c r="B1264" s="104" t="s">
        <v>13710</v>
      </c>
      <c r="C1264" s="346" t="s">
        <v>16141</v>
      </c>
      <c r="D1264" s="346"/>
      <c r="E1264" s="346"/>
      <c r="F1264" s="346"/>
      <c r="G1264" s="346"/>
      <c r="H1264" s="346"/>
      <c r="I1264" s="346"/>
      <c r="J1264" s="346"/>
      <c r="K1264" s="346"/>
      <c r="L1264" s="104" t="s">
        <v>199</v>
      </c>
      <c r="M1264" s="105">
        <v>19.54</v>
      </c>
    </row>
    <row r="1265" spans="1:13" ht="12.75" customHeight="1" x14ac:dyDescent="0.2">
      <c r="A1265" s="103" t="s">
        <v>16142</v>
      </c>
      <c r="B1265" s="104" t="s">
        <v>13710</v>
      </c>
      <c r="C1265" s="346" t="s">
        <v>16143</v>
      </c>
      <c r="D1265" s="346"/>
      <c r="E1265" s="346"/>
      <c r="F1265" s="346"/>
      <c r="G1265" s="346"/>
      <c r="H1265" s="346"/>
      <c r="I1265" s="346"/>
      <c r="J1265" s="346"/>
      <c r="K1265" s="346"/>
      <c r="L1265" s="104" t="s">
        <v>199</v>
      </c>
      <c r="M1265" s="105">
        <v>11.44</v>
      </c>
    </row>
    <row r="1266" spans="1:13" ht="12.75" customHeight="1" x14ac:dyDescent="0.2">
      <c r="A1266" s="103" t="s">
        <v>16144</v>
      </c>
      <c r="B1266" s="104" t="s">
        <v>13710</v>
      </c>
      <c r="C1266" s="346" t="s">
        <v>16145</v>
      </c>
      <c r="D1266" s="346"/>
      <c r="E1266" s="346"/>
      <c r="F1266" s="346"/>
      <c r="G1266" s="346"/>
      <c r="H1266" s="346"/>
      <c r="I1266" s="346"/>
      <c r="J1266" s="346"/>
      <c r="K1266" s="346"/>
      <c r="L1266" s="104" t="s">
        <v>199</v>
      </c>
      <c r="M1266" s="105">
        <v>12.54</v>
      </c>
    </row>
    <row r="1267" spans="1:13" ht="12.75" customHeight="1" x14ac:dyDescent="0.2">
      <c r="A1267" s="103" t="s">
        <v>16146</v>
      </c>
      <c r="B1267" s="104" t="s">
        <v>13710</v>
      </c>
      <c r="C1267" s="346" t="s">
        <v>16147</v>
      </c>
      <c r="D1267" s="346"/>
      <c r="E1267" s="346"/>
      <c r="F1267" s="346"/>
      <c r="G1267" s="346"/>
      <c r="H1267" s="346"/>
      <c r="I1267" s="346"/>
      <c r="J1267" s="346"/>
      <c r="K1267" s="346"/>
      <c r="L1267" s="104" t="s">
        <v>199</v>
      </c>
      <c r="M1267" s="105">
        <v>13.04</v>
      </c>
    </row>
    <row r="1268" spans="1:13" ht="12.75" customHeight="1" x14ac:dyDescent="0.2">
      <c r="A1268" s="103" t="s">
        <v>16148</v>
      </c>
      <c r="B1268" s="104" t="s">
        <v>13710</v>
      </c>
      <c r="C1268" s="346" t="s">
        <v>16149</v>
      </c>
      <c r="D1268" s="346"/>
      <c r="E1268" s="346"/>
      <c r="F1268" s="346"/>
      <c r="G1268" s="346"/>
      <c r="H1268" s="346"/>
      <c r="I1268" s="346"/>
      <c r="J1268" s="346"/>
      <c r="K1268" s="346"/>
      <c r="L1268" s="104" t="s">
        <v>199</v>
      </c>
      <c r="M1268" s="105">
        <v>14.74</v>
      </c>
    </row>
    <row r="1269" spans="1:13" ht="12.75" customHeight="1" x14ac:dyDescent="0.2">
      <c r="A1269" s="103" t="s">
        <v>16150</v>
      </c>
      <c r="B1269" s="104" t="s">
        <v>13710</v>
      </c>
      <c r="C1269" s="346" t="s">
        <v>16137</v>
      </c>
      <c r="D1269" s="346"/>
      <c r="E1269" s="346"/>
      <c r="F1269" s="346"/>
      <c r="G1269" s="346"/>
      <c r="H1269" s="346"/>
      <c r="I1269" s="346"/>
      <c r="J1269" s="346"/>
      <c r="K1269" s="346"/>
      <c r="L1269" s="104" t="s">
        <v>199</v>
      </c>
      <c r="M1269" s="105">
        <v>16.54</v>
      </c>
    </row>
    <row r="1270" spans="1:13" ht="12.75" customHeight="1" x14ac:dyDescent="0.2">
      <c r="A1270" s="103" t="s">
        <v>16151</v>
      </c>
      <c r="B1270" s="104" t="s">
        <v>13710</v>
      </c>
      <c r="C1270" s="346" t="s">
        <v>16152</v>
      </c>
      <c r="D1270" s="346"/>
      <c r="E1270" s="346"/>
      <c r="F1270" s="346"/>
      <c r="G1270" s="346"/>
      <c r="H1270" s="346"/>
      <c r="I1270" s="346"/>
      <c r="J1270" s="346"/>
      <c r="K1270" s="346"/>
      <c r="L1270" s="104" t="s">
        <v>199</v>
      </c>
      <c r="M1270" s="105">
        <v>19.54</v>
      </c>
    </row>
    <row r="1271" spans="1:13" ht="12.75" customHeight="1" x14ac:dyDescent="0.2">
      <c r="A1271" s="100" t="s">
        <v>16153</v>
      </c>
      <c r="B1271" s="101" t="s">
        <v>13710</v>
      </c>
      <c r="C1271" s="347" t="s">
        <v>16154</v>
      </c>
      <c r="D1271" s="347"/>
      <c r="E1271" s="347"/>
      <c r="F1271" s="347"/>
      <c r="G1271" s="347"/>
      <c r="H1271" s="347"/>
      <c r="I1271" s="347"/>
      <c r="J1271" s="347"/>
      <c r="K1271" s="347"/>
      <c r="L1271" s="102"/>
      <c r="M1271" s="102"/>
    </row>
    <row r="1272" spans="1:13" ht="12.75" customHeight="1" x14ac:dyDescent="0.2">
      <c r="A1272" s="103" t="s">
        <v>16155</v>
      </c>
      <c r="B1272" s="104" t="s">
        <v>13710</v>
      </c>
      <c r="C1272" s="346" t="s">
        <v>16156</v>
      </c>
      <c r="D1272" s="346"/>
      <c r="E1272" s="346"/>
      <c r="F1272" s="346"/>
      <c r="G1272" s="346"/>
      <c r="H1272" s="346"/>
      <c r="I1272" s="346"/>
      <c r="J1272" s="346"/>
      <c r="K1272" s="346"/>
      <c r="L1272" s="104" t="s">
        <v>199</v>
      </c>
      <c r="M1272" s="105">
        <v>1319.68</v>
      </c>
    </row>
    <row r="1273" spans="1:13" ht="12.75" customHeight="1" x14ac:dyDescent="0.2">
      <c r="A1273" s="103" t="s">
        <v>16157</v>
      </c>
      <c r="B1273" s="104" t="s">
        <v>13710</v>
      </c>
      <c r="C1273" s="346" t="s">
        <v>16158</v>
      </c>
      <c r="D1273" s="346"/>
      <c r="E1273" s="346"/>
      <c r="F1273" s="346"/>
      <c r="G1273" s="346"/>
      <c r="H1273" s="346"/>
      <c r="I1273" s="346"/>
      <c r="J1273" s="346"/>
      <c r="K1273" s="346"/>
      <c r="L1273" s="104" t="s">
        <v>199</v>
      </c>
      <c r="M1273" s="105">
        <v>1356.02</v>
      </c>
    </row>
    <row r="1274" spans="1:13" ht="12.75" customHeight="1" x14ac:dyDescent="0.2">
      <c r="A1274" s="103" t="s">
        <v>16159</v>
      </c>
      <c r="B1274" s="104" t="s">
        <v>13710</v>
      </c>
      <c r="C1274" s="346" t="s">
        <v>16160</v>
      </c>
      <c r="D1274" s="346"/>
      <c r="E1274" s="346"/>
      <c r="F1274" s="346"/>
      <c r="G1274" s="346"/>
      <c r="H1274" s="346"/>
      <c r="I1274" s="346"/>
      <c r="J1274" s="346"/>
      <c r="K1274" s="346"/>
      <c r="L1274" s="104" t="s">
        <v>199</v>
      </c>
      <c r="M1274" s="105">
        <v>1436.75</v>
      </c>
    </row>
    <row r="1275" spans="1:13" ht="12.75" customHeight="1" x14ac:dyDescent="0.2">
      <c r="A1275" s="103" t="s">
        <v>16161</v>
      </c>
      <c r="B1275" s="104" t="s">
        <v>13710</v>
      </c>
      <c r="C1275" s="346" t="s">
        <v>16162</v>
      </c>
      <c r="D1275" s="346"/>
      <c r="E1275" s="346"/>
      <c r="F1275" s="346"/>
      <c r="G1275" s="346"/>
      <c r="H1275" s="346"/>
      <c r="I1275" s="346"/>
      <c r="J1275" s="346"/>
      <c r="K1275" s="346"/>
      <c r="L1275" s="104" t="s">
        <v>199</v>
      </c>
      <c r="M1275" s="105">
        <v>1530.24</v>
      </c>
    </row>
    <row r="1276" spans="1:13" ht="12.75" customHeight="1" x14ac:dyDescent="0.2">
      <c r="A1276" s="103" t="s">
        <v>16163</v>
      </c>
      <c r="B1276" s="104" t="s">
        <v>13710</v>
      </c>
      <c r="C1276" s="346" t="s">
        <v>16164</v>
      </c>
      <c r="D1276" s="346"/>
      <c r="E1276" s="346"/>
      <c r="F1276" s="346"/>
      <c r="G1276" s="346"/>
      <c r="H1276" s="346"/>
      <c r="I1276" s="346"/>
      <c r="J1276" s="346"/>
      <c r="K1276" s="346"/>
      <c r="L1276" s="104" t="s">
        <v>199</v>
      </c>
      <c r="M1276" s="105">
        <v>1721.91</v>
      </c>
    </row>
    <row r="1277" spans="1:13" ht="12.75" customHeight="1" x14ac:dyDescent="0.2">
      <c r="A1277" s="103" t="s">
        <v>16165</v>
      </c>
      <c r="B1277" s="104" t="s">
        <v>13710</v>
      </c>
      <c r="C1277" s="346" t="s">
        <v>16166</v>
      </c>
      <c r="D1277" s="346"/>
      <c r="E1277" s="346"/>
      <c r="F1277" s="346"/>
      <c r="G1277" s="346"/>
      <c r="H1277" s="346"/>
      <c r="I1277" s="346"/>
      <c r="J1277" s="346"/>
      <c r="K1277" s="346"/>
      <c r="L1277" s="104" t="s">
        <v>199</v>
      </c>
      <c r="M1277" s="105">
        <v>1858.29</v>
      </c>
    </row>
    <row r="1278" spans="1:13" ht="12.75" customHeight="1" x14ac:dyDescent="0.2">
      <c r="A1278" s="103" t="s">
        <v>16167</v>
      </c>
      <c r="B1278" s="104" t="s">
        <v>13710</v>
      </c>
      <c r="C1278" s="346" t="s">
        <v>16168</v>
      </c>
      <c r="D1278" s="346"/>
      <c r="E1278" s="346"/>
      <c r="F1278" s="346"/>
      <c r="G1278" s="346"/>
      <c r="H1278" s="346"/>
      <c r="I1278" s="346"/>
      <c r="J1278" s="346"/>
      <c r="K1278" s="346"/>
      <c r="L1278" s="104" t="s">
        <v>199</v>
      </c>
      <c r="M1278" s="105">
        <v>2138.1999999999998</v>
      </c>
    </row>
    <row r="1279" spans="1:13" ht="12.75" customHeight="1" x14ac:dyDescent="0.2">
      <c r="A1279" s="103" t="s">
        <v>16169</v>
      </c>
      <c r="B1279" s="104" t="s">
        <v>13710</v>
      </c>
      <c r="C1279" s="346" t="s">
        <v>16170</v>
      </c>
      <c r="D1279" s="346"/>
      <c r="E1279" s="346"/>
      <c r="F1279" s="346"/>
      <c r="G1279" s="346"/>
      <c r="H1279" s="346"/>
      <c r="I1279" s="346"/>
      <c r="J1279" s="346"/>
      <c r="K1279" s="346"/>
      <c r="L1279" s="104" t="s">
        <v>199</v>
      </c>
      <c r="M1279" s="105">
        <v>2480.89</v>
      </c>
    </row>
    <row r="1280" spans="1:13" ht="12.75" customHeight="1" x14ac:dyDescent="0.2">
      <c r="A1280" s="103" t="s">
        <v>16171</v>
      </c>
      <c r="B1280" s="104" t="s">
        <v>13710</v>
      </c>
      <c r="C1280" s="346" t="s">
        <v>16172</v>
      </c>
      <c r="D1280" s="346"/>
      <c r="E1280" s="346"/>
      <c r="F1280" s="346"/>
      <c r="G1280" s="346"/>
      <c r="H1280" s="346"/>
      <c r="I1280" s="346"/>
      <c r="J1280" s="346"/>
      <c r="K1280" s="346"/>
      <c r="L1280" s="104" t="s">
        <v>199</v>
      </c>
      <c r="M1280" s="105">
        <v>3230.05</v>
      </c>
    </row>
    <row r="1281" spans="1:13" ht="12.75" customHeight="1" x14ac:dyDescent="0.2">
      <c r="A1281" s="103" t="s">
        <v>16173</v>
      </c>
      <c r="B1281" s="104" t="s">
        <v>13710</v>
      </c>
      <c r="C1281" s="346" t="s">
        <v>16174</v>
      </c>
      <c r="D1281" s="346"/>
      <c r="E1281" s="346"/>
      <c r="F1281" s="346"/>
      <c r="G1281" s="346"/>
      <c r="H1281" s="346"/>
      <c r="I1281" s="346"/>
      <c r="J1281" s="346"/>
      <c r="K1281" s="346"/>
      <c r="L1281" s="104" t="s">
        <v>199</v>
      </c>
      <c r="M1281" s="105">
        <v>3575.56</v>
      </c>
    </row>
    <row r="1282" spans="1:13" ht="12.75" customHeight="1" x14ac:dyDescent="0.2">
      <c r="A1282" s="103" t="s">
        <v>16175</v>
      </c>
      <c r="B1282" s="104" t="s">
        <v>13710</v>
      </c>
      <c r="C1282" s="346" t="s">
        <v>16176</v>
      </c>
      <c r="D1282" s="346"/>
      <c r="E1282" s="346"/>
      <c r="F1282" s="346"/>
      <c r="G1282" s="346"/>
      <c r="H1282" s="346"/>
      <c r="I1282" s="346"/>
      <c r="J1282" s="346"/>
      <c r="K1282" s="346"/>
      <c r="L1282" s="104" t="s">
        <v>199</v>
      </c>
      <c r="M1282" s="105">
        <v>5288.93</v>
      </c>
    </row>
    <row r="1283" spans="1:13" ht="12.75" customHeight="1" x14ac:dyDescent="0.2">
      <c r="A1283" s="103" t="s">
        <v>16177</v>
      </c>
      <c r="B1283" s="104" t="s">
        <v>13710</v>
      </c>
      <c r="C1283" s="346" t="s">
        <v>16178</v>
      </c>
      <c r="D1283" s="346"/>
      <c r="E1283" s="346"/>
      <c r="F1283" s="346"/>
      <c r="G1283" s="346"/>
      <c r="H1283" s="346"/>
      <c r="I1283" s="346"/>
      <c r="J1283" s="346"/>
      <c r="K1283" s="346"/>
      <c r="L1283" s="104" t="s">
        <v>199</v>
      </c>
      <c r="M1283" s="105">
        <v>5956.64</v>
      </c>
    </row>
    <row r="1284" spans="1:13" ht="12.75" customHeight="1" x14ac:dyDescent="0.2">
      <c r="A1284" s="103" t="s">
        <v>16179</v>
      </c>
      <c r="B1284" s="104" t="s">
        <v>13710</v>
      </c>
      <c r="C1284" s="346" t="s">
        <v>16180</v>
      </c>
      <c r="D1284" s="346"/>
      <c r="E1284" s="346"/>
      <c r="F1284" s="346"/>
      <c r="G1284" s="346"/>
      <c r="H1284" s="346"/>
      <c r="I1284" s="346"/>
      <c r="J1284" s="346"/>
      <c r="K1284" s="346"/>
      <c r="L1284" s="104" t="s">
        <v>199</v>
      </c>
      <c r="M1284" s="105">
        <v>5956.64</v>
      </c>
    </row>
    <row r="1285" spans="1:13" ht="12.75" customHeight="1" x14ac:dyDescent="0.2">
      <c r="A1285" s="100" t="s">
        <v>16181</v>
      </c>
      <c r="B1285" s="101" t="s">
        <v>13710</v>
      </c>
      <c r="C1285" s="347" t="s">
        <v>16182</v>
      </c>
      <c r="D1285" s="347"/>
      <c r="E1285" s="347"/>
      <c r="F1285" s="347"/>
      <c r="G1285" s="347"/>
      <c r="H1285" s="347"/>
      <c r="I1285" s="347"/>
      <c r="J1285" s="347"/>
      <c r="K1285" s="347"/>
      <c r="L1285" s="102"/>
      <c r="M1285" s="102"/>
    </row>
    <row r="1286" spans="1:13" ht="12.75" customHeight="1" x14ac:dyDescent="0.2">
      <c r="A1286" s="103" t="s">
        <v>16183</v>
      </c>
      <c r="B1286" s="104" t="s">
        <v>13710</v>
      </c>
      <c r="C1286" s="346" t="s">
        <v>16156</v>
      </c>
      <c r="D1286" s="346"/>
      <c r="E1286" s="346"/>
      <c r="F1286" s="346"/>
      <c r="G1286" s="346"/>
      <c r="H1286" s="346"/>
      <c r="I1286" s="346"/>
      <c r="J1286" s="346"/>
      <c r="K1286" s="346"/>
      <c r="L1286" s="104" t="s">
        <v>199</v>
      </c>
      <c r="M1286" s="105">
        <v>1132.9100000000001</v>
      </c>
    </row>
    <row r="1287" spans="1:13" ht="12.75" customHeight="1" x14ac:dyDescent="0.2">
      <c r="A1287" s="103" t="s">
        <v>16184</v>
      </c>
      <c r="B1287" s="104" t="s">
        <v>13710</v>
      </c>
      <c r="C1287" s="346" t="s">
        <v>16158</v>
      </c>
      <c r="D1287" s="346"/>
      <c r="E1287" s="346"/>
      <c r="F1287" s="346"/>
      <c r="G1287" s="346"/>
      <c r="H1287" s="346"/>
      <c r="I1287" s="346"/>
      <c r="J1287" s="346"/>
      <c r="K1287" s="346"/>
      <c r="L1287" s="104" t="s">
        <v>199</v>
      </c>
      <c r="M1287" s="105">
        <v>1169.25</v>
      </c>
    </row>
    <row r="1288" spans="1:13" ht="12.75" customHeight="1" x14ac:dyDescent="0.2">
      <c r="A1288" s="103" t="s">
        <v>16185</v>
      </c>
      <c r="B1288" s="104" t="s">
        <v>13710</v>
      </c>
      <c r="C1288" s="346" t="s">
        <v>16160</v>
      </c>
      <c r="D1288" s="346"/>
      <c r="E1288" s="346"/>
      <c r="F1288" s="346"/>
      <c r="G1288" s="346"/>
      <c r="H1288" s="346"/>
      <c r="I1288" s="346"/>
      <c r="J1288" s="346"/>
      <c r="K1288" s="346"/>
      <c r="L1288" s="104" t="s">
        <v>199</v>
      </c>
      <c r="M1288" s="105">
        <v>1249.98</v>
      </c>
    </row>
    <row r="1289" spans="1:13" ht="12.75" customHeight="1" x14ac:dyDescent="0.2">
      <c r="A1289" s="103" t="s">
        <v>16186</v>
      </c>
      <c r="B1289" s="104" t="s">
        <v>13710</v>
      </c>
      <c r="C1289" s="346" t="s">
        <v>16162</v>
      </c>
      <c r="D1289" s="346"/>
      <c r="E1289" s="346"/>
      <c r="F1289" s="346"/>
      <c r="G1289" s="346"/>
      <c r="H1289" s="346"/>
      <c r="I1289" s="346"/>
      <c r="J1289" s="346"/>
      <c r="K1289" s="346"/>
      <c r="L1289" s="104" t="s">
        <v>199</v>
      </c>
      <c r="M1289" s="105">
        <v>1343.47</v>
      </c>
    </row>
    <row r="1290" spans="1:13" ht="12.75" customHeight="1" x14ac:dyDescent="0.2">
      <c r="A1290" s="103" t="s">
        <v>16187</v>
      </c>
      <c r="B1290" s="104" t="s">
        <v>13710</v>
      </c>
      <c r="C1290" s="346" t="s">
        <v>16164</v>
      </c>
      <c r="D1290" s="346"/>
      <c r="E1290" s="346"/>
      <c r="F1290" s="346"/>
      <c r="G1290" s="346"/>
      <c r="H1290" s="346"/>
      <c r="I1290" s="346"/>
      <c r="J1290" s="346"/>
      <c r="K1290" s="346"/>
      <c r="L1290" s="104" t="s">
        <v>199</v>
      </c>
      <c r="M1290" s="105">
        <v>1535.14</v>
      </c>
    </row>
    <row r="1291" spans="1:13" ht="12.75" customHeight="1" x14ac:dyDescent="0.2">
      <c r="A1291" s="103" t="s">
        <v>16188</v>
      </c>
      <c r="B1291" s="104" t="s">
        <v>13710</v>
      </c>
      <c r="C1291" s="346" t="s">
        <v>16166</v>
      </c>
      <c r="D1291" s="346"/>
      <c r="E1291" s="346"/>
      <c r="F1291" s="346"/>
      <c r="G1291" s="346"/>
      <c r="H1291" s="346"/>
      <c r="I1291" s="346"/>
      <c r="J1291" s="346"/>
      <c r="K1291" s="346"/>
      <c r="L1291" s="104" t="s">
        <v>199</v>
      </c>
      <c r="M1291" s="105">
        <v>1671.52</v>
      </c>
    </row>
    <row r="1292" spans="1:13" ht="12.75" customHeight="1" x14ac:dyDescent="0.2">
      <c r="A1292" s="103" t="s">
        <v>16189</v>
      </c>
      <c r="B1292" s="104" t="s">
        <v>13710</v>
      </c>
      <c r="C1292" s="346" t="s">
        <v>16168</v>
      </c>
      <c r="D1292" s="346"/>
      <c r="E1292" s="346"/>
      <c r="F1292" s="346"/>
      <c r="G1292" s="346"/>
      <c r="H1292" s="346"/>
      <c r="I1292" s="346"/>
      <c r="J1292" s="346"/>
      <c r="K1292" s="346"/>
      <c r="L1292" s="104" t="s">
        <v>199</v>
      </c>
      <c r="M1292" s="105">
        <v>1951.43</v>
      </c>
    </row>
    <row r="1293" spans="1:13" ht="12.75" customHeight="1" x14ac:dyDescent="0.2">
      <c r="A1293" s="103" t="s">
        <v>16190</v>
      </c>
      <c r="B1293" s="104" t="s">
        <v>13710</v>
      </c>
      <c r="C1293" s="346" t="s">
        <v>16170</v>
      </c>
      <c r="D1293" s="346"/>
      <c r="E1293" s="346"/>
      <c r="F1293" s="346"/>
      <c r="G1293" s="346"/>
      <c r="H1293" s="346"/>
      <c r="I1293" s="346"/>
      <c r="J1293" s="346"/>
      <c r="K1293" s="346"/>
      <c r="L1293" s="104" t="s">
        <v>199</v>
      </c>
      <c r="M1293" s="105">
        <v>2294.12</v>
      </c>
    </row>
    <row r="1294" spans="1:13" ht="12.75" customHeight="1" x14ac:dyDescent="0.2">
      <c r="A1294" s="103" t="s">
        <v>16191</v>
      </c>
      <c r="B1294" s="104" t="s">
        <v>13710</v>
      </c>
      <c r="C1294" s="346" t="s">
        <v>16172</v>
      </c>
      <c r="D1294" s="346"/>
      <c r="E1294" s="346"/>
      <c r="F1294" s="346"/>
      <c r="G1294" s="346"/>
      <c r="H1294" s="346"/>
      <c r="I1294" s="346"/>
      <c r="J1294" s="346"/>
      <c r="K1294" s="346"/>
      <c r="L1294" s="104" t="s">
        <v>199</v>
      </c>
      <c r="M1294" s="105">
        <v>2667.93</v>
      </c>
    </row>
    <row r="1295" spans="1:13" ht="12.75" customHeight="1" x14ac:dyDescent="0.2">
      <c r="A1295" s="103" t="s">
        <v>16192</v>
      </c>
      <c r="B1295" s="104" t="s">
        <v>13710</v>
      </c>
      <c r="C1295" s="346" t="s">
        <v>16174</v>
      </c>
      <c r="D1295" s="346"/>
      <c r="E1295" s="346"/>
      <c r="F1295" s="346"/>
      <c r="G1295" s="346"/>
      <c r="H1295" s="346"/>
      <c r="I1295" s="346"/>
      <c r="J1295" s="346"/>
      <c r="K1295" s="346"/>
      <c r="L1295" s="104" t="s">
        <v>199</v>
      </c>
      <c r="M1295" s="105">
        <v>3013.44</v>
      </c>
    </row>
    <row r="1296" spans="1:13" ht="12.75" customHeight="1" x14ac:dyDescent="0.2">
      <c r="A1296" s="103" t="s">
        <v>16193</v>
      </c>
      <c r="B1296" s="104" t="s">
        <v>13710</v>
      </c>
      <c r="C1296" s="346" t="s">
        <v>16176</v>
      </c>
      <c r="D1296" s="346"/>
      <c r="E1296" s="346"/>
      <c r="F1296" s="346"/>
      <c r="G1296" s="346"/>
      <c r="H1296" s="346"/>
      <c r="I1296" s="346"/>
      <c r="J1296" s="346"/>
      <c r="K1296" s="346"/>
      <c r="L1296" s="104" t="s">
        <v>199</v>
      </c>
      <c r="M1296" s="105">
        <v>4684.07</v>
      </c>
    </row>
    <row r="1297" spans="1:13" ht="12.75" customHeight="1" x14ac:dyDescent="0.2">
      <c r="A1297" s="103" t="s">
        <v>16194</v>
      </c>
      <c r="B1297" s="104" t="s">
        <v>13710</v>
      </c>
      <c r="C1297" s="346" t="s">
        <v>16178</v>
      </c>
      <c r="D1297" s="346"/>
      <c r="E1297" s="346"/>
      <c r="F1297" s="346"/>
      <c r="G1297" s="346"/>
      <c r="H1297" s="346"/>
      <c r="I1297" s="346"/>
      <c r="J1297" s="346"/>
      <c r="K1297" s="346"/>
      <c r="L1297" s="104" t="s">
        <v>199</v>
      </c>
      <c r="M1297" s="105">
        <v>5351.78</v>
      </c>
    </row>
    <row r="1298" spans="1:13" ht="12.75" customHeight="1" x14ac:dyDescent="0.2">
      <c r="A1298" s="103" t="s">
        <v>16195</v>
      </c>
      <c r="B1298" s="104" t="s">
        <v>13710</v>
      </c>
      <c r="C1298" s="346" t="s">
        <v>16180</v>
      </c>
      <c r="D1298" s="346"/>
      <c r="E1298" s="346"/>
      <c r="F1298" s="346"/>
      <c r="G1298" s="346"/>
      <c r="H1298" s="346"/>
      <c r="I1298" s="346"/>
      <c r="J1298" s="346"/>
      <c r="K1298" s="346"/>
      <c r="L1298" s="104" t="s">
        <v>199</v>
      </c>
      <c r="M1298" s="105">
        <v>5351.78</v>
      </c>
    </row>
    <row r="1299" spans="1:13" ht="12.75" customHeight="1" x14ac:dyDescent="0.2">
      <c r="A1299" s="100" t="s">
        <v>16196</v>
      </c>
      <c r="B1299" s="101" t="s">
        <v>13710</v>
      </c>
      <c r="C1299" s="347" t="s">
        <v>16197</v>
      </c>
      <c r="D1299" s="347"/>
      <c r="E1299" s="347"/>
      <c r="F1299" s="347"/>
      <c r="G1299" s="347"/>
      <c r="H1299" s="347"/>
      <c r="I1299" s="347"/>
      <c r="J1299" s="347"/>
      <c r="K1299" s="347"/>
      <c r="L1299" s="102"/>
      <c r="M1299" s="102"/>
    </row>
    <row r="1300" spans="1:13" ht="12.75" customHeight="1" x14ac:dyDescent="0.2">
      <c r="A1300" s="103" t="s">
        <v>16198</v>
      </c>
      <c r="B1300" s="104" t="s">
        <v>13710</v>
      </c>
      <c r="C1300" s="346" t="s">
        <v>16199</v>
      </c>
      <c r="D1300" s="346"/>
      <c r="E1300" s="346"/>
      <c r="F1300" s="346"/>
      <c r="G1300" s="346"/>
      <c r="H1300" s="346"/>
      <c r="I1300" s="346"/>
      <c r="J1300" s="346"/>
      <c r="K1300" s="346"/>
      <c r="L1300" s="104" t="s">
        <v>168</v>
      </c>
      <c r="M1300" s="105">
        <v>3.43</v>
      </c>
    </row>
    <row r="1301" spans="1:13" ht="12.75" customHeight="1" x14ac:dyDescent="0.2">
      <c r="A1301" s="103" t="s">
        <v>16200</v>
      </c>
      <c r="B1301" s="104" t="s">
        <v>13710</v>
      </c>
      <c r="C1301" s="346" t="s">
        <v>16201</v>
      </c>
      <c r="D1301" s="346"/>
      <c r="E1301" s="346"/>
      <c r="F1301" s="346"/>
      <c r="G1301" s="346"/>
      <c r="H1301" s="346"/>
      <c r="I1301" s="346"/>
      <c r="J1301" s="346"/>
      <c r="K1301" s="346"/>
      <c r="L1301" s="104" t="s">
        <v>168</v>
      </c>
      <c r="M1301" s="105">
        <v>8.2899999999999991</v>
      </c>
    </row>
    <row r="1302" spans="1:13" ht="12.75" customHeight="1" x14ac:dyDescent="0.2">
      <c r="A1302" s="103" t="s">
        <v>16202</v>
      </c>
      <c r="B1302" s="104" t="s">
        <v>13710</v>
      </c>
      <c r="C1302" s="346" t="s">
        <v>16203</v>
      </c>
      <c r="D1302" s="346"/>
      <c r="E1302" s="346"/>
      <c r="F1302" s="346"/>
      <c r="G1302" s="346"/>
      <c r="H1302" s="346"/>
      <c r="I1302" s="346"/>
      <c r="J1302" s="346"/>
      <c r="K1302" s="346"/>
      <c r="L1302" s="104" t="s">
        <v>168</v>
      </c>
      <c r="M1302" s="105">
        <v>15.18</v>
      </c>
    </row>
    <row r="1303" spans="1:13" ht="12.75" customHeight="1" x14ac:dyDescent="0.2">
      <c r="A1303" s="103" t="s">
        <v>16204</v>
      </c>
      <c r="B1303" s="104" t="s">
        <v>13710</v>
      </c>
      <c r="C1303" s="346" t="s">
        <v>16205</v>
      </c>
      <c r="D1303" s="346"/>
      <c r="E1303" s="346"/>
      <c r="F1303" s="346"/>
      <c r="G1303" s="346"/>
      <c r="H1303" s="346"/>
      <c r="I1303" s="346"/>
      <c r="J1303" s="346"/>
      <c r="K1303" s="346"/>
      <c r="L1303" s="104" t="s">
        <v>168</v>
      </c>
      <c r="M1303" s="105">
        <v>33.630000000000003</v>
      </c>
    </row>
    <row r="1304" spans="1:13" ht="12.75" customHeight="1" x14ac:dyDescent="0.2">
      <c r="A1304" s="103" t="s">
        <v>16206</v>
      </c>
      <c r="B1304" s="104" t="s">
        <v>13710</v>
      </c>
      <c r="C1304" s="346" t="s">
        <v>16207</v>
      </c>
      <c r="D1304" s="346"/>
      <c r="E1304" s="346"/>
      <c r="F1304" s="346"/>
      <c r="G1304" s="346"/>
      <c r="H1304" s="346"/>
      <c r="I1304" s="346"/>
      <c r="J1304" s="346"/>
      <c r="K1304" s="346"/>
      <c r="L1304" s="104" t="s">
        <v>168</v>
      </c>
      <c r="M1304" s="105">
        <v>44.08</v>
      </c>
    </row>
    <row r="1305" spans="1:13" ht="12.75" customHeight="1" x14ac:dyDescent="0.2">
      <c r="A1305" s="103" t="s">
        <v>16208</v>
      </c>
      <c r="B1305" s="104" t="s">
        <v>13710</v>
      </c>
      <c r="C1305" s="346" t="s">
        <v>16209</v>
      </c>
      <c r="D1305" s="346"/>
      <c r="E1305" s="346"/>
      <c r="F1305" s="346"/>
      <c r="G1305" s="346"/>
      <c r="H1305" s="346"/>
      <c r="I1305" s="346"/>
      <c r="J1305" s="346"/>
      <c r="K1305" s="346"/>
      <c r="L1305" s="104" t="s">
        <v>168</v>
      </c>
      <c r="M1305" s="105">
        <v>3.57</v>
      </c>
    </row>
    <row r="1306" spans="1:13" ht="12.75" customHeight="1" x14ac:dyDescent="0.2">
      <c r="A1306" s="103" t="s">
        <v>16210</v>
      </c>
      <c r="B1306" s="104" t="s">
        <v>13710</v>
      </c>
      <c r="C1306" s="346" t="s">
        <v>16211</v>
      </c>
      <c r="D1306" s="346"/>
      <c r="E1306" s="346"/>
      <c r="F1306" s="346"/>
      <c r="G1306" s="346"/>
      <c r="H1306" s="346"/>
      <c r="I1306" s="346"/>
      <c r="J1306" s="346"/>
      <c r="K1306" s="346"/>
      <c r="L1306" s="104" t="s">
        <v>168</v>
      </c>
      <c r="M1306" s="105">
        <v>4.71</v>
      </c>
    </row>
    <row r="1307" spans="1:13" ht="12.75" customHeight="1" x14ac:dyDescent="0.2">
      <c r="A1307" s="103" t="s">
        <v>16212</v>
      </c>
      <c r="B1307" s="104" t="s">
        <v>13710</v>
      </c>
      <c r="C1307" s="346" t="s">
        <v>16213</v>
      </c>
      <c r="D1307" s="346"/>
      <c r="E1307" s="346"/>
      <c r="F1307" s="346"/>
      <c r="G1307" s="346"/>
      <c r="H1307" s="346"/>
      <c r="I1307" s="346"/>
      <c r="J1307" s="346"/>
      <c r="K1307" s="346"/>
      <c r="L1307" s="104" t="s">
        <v>168</v>
      </c>
      <c r="M1307" s="105">
        <v>6.19</v>
      </c>
    </row>
    <row r="1308" spans="1:13" ht="12.75" customHeight="1" x14ac:dyDescent="0.2">
      <c r="A1308" s="103" t="s">
        <v>16214</v>
      </c>
      <c r="B1308" s="104" t="s">
        <v>13710</v>
      </c>
      <c r="C1308" s="346" t="s">
        <v>16215</v>
      </c>
      <c r="D1308" s="346"/>
      <c r="E1308" s="346"/>
      <c r="F1308" s="346"/>
      <c r="G1308" s="346"/>
      <c r="H1308" s="346"/>
      <c r="I1308" s="346"/>
      <c r="J1308" s="346"/>
      <c r="K1308" s="346"/>
      <c r="L1308" s="104" t="s">
        <v>168</v>
      </c>
      <c r="M1308" s="105">
        <v>15.31</v>
      </c>
    </row>
    <row r="1309" spans="1:13" ht="12.75" customHeight="1" x14ac:dyDescent="0.2">
      <c r="A1309" s="103" t="s">
        <v>16216</v>
      </c>
      <c r="B1309" s="104" t="s">
        <v>13710</v>
      </c>
      <c r="C1309" s="346" t="s">
        <v>16217</v>
      </c>
      <c r="D1309" s="346"/>
      <c r="E1309" s="346"/>
      <c r="F1309" s="346"/>
      <c r="G1309" s="346"/>
      <c r="H1309" s="346"/>
      <c r="I1309" s="346"/>
      <c r="J1309" s="346"/>
      <c r="K1309" s="346"/>
      <c r="L1309" s="104" t="s">
        <v>168</v>
      </c>
      <c r="M1309" s="105">
        <v>19.09</v>
      </c>
    </row>
    <row r="1310" spans="1:13" ht="12.75" customHeight="1" x14ac:dyDescent="0.2">
      <c r="A1310" s="103" t="s">
        <v>16218</v>
      </c>
      <c r="B1310" s="104" t="s">
        <v>13710</v>
      </c>
      <c r="C1310" s="346" t="s">
        <v>16219</v>
      </c>
      <c r="D1310" s="346"/>
      <c r="E1310" s="346"/>
      <c r="F1310" s="346"/>
      <c r="G1310" s="346"/>
      <c r="H1310" s="346"/>
      <c r="I1310" s="346"/>
      <c r="J1310" s="346"/>
      <c r="K1310" s="346"/>
      <c r="L1310" s="104" t="s">
        <v>168</v>
      </c>
      <c r="M1310" s="105">
        <v>35.270000000000003</v>
      </c>
    </row>
    <row r="1311" spans="1:13" ht="12.75" customHeight="1" x14ac:dyDescent="0.2">
      <c r="A1311" s="103" t="s">
        <v>16220</v>
      </c>
      <c r="B1311" s="104" t="s">
        <v>13710</v>
      </c>
      <c r="C1311" s="346" t="s">
        <v>16221</v>
      </c>
      <c r="D1311" s="346"/>
      <c r="E1311" s="346"/>
      <c r="F1311" s="346"/>
      <c r="G1311" s="346"/>
      <c r="H1311" s="346"/>
      <c r="I1311" s="346"/>
      <c r="J1311" s="346"/>
      <c r="K1311" s="346"/>
      <c r="L1311" s="104" t="s">
        <v>168</v>
      </c>
      <c r="M1311" s="105">
        <v>55.07</v>
      </c>
    </row>
    <row r="1312" spans="1:13" ht="12.75" customHeight="1" x14ac:dyDescent="0.2">
      <c r="A1312" s="103" t="s">
        <v>16222</v>
      </c>
      <c r="B1312" s="104" t="s">
        <v>13710</v>
      </c>
      <c r="C1312" s="346" t="s">
        <v>16223</v>
      </c>
      <c r="D1312" s="346"/>
      <c r="E1312" s="346"/>
      <c r="F1312" s="346"/>
      <c r="G1312" s="346"/>
      <c r="H1312" s="346"/>
      <c r="I1312" s="346"/>
      <c r="J1312" s="346"/>
      <c r="K1312" s="346"/>
      <c r="L1312" s="104" t="s">
        <v>168</v>
      </c>
      <c r="M1312" s="105">
        <v>5</v>
      </c>
    </row>
    <row r="1313" spans="1:13" ht="12.75" customHeight="1" x14ac:dyDescent="0.2">
      <c r="A1313" s="100" t="s">
        <v>16224</v>
      </c>
      <c r="B1313" s="101" t="s">
        <v>13710</v>
      </c>
      <c r="C1313" s="347" t="s">
        <v>16225</v>
      </c>
      <c r="D1313" s="347"/>
      <c r="E1313" s="347"/>
      <c r="F1313" s="347"/>
      <c r="G1313" s="347"/>
      <c r="H1313" s="347"/>
      <c r="I1313" s="347"/>
      <c r="J1313" s="347"/>
      <c r="K1313" s="347"/>
      <c r="L1313" s="102"/>
      <c r="M1313" s="102"/>
    </row>
    <row r="1314" spans="1:13" ht="12.75" customHeight="1" x14ac:dyDescent="0.2">
      <c r="A1314" s="103" t="s">
        <v>16226</v>
      </c>
      <c r="B1314" s="104" t="s">
        <v>13710</v>
      </c>
      <c r="C1314" s="346" t="s">
        <v>16227</v>
      </c>
      <c r="D1314" s="346"/>
      <c r="E1314" s="346"/>
      <c r="F1314" s="346"/>
      <c r="G1314" s="346"/>
      <c r="H1314" s="346"/>
      <c r="I1314" s="346"/>
      <c r="J1314" s="346"/>
      <c r="K1314" s="346"/>
      <c r="L1314" s="104" t="s">
        <v>199</v>
      </c>
      <c r="M1314" s="105">
        <v>14.07</v>
      </c>
    </row>
    <row r="1315" spans="1:13" ht="12.75" customHeight="1" x14ac:dyDescent="0.2">
      <c r="A1315" s="103" t="s">
        <v>16228</v>
      </c>
      <c r="B1315" s="104" t="s">
        <v>13710</v>
      </c>
      <c r="C1315" s="346" t="s">
        <v>16229</v>
      </c>
      <c r="D1315" s="346"/>
      <c r="E1315" s="346"/>
      <c r="F1315" s="346"/>
      <c r="G1315" s="346"/>
      <c r="H1315" s="346"/>
      <c r="I1315" s="346"/>
      <c r="J1315" s="346"/>
      <c r="K1315" s="346"/>
      <c r="L1315" s="104" t="s">
        <v>199</v>
      </c>
      <c r="M1315" s="105">
        <v>16.97</v>
      </c>
    </row>
    <row r="1316" spans="1:13" ht="12.75" customHeight="1" x14ac:dyDescent="0.2">
      <c r="A1316" s="103" t="s">
        <v>16230</v>
      </c>
      <c r="B1316" s="104" t="s">
        <v>13710</v>
      </c>
      <c r="C1316" s="346" t="s">
        <v>16231</v>
      </c>
      <c r="D1316" s="346"/>
      <c r="E1316" s="346"/>
      <c r="F1316" s="346"/>
      <c r="G1316" s="346"/>
      <c r="H1316" s="346"/>
      <c r="I1316" s="346"/>
      <c r="J1316" s="346"/>
      <c r="K1316" s="346"/>
      <c r="L1316" s="104" t="s">
        <v>199</v>
      </c>
      <c r="M1316" s="105">
        <v>5.96</v>
      </c>
    </row>
    <row r="1317" spans="1:13" ht="12.75" customHeight="1" x14ac:dyDescent="0.2">
      <c r="A1317" s="100" t="s">
        <v>16232</v>
      </c>
      <c r="B1317" s="101" t="s">
        <v>13710</v>
      </c>
      <c r="C1317" s="347" t="s">
        <v>16233</v>
      </c>
      <c r="D1317" s="347"/>
      <c r="E1317" s="347"/>
      <c r="F1317" s="347"/>
      <c r="G1317" s="347"/>
      <c r="H1317" s="347"/>
      <c r="I1317" s="347"/>
      <c r="J1317" s="347"/>
      <c r="K1317" s="347"/>
      <c r="L1317" s="102"/>
      <c r="M1317" s="102"/>
    </row>
    <row r="1318" spans="1:13" ht="12.75" customHeight="1" x14ac:dyDescent="0.2">
      <c r="A1318" s="103" t="s">
        <v>16234</v>
      </c>
      <c r="B1318" s="104" t="s">
        <v>13710</v>
      </c>
      <c r="C1318" s="346" t="s">
        <v>16235</v>
      </c>
      <c r="D1318" s="346"/>
      <c r="E1318" s="346"/>
      <c r="F1318" s="346"/>
      <c r="G1318" s="346"/>
      <c r="H1318" s="346"/>
      <c r="I1318" s="346"/>
      <c r="J1318" s="346"/>
      <c r="K1318" s="346"/>
      <c r="L1318" s="104" t="s">
        <v>199</v>
      </c>
      <c r="M1318" s="105">
        <v>4.6500000000000004</v>
      </c>
    </row>
    <row r="1319" spans="1:13" ht="12.75" customHeight="1" x14ac:dyDescent="0.2">
      <c r="A1319" s="103" t="s">
        <v>16236</v>
      </c>
      <c r="B1319" s="104" t="s">
        <v>13710</v>
      </c>
      <c r="C1319" s="346" t="s">
        <v>16237</v>
      </c>
      <c r="D1319" s="346"/>
      <c r="E1319" s="346"/>
      <c r="F1319" s="346"/>
      <c r="G1319" s="346"/>
      <c r="H1319" s="346"/>
      <c r="I1319" s="346"/>
      <c r="J1319" s="346"/>
      <c r="K1319" s="346"/>
      <c r="L1319" s="104" t="s">
        <v>199</v>
      </c>
      <c r="M1319" s="105">
        <v>4.6500000000000004</v>
      </c>
    </row>
    <row r="1320" spans="1:13" ht="12.75" customHeight="1" x14ac:dyDescent="0.2">
      <c r="A1320" s="103" t="s">
        <v>16238</v>
      </c>
      <c r="B1320" s="104" t="s">
        <v>13710</v>
      </c>
      <c r="C1320" s="346" t="s">
        <v>16239</v>
      </c>
      <c r="D1320" s="346"/>
      <c r="E1320" s="346"/>
      <c r="F1320" s="346"/>
      <c r="G1320" s="346"/>
      <c r="H1320" s="346"/>
      <c r="I1320" s="346"/>
      <c r="J1320" s="346"/>
      <c r="K1320" s="346"/>
      <c r="L1320" s="104" t="s">
        <v>168</v>
      </c>
      <c r="M1320" s="105">
        <v>4.1900000000000004</v>
      </c>
    </row>
    <row r="1321" spans="1:13" ht="12.75" customHeight="1" x14ac:dyDescent="0.2">
      <c r="A1321" s="103" t="s">
        <v>16240</v>
      </c>
      <c r="B1321" s="104" t="s">
        <v>13710</v>
      </c>
      <c r="C1321" s="346" t="s">
        <v>16241</v>
      </c>
      <c r="D1321" s="346"/>
      <c r="E1321" s="346"/>
      <c r="F1321" s="346"/>
      <c r="G1321" s="346"/>
      <c r="H1321" s="346"/>
      <c r="I1321" s="346"/>
      <c r="J1321" s="346"/>
      <c r="K1321" s="346"/>
      <c r="L1321" s="104" t="s">
        <v>168</v>
      </c>
      <c r="M1321" s="105">
        <v>6.19</v>
      </c>
    </row>
    <row r="1322" spans="1:13" ht="12.75" customHeight="1" x14ac:dyDescent="0.2">
      <c r="A1322" s="103" t="s">
        <v>16242</v>
      </c>
      <c r="B1322" s="104" t="s">
        <v>13710</v>
      </c>
      <c r="C1322" s="346" t="s">
        <v>16243</v>
      </c>
      <c r="D1322" s="346"/>
      <c r="E1322" s="346"/>
      <c r="F1322" s="346"/>
      <c r="G1322" s="346"/>
      <c r="H1322" s="346"/>
      <c r="I1322" s="346"/>
      <c r="J1322" s="346"/>
      <c r="K1322" s="346"/>
      <c r="L1322" s="104" t="s">
        <v>199</v>
      </c>
      <c r="M1322" s="105">
        <v>11.07</v>
      </c>
    </row>
    <row r="1323" spans="1:13" ht="12.75" customHeight="1" x14ac:dyDescent="0.2">
      <c r="A1323" s="103" t="s">
        <v>16244</v>
      </c>
      <c r="B1323" s="104" t="s">
        <v>13710</v>
      </c>
      <c r="C1323" s="346" t="s">
        <v>16245</v>
      </c>
      <c r="D1323" s="346"/>
      <c r="E1323" s="346"/>
      <c r="F1323" s="346"/>
      <c r="G1323" s="346"/>
      <c r="H1323" s="346"/>
      <c r="I1323" s="346"/>
      <c r="J1323" s="346"/>
      <c r="K1323" s="346"/>
      <c r="L1323" s="104" t="s">
        <v>199</v>
      </c>
      <c r="M1323" s="105">
        <v>2.02</v>
      </c>
    </row>
    <row r="1324" spans="1:13" ht="12.75" customHeight="1" x14ac:dyDescent="0.2">
      <c r="A1324" s="103" t="s">
        <v>16246</v>
      </c>
      <c r="B1324" s="104" t="s">
        <v>13710</v>
      </c>
      <c r="C1324" s="346" t="s">
        <v>16247</v>
      </c>
      <c r="D1324" s="346"/>
      <c r="E1324" s="346"/>
      <c r="F1324" s="346"/>
      <c r="G1324" s="346"/>
      <c r="H1324" s="346"/>
      <c r="I1324" s="346"/>
      <c r="J1324" s="346"/>
      <c r="K1324" s="346"/>
      <c r="L1324" s="104" t="s">
        <v>199</v>
      </c>
      <c r="M1324" s="105">
        <v>2.02</v>
      </c>
    </row>
    <row r="1325" spans="1:13" ht="12.75" customHeight="1" x14ac:dyDescent="0.2">
      <c r="A1325" s="103" t="s">
        <v>16248</v>
      </c>
      <c r="B1325" s="104" t="s">
        <v>13710</v>
      </c>
      <c r="C1325" s="346" t="s">
        <v>16249</v>
      </c>
      <c r="D1325" s="346"/>
      <c r="E1325" s="346"/>
      <c r="F1325" s="346"/>
      <c r="G1325" s="346"/>
      <c r="H1325" s="346"/>
      <c r="I1325" s="346"/>
      <c r="J1325" s="346"/>
      <c r="K1325" s="346"/>
      <c r="L1325" s="104" t="s">
        <v>199</v>
      </c>
      <c r="M1325" s="105">
        <v>2.04</v>
      </c>
    </row>
    <row r="1326" spans="1:13" ht="12.75" customHeight="1" x14ac:dyDescent="0.2">
      <c r="A1326" s="103" t="s">
        <v>16250</v>
      </c>
      <c r="B1326" s="104" t="s">
        <v>13710</v>
      </c>
      <c r="C1326" s="346" t="s">
        <v>16251</v>
      </c>
      <c r="D1326" s="346"/>
      <c r="E1326" s="346"/>
      <c r="F1326" s="346"/>
      <c r="G1326" s="346"/>
      <c r="H1326" s="346"/>
      <c r="I1326" s="346"/>
      <c r="J1326" s="346"/>
      <c r="K1326" s="346"/>
      <c r="L1326" s="104" t="s">
        <v>199</v>
      </c>
      <c r="M1326" s="105">
        <v>2.12</v>
      </c>
    </row>
    <row r="1327" spans="1:13" ht="12.75" customHeight="1" x14ac:dyDescent="0.2">
      <c r="A1327" s="103" t="s">
        <v>16252</v>
      </c>
      <c r="B1327" s="104" t="s">
        <v>13710</v>
      </c>
      <c r="C1327" s="346" t="s">
        <v>16253</v>
      </c>
      <c r="D1327" s="346"/>
      <c r="E1327" s="346"/>
      <c r="F1327" s="346"/>
      <c r="G1327" s="346"/>
      <c r="H1327" s="346"/>
      <c r="I1327" s="346"/>
      <c r="J1327" s="346"/>
      <c r="K1327" s="346"/>
      <c r="L1327" s="104" t="s">
        <v>199</v>
      </c>
      <c r="M1327" s="105">
        <v>3.22</v>
      </c>
    </row>
    <row r="1328" spans="1:13" ht="12.75" customHeight="1" x14ac:dyDescent="0.2">
      <c r="A1328" s="103" t="s">
        <v>16254</v>
      </c>
      <c r="B1328" s="104" t="s">
        <v>13710</v>
      </c>
      <c r="C1328" s="346" t="s">
        <v>16255</v>
      </c>
      <c r="D1328" s="346"/>
      <c r="E1328" s="346"/>
      <c r="F1328" s="346"/>
      <c r="G1328" s="346"/>
      <c r="H1328" s="346"/>
      <c r="I1328" s="346"/>
      <c r="J1328" s="346"/>
      <c r="K1328" s="346"/>
      <c r="L1328" s="104" t="s">
        <v>199</v>
      </c>
      <c r="M1328" s="105">
        <v>14.67</v>
      </c>
    </row>
    <row r="1329" spans="1:13" ht="12.75" customHeight="1" x14ac:dyDescent="0.2">
      <c r="A1329" s="103" t="s">
        <v>16256</v>
      </c>
      <c r="B1329" s="104" t="s">
        <v>13710</v>
      </c>
      <c r="C1329" s="346" t="s">
        <v>16257</v>
      </c>
      <c r="D1329" s="346"/>
      <c r="E1329" s="346"/>
      <c r="F1329" s="346"/>
      <c r="G1329" s="346"/>
      <c r="H1329" s="346"/>
      <c r="I1329" s="346"/>
      <c r="J1329" s="346"/>
      <c r="K1329" s="346"/>
      <c r="L1329" s="104" t="s">
        <v>199</v>
      </c>
      <c r="M1329" s="105">
        <v>48.06</v>
      </c>
    </row>
    <row r="1330" spans="1:13" ht="12.75" customHeight="1" x14ac:dyDescent="0.2">
      <c r="A1330" s="103" t="s">
        <v>16258</v>
      </c>
      <c r="B1330" s="104" t="s">
        <v>13710</v>
      </c>
      <c r="C1330" s="346" t="s">
        <v>16259</v>
      </c>
      <c r="D1330" s="346"/>
      <c r="E1330" s="346"/>
      <c r="F1330" s="346"/>
      <c r="G1330" s="346"/>
      <c r="H1330" s="346"/>
      <c r="I1330" s="346"/>
      <c r="J1330" s="346"/>
      <c r="K1330" s="346"/>
      <c r="L1330" s="104" t="s">
        <v>199</v>
      </c>
      <c r="M1330" s="105">
        <v>30.16</v>
      </c>
    </row>
    <row r="1331" spans="1:13" ht="12.75" customHeight="1" x14ac:dyDescent="0.2">
      <c r="A1331" s="103" t="s">
        <v>16260</v>
      </c>
      <c r="B1331" s="104" t="s">
        <v>13710</v>
      </c>
      <c r="C1331" s="346" t="s">
        <v>16261</v>
      </c>
      <c r="D1331" s="346"/>
      <c r="E1331" s="346"/>
      <c r="F1331" s="346"/>
      <c r="G1331" s="346"/>
      <c r="H1331" s="346"/>
      <c r="I1331" s="346"/>
      <c r="J1331" s="346"/>
      <c r="K1331" s="346"/>
      <c r="L1331" s="104" t="s">
        <v>199</v>
      </c>
      <c r="M1331" s="105">
        <v>117.14</v>
      </c>
    </row>
    <row r="1332" spans="1:13" ht="12.75" customHeight="1" x14ac:dyDescent="0.2">
      <c r="A1332" s="103" t="s">
        <v>16262</v>
      </c>
      <c r="B1332" s="104" t="s">
        <v>13710</v>
      </c>
      <c r="C1332" s="346" t="s">
        <v>16263</v>
      </c>
      <c r="D1332" s="346"/>
      <c r="E1332" s="346"/>
      <c r="F1332" s="346"/>
      <c r="G1332" s="346"/>
      <c r="H1332" s="346"/>
      <c r="I1332" s="346"/>
      <c r="J1332" s="346"/>
      <c r="K1332" s="346"/>
      <c r="L1332" s="104" t="s">
        <v>199</v>
      </c>
      <c r="M1332" s="105">
        <v>71.430000000000007</v>
      </c>
    </row>
    <row r="1333" spans="1:13" ht="12.75" customHeight="1" x14ac:dyDescent="0.2">
      <c r="A1333" s="103" t="s">
        <v>16264</v>
      </c>
      <c r="B1333" s="104" t="s">
        <v>13710</v>
      </c>
      <c r="C1333" s="346" t="s">
        <v>16265</v>
      </c>
      <c r="D1333" s="346"/>
      <c r="E1333" s="346"/>
      <c r="F1333" s="346"/>
      <c r="G1333" s="346"/>
      <c r="H1333" s="346"/>
      <c r="I1333" s="346"/>
      <c r="J1333" s="346"/>
      <c r="K1333" s="346"/>
      <c r="L1333" s="104" t="s">
        <v>199</v>
      </c>
      <c r="M1333" s="105">
        <v>94.97</v>
      </c>
    </row>
    <row r="1334" spans="1:13" ht="12.75" customHeight="1" x14ac:dyDescent="0.2">
      <c r="A1334" s="103" t="s">
        <v>16266</v>
      </c>
      <c r="B1334" s="104" t="s">
        <v>13710</v>
      </c>
      <c r="C1334" s="346" t="s">
        <v>16267</v>
      </c>
      <c r="D1334" s="346"/>
      <c r="E1334" s="346"/>
      <c r="F1334" s="346"/>
      <c r="G1334" s="346"/>
      <c r="H1334" s="346"/>
      <c r="I1334" s="346"/>
      <c r="J1334" s="346"/>
      <c r="K1334" s="346"/>
      <c r="L1334" s="104" t="s">
        <v>199</v>
      </c>
      <c r="M1334" s="105">
        <v>37.54</v>
      </c>
    </row>
    <row r="1335" spans="1:13" ht="12.75" customHeight="1" x14ac:dyDescent="0.2">
      <c r="A1335" s="103" t="s">
        <v>16268</v>
      </c>
      <c r="B1335" s="104" t="s">
        <v>13710</v>
      </c>
      <c r="C1335" s="346" t="s">
        <v>16269</v>
      </c>
      <c r="D1335" s="346"/>
      <c r="E1335" s="346"/>
      <c r="F1335" s="346"/>
      <c r="G1335" s="346"/>
      <c r="H1335" s="346"/>
      <c r="I1335" s="346"/>
      <c r="J1335" s="346"/>
      <c r="K1335" s="346"/>
      <c r="L1335" s="104" t="s">
        <v>199</v>
      </c>
      <c r="M1335" s="105">
        <v>19.18</v>
      </c>
    </row>
    <row r="1336" spans="1:13" ht="12.75" customHeight="1" x14ac:dyDescent="0.2">
      <c r="A1336" s="103" t="s">
        <v>16270</v>
      </c>
      <c r="B1336" s="104" t="s">
        <v>13710</v>
      </c>
      <c r="C1336" s="346" t="s">
        <v>16271</v>
      </c>
      <c r="D1336" s="346"/>
      <c r="E1336" s="346"/>
      <c r="F1336" s="346"/>
      <c r="G1336" s="346"/>
      <c r="H1336" s="346"/>
      <c r="I1336" s="346"/>
      <c r="J1336" s="346"/>
      <c r="K1336" s="346"/>
      <c r="L1336" s="104" t="s">
        <v>199</v>
      </c>
      <c r="M1336" s="105">
        <v>1181.04</v>
      </c>
    </row>
    <row r="1337" spans="1:13" ht="12.75" customHeight="1" x14ac:dyDescent="0.2">
      <c r="A1337" s="103" t="s">
        <v>16272</v>
      </c>
      <c r="B1337" s="104" t="s">
        <v>13710</v>
      </c>
      <c r="C1337" s="346" t="s">
        <v>16273</v>
      </c>
      <c r="D1337" s="346"/>
      <c r="E1337" s="346"/>
      <c r="F1337" s="346"/>
      <c r="G1337" s="346"/>
      <c r="H1337" s="346"/>
      <c r="I1337" s="346"/>
      <c r="J1337" s="346"/>
      <c r="K1337" s="346"/>
      <c r="L1337" s="104" t="s">
        <v>199</v>
      </c>
      <c r="M1337" s="105">
        <v>50.79</v>
      </c>
    </row>
    <row r="1338" spans="1:13" ht="12.75" customHeight="1" x14ac:dyDescent="0.2">
      <c r="A1338" s="103" t="s">
        <v>16274</v>
      </c>
      <c r="B1338" s="104" t="s">
        <v>13710</v>
      </c>
      <c r="C1338" s="346" t="s">
        <v>16275</v>
      </c>
      <c r="D1338" s="346"/>
      <c r="E1338" s="346"/>
      <c r="F1338" s="346"/>
      <c r="G1338" s="346"/>
      <c r="H1338" s="346"/>
      <c r="I1338" s="346"/>
      <c r="J1338" s="346"/>
      <c r="K1338" s="346"/>
      <c r="L1338" s="104" t="s">
        <v>199</v>
      </c>
      <c r="M1338" s="105">
        <v>69.08</v>
      </c>
    </row>
    <row r="1339" spans="1:13" ht="12.75" customHeight="1" x14ac:dyDescent="0.2">
      <c r="A1339" s="103" t="s">
        <v>16276</v>
      </c>
      <c r="B1339" s="104" t="s">
        <v>13710</v>
      </c>
      <c r="C1339" s="346" t="s">
        <v>16277</v>
      </c>
      <c r="D1339" s="346"/>
      <c r="E1339" s="346"/>
      <c r="F1339" s="346"/>
      <c r="G1339" s="346"/>
      <c r="H1339" s="346"/>
      <c r="I1339" s="346"/>
      <c r="J1339" s="346"/>
      <c r="K1339" s="346"/>
      <c r="L1339" s="104" t="s">
        <v>199</v>
      </c>
      <c r="M1339" s="105">
        <v>213.07</v>
      </c>
    </row>
    <row r="1340" spans="1:13" ht="12.75" customHeight="1" x14ac:dyDescent="0.2">
      <c r="A1340" s="103" t="s">
        <v>16278</v>
      </c>
      <c r="B1340" s="104" t="s">
        <v>13710</v>
      </c>
      <c r="C1340" s="346" t="s">
        <v>16279</v>
      </c>
      <c r="D1340" s="346"/>
      <c r="E1340" s="346"/>
      <c r="F1340" s="346"/>
      <c r="G1340" s="346"/>
      <c r="H1340" s="346"/>
      <c r="I1340" s="346"/>
      <c r="J1340" s="346"/>
      <c r="K1340" s="346"/>
      <c r="L1340" s="104" t="s">
        <v>199</v>
      </c>
      <c r="M1340" s="105">
        <v>290.77</v>
      </c>
    </row>
    <row r="1341" spans="1:13" ht="12.75" customHeight="1" x14ac:dyDescent="0.2">
      <c r="A1341" s="103" t="s">
        <v>16280</v>
      </c>
      <c r="B1341" s="104" t="s">
        <v>13710</v>
      </c>
      <c r="C1341" s="346" t="s">
        <v>16281</v>
      </c>
      <c r="D1341" s="346"/>
      <c r="E1341" s="346"/>
      <c r="F1341" s="346"/>
      <c r="G1341" s="346"/>
      <c r="H1341" s="346"/>
      <c r="I1341" s="346"/>
      <c r="J1341" s="346"/>
      <c r="K1341" s="346"/>
      <c r="L1341" s="104" t="s">
        <v>199</v>
      </c>
      <c r="M1341" s="105">
        <v>25</v>
      </c>
    </row>
    <row r="1342" spans="1:13" ht="12.75" customHeight="1" x14ac:dyDescent="0.2">
      <c r="A1342" s="100" t="s">
        <v>16282</v>
      </c>
      <c r="B1342" s="101" t="s">
        <v>13710</v>
      </c>
      <c r="C1342" s="347" t="s">
        <v>16283</v>
      </c>
      <c r="D1342" s="347"/>
      <c r="E1342" s="347"/>
      <c r="F1342" s="347"/>
      <c r="G1342" s="347"/>
      <c r="H1342" s="347"/>
      <c r="I1342" s="347"/>
      <c r="J1342" s="347"/>
      <c r="K1342" s="347"/>
      <c r="L1342" s="102"/>
      <c r="M1342" s="102"/>
    </row>
    <row r="1343" spans="1:13" ht="12.75" customHeight="1" x14ac:dyDescent="0.2">
      <c r="A1343" s="103" t="s">
        <v>16284</v>
      </c>
      <c r="B1343" s="104" t="s">
        <v>13710</v>
      </c>
      <c r="C1343" s="346" t="s">
        <v>16285</v>
      </c>
      <c r="D1343" s="346"/>
      <c r="E1343" s="346"/>
      <c r="F1343" s="346"/>
      <c r="G1343" s="346"/>
      <c r="H1343" s="346"/>
      <c r="I1343" s="346"/>
      <c r="J1343" s="346"/>
      <c r="K1343" s="346"/>
      <c r="L1343" s="104" t="s">
        <v>199</v>
      </c>
      <c r="M1343" s="105">
        <v>71.7</v>
      </c>
    </row>
    <row r="1344" spans="1:13" ht="12.75" customHeight="1" x14ac:dyDescent="0.2">
      <c r="A1344" s="103" t="s">
        <v>16286</v>
      </c>
      <c r="B1344" s="104" t="s">
        <v>13710</v>
      </c>
      <c r="C1344" s="346" t="s">
        <v>16287</v>
      </c>
      <c r="D1344" s="346"/>
      <c r="E1344" s="346"/>
      <c r="F1344" s="346"/>
      <c r="G1344" s="346"/>
      <c r="H1344" s="346"/>
      <c r="I1344" s="346"/>
      <c r="J1344" s="346"/>
      <c r="K1344" s="346"/>
      <c r="L1344" s="104" t="s">
        <v>199</v>
      </c>
      <c r="M1344" s="105">
        <v>19.829999999999998</v>
      </c>
    </row>
    <row r="1345" spans="1:13" ht="12.75" customHeight="1" x14ac:dyDescent="0.2">
      <c r="A1345" s="103" t="s">
        <v>16288</v>
      </c>
      <c r="B1345" s="104" t="s">
        <v>13710</v>
      </c>
      <c r="C1345" s="346" t="s">
        <v>16289</v>
      </c>
      <c r="D1345" s="346"/>
      <c r="E1345" s="346"/>
      <c r="F1345" s="346"/>
      <c r="G1345" s="346"/>
      <c r="H1345" s="346"/>
      <c r="I1345" s="346"/>
      <c r="J1345" s="346"/>
      <c r="K1345" s="346"/>
      <c r="L1345" s="104" t="s">
        <v>199</v>
      </c>
      <c r="M1345" s="105">
        <v>221.78</v>
      </c>
    </row>
    <row r="1346" spans="1:13" ht="12.75" customHeight="1" x14ac:dyDescent="0.2">
      <c r="A1346" s="103" t="s">
        <v>16290</v>
      </c>
      <c r="B1346" s="104" t="s">
        <v>13710</v>
      </c>
      <c r="C1346" s="346" t="s">
        <v>16291</v>
      </c>
      <c r="D1346" s="346"/>
      <c r="E1346" s="346"/>
      <c r="F1346" s="346"/>
      <c r="G1346" s="346"/>
      <c r="H1346" s="346"/>
      <c r="I1346" s="346"/>
      <c r="J1346" s="346"/>
      <c r="K1346" s="346"/>
      <c r="L1346" s="104" t="s">
        <v>199</v>
      </c>
      <c r="M1346" s="105">
        <v>94.44</v>
      </c>
    </row>
    <row r="1347" spans="1:13" ht="12.75" customHeight="1" x14ac:dyDescent="0.2">
      <c r="A1347" s="103" t="s">
        <v>16292</v>
      </c>
      <c r="B1347" s="104" t="s">
        <v>13710</v>
      </c>
      <c r="C1347" s="346" t="s">
        <v>16293</v>
      </c>
      <c r="D1347" s="346"/>
      <c r="E1347" s="346"/>
      <c r="F1347" s="346"/>
      <c r="G1347" s="346"/>
      <c r="H1347" s="346"/>
      <c r="I1347" s="346"/>
      <c r="J1347" s="346"/>
      <c r="K1347" s="346"/>
      <c r="L1347" s="104" t="s">
        <v>199</v>
      </c>
      <c r="M1347" s="105">
        <v>136</v>
      </c>
    </row>
    <row r="1348" spans="1:13" ht="12.75" customHeight="1" x14ac:dyDescent="0.2">
      <c r="A1348" s="100" t="s">
        <v>16294</v>
      </c>
      <c r="B1348" s="101" t="s">
        <v>13710</v>
      </c>
      <c r="C1348" s="347" t="s">
        <v>16295</v>
      </c>
      <c r="D1348" s="347"/>
      <c r="E1348" s="347"/>
      <c r="F1348" s="347"/>
      <c r="G1348" s="347"/>
      <c r="H1348" s="347"/>
      <c r="I1348" s="347"/>
      <c r="J1348" s="347"/>
      <c r="K1348" s="347"/>
      <c r="L1348" s="102"/>
      <c r="M1348" s="102"/>
    </row>
    <row r="1349" spans="1:13" ht="12.75" customHeight="1" x14ac:dyDescent="0.2">
      <c r="A1349" s="103" t="s">
        <v>16296</v>
      </c>
      <c r="B1349" s="104" t="s">
        <v>13710</v>
      </c>
      <c r="C1349" s="346" t="s">
        <v>16297</v>
      </c>
      <c r="D1349" s="346"/>
      <c r="E1349" s="346"/>
      <c r="F1349" s="346"/>
      <c r="G1349" s="346"/>
      <c r="H1349" s="346"/>
      <c r="I1349" s="346"/>
      <c r="J1349" s="346"/>
      <c r="K1349" s="346"/>
      <c r="L1349" s="104" t="s">
        <v>199</v>
      </c>
      <c r="M1349" s="105">
        <v>125.73</v>
      </c>
    </row>
    <row r="1350" spans="1:13" ht="12.75" customHeight="1" x14ac:dyDescent="0.2">
      <c r="A1350" s="103" t="s">
        <v>16298</v>
      </c>
      <c r="B1350" s="104" t="s">
        <v>13710</v>
      </c>
      <c r="C1350" s="346" t="s">
        <v>16299</v>
      </c>
      <c r="D1350" s="346"/>
      <c r="E1350" s="346"/>
      <c r="F1350" s="346"/>
      <c r="G1350" s="346"/>
      <c r="H1350" s="346"/>
      <c r="I1350" s="346"/>
      <c r="J1350" s="346"/>
      <c r="K1350" s="346"/>
      <c r="L1350" s="104" t="s">
        <v>199</v>
      </c>
      <c r="M1350" s="105">
        <v>1051.03</v>
      </c>
    </row>
    <row r="1351" spans="1:13" ht="12.75" customHeight="1" x14ac:dyDescent="0.2">
      <c r="A1351" s="103" t="s">
        <v>16300</v>
      </c>
      <c r="B1351" s="104" t="s">
        <v>13710</v>
      </c>
      <c r="C1351" s="346" t="s">
        <v>16301</v>
      </c>
      <c r="D1351" s="346"/>
      <c r="E1351" s="346"/>
      <c r="F1351" s="346"/>
      <c r="G1351" s="346"/>
      <c r="H1351" s="346"/>
      <c r="I1351" s="346"/>
      <c r="J1351" s="346"/>
      <c r="K1351" s="346"/>
      <c r="L1351" s="104" t="s">
        <v>199</v>
      </c>
      <c r="M1351" s="105">
        <v>1559.92</v>
      </c>
    </row>
    <row r="1352" spans="1:13" ht="12.75" customHeight="1" x14ac:dyDescent="0.2">
      <c r="A1352" s="100" t="s">
        <v>16302</v>
      </c>
      <c r="B1352" s="101" t="s">
        <v>13710</v>
      </c>
      <c r="C1352" s="347" t="s">
        <v>16303</v>
      </c>
      <c r="D1352" s="347"/>
      <c r="E1352" s="347"/>
      <c r="F1352" s="347"/>
      <c r="G1352" s="347"/>
      <c r="H1352" s="347"/>
      <c r="I1352" s="347"/>
      <c r="J1352" s="347"/>
      <c r="K1352" s="347"/>
      <c r="L1352" s="102"/>
      <c r="M1352" s="102"/>
    </row>
    <row r="1353" spans="1:13" ht="12.75" customHeight="1" x14ac:dyDescent="0.2">
      <c r="A1353" s="103" t="s">
        <v>16304</v>
      </c>
      <c r="B1353" s="104" t="s">
        <v>13710</v>
      </c>
      <c r="C1353" s="346" t="s">
        <v>16305</v>
      </c>
      <c r="D1353" s="346"/>
      <c r="E1353" s="346"/>
      <c r="F1353" s="346"/>
      <c r="G1353" s="346"/>
      <c r="H1353" s="346"/>
      <c r="I1353" s="346"/>
      <c r="J1353" s="346"/>
      <c r="K1353" s="346"/>
      <c r="L1353" s="104" t="s">
        <v>199</v>
      </c>
      <c r="M1353" s="105">
        <v>73.39</v>
      </c>
    </row>
    <row r="1354" spans="1:13" ht="12.75" customHeight="1" x14ac:dyDescent="0.2">
      <c r="A1354" s="103" t="s">
        <v>16306</v>
      </c>
      <c r="B1354" s="104" t="s">
        <v>13710</v>
      </c>
      <c r="C1354" s="346" t="s">
        <v>16307</v>
      </c>
      <c r="D1354" s="346"/>
      <c r="E1354" s="346"/>
      <c r="F1354" s="346"/>
      <c r="G1354" s="346"/>
      <c r="H1354" s="346"/>
      <c r="I1354" s="346"/>
      <c r="J1354" s="346"/>
      <c r="K1354" s="346"/>
      <c r="L1354" s="104" t="s">
        <v>199</v>
      </c>
      <c r="M1354" s="105">
        <v>172.88</v>
      </c>
    </row>
    <row r="1355" spans="1:13" ht="12.75" customHeight="1" x14ac:dyDescent="0.2">
      <c r="A1355" s="103" t="s">
        <v>16308</v>
      </c>
      <c r="B1355" s="104" t="s">
        <v>13710</v>
      </c>
      <c r="C1355" s="346" t="s">
        <v>16309</v>
      </c>
      <c r="D1355" s="346"/>
      <c r="E1355" s="346"/>
      <c r="F1355" s="346"/>
      <c r="G1355" s="346"/>
      <c r="H1355" s="346"/>
      <c r="I1355" s="346"/>
      <c r="J1355" s="346"/>
      <c r="K1355" s="346"/>
      <c r="L1355" s="104" t="s">
        <v>199</v>
      </c>
      <c r="M1355" s="105">
        <v>283.83</v>
      </c>
    </row>
    <row r="1356" spans="1:13" ht="12.75" customHeight="1" x14ac:dyDescent="0.2">
      <c r="A1356" s="103" t="s">
        <v>16310</v>
      </c>
      <c r="B1356" s="104" t="s">
        <v>13710</v>
      </c>
      <c r="C1356" s="346" t="s">
        <v>16311</v>
      </c>
      <c r="D1356" s="346"/>
      <c r="E1356" s="346"/>
      <c r="F1356" s="346"/>
      <c r="G1356" s="346"/>
      <c r="H1356" s="346"/>
      <c r="I1356" s="346"/>
      <c r="J1356" s="346"/>
      <c r="K1356" s="346"/>
      <c r="L1356" s="104" t="s">
        <v>199</v>
      </c>
      <c r="M1356" s="105">
        <v>465.5</v>
      </c>
    </row>
    <row r="1357" spans="1:13" ht="12.75" customHeight="1" x14ac:dyDescent="0.2">
      <c r="A1357" s="103" t="s">
        <v>16312</v>
      </c>
      <c r="B1357" s="104" t="s">
        <v>13710</v>
      </c>
      <c r="C1357" s="346" t="s">
        <v>16313</v>
      </c>
      <c r="D1357" s="346"/>
      <c r="E1357" s="346"/>
      <c r="F1357" s="346"/>
      <c r="G1357" s="346"/>
      <c r="H1357" s="346"/>
      <c r="I1357" s="346"/>
      <c r="J1357" s="346"/>
      <c r="K1357" s="346"/>
      <c r="L1357" s="104" t="s">
        <v>199</v>
      </c>
      <c r="M1357" s="105">
        <v>1551.46</v>
      </c>
    </row>
    <row r="1358" spans="1:13" ht="12.75" customHeight="1" x14ac:dyDescent="0.2">
      <c r="A1358" s="100" t="s">
        <v>16314</v>
      </c>
      <c r="B1358" s="101" t="s">
        <v>13710</v>
      </c>
      <c r="C1358" s="347" t="s">
        <v>16315</v>
      </c>
      <c r="D1358" s="347"/>
      <c r="E1358" s="347"/>
      <c r="F1358" s="347"/>
      <c r="G1358" s="347"/>
      <c r="H1358" s="347"/>
      <c r="I1358" s="347"/>
      <c r="J1358" s="347"/>
      <c r="K1358" s="347"/>
      <c r="L1358" s="102"/>
      <c r="M1358" s="102"/>
    </row>
    <row r="1359" spans="1:13" ht="12.75" customHeight="1" x14ac:dyDescent="0.2">
      <c r="A1359" s="103" t="s">
        <v>16316</v>
      </c>
      <c r="B1359" s="104" t="s">
        <v>13710</v>
      </c>
      <c r="C1359" s="346" t="s">
        <v>16317</v>
      </c>
      <c r="D1359" s="346"/>
      <c r="E1359" s="346"/>
      <c r="F1359" s="346"/>
      <c r="G1359" s="346"/>
      <c r="H1359" s="346"/>
      <c r="I1359" s="346"/>
      <c r="J1359" s="346"/>
      <c r="K1359" s="346"/>
      <c r="L1359" s="104" t="s">
        <v>168</v>
      </c>
      <c r="M1359" s="105">
        <v>11.47</v>
      </c>
    </row>
    <row r="1360" spans="1:13" ht="12.75" customHeight="1" x14ac:dyDescent="0.2">
      <c r="A1360" s="103" t="s">
        <v>16318</v>
      </c>
      <c r="B1360" s="104" t="s">
        <v>13710</v>
      </c>
      <c r="C1360" s="346" t="s">
        <v>16319</v>
      </c>
      <c r="D1360" s="346"/>
      <c r="E1360" s="346"/>
      <c r="F1360" s="346"/>
      <c r="G1360" s="346"/>
      <c r="H1360" s="346"/>
      <c r="I1360" s="346"/>
      <c r="J1360" s="346"/>
      <c r="K1360" s="346"/>
      <c r="L1360" s="104" t="s">
        <v>168</v>
      </c>
      <c r="M1360" s="105">
        <v>14.69</v>
      </c>
    </row>
    <row r="1361" spans="1:13" ht="12.75" customHeight="1" x14ac:dyDescent="0.2">
      <c r="A1361" s="103" t="s">
        <v>16320</v>
      </c>
      <c r="B1361" s="104" t="s">
        <v>13710</v>
      </c>
      <c r="C1361" s="346" t="s">
        <v>16321</v>
      </c>
      <c r="D1361" s="346"/>
      <c r="E1361" s="346"/>
      <c r="F1361" s="346"/>
      <c r="G1361" s="346"/>
      <c r="H1361" s="346"/>
      <c r="I1361" s="346"/>
      <c r="J1361" s="346"/>
      <c r="K1361" s="346"/>
      <c r="L1361" s="104" t="s">
        <v>168</v>
      </c>
      <c r="M1361" s="105">
        <v>21.87</v>
      </c>
    </row>
    <row r="1362" spans="1:13" ht="12.75" customHeight="1" x14ac:dyDescent="0.2">
      <c r="A1362" s="103" t="s">
        <v>16322</v>
      </c>
      <c r="B1362" s="104" t="s">
        <v>13710</v>
      </c>
      <c r="C1362" s="346" t="s">
        <v>16323</v>
      </c>
      <c r="D1362" s="346"/>
      <c r="E1362" s="346"/>
      <c r="F1362" s="346"/>
      <c r="G1362" s="346"/>
      <c r="H1362" s="346"/>
      <c r="I1362" s="346"/>
      <c r="J1362" s="346"/>
      <c r="K1362" s="346"/>
      <c r="L1362" s="104" t="s">
        <v>168</v>
      </c>
      <c r="M1362" s="105">
        <v>30.28</v>
      </c>
    </row>
    <row r="1363" spans="1:13" ht="12.75" customHeight="1" x14ac:dyDescent="0.2">
      <c r="A1363" s="103" t="s">
        <v>16324</v>
      </c>
      <c r="B1363" s="104" t="s">
        <v>13710</v>
      </c>
      <c r="C1363" s="346" t="s">
        <v>16325</v>
      </c>
      <c r="D1363" s="346"/>
      <c r="E1363" s="346"/>
      <c r="F1363" s="346"/>
      <c r="G1363" s="346"/>
      <c r="H1363" s="346"/>
      <c r="I1363" s="346"/>
      <c r="J1363" s="346"/>
      <c r="K1363" s="346"/>
      <c r="L1363" s="104" t="s">
        <v>168</v>
      </c>
      <c r="M1363" s="105">
        <v>39.21</v>
      </c>
    </row>
    <row r="1364" spans="1:13" ht="12.75" customHeight="1" x14ac:dyDescent="0.2">
      <c r="A1364" s="103" t="s">
        <v>16326</v>
      </c>
      <c r="B1364" s="104" t="s">
        <v>13710</v>
      </c>
      <c r="C1364" s="346" t="s">
        <v>16327</v>
      </c>
      <c r="D1364" s="346"/>
      <c r="E1364" s="346"/>
      <c r="F1364" s="346"/>
      <c r="G1364" s="346"/>
      <c r="H1364" s="346"/>
      <c r="I1364" s="346"/>
      <c r="J1364" s="346"/>
      <c r="K1364" s="346"/>
      <c r="L1364" s="104" t="s">
        <v>168</v>
      </c>
      <c r="M1364" s="105">
        <v>57.94</v>
      </c>
    </row>
    <row r="1365" spans="1:13" ht="12.75" customHeight="1" x14ac:dyDescent="0.2">
      <c r="A1365" s="100" t="s">
        <v>16328</v>
      </c>
      <c r="B1365" s="101" t="s">
        <v>13710</v>
      </c>
      <c r="C1365" s="347" t="s">
        <v>16329</v>
      </c>
      <c r="D1365" s="347"/>
      <c r="E1365" s="347"/>
      <c r="F1365" s="347"/>
      <c r="G1365" s="347"/>
      <c r="H1365" s="347"/>
      <c r="I1365" s="347"/>
      <c r="J1365" s="347"/>
      <c r="K1365" s="347"/>
      <c r="L1365" s="102"/>
      <c r="M1365" s="102"/>
    </row>
    <row r="1366" spans="1:13" ht="12.75" customHeight="1" x14ac:dyDescent="0.2">
      <c r="A1366" s="103" t="s">
        <v>16330</v>
      </c>
      <c r="B1366" s="104" t="s">
        <v>13710</v>
      </c>
      <c r="C1366" s="346" t="s">
        <v>16331</v>
      </c>
      <c r="D1366" s="346"/>
      <c r="E1366" s="346"/>
      <c r="F1366" s="346"/>
      <c r="G1366" s="346"/>
      <c r="H1366" s="346"/>
      <c r="I1366" s="346"/>
      <c r="J1366" s="346"/>
      <c r="K1366" s="346"/>
      <c r="L1366" s="104" t="s">
        <v>199</v>
      </c>
      <c r="M1366" s="105">
        <v>14.62</v>
      </c>
    </row>
    <row r="1367" spans="1:13" ht="12.75" customHeight="1" x14ac:dyDescent="0.2">
      <c r="A1367" s="103" t="s">
        <v>16332</v>
      </c>
      <c r="B1367" s="104" t="s">
        <v>13710</v>
      </c>
      <c r="C1367" s="346" t="s">
        <v>16333</v>
      </c>
      <c r="D1367" s="346"/>
      <c r="E1367" s="346"/>
      <c r="F1367" s="346"/>
      <c r="G1367" s="346"/>
      <c r="H1367" s="346"/>
      <c r="I1367" s="346"/>
      <c r="J1367" s="346"/>
      <c r="K1367" s="346"/>
      <c r="L1367" s="104" t="s">
        <v>199</v>
      </c>
      <c r="M1367" s="105">
        <v>13.9</v>
      </c>
    </row>
    <row r="1368" spans="1:13" ht="12.75" customHeight="1" x14ac:dyDescent="0.2">
      <c r="A1368" s="103" t="s">
        <v>16334</v>
      </c>
      <c r="B1368" s="104" t="s">
        <v>13710</v>
      </c>
      <c r="C1368" s="346" t="s">
        <v>16335</v>
      </c>
      <c r="D1368" s="346"/>
      <c r="E1368" s="346"/>
      <c r="F1368" s="346"/>
      <c r="G1368" s="346"/>
      <c r="H1368" s="346"/>
      <c r="I1368" s="346"/>
      <c r="J1368" s="346"/>
      <c r="K1368" s="346"/>
      <c r="L1368" s="104" t="s">
        <v>199</v>
      </c>
      <c r="M1368" s="105">
        <v>149.6</v>
      </c>
    </row>
    <row r="1369" spans="1:13" ht="12.75" customHeight="1" x14ac:dyDescent="0.2">
      <c r="A1369" s="103" t="s">
        <v>16336</v>
      </c>
      <c r="B1369" s="104" t="s">
        <v>13710</v>
      </c>
      <c r="C1369" s="346" t="s">
        <v>16337</v>
      </c>
      <c r="D1369" s="346"/>
      <c r="E1369" s="346"/>
      <c r="F1369" s="346"/>
      <c r="G1369" s="346"/>
      <c r="H1369" s="346"/>
      <c r="I1369" s="346"/>
      <c r="J1369" s="346"/>
      <c r="K1369" s="346"/>
      <c r="L1369" s="104" t="s">
        <v>199</v>
      </c>
      <c r="M1369" s="105">
        <v>220.24</v>
      </c>
    </row>
    <row r="1370" spans="1:13" ht="12.75" customHeight="1" x14ac:dyDescent="0.2">
      <c r="A1370" s="103" t="s">
        <v>16338</v>
      </c>
      <c r="B1370" s="104" t="s">
        <v>13710</v>
      </c>
      <c r="C1370" s="346" t="s">
        <v>16339</v>
      </c>
      <c r="D1370" s="346"/>
      <c r="E1370" s="346"/>
      <c r="F1370" s="346"/>
      <c r="G1370" s="346"/>
      <c r="H1370" s="346"/>
      <c r="I1370" s="346"/>
      <c r="J1370" s="346"/>
      <c r="K1370" s="346"/>
      <c r="L1370" s="104" t="s">
        <v>199</v>
      </c>
      <c r="M1370" s="105">
        <v>34.090000000000003</v>
      </c>
    </row>
    <row r="1371" spans="1:13" ht="12.75" customHeight="1" x14ac:dyDescent="0.2">
      <c r="A1371" s="103" t="s">
        <v>16340</v>
      </c>
      <c r="B1371" s="104" t="s">
        <v>13710</v>
      </c>
      <c r="C1371" s="346" t="s">
        <v>16341</v>
      </c>
      <c r="D1371" s="346"/>
      <c r="E1371" s="346"/>
      <c r="F1371" s="346"/>
      <c r="G1371" s="346"/>
      <c r="H1371" s="346"/>
      <c r="I1371" s="346"/>
      <c r="J1371" s="346"/>
      <c r="K1371" s="346"/>
      <c r="L1371" s="104" t="s">
        <v>199</v>
      </c>
      <c r="M1371" s="105">
        <v>3.6</v>
      </c>
    </row>
    <row r="1372" spans="1:13" ht="12.75" customHeight="1" x14ac:dyDescent="0.2">
      <c r="A1372" s="103" t="s">
        <v>16342</v>
      </c>
      <c r="B1372" s="104" t="s">
        <v>13710</v>
      </c>
      <c r="C1372" s="346" t="s">
        <v>16343</v>
      </c>
      <c r="D1372" s="346"/>
      <c r="E1372" s="346"/>
      <c r="F1372" s="346"/>
      <c r="G1372" s="346"/>
      <c r="H1372" s="346"/>
      <c r="I1372" s="346"/>
      <c r="J1372" s="346"/>
      <c r="K1372" s="346"/>
      <c r="L1372" s="104" t="s">
        <v>199</v>
      </c>
      <c r="M1372" s="105">
        <v>48.5</v>
      </c>
    </row>
    <row r="1373" spans="1:13" ht="12.75" customHeight="1" x14ac:dyDescent="0.2">
      <c r="A1373" s="103" t="s">
        <v>16344</v>
      </c>
      <c r="B1373" s="104" t="s">
        <v>13710</v>
      </c>
      <c r="C1373" s="346" t="s">
        <v>16345</v>
      </c>
      <c r="D1373" s="346"/>
      <c r="E1373" s="346"/>
      <c r="F1373" s="346"/>
      <c r="G1373" s="346"/>
      <c r="H1373" s="346"/>
      <c r="I1373" s="346"/>
      <c r="J1373" s="346"/>
      <c r="K1373" s="346"/>
      <c r="L1373" s="104" t="s">
        <v>199</v>
      </c>
      <c r="M1373" s="105">
        <v>545.66</v>
      </c>
    </row>
    <row r="1374" spans="1:13" ht="12.75" customHeight="1" x14ac:dyDescent="0.2">
      <c r="A1374" s="103" t="s">
        <v>16346</v>
      </c>
      <c r="B1374" s="104" t="s">
        <v>13710</v>
      </c>
      <c r="C1374" s="346" t="s">
        <v>16347</v>
      </c>
      <c r="D1374" s="346"/>
      <c r="E1374" s="346"/>
      <c r="F1374" s="346"/>
      <c r="G1374" s="346"/>
      <c r="H1374" s="346"/>
      <c r="I1374" s="346"/>
      <c r="J1374" s="346"/>
      <c r="K1374" s="346"/>
      <c r="L1374" s="104" t="s">
        <v>199</v>
      </c>
      <c r="M1374" s="105">
        <v>13.13</v>
      </c>
    </row>
    <row r="1375" spans="1:13" ht="12.75" customHeight="1" x14ac:dyDescent="0.2">
      <c r="A1375" s="103" t="s">
        <v>16348</v>
      </c>
      <c r="B1375" s="104" t="s">
        <v>13710</v>
      </c>
      <c r="C1375" s="346" t="s">
        <v>16349</v>
      </c>
      <c r="D1375" s="346"/>
      <c r="E1375" s="346"/>
      <c r="F1375" s="346"/>
      <c r="G1375" s="346"/>
      <c r="H1375" s="346"/>
      <c r="I1375" s="346"/>
      <c r="J1375" s="346"/>
      <c r="K1375" s="346"/>
      <c r="L1375" s="104" t="s">
        <v>199</v>
      </c>
      <c r="M1375" s="105">
        <v>5.07</v>
      </c>
    </row>
    <row r="1376" spans="1:13" ht="12.75" customHeight="1" x14ac:dyDescent="0.2">
      <c r="A1376" s="103" t="s">
        <v>16350</v>
      </c>
      <c r="B1376" s="104" t="s">
        <v>13710</v>
      </c>
      <c r="C1376" s="346" t="s">
        <v>16351</v>
      </c>
      <c r="D1376" s="346"/>
      <c r="E1376" s="346"/>
      <c r="F1376" s="346"/>
      <c r="G1376" s="346"/>
      <c r="H1376" s="346"/>
      <c r="I1376" s="346"/>
      <c r="J1376" s="346"/>
      <c r="K1376" s="346"/>
      <c r="L1376" s="104" t="s">
        <v>199</v>
      </c>
      <c r="M1376" s="105">
        <v>24.5</v>
      </c>
    </row>
    <row r="1377" spans="1:13" ht="12.75" customHeight="1" x14ac:dyDescent="0.2">
      <c r="A1377" s="103" t="s">
        <v>16352</v>
      </c>
      <c r="B1377" s="104" t="s">
        <v>13710</v>
      </c>
      <c r="C1377" s="346" t="s">
        <v>16353</v>
      </c>
      <c r="D1377" s="346"/>
      <c r="E1377" s="346"/>
      <c r="F1377" s="346"/>
      <c r="G1377" s="346"/>
      <c r="H1377" s="346"/>
      <c r="I1377" s="346"/>
      <c r="J1377" s="346"/>
      <c r="K1377" s="346"/>
      <c r="L1377" s="104" t="s">
        <v>199</v>
      </c>
      <c r="M1377" s="105">
        <v>5.01</v>
      </c>
    </row>
    <row r="1378" spans="1:13" ht="12.75" customHeight="1" x14ac:dyDescent="0.2">
      <c r="A1378" s="103" t="s">
        <v>16354</v>
      </c>
      <c r="B1378" s="104" t="s">
        <v>13710</v>
      </c>
      <c r="C1378" s="346" t="s">
        <v>16355</v>
      </c>
      <c r="D1378" s="346"/>
      <c r="E1378" s="346"/>
      <c r="F1378" s="346"/>
      <c r="G1378" s="346"/>
      <c r="H1378" s="346"/>
      <c r="I1378" s="346"/>
      <c r="J1378" s="346"/>
      <c r="K1378" s="346"/>
      <c r="L1378" s="104" t="s">
        <v>199</v>
      </c>
      <c r="M1378" s="105">
        <v>5.07</v>
      </c>
    </row>
    <row r="1379" spans="1:13" ht="12.75" customHeight="1" x14ac:dyDescent="0.2">
      <c r="A1379" s="103" t="s">
        <v>16356</v>
      </c>
      <c r="B1379" s="104" t="s">
        <v>13710</v>
      </c>
      <c r="C1379" s="346" t="s">
        <v>16357</v>
      </c>
      <c r="D1379" s="346"/>
      <c r="E1379" s="346"/>
      <c r="F1379" s="346"/>
      <c r="G1379" s="346"/>
      <c r="H1379" s="346"/>
      <c r="I1379" s="346"/>
      <c r="J1379" s="346"/>
      <c r="K1379" s="346"/>
      <c r="L1379" s="104" t="s">
        <v>199</v>
      </c>
      <c r="M1379" s="105">
        <v>30.11</v>
      </c>
    </row>
    <row r="1380" spans="1:13" ht="12.75" customHeight="1" x14ac:dyDescent="0.2">
      <c r="A1380" s="103" t="s">
        <v>16358</v>
      </c>
      <c r="B1380" s="104" t="s">
        <v>13710</v>
      </c>
      <c r="C1380" s="346" t="s">
        <v>16359</v>
      </c>
      <c r="D1380" s="346"/>
      <c r="E1380" s="346"/>
      <c r="F1380" s="346"/>
      <c r="G1380" s="346"/>
      <c r="H1380" s="346"/>
      <c r="I1380" s="346"/>
      <c r="J1380" s="346"/>
      <c r="K1380" s="346"/>
      <c r="L1380" s="104" t="s">
        <v>199</v>
      </c>
      <c r="M1380" s="105">
        <v>3.96</v>
      </c>
    </row>
    <row r="1381" spans="1:13" ht="12.75" customHeight="1" x14ac:dyDescent="0.2">
      <c r="A1381" s="103" t="s">
        <v>16360</v>
      </c>
      <c r="B1381" s="104" t="s">
        <v>13710</v>
      </c>
      <c r="C1381" s="346" t="s">
        <v>16361</v>
      </c>
      <c r="D1381" s="346"/>
      <c r="E1381" s="346"/>
      <c r="F1381" s="346"/>
      <c r="G1381" s="346"/>
      <c r="H1381" s="346"/>
      <c r="I1381" s="346"/>
      <c r="J1381" s="346"/>
      <c r="K1381" s="346"/>
      <c r="L1381" s="104" t="s">
        <v>199</v>
      </c>
      <c r="M1381" s="105">
        <v>304.31</v>
      </c>
    </row>
    <row r="1382" spans="1:13" ht="12.75" customHeight="1" x14ac:dyDescent="0.2">
      <c r="A1382" s="103" t="s">
        <v>16362</v>
      </c>
      <c r="B1382" s="104" t="s">
        <v>13710</v>
      </c>
      <c r="C1382" s="346" t="s">
        <v>16363</v>
      </c>
      <c r="D1382" s="346"/>
      <c r="E1382" s="346"/>
      <c r="F1382" s="346"/>
      <c r="G1382" s="346"/>
      <c r="H1382" s="346"/>
      <c r="I1382" s="346"/>
      <c r="J1382" s="346"/>
      <c r="K1382" s="346"/>
      <c r="L1382" s="104" t="s">
        <v>199</v>
      </c>
      <c r="M1382" s="105">
        <v>157.94999999999999</v>
      </c>
    </row>
    <row r="1383" spans="1:13" ht="12.75" customHeight="1" x14ac:dyDescent="0.2">
      <c r="A1383" s="103" t="s">
        <v>16364</v>
      </c>
      <c r="B1383" s="104" t="s">
        <v>13710</v>
      </c>
      <c r="C1383" s="346" t="s">
        <v>16365</v>
      </c>
      <c r="D1383" s="346"/>
      <c r="E1383" s="346"/>
      <c r="F1383" s="346"/>
      <c r="G1383" s="346"/>
      <c r="H1383" s="346"/>
      <c r="I1383" s="346"/>
      <c r="J1383" s="346"/>
      <c r="K1383" s="346"/>
      <c r="L1383" s="104" t="s">
        <v>199</v>
      </c>
      <c r="M1383" s="105">
        <v>6.4</v>
      </c>
    </row>
    <row r="1384" spans="1:13" ht="12.75" customHeight="1" x14ac:dyDescent="0.2">
      <c r="A1384" s="103" t="s">
        <v>16366</v>
      </c>
      <c r="B1384" s="104" t="s">
        <v>13710</v>
      </c>
      <c r="C1384" s="346" t="s">
        <v>16367</v>
      </c>
      <c r="D1384" s="346"/>
      <c r="E1384" s="346"/>
      <c r="F1384" s="346"/>
      <c r="G1384" s="346"/>
      <c r="H1384" s="346"/>
      <c r="I1384" s="346"/>
      <c r="J1384" s="346"/>
      <c r="K1384" s="346"/>
      <c r="L1384" s="104" t="s">
        <v>199</v>
      </c>
      <c r="M1384" s="105">
        <v>5</v>
      </c>
    </row>
    <row r="1385" spans="1:13" ht="12.75" customHeight="1" x14ac:dyDescent="0.2">
      <c r="A1385" s="103" t="s">
        <v>16368</v>
      </c>
      <c r="B1385" s="104" t="s">
        <v>13710</v>
      </c>
      <c r="C1385" s="346" t="s">
        <v>16369</v>
      </c>
      <c r="D1385" s="346"/>
      <c r="E1385" s="346"/>
      <c r="F1385" s="346"/>
      <c r="G1385" s="346"/>
      <c r="H1385" s="346"/>
      <c r="I1385" s="346"/>
      <c r="J1385" s="346"/>
      <c r="K1385" s="346"/>
      <c r="L1385" s="104" t="s">
        <v>199</v>
      </c>
      <c r="M1385" s="105">
        <v>2.42</v>
      </c>
    </row>
    <row r="1386" spans="1:13" ht="12.75" customHeight="1" x14ac:dyDescent="0.2">
      <c r="A1386" s="103" t="s">
        <v>16370</v>
      </c>
      <c r="B1386" s="104" t="s">
        <v>13710</v>
      </c>
      <c r="C1386" s="346" t="s">
        <v>16371</v>
      </c>
      <c r="D1386" s="346"/>
      <c r="E1386" s="346"/>
      <c r="F1386" s="346"/>
      <c r="G1386" s="346"/>
      <c r="H1386" s="346"/>
      <c r="I1386" s="346"/>
      <c r="J1386" s="346"/>
      <c r="K1386" s="346"/>
      <c r="L1386" s="104" t="s">
        <v>199</v>
      </c>
      <c r="M1386" s="105">
        <v>2.44</v>
      </c>
    </row>
    <row r="1387" spans="1:13" ht="12.75" customHeight="1" x14ac:dyDescent="0.2">
      <c r="A1387" s="103" t="s">
        <v>16372</v>
      </c>
      <c r="B1387" s="104" t="s">
        <v>13710</v>
      </c>
      <c r="C1387" s="346" t="s">
        <v>16373</v>
      </c>
      <c r="D1387" s="346"/>
      <c r="E1387" s="346"/>
      <c r="F1387" s="346"/>
      <c r="G1387" s="346"/>
      <c r="H1387" s="346"/>
      <c r="I1387" s="346"/>
      <c r="J1387" s="346"/>
      <c r="K1387" s="346"/>
      <c r="L1387" s="104" t="s">
        <v>199</v>
      </c>
      <c r="M1387" s="105">
        <v>2.54</v>
      </c>
    </row>
    <row r="1388" spans="1:13" ht="12.75" customHeight="1" x14ac:dyDescent="0.2">
      <c r="A1388" s="103" t="s">
        <v>16374</v>
      </c>
      <c r="B1388" s="104" t="s">
        <v>13710</v>
      </c>
      <c r="C1388" s="346" t="s">
        <v>16375</v>
      </c>
      <c r="D1388" s="346"/>
      <c r="E1388" s="346"/>
      <c r="F1388" s="346"/>
      <c r="G1388" s="346"/>
      <c r="H1388" s="346"/>
      <c r="I1388" s="346"/>
      <c r="J1388" s="346"/>
      <c r="K1388" s="346"/>
      <c r="L1388" s="104" t="s">
        <v>199</v>
      </c>
      <c r="M1388" s="105">
        <v>5.17</v>
      </c>
    </row>
    <row r="1389" spans="1:13" ht="12.75" customHeight="1" x14ac:dyDescent="0.2">
      <c r="A1389" s="103" t="s">
        <v>16376</v>
      </c>
      <c r="B1389" s="104" t="s">
        <v>13710</v>
      </c>
      <c r="C1389" s="346" t="s">
        <v>16377</v>
      </c>
      <c r="D1389" s="346"/>
      <c r="E1389" s="346"/>
      <c r="F1389" s="346"/>
      <c r="G1389" s="346"/>
      <c r="H1389" s="346"/>
      <c r="I1389" s="346"/>
      <c r="J1389" s="346"/>
      <c r="K1389" s="346"/>
      <c r="L1389" s="104" t="s">
        <v>199</v>
      </c>
      <c r="M1389" s="105">
        <v>34.76</v>
      </c>
    </row>
    <row r="1390" spans="1:13" ht="12.75" customHeight="1" x14ac:dyDescent="0.2">
      <c r="A1390" s="103" t="s">
        <v>16378</v>
      </c>
      <c r="B1390" s="104" t="s">
        <v>13710</v>
      </c>
      <c r="C1390" s="346" t="s">
        <v>16379</v>
      </c>
      <c r="D1390" s="346"/>
      <c r="E1390" s="346"/>
      <c r="F1390" s="346"/>
      <c r="G1390" s="346"/>
      <c r="H1390" s="346"/>
      <c r="I1390" s="346"/>
      <c r="J1390" s="346"/>
      <c r="K1390" s="346"/>
      <c r="L1390" s="104" t="s">
        <v>199</v>
      </c>
      <c r="M1390" s="105">
        <v>264.64</v>
      </c>
    </row>
    <row r="1391" spans="1:13" ht="12.75" customHeight="1" x14ac:dyDescent="0.2">
      <c r="A1391" s="103" t="s">
        <v>16380</v>
      </c>
      <c r="B1391" s="104" t="s">
        <v>13710</v>
      </c>
      <c r="C1391" s="346" t="s">
        <v>16381</v>
      </c>
      <c r="D1391" s="346"/>
      <c r="E1391" s="346"/>
      <c r="F1391" s="346"/>
      <c r="G1391" s="346"/>
      <c r="H1391" s="346"/>
      <c r="I1391" s="346"/>
      <c r="J1391" s="346"/>
      <c r="K1391" s="346"/>
      <c r="L1391" s="104" t="s">
        <v>199</v>
      </c>
      <c r="M1391" s="105">
        <v>137.32</v>
      </c>
    </row>
    <row r="1392" spans="1:13" ht="12.75" customHeight="1" x14ac:dyDescent="0.2">
      <c r="A1392" s="103" t="s">
        <v>16382</v>
      </c>
      <c r="B1392" s="104" t="s">
        <v>13710</v>
      </c>
      <c r="C1392" s="346" t="s">
        <v>16383</v>
      </c>
      <c r="D1392" s="346"/>
      <c r="E1392" s="346"/>
      <c r="F1392" s="346"/>
      <c r="G1392" s="346"/>
      <c r="H1392" s="346"/>
      <c r="I1392" s="346"/>
      <c r="J1392" s="346"/>
      <c r="K1392" s="346"/>
      <c r="L1392" s="104" t="s">
        <v>199</v>
      </c>
      <c r="M1392" s="105">
        <v>2.23</v>
      </c>
    </row>
    <row r="1393" spans="1:13" ht="12.75" customHeight="1" x14ac:dyDescent="0.2">
      <c r="A1393" s="103" t="s">
        <v>16384</v>
      </c>
      <c r="B1393" s="104" t="s">
        <v>13710</v>
      </c>
      <c r="C1393" s="346" t="s">
        <v>16385</v>
      </c>
      <c r="D1393" s="346"/>
      <c r="E1393" s="346"/>
      <c r="F1393" s="346"/>
      <c r="G1393" s="346"/>
      <c r="H1393" s="346"/>
      <c r="I1393" s="346"/>
      <c r="J1393" s="346"/>
      <c r="K1393" s="346"/>
      <c r="L1393" s="104" t="s">
        <v>199</v>
      </c>
      <c r="M1393" s="105">
        <v>53.05</v>
      </c>
    </row>
    <row r="1394" spans="1:13" ht="12.75" customHeight="1" x14ac:dyDescent="0.2">
      <c r="A1394" s="103" t="s">
        <v>16386</v>
      </c>
      <c r="B1394" s="104" t="s">
        <v>13710</v>
      </c>
      <c r="C1394" s="346" t="s">
        <v>16387</v>
      </c>
      <c r="D1394" s="346"/>
      <c r="E1394" s="346"/>
      <c r="F1394" s="346"/>
      <c r="G1394" s="346"/>
      <c r="H1394" s="346"/>
      <c r="I1394" s="346"/>
      <c r="J1394" s="346"/>
      <c r="K1394" s="346"/>
      <c r="L1394" s="104" t="s">
        <v>199</v>
      </c>
      <c r="M1394" s="105">
        <v>14.47</v>
      </c>
    </row>
    <row r="1395" spans="1:13" ht="12.75" customHeight="1" x14ac:dyDescent="0.2">
      <c r="A1395" s="103" t="s">
        <v>16388</v>
      </c>
      <c r="B1395" s="104" t="s">
        <v>13710</v>
      </c>
      <c r="C1395" s="346" t="s">
        <v>16389</v>
      </c>
      <c r="D1395" s="346"/>
      <c r="E1395" s="346"/>
      <c r="F1395" s="346"/>
      <c r="G1395" s="346"/>
      <c r="H1395" s="346"/>
      <c r="I1395" s="346"/>
      <c r="J1395" s="346"/>
      <c r="K1395" s="346"/>
      <c r="L1395" s="104" t="s">
        <v>199</v>
      </c>
      <c r="M1395" s="105">
        <v>49.77</v>
      </c>
    </row>
    <row r="1396" spans="1:13" ht="12.75" customHeight="1" x14ac:dyDescent="0.2">
      <c r="A1396" s="103" t="s">
        <v>16390</v>
      </c>
      <c r="B1396" s="104" t="s">
        <v>13710</v>
      </c>
      <c r="C1396" s="346" t="s">
        <v>16391</v>
      </c>
      <c r="D1396" s="346"/>
      <c r="E1396" s="346"/>
      <c r="F1396" s="346"/>
      <c r="G1396" s="346"/>
      <c r="H1396" s="346"/>
      <c r="I1396" s="346"/>
      <c r="J1396" s="346"/>
      <c r="K1396" s="346"/>
      <c r="L1396" s="104" t="s">
        <v>199</v>
      </c>
      <c r="M1396" s="105">
        <v>22.04</v>
      </c>
    </row>
    <row r="1397" spans="1:13" ht="12.75" customHeight="1" x14ac:dyDescent="0.2">
      <c r="A1397" s="103" t="s">
        <v>16392</v>
      </c>
      <c r="B1397" s="104" t="s">
        <v>13710</v>
      </c>
      <c r="C1397" s="346" t="s">
        <v>16393</v>
      </c>
      <c r="D1397" s="346"/>
      <c r="E1397" s="346"/>
      <c r="F1397" s="346"/>
      <c r="G1397" s="346"/>
      <c r="H1397" s="346"/>
      <c r="I1397" s="346"/>
      <c r="J1397" s="346"/>
      <c r="K1397" s="346"/>
      <c r="L1397" s="104" t="s">
        <v>199</v>
      </c>
      <c r="M1397" s="105">
        <v>21.28</v>
      </c>
    </row>
    <row r="1398" spans="1:13" ht="12.75" customHeight="1" x14ac:dyDescent="0.2">
      <c r="A1398" s="103" t="s">
        <v>16394</v>
      </c>
      <c r="B1398" s="104" t="s">
        <v>13710</v>
      </c>
      <c r="C1398" s="346" t="s">
        <v>16395</v>
      </c>
      <c r="D1398" s="346"/>
      <c r="E1398" s="346"/>
      <c r="F1398" s="346"/>
      <c r="G1398" s="346"/>
      <c r="H1398" s="346"/>
      <c r="I1398" s="346"/>
      <c r="J1398" s="346"/>
      <c r="K1398" s="346"/>
      <c r="L1398" s="104" t="s">
        <v>199</v>
      </c>
      <c r="M1398" s="105">
        <v>577.71</v>
      </c>
    </row>
    <row r="1399" spans="1:13" ht="12.75" customHeight="1" x14ac:dyDescent="0.2">
      <c r="A1399" s="103" t="s">
        <v>16396</v>
      </c>
      <c r="B1399" s="104" t="s">
        <v>13710</v>
      </c>
      <c r="C1399" s="346" t="s">
        <v>16397</v>
      </c>
      <c r="D1399" s="346"/>
      <c r="E1399" s="346"/>
      <c r="F1399" s="346"/>
      <c r="G1399" s="346"/>
      <c r="H1399" s="346"/>
      <c r="I1399" s="346"/>
      <c r="J1399" s="346"/>
      <c r="K1399" s="346"/>
      <c r="L1399" s="104" t="s">
        <v>199</v>
      </c>
      <c r="M1399" s="105">
        <v>85.46</v>
      </c>
    </row>
    <row r="1400" spans="1:13" ht="12.75" customHeight="1" x14ac:dyDescent="0.2">
      <c r="A1400" s="103" t="s">
        <v>16398</v>
      </c>
      <c r="B1400" s="104" t="s">
        <v>13710</v>
      </c>
      <c r="C1400" s="346" t="s">
        <v>16399</v>
      </c>
      <c r="D1400" s="346"/>
      <c r="E1400" s="346"/>
      <c r="F1400" s="346"/>
      <c r="G1400" s="346"/>
      <c r="H1400" s="346"/>
      <c r="I1400" s="346"/>
      <c r="J1400" s="346"/>
      <c r="K1400" s="346"/>
      <c r="L1400" s="104" t="s">
        <v>199</v>
      </c>
      <c r="M1400" s="105">
        <v>17.86</v>
      </c>
    </row>
    <row r="1401" spans="1:13" ht="12.75" customHeight="1" x14ac:dyDescent="0.2">
      <c r="A1401" s="103" t="s">
        <v>16400</v>
      </c>
      <c r="B1401" s="104" t="s">
        <v>13710</v>
      </c>
      <c r="C1401" s="346" t="s">
        <v>16401</v>
      </c>
      <c r="D1401" s="346"/>
      <c r="E1401" s="346"/>
      <c r="F1401" s="346"/>
      <c r="G1401" s="346"/>
      <c r="H1401" s="346"/>
      <c r="I1401" s="346"/>
      <c r="J1401" s="346"/>
      <c r="K1401" s="346"/>
      <c r="L1401" s="104" t="s">
        <v>199</v>
      </c>
      <c r="M1401" s="105">
        <v>74.900000000000006</v>
      </c>
    </row>
    <row r="1402" spans="1:13" ht="12.75" customHeight="1" x14ac:dyDescent="0.2">
      <c r="A1402" s="103" t="s">
        <v>16402</v>
      </c>
      <c r="B1402" s="104" t="s">
        <v>13710</v>
      </c>
      <c r="C1402" s="346" t="s">
        <v>16403</v>
      </c>
      <c r="D1402" s="346"/>
      <c r="E1402" s="346"/>
      <c r="F1402" s="346"/>
      <c r="G1402" s="346"/>
      <c r="H1402" s="346"/>
      <c r="I1402" s="346"/>
      <c r="J1402" s="346"/>
      <c r="K1402" s="346"/>
      <c r="L1402" s="104" t="s">
        <v>199</v>
      </c>
      <c r="M1402" s="105">
        <v>47.16</v>
      </c>
    </row>
    <row r="1403" spans="1:13" ht="12.75" customHeight="1" x14ac:dyDescent="0.2">
      <c r="A1403" s="103" t="s">
        <v>16404</v>
      </c>
      <c r="B1403" s="104" t="s">
        <v>13710</v>
      </c>
      <c r="C1403" s="346" t="s">
        <v>16405</v>
      </c>
      <c r="D1403" s="346"/>
      <c r="E1403" s="346"/>
      <c r="F1403" s="346"/>
      <c r="G1403" s="346"/>
      <c r="H1403" s="346"/>
      <c r="I1403" s="346"/>
      <c r="J1403" s="346"/>
      <c r="K1403" s="346"/>
      <c r="L1403" s="104" t="s">
        <v>199</v>
      </c>
      <c r="M1403" s="105">
        <v>8.1199999999999992</v>
      </c>
    </row>
    <row r="1404" spans="1:13" ht="12.75" customHeight="1" x14ac:dyDescent="0.2">
      <c r="A1404" s="103" t="s">
        <v>16406</v>
      </c>
      <c r="B1404" s="104" t="s">
        <v>13710</v>
      </c>
      <c r="C1404" s="346" t="s">
        <v>16407</v>
      </c>
      <c r="D1404" s="346"/>
      <c r="E1404" s="346"/>
      <c r="F1404" s="346"/>
      <c r="G1404" s="346"/>
      <c r="H1404" s="346"/>
      <c r="I1404" s="346"/>
      <c r="J1404" s="346"/>
      <c r="K1404" s="346"/>
      <c r="L1404" s="104" t="s">
        <v>199</v>
      </c>
      <c r="M1404" s="105">
        <v>31.04</v>
      </c>
    </row>
    <row r="1405" spans="1:13" ht="12.75" customHeight="1" x14ac:dyDescent="0.2">
      <c r="A1405" s="100" t="s">
        <v>16408</v>
      </c>
      <c r="B1405" s="101" t="s">
        <v>13710</v>
      </c>
      <c r="C1405" s="347" t="s">
        <v>16409</v>
      </c>
      <c r="D1405" s="347"/>
      <c r="E1405" s="347"/>
      <c r="F1405" s="347"/>
      <c r="G1405" s="347"/>
      <c r="H1405" s="347"/>
      <c r="I1405" s="347"/>
      <c r="J1405" s="347"/>
      <c r="K1405" s="347"/>
      <c r="L1405" s="102"/>
      <c r="M1405" s="102"/>
    </row>
    <row r="1406" spans="1:13" ht="12.75" customHeight="1" x14ac:dyDescent="0.2">
      <c r="A1406" s="103" t="s">
        <v>16410</v>
      </c>
      <c r="B1406" s="104" t="s">
        <v>13710</v>
      </c>
      <c r="C1406" s="346" t="s">
        <v>16411</v>
      </c>
      <c r="D1406" s="346"/>
      <c r="E1406" s="346"/>
      <c r="F1406" s="346"/>
      <c r="G1406" s="346"/>
      <c r="H1406" s="346"/>
      <c r="I1406" s="346"/>
      <c r="J1406" s="346"/>
      <c r="K1406" s="346"/>
      <c r="L1406" s="104" t="s">
        <v>199</v>
      </c>
      <c r="M1406" s="105">
        <v>72.87</v>
      </c>
    </row>
    <row r="1407" spans="1:13" ht="12.75" customHeight="1" x14ac:dyDescent="0.2">
      <c r="A1407" s="97" t="s">
        <v>16412</v>
      </c>
      <c r="B1407" s="98"/>
      <c r="C1407" s="353" t="s">
        <v>16413</v>
      </c>
      <c r="D1407" s="353"/>
      <c r="E1407" s="353"/>
      <c r="F1407" s="353"/>
      <c r="G1407" s="353"/>
      <c r="H1407" s="353"/>
      <c r="I1407" s="353"/>
      <c r="J1407" s="353"/>
      <c r="K1407" s="353"/>
      <c r="L1407" s="99"/>
      <c r="M1407" s="99"/>
    </row>
    <row r="1408" spans="1:13" ht="12.75" customHeight="1" x14ac:dyDescent="0.2">
      <c r="A1408" s="100" t="s">
        <v>16414</v>
      </c>
      <c r="B1408" s="101" t="s">
        <v>13710</v>
      </c>
      <c r="C1408" s="347" t="s">
        <v>16415</v>
      </c>
      <c r="D1408" s="347"/>
      <c r="E1408" s="347"/>
      <c r="F1408" s="347"/>
      <c r="G1408" s="347"/>
      <c r="H1408" s="347"/>
      <c r="I1408" s="347"/>
      <c r="J1408" s="347"/>
      <c r="K1408" s="347"/>
      <c r="L1408" s="102"/>
      <c r="M1408" s="102"/>
    </row>
    <row r="1409" spans="1:13" ht="12.75" customHeight="1" x14ac:dyDescent="0.2">
      <c r="A1409" s="103" t="s">
        <v>16416</v>
      </c>
      <c r="B1409" s="104" t="s">
        <v>13710</v>
      </c>
      <c r="C1409" s="346" t="s">
        <v>16417</v>
      </c>
      <c r="D1409" s="346"/>
      <c r="E1409" s="346"/>
      <c r="F1409" s="346"/>
      <c r="G1409" s="346"/>
      <c r="H1409" s="346"/>
      <c r="I1409" s="346"/>
      <c r="J1409" s="346"/>
      <c r="K1409" s="346"/>
      <c r="L1409" s="104" t="s">
        <v>199</v>
      </c>
      <c r="M1409" s="105">
        <v>327.22000000000003</v>
      </c>
    </row>
    <row r="1410" spans="1:13" ht="12.75" customHeight="1" x14ac:dyDescent="0.2">
      <c r="C1410" s="346"/>
      <c r="D1410" s="346"/>
      <c r="E1410" s="346"/>
      <c r="F1410" s="346"/>
      <c r="G1410" s="346"/>
      <c r="H1410" s="346"/>
      <c r="I1410" s="346"/>
      <c r="J1410" s="346"/>
      <c r="K1410" s="346"/>
      <c r="L1410"/>
      <c r="M1410"/>
    </row>
    <row r="1411" spans="1:13" ht="12.75" customHeight="1" x14ac:dyDescent="0.2">
      <c r="A1411" s="103" t="s">
        <v>16418</v>
      </c>
      <c r="B1411" s="104" t="s">
        <v>13710</v>
      </c>
      <c r="C1411" s="346" t="s">
        <v>16419</v>
      </c>
      <c r="D1411" s="346"/>
      <c r="E1411" s="346"/>
      <c r="F1411" s="346"/>
      <c r="G1411" s="346"/>
      <c r="H1411" s="346"/>
      <c r="I1411" s="346"/>
      <c r="J1411" s="346"/>
      <c r="K1411" s="346"/>
      <c r="L1411" s="104" t="s">
        <v>199</v>
      </c>
      <c r="M1411" s="105">
        <v>328.78</v>
      </c>
    </row>
    <row r="1412" spans="1:13" ht="12.75" customHeight="1" x14ac:dyDescent="0.2">
      <c r="C1412" s="346"/>
      <c r="D1412" s="346"/>
      <c r="E1412" s="346"/>
      <c r="F1412" s="346"/>
      <c r="G1412" s="346"/>
      <c r="H1412" s="346"/>
      <c r="I1412" s="346"/>
      <c r="J1412" s="346"/>
      <c r="K1412" s="346"/>
      <c r="L1412"/>
      <c r="M1412"/>
    </row>
    <row r="1413" spans="1:13" ht="12.75" customHeight="1" x14ac:dyDescent="0.2">
      <c r="A1413" s="103" t="s">
        <v>16420</v>
      </c>
      <c r="B1413" s="104" t="s">
        <v>13710</v>
      </c>
      <c r="C1413" s="346" t="s">
        <v>16421</v>
      </c>
      <c r="D1413" s="346"/>
      <c r="E1413" s="346"/>
      <c r="F1413" s="346"/>
      <c r="G1413" s="346"/>
      <c r="H1413" s="346"/>
      <c r="I1413" s="346"/>
      <c r="J1413" s="346"/>
      <c r="K1413" s="346"/>
      <c r="L1413" s="104" t="s">
        <v>199</v>
      </c>
      <c r="M1413" s="105">
        <v>325.56</v>
      </c>
    </row>
    <row r="1414" spans="1:13" ht="12.75" customHeight="1" x14ac:dyDescent="0.2">
      <c r="C1414" s="346"/>
      <c r="D1414" s="346"/>
      <c r="E1414" s="346"/>
      <c r="F1414" s="346"/>
      <c r="G1414" s="346"/>
      <c r="H1414" s="346"/>
      <c r="I1414" s="346"/>
      <c r="J1414" s="346"/>
      <c r="K1414" s="346"/>
      <c r="L1414"/>
      <c r="M1414"/>
    </row>
    <row r="1415" spans="1:13" ht="12.75" customHeight="1" x14ac:dyDescent="0.2">
      <c r="A1415" s="103" t="s">
        <v>16422</v>
      </c>
      <c r="B1415" s="104" t="s">
        <v>13710</v>
      </c>
      <c r="C1415" s="346" t="s">
        <v>16423</v>
      </c>
      <c r="D1415" s="346"/>
      <c r="E1415" s="346"/>
      <c r="F1415" s="346"/>
      <c r="G1415" s="346"/>
      <c r="H1415" s="346"/>
      <c r="I1415" s="346"/>
      <c r="J1415" s="346"/>
      <c r="K1415" s="346"/>
      <c r="L1415" s="104" t="s">
        <v>199</v>
      </c>
      <c r="M1415" s="105">
        <v>426.4</v>
      </c>
    </row>
    <row r="1416" spans="1:13" ht="12.75" customHeight="1" x14ac:dyDescent="0.2">
      <c r="C1416" s="346"/>
      <c r="D1416" s="346"/>
      <c r="E1416" s="346"/>
      <c r="F1416" s="346"/>
      <c r="G1416" s="346"/>
      <c r="H1416" s="346"/>
      <c r="I1416" s="346"/>
      <c r="J1416" s="346"/>
      <c r="K1416" s="346"/>
      <c r="L1416"/>
      <c r="M1416"/>
    </row>
    <row r="1417" spans="1:13" ht="12.75" customHeight="1" x14ac:dyDescent="0.2">
      <c r="A1417" s="100" t="s">
        <v>16424</v>
      </c>
      <c r="B1417" s="101" t="s">
        <v>13710</v>
      </c>
      <c r="C1417" s="347" t="s">
        <v>16425</v>
      </c>
      <c r="D1417" s="347"/>
      <c r="E1417" s="347"/>
      <c r="F1417" s="347"/>
      <c r="G1417" s="347"/>
      <c r="H1417" s="347"/>
      <c r="I1417" s="347"/>
      <c r="J1417" s="347"/>
      <c r="K1417" s="347"/>
      <c r="L1417" s="102"/>
      <c r="M1417" s="102"/>
    </row>
    <row r="1418" spans="1:13" ht="12.75" customHeight="1" x14ac:dyDescent="0.2">
      <c r="A1418" s="103" t="s">
        <v>16426</v>
      </c>
      <c r="B1418" s="104" t="s">
        <v>13710</v>
      </c>
      <c r="C1418" s="346" t="s">
        <v>16427</v>
      </c>
      <c r="D1418" s="346"/>
      <c r="E1418" s="346"/>
      <c r="F1418" s="346"/>
      <c r="G1418" s="346"/>
      <c r="H1418" s="346"/>
      <c r="I1418" s="346"/>
      <c r="J1418" s="346"/>
      <c r="K1418" s="346"/>
      <c r="L1418" s="104" t="s">
        <v>199</v>
      </c>
      <c r="M1418" s="105">
        <v>937.12</v>
      </c>
    </row>
    <row r="1419" spans="1:13" ht="12.75" customHeight="1" x14ac:dyDescent="0.2">
      <c r="C1419" s="346"/>
      <c r="D1419" s="346"/>
      <c r="E1419" s="346"/>
      <c r="F1419" s="346"/>
      <c r="G1419" s="346"/>
      <c r="H1419" s="346"/>
      <c r="I1419" s="346"/>
      <c r="J1419" s="346"/>
      <c r="K1419" s="346"/>
      <c r="L1419"/>
      <c r="M1419"/>
    </row>
    <row r="1420" spans="1:13" ht="12.75" customHeight="1" x14ac:dyDescent="0.2">
      <c r="A1420" s="103" t="s">
        <v>16428</v>
      </c>
      <c r="B1420" s="104" t="s">
        <v>13710</v>
      </c>
      <c r="C1420" s="346" t="s">
        <v>16429</v>
      </c>
      <c r="D1420" s="346"/>
      <c r="E1420" s="346"/>
      <c r="F1420" s="346"/>
      <c r="G1420" s="346"/>
      <c r="H1420" s="346"/>
      <c r="I1420" s="346"/>
      <c r="J1420" s="346"/>
      <c r="K1420" s="346"/>
      <c r="L1420" s="104" t="s">
        <v>199</v>
      </c>
      <c r="M1420" s="105">
        <v>971.21</v>
      </c>
    </row>
    <row r="1421" spans="1:13" ht="12.75" customHeight="1" x14ac:dyDescent="0.2">
      <c r="C1421" s="346"/>
      <c r="D1421" s="346"/>
      <c r="E1421" s="346"/>
      <c r="F1421" s="346"/>
      <c r="G1421" s="346"/>
      <c r="H1421" s="346"/>
      <c r="I1421" s="346"/>
      <c r="J1421" s="346"/>
      <c r="K1421" s="346"/>
      <c r="L1421"/>
      <c r="M1421"/>
    </row>
    <row r="1422" spans="1:13" ht="12.75" customHeight="1" x14ac:dyDescent="0.2">
      <c r="A1422" s="103" t="s">
        <v>16430</v>
      </c>
      <c r="B1422" s="104" t="s">
        <v>13710</v>
      </c>
      <c r="C1422" s="346" t="s">
        <v>16431</v>
      </c>
      <c r="D1422" s="346"/>
      <c r="E1422" s="346"/>
      <c r="F1422" s="346"/>
      <c r="G1422" s="346"/>
      <c r="H1422" s="346"/>
      <c r="I1422" s="346"/>
      <c r="J1422" s="346"/>
      <c r="K1422" s="346"/>
      <c r="L1422" s="104" t="s">
        <v>199</v>
      </c>
      <c r="M1422" s="105">
        <v>1000.11</v>
      </c>
    </row>
    <row r="1423" spans="1:13" ht="12.75" customHeight="1" x14ac:dyDescent="0.2">
      <c r="C1423" s="346"/>
      <c r="D1423" s="346"/>
      <c r="E1423" s="346"/>
      <c r="F1423" s="346"/>
      <c r="G1423" s="346"/>
      <c r="H1423" s="346"/>
      <c r="I1423" s="346"/>
      <c r="J1423" s="346"/>
      <c r="K1423" s="346"/>
      <c r="L1423"/>
      <c r="M1423"/>
    </row>
    <row r="1424" spans="1:13" ht="12.75" customHeight="1" x14ac:dyDescent="0.2">
      <c r="A1424" s="103" t="s">
        <v>16432</v>
      </c>
      <c r="B1424" s="104" t="s">
        <v>13710</v>
      </c>
      <c r="C1424" s="346" t="s">
        <v>16433</v>
      </c>
      <c r="D1424" s="346"/>
      <c r="E1424" s="346"/>
      <c r="F1424" s="346"/>
      <c r="G1424" s="346"/>
      <c r="H1424" s="346"/>
      <c r="I1424" s="346"/>
      <c r="J1424" s="346"/>
      <c r="K1424" s="346"/>
      <c r="L1424" s="104" t="s">
        <v>199</v>
      </c>
      <c r="M1424" s="105">
        <v>1021.01</v>
      </c>
    </row>
    <row r="1425" spans="1:13" ht="12.75" customHeight="1" x14ac:dyDescent="0.2">
      <c r="C1425" s="346"/>
      <c r="D1425" s="346"/>
      <c r="E1425" s="346"/>
      <c r="F1425" s="346"/>
      <c r="G1425" s="346"/>
      <c r="H1425" s="346"/>
      <c r="I1425" s="346"/>
      <c r="J1425" s="346"/>
      <c r="K1425" s="346"/>
      <c r="L1425"/>
      <c r="M1425"/>
    </row>
    <row r="1426" spans="1:13" ht="12.75" customHeight="1" x14ac:dyDescent="0.2">
      <c r="A1426" s="100" t="s">
        <v>16434</v>
      </c>
      <c r="B1426" s="101" t="s">
        <v>13710</v>
      </c>
      <c r="C1426" s="347" t="s">
        <v>16435</v>
      </c>
      <c r="D1426" s="347"/>
      <c r="E1426" s="347"/>
      <c r="F1426" s="347"/>
      <c r="G1426" s="347"/>
      <c r="H1426" s="347"/>
      <c r="I1426" s="347"/>
      <c r="J1426" s="347"/>
      <c r="K1426" s="347"/>
      <c r="L1426" s="102"/>
      <c r="M1426" s="102"/>
    </row>
    <row r="1427" spans="1:13" ht="12.75" customHeight="1" x14ac:dyDescent="0.2">
      <c r="A1427" s="103" t="s">
        <v>16436</v>
      </c>
      <c r="B1427" s="104" t="s">
        <v>13710</v>
      </c>
      <c r="C1427" s="346" t="s">
        <v>16437</v>
      </c>
      <c r="D1427" s="346"/>
      <c r="E1427" s="346"/>
      <c r="F1427" s="346"/>
      <c r="G1427" s="346"/>
      <c r="H1427" s="346"/>
      <c r="I1427" s="346"/>
      <c r="J1427" s="346"/>
      <c r="K1427" s="346"/>
      <c r="L1427" s="104" t="s">
        <v>199</v>
      </c>
      <c r="M1427" s="105">
        <v>255.88</v>
      </c>
    </row>
    <row r="1428" spans="1:13" ht="12.75" customHeight="1" x14ac:dyDescent="0.2">
      <c r="C1428" s="346"/>
      <c r="D1428" s="346"/>
      <c r="E1428" s="346"/>
      <c r="F1428" s="346"/>
      <c r="G1428" s="346"/>
      <c r="H1428" s="346"/>
      <c r="I1428" s="346"/>
      <c r="J1428" s="346"/>
      <c r="K1428" s="346"/>
      <c r="L1428"/>
      <c r="M1428"/>
    </row>
    <row r="1429" spans="1:13" ht="12.75" customHeight="1" x14ac:dyDescent="0.2">
      <c r="A1429" s="103" t="s">
        <v>16438</v>
      </c>
      <c r="B1429" s="104" t="s">
        <v>13710</v>
      </c>
      <c r="C1429" s="346" t="s">
        <v>16439</v>
      </c>
      <c r="D1429" s="346"/>
      <c r="E1429" s="346"/>
      <c r="F1429" s="346"/>
      <c r="G1429" s="346"/>
      <c r="H1429" s="346"/>
      <c r="I1429" s="346"/>
      <c r="J1429" s="346"/>
      <c r="K1429" s="346"/>
      <c r="L1429" s="104" t="s">
        <v>199</v>
      </c>
      <c r="M1429" s="105">
        <v>287.70999999999998</v>
      </c>
    </row>
    <row r="1430" spans="1:13" ht="12.75" customHeight="1" x14ac:dyDescent="0.2">
      <c r="C1430" s="346"/>
      <c r="D1430" s="346"/>
      <c r="E1430" s="346"/>
      <c r="F1430" s="346"/>
      <c r="G1430" s="346"/>
      <c r="H1430" s="346"/>
      <c r="I1430" s="346"/>
      <c r="J1430" s="346"/>
      <c r="K1430" s="346"/>
      <c r="L1430"/>
      <c r="M1430"/>
    </row>
    <row r="1431" spans="1:13" ht="12.75" customHeight="1" x14ac:dyDescent="0.2">
      <c r="A1431" s="103" t="s">
        <v>16440</v>
      </c>
      <c r="B1431" s="104" t="s">
        <v>13710</v>
      </c>
      <c r="C1431" s="346" t="s">
        <v>16441</v>
      </c>
      <c r="D1431" s="346"/>
      <c r="E1431" s="346"/>
      <c r="F1431" s="346"/>
      <c r="G1431" s="346"/>
      <c r="H1431" s="346"/>
      <c r="I1431" s="346"/>
      <c r="J1431" s="346"/>
      <c r="K1431" s="346"/>
      <c r="L1431" s="104" t="s">
        <v>199</v>
      </c>
      <c r="M1431" s="105">
        <v>314.35000000000002</v>
      </c>
    </row>
    <row r="1432" spans="1:13" ht="12.75" customHeight="1" x14ac:dyDescent="0.2">
      <c r="C1432" s="346"/>
      <c r="D1432" s="346"/>
      <c r="E1432" s="346"/>
      <c r="F1432" s="346"/>
      <c r="G1432" s="346"/>
      <c r="H1432" s="346"/>
      <c r="I1432" s="346"/>
      <c r="J1432" s="346"/>
      <c r="K1432" s="346"/>
      <c r="L1432"/>
      <c r="M1432"/>
    </row>
    <row r="1433" spans="1:13" ht="12.75" customHeight="1" x14ac:dyDescent="0.2">
      <c r="A1433" s="103" t="s">
        <v>16442</v>
      </c>
      <c r="B1433" s="104" t="s">
        <v>13710</v>
      </c>
      <c r="C1433" s="346" t="s">
        <v>16443</v>
      </c>
      <c r="D1433" s="346"/>
      <c r="E1433" s="346"/>
      <c r="F1433" s="346"/>
      <c r="G1433" s="346"/>
      <c r="H1433" s="346"/>
      <c r="I1433" s="346"/>
      <c r="J1433" s="346"/>
      <c r="K1433" s="346"/>
      <c r="L1433" s="104" t="s">
        <v>199</v>
      </c>
      <c r="M1433" s="105">
        <v>332.99</v>
      </c>
    </row>
    <row r="1434" spans="1:13" ht="12.75" customHeight="1" x14ac:dyDescent="0.2">
      <c r="C1434" s="346"/>
      <c r="D1434" s="346"/>
      <c r="E1434" s="346"/>
      <c r="F1434" s="346"/>
      <c r="G1434" s="346"/>
      <c r="H1434" s="346"/>
      <c r="I1434" s="346"/>
      <c r="J1434" s="346"/>
      <c r="K1434" s="346"/>
      <c r="L1434"/>
      <c r="M1434"/>
    </row>
    <row r="1435" spans="1:13" ht="12.75" customHeight="1" x14ac:dyDescent="0.2">
      <c r="A1435" s="100" t="s">
        <v>16444</v>
      </c>
      <c r="B1435" s="101" t="s">
        <v>13710</v>
      </c>
      <c r="C1435" s="347" t="s">
        <v>16445</v>
      </c>
      <c r="D1435" s="347"/>
      <c r="E1435" s="347"/>
      <c r="F1435" s="347"/>
      <c r="G1435" s="347"/>
      <c r="H1435" s="347"/>
      <c r="I1435" s="347"/>
      <c r="J1435" s="347"/>
      <c r="K1435" s="347"/>
      <c r="L1435" s="102"/>
      <c r="M1435" s="102"/>
    </row>
    <row r="1436" spans="1:13" ht="12.75" customHeight="1" x14ac:dyDescent="0.2">
      <c r="A1436" s="103" t="s">
        <v>16446</v>
      </c>
      <c r="B1436" s="104" t="s">
        <v>13710</v>
      </c>
      <c r="C1436" s="346" t="s">
        <v>16447</v>
      </c>
      <c r="D1436" s="346"/>
      <c r="E1436" s="346"/>
      <c r="F1436" s="346"/>
      <c r="G1436" s="346"/>
      <c r="H1436" s="346"/>
      <c r="I1436" s="346"/>
      <c r="J1436" s="346"/>
      <c r="K1436" s="346"/>
      <c r="L1436" s="104" t="s">
        <v>199</v>
      </c>
      <c r="M1436" s="105">
        <v>262.86</v>
      </c>
    </row>
    <row r="1437" spans="1:13" ht="12.75" customHeight="1" x14ac:dyDescent="0.2">
      <c r="C1437" s="346"/>
      <c r="D1437" s="346"/>
      <c r="E1437" s="346"/>
      <c r="F1437" s="346"/>
      <c r="G1437" s="346"/>
      <c r="H1437" s="346"/>
      <c r="I1437" s="346"/>
      <c r="J1437" s="346"/>
      <c r="K1437" s="346"/>
      <c r="L1437"/>
      <c r="M1437"/>
    </row>
    <row r="1438" spans="1:13" ht="12.75" customHeight="1" x14ac:dyDescent="0.2">
      <c r="A1438" s="103" t="s">
        <v>16448</v>
      </c>
      <c r="B1438" s="104" t="s">
        <v>13710</v>
      </c>
      <c r="C1438" s="346" t="s">
        <v>16449</v>
      </c>
      <c r="D1438" s="346"/>
      <c r="E1438" s="346"/>
      <c r="F1438" s="346"/>
      <c r="G1438" s="346"/>
      <c r="H1438" s="346"/>
      <c r="I1438" s="346"/>
      <c r="J1438" s="346"/>
      <c r="K1438" s="346"/>
      <c r="L1438" s="104" t="s">
        <v>168</v>
      </c>
      <c r="M1438" s="105">
        <v>11.31</v>
      </c>
    </row>
    <row r="1439" spans="1:13" ht="12.75" customHeight="1" x14ac:dyDescent="0.2">
      <c r="A1439" s="100" t="s">
        <v>16450</v>
      </c>
      <c r="B1439" s="101" t="s">
        <v>13710</v>
      </c>
      <c r="C1439" s="347" t="s">
        <v>16451</v>
      </c>
      <c r="D1439" s="347"/>
      <c r="E1439" s="347"/>
      <c r="F1439" s="347"/>
      <c r="G1439" s="347"/>
      <c r="H1439" s="347"/>
      <c r="I1439" s="347"/>
      <c r="J1439" s="347"/>
      <c r="K1439" s="347"/>
      <c r="L1439" s="102"/>
      <c r="M1439" s="102"/>
    </row>
    <row r="1440" spans="1:13" ht="12.75" customHeight="1" x14ac:dyDescent="0.2">
      <c r="A1440" s="103" t="s">
        <v>16452</v>
      </c>
      <c r="B1440" s="104" t="s">
        <v>13710</v>
      </c>
      <c r="C1440" s="346" t="s">
        <v>16453</v>
      </c>
      <c r="D1440" s="346"/>
      <c r="E1440" s="346"/>
      <c r="F1440" s="346"/>
      <c r="G1440" s="346"/>
      <c r="H1440" s="346"/>
      <c r="I1440" s="346"/>
      <c r="J1440" s="346"/>
      <c r="K1440" s="346"/>
      <c r="L1440" s="104" t="s">
        <v>199</v>
      </c>
      <c r="M1440" s="105">
        <v>421.45</v>
      </c>
    </row>
    <row r="1441" spans="1:13" ht="12.75" customHeight="1" x14ac:dyDescent="0.2">
      <c r="A1441" s="103" t="s">
        <v>16454</v>
      </c>
      <c r="B1441" s="104" t="s">
        <v>13710</v>
      </c>
      <c r="C1441" s="346" t="s">
        <v>16455</v>
      </c>
      <c r="D1441" s="346"/>
      <c r="E1441" s="346"/>
      <c r="F1441" s="346"/>
      <c r="G1441" s="346"/>
      <c r="H1441" s="346"/>
      <c r="I1441" s="346"/>
      <c r="J1441" s="346"/>
      <c r="K1441" s="346"/>
      <c r="L1441" s="104" t="s">
        <v>199</v>
      </c>
      <c r="M1441" s="105">
        <v>339.8</v>
      </c>
    </row>
    <row r="1442" spans="1:13" ht="12.75" customHeight="1" x14ac:dyDescent="0.2">
      <c r="A1442" s="103" t="s">
        <v>16456</v>
      </c>
      <c r="B1442" s="104" t="s">
        <v>13710</v>
      </c>
      <c r="C1442" s="346" t="s">
        <v>16457</v>
      </c>
      <c r="D1442" s="346"/>
      <c r="E1442" s="346"/>
      <c r="F1442" s="346"/>
      <c r="G1442" s="346"/>
      <c r="H1442" s="346"/>
      <c r="I1442" s="346"/>
      <c r="J1442" s="346"/>
      <c r="K1442" s="346"/>
      <c r="L1442" s="104" t="s">
        <v>199</v>
      </c>
      <c r="M1442" s="105">
        <v>331.45</v>
      </c>
    </row>
    <row r="1443" spans="1:13" ht="12.75" customHeight="1" x14ac:dyDescent="0.2">
      <c r="A1443" s="103" t="s">
        <v>16458</v>
      </c>
      <c r="B1443" s="104" t="s">
        <v>13710</v>
      </c>
      <c r="C1443" s="346" t="s">
        <v>16459</v>
      </c>
      <c r="D1443" s="346"/>
      <c r="E1443" s="346"/>
      <c r="F1443" s="346"/>
      <c r="G1443" s="346"/>
      <c r="H1443" s="346"/>
      <c r="I1443" s="346"/>
      <c r="J1443" s="346"/>
      <c r="K1443" s="346"/>
      <c r="L1443" s="104" t="s">
        <v>199</v>
      </c>
      <c r="M1443" s="105">
        <v>309.8</v>
      </c>
    </row>
    <row r="1444" spans="1:13" ht="12.75" customHeight="1" x14ac:dyDescent="0.2">
      <c r="A1444" s="103" t="s">
        <v>16460</v>
      </c>
      <c r="B1444" s="104" t="s">
        <v>13710</v>
      </c>
      <c r="C1444" s="346" t="s">
        <v>16461</v>
      </c>
      <c r="D1444" s="346"/>
      <c r="E1444" s="346"/>
      <c r="F1444" s="346"/>
      <c r="G1444" s="346"/>
      <c r="H1444" s="346"/>
      <c r="I1444" s="346"/>
      <c r="J1444" s="346"/>
      <c r="K1444" s="346"/>
      <c r="L1444" s="104" t="s">
        <v>199</v>
      </c>
      <c r="M1444" s="105">
        <v>38.35</v>
      </c>
    </row>
    <row r="1445" spans="1:13" ht="12.75" customHeight="1" x14ac:dyDescent="0.2">
      <c r="A1445" s="103" t="s">
        <v>16462</v>
      </c>
      <c r="B1445" s="104" t="s">
        <v>13710</v>
      </c>
      <c r="C1445" s="346" t="s">
        <v>16463</v>
      </c>
      <c r="D1445" s="346"/>
      <c r="E1445" s="346"/>
      <c r="F1445" s="346"/>
      <c r="G1445" s="346"/>
      <c r="H1445" s="346"/>
      <c r="I1445" s="346"/>
      <c r="J1445" s="346"/>
      <c r="K1445" s="346"/>
      <c r="L1445" s="104" t="s">
        <v>199</v>
      </c>
      <c r="M1445" s="105">
        <v>95.9</v>
      </c>
    </row>
    <row r="1446" spans="1:13" ht="12.75" customHeight="1" x14ac:dyDescent="0.2">
      <c r="A1446" s="97" t="s">
        <v>16464</v>
      </c>
      <c r="B1446" s="98"/>
      <c r="C1446" s="353" t="s">
        <v>16465</v>
      </c>
      <c r="D1446" s="353"/>
      <c r="E1446" s="353"/>
      <c r="F1446" s="353"/>
      <c r="G1446" s="353"/>
      <c r="H1446" s="353"/>
      <c r="I1446" s="353"/>
      <c r="J1446" s="353"/>
      <c r="K1446" s="353"/>
      <c r="L1446" s="99"/>
      <c r="M1446" s="99"/>
    </row>
    <row r="1447" spans="1:13" ht="12.75" customHeight="1" x14ac:dyDescent="0.2">
      <c r="A1447" s="100" t="s">
        <v>16466</v>
      </c>
      <c r="B1447" s="101" t="s">
        <v>13710</v>
      </c>
      <c r="C1447" s="347" t="s">
        <v>16467</v>
      </c>
      <c r="D1447" s="347"/>
      <c r="E1447" s="347"/>
      <c r="F1447" s="347"/>
      <c r="G1447" s="347"/>
      <c r="H1447" s="347"/>
      <c r="I1447" s="347"/>
      <c r="J1447" s="347"/>
      <c r="K1447" s="347"/>
      <c r="L1447" s="102"/>
      <c r="M1447" s="102"/>
    </row>
    <row r="1448" spans="1:13" ht="12.75" customHeight="1" x14ac:dyDescent="0.2">
      <c r="A1448" s="103" t="s">
        <v>16468</v>
      </c>
      <c r="B1448" s="104" t="s">
        <v>13710</v>
      </c>
      <c r="C1448" s="346" t="s">
        <v>16469</v>
      </c>
      <c r="D1448" s="346"/>
      <c r="E1448" s="346"/>
      <c r="F1448" s="346"/>
      <c r="G1448" s="346"/>
      <c r="H1448" s="346"/>
      <c r="I1448" s="346"/>
      <c r="J1448" s="346"/>
      <c r="K1448" s="346"/>
      <c r="L1448" s="104" t="s">
        <v>136</v>
      </c>
      <c r="M1448" s="105">
        <v>964.23</v>
      </c>
    </row>
    <row r="1449" spans="1:13" ht="12.75" customHeight="1" x14ac:dyDescent="0.2">
      <c r="A1449" s="103" t="s">
        <v>16470</v>
      </c>
      <c r="B1449" s="104" t="s">
        <v>13710</v>
      </c>
      <c r="C1449" s="346" t="s">
        <v>16471</v>
      </c>
      <c r="D1449" s="346"/>
      <c r="E1449" s="346"/>
      <c r="F1449" s="346"/>
      <c r="G1449" s="346"/>
      <c r="H1449" s="346"/>
      <c r="I1449" s="346"/>
      <c r="J1449" s="346"/>
      <c r="K1449" s="346"/>
      <c r="L1449" s="104" t="s">
        <v>136</v>
      </c>
      <c r="M1449" s="105">
        <v>362.69</v>
      </c>
    </row>
    <row r="1450" spans="1:13" ht="12.75" customHeight="1" x14ac:dyDescent="0.2">
      <c r="A1450" s="103" t="s">
        <v>16472</v>
      </c>
      <c r="B1450" s="104" t="s">
        <v>13710</v>
      </c>
      <c r="C1450" s="346" t="s">
        <v>16473</v>
      </c>
      <c r="D1450" s="346"/>
      <c r="E1450" s="346"/>
      <c r="F1450" s="346"/>
      <c r="G1450" s="346"/>
      <c r="H1450" s="346"/>
      <c r="I1450" s="346"/>
      <c r="J1450" s="346"/>
      <c r="K1450" s="346"/>
      <c r="L1450" s="104" t="s">
        <v>136</v>
      </c>
      <c r="M1450" s="105">
        <v>491.37</v>
      </c>
    </row>
    <row r="1451" spans="1:13" ht="12.75" customHeight="1" x14ac:dyDescent="0.2">
      <c r="C1451" s="346"/>
      <c r="D1451" s="346"/>
      <c r="E1451" s="346"/>
      <c r="F1451" s="346"/>
      <c r="G1451" s="346"/>
      <c r="H1451" s="346"/>
      <c r="I1451" s="346"/>
      <c r="J1451" s="346"/>
      <c r="K1451" s="346"/>
      <c r="L1451"/>
      <c r="M1451"/>
    </row>
    <row r="1452" spans="1:13" ht="12.75" customHeight="1" x14ac:dyDescent="0.2">
      <c r="A1452" s="103" t="s">
        <v>16474</v>
      </c>
      <c r="B1452" s="104" t="s">
        <v>13710</v>
      </c>
      <c r="C1452" s="346" t="s">
        <v>16475</v>
      </c>
      <c r="D1452" s="346"/>
      <c r="E1452" s="346"/>
      <c r="F1452" s="346"/>
      <c r="G1452" s="346"/>
      <c r="H1452" s="346"/>
      <c r="I1452" s="346"/>
      <c r="J1452" s="346"/>
      <c r="K1452" s="346"/>
      <c r="L1452" s="104" t="s">
        <v>136</v>
      </c>
      <c r="M1452" s="105">
        <v>396.05</v>
      </c>
    </row>
    <row r="1453" spans="1:13" ht="12.75" customHeight="1" x14ac:dyDescent="0.2">
      <c r="A1453" s="103" t="s">
        <v>16476</v>
      </c>
      <c r="B1453" s="104" t="s">
        <v>13710</v>
      </c>
      <c r="C1453" s="346" t="s">
        <v>16477</v>
      </c>
      <c r="D1453" s="346"/>
      <c r="E1453" s="346"/>
      <c r="F1453" s="346"/>
      <c r="G1453" s="346"/>
      <c r="H1453" s="346"/>
      <c r="I1453" s="346"/>
      <c r="J1453" s="346"/>
      <c r="K1453" s="346"/>
      <c r="L1453" s="104" t="s">
        <v>136</v>
      </c>
      <c r="M1453" s="105">
        <v>596.32000000000005</v>
      </c>
    </row>
    <row r="1454" spans="1:13" ht="12.75" customHeight="1" x14ac:dyDescent="0.2">
      <c r="C1454" s="346"/>
      <c r="D1454" s="346"/>
      <c r="E1454" s="346"/>
      <c r="F1454" s="346"/>
      <c r="G1454" s="346"/>
      <c r="H1454" s="346"/>
      <c r="I1454" s="346"/>
      <c r="J1454" s="346"/>
      <c r="K1454" s="346"/>
      <c r="L1454"/>
      <c r="M1454"/>
    </row>
    <row r="1455" spans="1:13" ht="12.75" customHeight="1" x14ac:dyDescent="0.2">
      <c r="A1455" s="103" t="s">
        <v>16478</v>
      </c>
      <c r="B1455" s="104" t="s">
        <v>13710</v>
      </c>
      <c r="C1455" s="346" t="s">
        <v>16479</v>
      </c>
      <c r="D1455" s="346"/>
      <c r="E1455" s="346"/>
      <c r="F1455" s="346"/>
      <c r="G1455" s="346"/>
      <c r="H1455" s="346"/>
      <c r="I1455" s="346"/>
      <c r="J1455" s="346"/>
      <c r="K1455" s="346"/>
      <c r="L1455" s="104" t="s">
        <v>168</v>
      </c>
      <c r="M1455" s="105">
        <v>27.48</v>
      </c>
    </row>
    <row r="1456" spans="1:13" ht="12.75" customHeight="1" x14ac:dyDescent="0.2">
      <c r="A1456" s="100" t="s">
        <v>16480</v>
      </c>
      <c r="B1456" s="101" t="s">
        <v>13710</v>
      </c>
      <c r="C1456" s="347" t="s">
        <v>16481</v>
      </c>
      <c r="D1456" s="347"/>
      <c r="E1456" s="347"/>
      <c r="F1456" s="347"/>
      <c r="G1456" s="347"/>
      <c r="H1456" s="347"/>
      <c r="I1456" s="347"/>
      <c r="J1456" s="347"/>
      <c r="K1456" s="347"/>
      <c r="L1456" s="102"/>
      <c r="M1456" s="102"/>
    </row>
    <row r="1457" spans="1:13" ht="12.75" customHeight="1" x14ac:dyDescent="0.2">
      <c r="A1457" s="103" t="s">
        <v>16482</v>
      </c>
      <c r="B1457" s="104" t="s">
        <v>13710</v>
      </c>
      <c r="C1457" s="346" t="s">
        <v>16483</v>
      </c>
      <c r="D1457" s="346"/>
      <c r="E1457" s="346"/>
      <c r="F1457" s="346"/>
      <c r="G1457" s="346"/>
      <c r="H1457" s="346"/>
      <c r="I1457" s="346"/>
      <c r="J1457" s="346"/>
      <c r="K1457" s="346"/>
      <c r="L1457" s="104" t="s">
        <v>136</v>
      </c>
      <c r="M1457" s="105">
        <v>1291.9100000000001</v>
      </c>
    </row>
    <row r="1458" spans="1:13" ht="12.75" customHeight="1" x14ac:dyDescent="0.2">
      <c r="A1458" s="100" t="s">
        <v>16484</v>
      </c>
      <c r="B1458" s="101" t="s">
        <v>13710</v>
      </c>
      <c r="C1458" s="347" t="s">
        <v>16485</v>
      </c>
      <c r="D1458" s="347"/>
      <c r="E1458" s="347"/>
      <c r="F1458" s="347"/>
      <c r="G1458" s="347"/>
      <c r="H1458" s="347"/>
      <c r="I1458" s="347"/>
      <c r="J1458" s="347"/>
      <c r="K1458" s="347"/>
      <c r="L1458" s="102"/>
      <c r="M1458" s="102"/>
    </row>
    <row r="1459" spans="1:13" ht="12.75" customHeight="1" x14ac:dyDescent="0.2">
      <c r="A1459" s="103" t="s">
        <v>16486</v>
      </c>
      <c r="B1459" s="104" t="s">
        <v>13710</v>
      </c>
      <c r="C1459" s="346" t="s">
        <v>16487</v>
      </c>
      <c r="D1459" s="346"/>
      <c r="E1459" s="346"/>
      <c r="F1459" s="346"/>
      <c r="G1459" s="346"/>
      <c r="H1459" s="346"/>
      <c r="I1459" s="346"/>
      <c r="J1459" s="346"/>
      <c r="K1459" s="346"/>
      <c r="L1459" s="104" t="s">
        <v>136</v>
      </c>
      <c r="M1459" s="105">
        <v>284.93</v>
      </c>
    </row>
    <row r="1460" spans="1:13" ht="12.75" customHeight="1" x14ac:dyDescent="0.2">
      <c r="A1460" s="103" t="s">
        <v>16488</v>
      </c>
      <c r="B1460" s="104" t="s">
        <v>13710</v>
      </c>
      <c r="C1460" s="346" t="s">
        <v>16489</v>
      </c>
      <c r="D1460" s="346"/>
      <c r="E1460" s="346"/>
      <c r="F1460" s="346"/>
      <c r="G1460" s="346"/>
      <c r="H1460" s="346"/>
      <c r="I1460" s="346"/>
      <c r="J1460" s="346"/>
      <c r="K1460" s="346"/>
      <c r="L1460" s="104" t="s">
        <v>136</v>
      </c>
      <c r="M1460" s="105">
        <v>269.89999999999998</v>
      </c>
    </row>
    <row r="1461" spans="1:13" ht="12.75" customHeight="1" x14ac:dyDescent="0.2">
      <c r="A1461" s="103" t="s">
        <v>16490</v>
      </c>
      <c r="B1461" s="104" t="s">
        <v>13710</v>
      </c>
      <c r="C1461" s="346" t="s">
        <v>16491</v>
      </c>
      <c r="D1461" s="346"/>
      <c r="E1461" s="346"/>
      <c r="F1461" s="346"/>
      <c r="G1461" s="346"/>
      <c r="H1461" s="346"/>
      <c r="I1461" s="346"/>
      <c r="J1461" s="346"/>
      <c r="K1461" s="346"/>
      <c r="L1461" s="104" t="s">
        <v>136</v>
      </c>
      <c r="M1461" s="105">
        <v>298.32</v>
      </c>
    </row>
    <row r="1462" spans="1:13" ht="12.75" customHeight="1" x14ac:dyDescent="0.2">
      <c r="A1462" s="103" t="s">
        <v>16492</v>
      </c>
      <c r="B1462" s="104" t="s">
        <v>13710</v>
      </c>
      <c r="C1462" s="346" t="s">
        <v>16493</v>
      </c>
      <c r="D1462" s="346"/>
      <c r="E1462" s="346"/>
      <c r="F1462" s="346"/>
      <c r="G1462" s="346"/>
      <c r="H1462" s="346"/>
      <c r="I1462" s="346"/>
      <c r="J1462" s="346"/>
      <c r="K1462" s="346"/>
      <c r="L1462" s="104" t="s">
        <v>136</v>
      </c>
      <c r="M1462" s="105">
        <v>209.24</v>
      </c>
    </row>
    <row r="1463" spans="1:13" ht="12.75" customHeight="1" x14ac:dyDescent="0.2">
      <c r="A1463" s="103" t="s">
        <v>16494</v>
      </c>
      <c r="B1463" s="104" t="s">
        <v>13710</v>
      </c>
      <c r="C1463" s="346" t="s">
        <v>16495</v>
      </c>
      <c r="D1463" s="346"/>
      <c r="E1463" s="346"/>
      <c r="F1463" s="346"/>
      <c r="G1463" s="346"/>
      <c r="H1463" s="346"/>
      <c r="I1463" s="346"/>
      <c r="J1463" s="346"/>
      <c r="K1463" s="346"/>
      <c r="L1463" s="104" t="s">
        <v>199</v>
      </c>
      <c r="M1463" s="105">
        <v>601</v>
      </c>
    </row>
    <row r="1464" spans="1:13" ht="12.75" customHeight="1" x14ac:dyDescent="0.2">
      <c r="A1464" s="103" t="s">
        <v>16496</v>
      </c>
      <c r="B1464" s="104" t="s">
        <v>13710</v>
      </c>
      <c r="C1464" s="346" t="s">
        <v>16497</v>
      </c>
      <c r="D1464" s="346"/>
      <c r="E1464" s="346"/>
      <c r="F1464" s="346"/>
      <c r="G1464" s="346"/>
      <c r="H1464" s="346"/>
      <c r="I1464" s="346"/>
      <c r="J1464" s="346"/>
      <c r="K1464" s="346"/>
      <c r="L1464" s="104" t="s">
        <v>199</v>
      </c>
      <c r="M1464" s="105">
        <v>1278.69</v>
      </c>
    </row>
    <row r="1465" spans="1:13" ht="12.75" customHeight="1" x14ac:dyDescent="0.2">
      <c r="A1465" s="103" t="s">
        <v>16498</v>
      </c>
      <c r="B1465" s="104" t="s">
        <v>13710</v>
      </c>
      <c r="C1465" s="346" t="s">
        <v>16499</v>
      </c>
      <c r="D1465" s="346"/>
      <c r="E1465" s="346"/>
      <c r="F1465" s="346"/>
      <c r="G1465" s="346"/>
      <c r="H1465" s="346"/>
      <c r="I1465" s="346"/>
      <c r="J1465" s="346"/>
      <c r="K1465" s="346"/>
      <c r="L1465" s="104" t="s">
        <v>199</v>
      </c>
      <c r="M1465" s="105">
        <v>17.89</v>
      </c>
    </row>
    <row r="1466" spans="1:13" ht="12.75" customHeight="1" x14ac:dyDescent="0.2">
      <c r="A1466" s="100" t="s">
        <v>16500</v>
      </c>
      <c r="B1466" s="101" t="s">
        <v>13710</v>
      </c>
      <c r="C1466" s="347" t="s">
        <v>16501</v>
      </c>
      <c r="D1466" s="347"/>
      <c r="E1466" s="347"/>
      <c r="F1466" s="347"/>
      <c r="G1466" s="347"/>
      <c r="H1466" s="347"/>
      <c r="I1466" s="347"/>
      <c r="J1466" s="347"/>
      <c r="K1466" s="347"/>
      <c r="L1466" s="102"/>
      <c r="M1466" s="102"/>
    </row>
    <row r="1467" spans="1:13" ht="12.75" customHeight="1" x14ac:dyDescent="0.2">
      <c r="A1467" s="103" t="s">
        <v>16502</v>
      </c>
      <c r="B1467" s="104" t="s">
        <v>13710</v>
      </c>
      <c r="C1467" s="346" t="s">
        <v>16503</v>
      </c>
      <c r="D1467" s="346"/>
      <c r="E1467" s="346"/>
      <c r="F1467" s="346"/>
      <c r="G1467" s="346"/>
      <c r="H1467" s="346"/>
      <c r="I1467" s="346"/>
      <c r="J1467" s="346"/>
      <c r="K1467" s="346"/>
      <c r="L1467" s="104" t="s">
        <v>199</v>
      </c>
      <c r="M1467" s="105">
        <v>463.03</v>
      </c>
    </row>
    <row r="1468" spans="1:13" ht="12.75" customHeight="1" x14ac:dyDescent="0.2">
      <c r="A1468" s="103" t="s">
        <v>16504</v>
      </c>
      <c r="B1468" s="104" t="s">
        <v>13710</v>
      </c>
      <c r="C1468" s="346" t="s">
        <v>16505</v>
      </c>
      <c r="D1468" s="346"/>
      <c r="E1468" s="346"/>
      <c r="F1468" s="346"/>
      <c r="G1468" s="346"/>
      <c r="H1468" s="346"/>
      <c r="I1468" s="346"/>
      <c r="J1468" s="346"/>
      <c r="K1468" s="346"/>
      <c r="L1468" s="104" t="s">
        <v>168</v>
      </c>
      <c r="M1468" s="105">
        <v>223.24</v>
      </c>
    </row>
    <row r="1469" spans="1:13" ht="12.75" customHeight="1" x14ac:dyDescent="0.2">
      <c r="A1469" s="103" t="s">
        <v>16506</v>
      </c>
      <c r="B1469" s="104" t="s">
        <v>13710</v>
      </c>
      <c r="C1469" s="346" t="s">
        <v>16507</v>
      </c>
      <c r="D1469" s="346"/>
      <c r="E1469" s="346"/>
      <c r="F1469" s="346"/>
      <c r="G1469" s="346"/>
      <c r="H1469" s="346"/>
      <c r="I1469" s="346"/>
      <c r="J1469" s="346"/>
      <c r="K1469" s="346"/>
      <c r="L1469" s="104" t="s">
        <v>168</v>
      </c>
      <c r="M1469" s="105">
        <v>291.12</v>
      </c>
    </row>
    <row r="1470" spans="1:13" ht="12.75" customHeight="1" x14ac:dyDescent="0.2">
      <c r="A1470" s="103" t="s">
        <v>16508</v>
      </c>
      <c r="B1470" s="104" t="s">
        <v>13710</v>
      </c>
      <c r="C1470" s="346" t="s">
        <v>16509</v>
      </c>
      <c r="D1470" s="346"/>
      <c r="E1470" s="346"/>
      <c r="F1470" s="346"/>
      <c r="G1470" s="346"/>
      <c r="H1470" s="346"/>
      <c r="I1470" s="346"/>
      <c r="J1470" s="346"/>
      <c r="K1470" s="346"/>
      <c r="L1470" s="104" t="s">
        <v>168</v>
      </c>
      <c r="M1470" s="105">
        <v>354.44</v>
      </c>
    </row>
    <row r="1471" spans="1:13" ht="12.75" customHeight="1" x14ac:dyDescent="0.2">
      <c r="A1471" s="103" t="s">
        <v>16510</v>
      </c>
      <c r="B1471" s="104" t="s">
        <v>13710</v>
      </c>
      <c r="C1471" s="346" t="s">
        <v>16511</v>
      </c>
      <c r="D1471" s="346"/>
      <c r="E1471" s="346"/>
      <c r="F1471" s="346"/>
      <c r="G1471" s="346"/>
      <c r="H1471" s="346"/>
      <c r="I1471" s="346"/>
      <c r="J1471" s="346"/>
      <c r="K1471" s="346"/>
      <c r="L1471" s="104" t="s">
        <v>168</v>
      </c>
      <c r="M1471" s="105">
        <v>464.44</v>
      </c>
    </row>
    <row r="1472" spans="1:13" ht="12.75" customHeight="1" x14ac:dyDescent="0.2">
      <c r="A1472" s="100" t="s">
        <v>16512</v>
      </c>
      <c r="B1472" s="101" t="s">
        <v>13710</v>
      </c>
      <c r="C1472" s="347" t="s">
        <v>16513</v>
      </c>
      <c r="D1472" s="347"/>
      <c r="E1472" s="347"/>
      <c r="F1472" s="347"/>
      <c r="G1472" s="347"/>
      <c r="H1472" s="347"/>
      <c r="I1472" s="347"/>
      <c r="J1472" s="347"/>
      <c r="K1472" s="347"/>
      <c r="L1472" s="102"/>
      <c r="M1472" s="102"/>
    </row>
    <row r="1473" spans="1:13" ht="12.75" customHeight="1" x14ac:dyDescent="0.2">
      <c r="A1473" s="103" t="s">
        <v>16514</v>
      </c>
      <c r="B1473" s="104" t="s">
        <v>13710</v>
      </c>
      <c r="C1473" s="346" t="s">
        <v>16515</v>
      </c>
      <c r="D1473" s="346"/>
      <c r="E1473" s="346"/>
      <c r="F1473" s="346"/>
      <c r="G1473" s="346"/>
      <c r="H1473" s="346"/>
      <c r="I1473" s="346"/>
      <c r="J1473" s="346"/>
      <c r="K1473" s="346"/>
      <c r="L1473" s="104" t="s">
        <v>199</v>
      </c>
      <c r="M1473" s="105">
        <v>142.31</v>
      </c>
    </row>
    <row r="1474" spans="1:13" ht="12.75" customHeight="1" x14ac:dyDescent="0.2">
      <c r="A1474" s="103" t="s">
        <v>16516</v>
      </c>
      <c r="B1474" s="104" t="s">
        <v>13710</v>
      </c>
      <c r="C1474" s="346" t="s">
        <v>16517</v>
      </c>
      <c r="D1474" s="346"/>
      <c r="E1474" s="346"/>
      <c r="F1474" s="346"/>
      <c r="G1474" s="346"/>
      <c r="H1474" s="346"/>
      <c r="I1474" s="346"/>
      <c r="J1474" s="346"/>
      <c r="K1474" s="346"/>
      <c r="L1474" s="104" t="s">
        <v>199</v>
      </c>
      <c r="M1474" s="105">
        <v>107.21</v>
      </c>
    </row>
    <row r="1475" spans="1:13" ht="12.75" customHeight="1" x14ac:dyDescent="0.2">
      <c r="A1475" s="103" t="s">
        <v>16518</v>
      </c>
      <c r="B1475" s="104" t="s">
        <v>13710</v>
      </c>
      <c r="C1475" s="346" t="s">
        <v>16519</v>
      </c>
      <c r="D1475" s="346"/>
      <c r="E1475" s="346"/>
      <c r="F1475" s="346"/>
      <c r="G1475" s="346"/>
      <c r="H1475" s="346"/>
      <c r="I1475" s="346"/>
      <c r="J1475" s="346"/>
      <c r="K1475" s="346"/>
      <c r="L1475" s="104" t="s">
        <v>199</v>
      </c>
      <c r="M1475" s="105">
        <v>120.45</v>
      </c>
    </row>
    <row r="1476" spans="1:13" ht="12.75" customHeight="1" x14ac:dyDescent="0.2">
      <c r="A1476" s="103" t="s">
        <v>16520</v>
      </c>
      <c r="B1476" s="104" t="s">
        <v>13710</v>
      </c>
      <c r="C1476" s="346" t="s">
        <v>16521</v>
      </c>
      <c r="D1476" s="346"/>
      <c r="E1476" s="346"/>
      <c r="F1476" s="346"/>
      <c r="G1476" s="346"/>
      <c r="H1476" s="346"/>
      <c r="I1476" s="346"/>
      <c r="J1476" s="346"/>
      <c r="K1476" s="346"/>
      <c r="L1476" s="104" t="s">
        <v>199</v>
      </c>
      <c r="M1476" s="105">
        <v>240.45</v>
      </c>
    </row>
    <row r="1477" spans="1:13" ht="12.75" customHeight="1" x14ac:dyDescent="0.2">
      <c r="A1477" s="103" t="s">
        <v>16522</v>
      </c>
      <c r="B1477" s="104" t="s">
        <v>13710</v>
      </c>
      <c r="C1477" s="346" t="s">
        <v>16523</v>
      </c>
      <c r="D1477" s="346"/>
      <c r="E1477" s="346"/>
      <c r="F1477" s="346"/>
      <c r="G1477" s="346"/>
      <c r="H1477" s="346"/>
      <c r="I1477" s="346"/>
      <c r="J1477" s="346"/>
      <c r="K1477" s="346"/>
      <c r="L1477" s="104" t="s">
        <v>199</v>
      </c>
      <c r="M1477" s="105">
        <v>220.61</v>
      </c>
    </row>
    <row r="1478" spans="1:13" ht="12.75" customHeight="1" x14ac:dyDescent="0.2">
      <c r="A1478" s="103" t="s">
        <v>16524</v>
      </c>
      <c r="B1478" s="104" t="s">
        <v>13710</v>
      </c>
      <c r="C1478" s="346" t="s">
        <v>16525</v>
      </c>
      <c r="D1478" s="346"/>
      <c r="E1478" s="346"/>
      <c r="F1478" s="346"/>
      <c r="G1478" s="346"/>
      <c r="H1478" s="346"/>
      <c r="I1478" s="346"/>
      <c r="J1478" s="346"/>
      <c r="K1478" s="346"/>
      <c r="L1478" s="104" t="s">
        <v>199</v>
      </c>
      <c r="M1478" s="105">
        <v>75.45</v>
      </c>
    </row>
    <row r="1479" spans="1:13" ht="12.75" customHeight="1" x14ac:dyDescent="0.2">
      <c r="A1479" s="103" t="s">
        <v>16526</v>
      </c>
      <c r="B1479" s="104" t="s">
        <v>13710</v>
      </c>
      <c r="C1479" s="346" t="s">
        <v>16527</v>
      </c>
      <c r="D1479" s="346"/>
      <c r="E1479" s="346"/>
      <c r="F1479" s="346"/>
      <c r="G1479" s="346"/>
      <c r="H1479" s="346"/>
      <c r="I1479" s="346"/>
      <c r="J1479" s="346"/>
      <c r="K1479" s="346"/>
      <c r="L1479" s="104" t="s">
        <v>168</v>
      </c>
      <c r="M1479" s="105">
        <v>93.02</v>
      </c>
    </row>
    <row r="1480" spans="1:13" ht="12.75" customHeight="1" x14ac:dyDescent="0.2">
      <c r="A1480" s="103" t="s">
        <v>16528</v>
      </c>
      <c r="B1480" s="104" t="s">
        <v>13710</v>
      </c>
      <c r="C1480" s="346" t="s">
        <v>16529</v>
      </c>
      <c r="D1480" s="346"/>
      <c r="E1480" s="346"/>
      <c r="F1480" s="346"/>
      <c r="G1480" s="346"/>
      <c r="H1480" s="346"/>
      <c r="I1480" s="346"/>
      <c r="J1480" s="346"/>
      <c r="K1480" s="346"/>
      <c r="L1480" s="104" t="s">
        <v>168</v>
      </c>
      <c r="M1480" s="105">
        <v>272.68</v>
      </c>
    </row>
    <row r="1481" spans="1:13" ht="12.75" customHeight="1" x14ac:dyDescent="0.2">
      <c r="C1481" s="346"/>
      <c r="D1481" s="346"/>
      <c r="E1481" s="346"/>
      <c r="F1481" s="346"/>
      <c r="G1481" s="346"/>
      <c r="H1481" s="346"/>
      <c r="I1481" s="346"/>
      <c r="J1481" s="346"/>
      <c r="K1481" s="346"/>
      <c r="L1481"/>
      <c r="M1481"/>
    </row>
    <row r="1482" spans="1:13" ht="12.75" customHeight="1" x14ac:dyDescent="0.2">
      <c r="A1482" s="103" t="s">
        <v>16530</v>
      </c>
      <c r="B1482" s="104" t="s">
        <v>13710</v>
      </c>
      <c r="C1482" s="346" t="s">
        <v>16531</v>
      </c>
      <c r="D1482" s="346"/>
      <c r="E1482" s="346"/>
      <c r="F1482" s="346"/>
      <c r="G1482" s="346"/>
      <c r="H1482" s="346"/>
      <c r="I1482" s="346"/>
      <c r="J1482" s="346"/>
      <c r="K1482" s="346"/>
      <c r="L1482" s="104" t="s">
        <v>168</v>
      </c>
      <c r="M1482" s="105">
        <v>376.6</v>
      </c>
    </row>
    <row r="1483" spans="1:13" ht="12.75" customHeight="1" x14ac:dyDescent="0.2">
      <c r="C1483" s="346"/>
      <c r="D1483" s="346"/>
      <c r="E1483" s="346"/>
      <c r="F1483" s="346"/>
      <c r="G1483" s="346"/>
      <c r="H1483" s="346"/>
      <c r="I1483" s="346"/>
      <c r="J1483" s="346"/>
      <c r="K1483" s="346"/>
      <c r="L1483"/>
      <c r="M1483"/>
    </row>
    <row r="1484" spans="1:13" ht="12.75" customHeight="1" x14ac:dyDescent="0.2">
      <c r="A1484" s="103" t="s">
        <v>16532</v>
      </c>
      <c r="B1484" s="104" t="s">
        <v>13710</v>
      </c>
      <c r="C1484" s="346" t="s">
        <v>16533</v>
      </c>
      <c r="D1484" s="346"/>
      <c r="E1484" s="346"/>
      <c r="F1484" s="346"/>
      <c r="G1484" s="346"/>
      <c r="H1484" s="346"/>
      <c r="I1484" s="346"/>
      <c r="J1484" s="346"/>
      <c r="K1484" s="346"/>
      <c r="L1484" s="104" t="s">
        <v>168</v>
      </c>
      <c r="M1484" s="105">
        <v>419.96</v>
      </c>
    </row>
    <row r="1485" spans="1:13" ht="12.75" customHeight="1" x14ac:dyDescent="0.2">
      <c r="C1485" s="346"/>
      <c r="D1485" s="346"/>
      <c r="E1485" s="346"/>
      <c r="F1485" s="346"/>
      <c r="G1485" s="346"/>
      <c r="H1485" s="346"/>
      <c r="I1485" s="346"/>
      <c r="J1485" s="346"/>
      <c r="K1485" s="346"/>
      <c r="L1485"/>
      <c r="M1485"/>
    </row>
    <row r="1486" spans="1:13" ht="12.75" customHeight="1" x14ac:dyDescent="0.2">
      <c r="A1486" s="103" t="s">
        <v>16534</v>
      </c>
      <c r="B1486" s="104" t="s">
        <v>13710</v>
      </c>
      <c r="C1486" s="346" t="s">
        <v>16535</v>
      </c>
      <c r="D1486" s="346"/>
      <c r="E1486" s="346"/>
      <c r="F1486" s="346"/>
      <c r="G1486" s="346"/>
      <c r="H1486" s="346"/>
      <c r="I1486" s="346"/>
      <c r="J1486" s="346"/>
      <c r="K1486" s="346"/>
      <c r="L1486" s="104" t="s">
        <v>168</v>
      </c>
      <c r="M1486" s="105">
        <v>291.44</v>
      </c>
    </row>
    <row r="1487" spans="1:13" ht="12.75" customHeight="1" x14ac:dyDescent="0.2">
      <c r="C1487" s="346"/>
      <c r="D1487" s="346"/>
      <c r="E1487" s="346"/>
      <c r="F1487" s="346"/>
      <c r="G1487" s="346"/>
      <c r="H1487" s="346"/>
      <c r="I1487" s="346"/>
      <c r="J1487" s="346"/>
      <c r="K1487" s="346"/>
      <c r="L1487"/>
      <c r="M1487"/>
    </row>
    <row r="1488" spans="1:13" ht="12.75" customHeight="1" x14ac:dyDescent="0.2">
      <c r="A1488" s="103" t="s">
        <v>16536</v>
      </c>
      <c r="B1488" s="104" t="s">
        <v>13710</v>
      </c>
      <c r="C1488" s="346" t="s">
        <v>16537</v>
      </c>
      <c r="D1488" s="346"/>
      <c r="E1488" s="346"/>
      <c r="F1488" s="346"/>
      <c r="G1488" s="346"/>
      <c r="H1488" s="346"/>
      <c r="I1488" s="346"/>
      <c r="J1488" s="346"/>
      <c r="K1488" s="346"/>
      <c r="L1488" s="104" t="s">
        <v>168</v>
      </c>
      <c r="M1488" s="105">
        <v>346.51</v>
      </c>
    </row>
    <row r="1489" spans="1:13" ht="12.75" customHeight="1" x14ac:dyDescent="0.2">
      <c r="C1489" s="346"/>
      <c r="D1489" s="346"/>
      <c r="E1489" s="346"/>
      <c r="F1489" s="346"/>
      <c r="G1489" s="346"/>
      <c r="H1489" s="346"/>
      <c r="I1489" s="346"/>
      <c r="J1489" s="346"/>
      <c r="K1489" s="346"/>
      <c r="L1489"/>
      <c r="M1489"/>
    </row>
    <row r="1490" spans="1:13" ht="12.75" customHeight="1" x14ac:dyDescent="0.2">
      <c r="A1490" s="100" t="s">
        <v>16538</v>
      </c>
      <c r="B1490" s="101" t="s">
        <v>13710</v>
      </c>
      <c r="C1490" s="347" t="s">
        <v>16539</v>
      </c>
      <c r="D1490" s="347"/>
      <c r="E1490" s="347"/>
      <c r="F1490" s="347"/>
      <c r="G1490" s="347"/>
      <c r="H1490" s="347"/>
      <c r="I1490" s="347"/>
      <c r="J1490" s="347"/>
      <c r="K1490" s="347"/>
      <c r="L1490" s="102"/>
      <c r="M1490" s="102"/>
    </row>
    <row r="1491" spans="1:13" ht="12.75" customHeight="1" x14ac:dyDescent="0.2">
      <c r="A1491" s="103" t="s">
        <v>16540</v>
      </c>
      <c r="B1491" s="104" t="s">
        <v>13710</v>
      </c>
      <c r="C1491" s="346" t="s">
        <v>16541</v>
      </c>
      <c r="D1491" s="346"/>
      <c r="E1491" s="346"/>
      <c r="F1491" s="346"/>
      <c r="G1491" s="346"/>
      <c r="H1491" s="346"/>
      <c r="I1491" s="346"/>
      <c r="J1491" s="346"/>
      <c r="K1491" s="346"/>
      <c r="L1491" s="104" t="s">
        <v>199</v>
      </c>
      <c r="M1491" s="105">
        <v>272.58</v>
      </c>
    </row>
    <row r="1492" spans="1:13" ht="12.75" customHeight="1" x14ac:dyDescent="0.2">
      <c r="A1492" s="103" t="s">
        <v>16542</v>
      </c>
      <c r="B1492" s="104" t="s">
        <v>13710</v>
      </c>
      <c r="C1492" s="346" t="s">
        <v>16543</v>
      </c>
      <c r="D1492" s="346"/>
      <c r="E1492" s="346"/>
      <c r="F1492" s="346"/>
      <c r="G1492" s="346"/>
      <c r="H1492" s="346"/>
      <c r="I1492" s="346"/>
      <c r="J1492" s="346"/>
      <c r="K1492" s="346"/>
      <c r="L1492" s="104" t="s">
        <v>199</v>
      </c>
      <c r="M1492" s="105">
        <v>354.92</v>
      </c>
    </row>
    <row r="1493" spans="1:13" ht="12.75" customHeight="1" x14ac:dyDescent="0.2">
      <c r="A1493" s="103" t="s">
        <v>16544</v>
      </c>
      <c r="B1493" s="104" t="s">
        <v>13710</v>
      </c>
      <c r="C1493" s="346" t="s">
        <v>16545</v>
      </c>
      <c r="D1493" s="346"/>
      <c r="E1493" s="346"/>
      <c r="F1493" s="346"/>
      <c r="G1493" s="346"/>
      <c r="H1493" s="346"/>
      <c r="I1493" s="346"/>
      <c r="J1493" s="346"/>
      <c r="K1493" s="346"/>
      <c r="L1493" s="104" t="s">
        <v>168</v>
      </c>
      <c r="M1493" s="105">
        <v>574.62</v>
      </c>
    </row>
    <row r="1494" spans="1:13" ht="12.75" customHeight="1" x14ac:dyDescent="0.2">
      <c r="A1494" s="103" t="s">
        <v>16546</v>
      </c>
      <c r="B1494" s="104" t="s">
        <v>13710</v>
      </c>
      <c r="C1494" s="346" t="s">
        <v>16547</v>
      </c>
      <c r="D1494" s="346"/>
      <c r="E1494" s="346"/>
      <c r="F1494" s="346"/>
      <c r="G1494" s="346"/>
      <c r="H1494" s="346"/>
      <c r="I1494" s="346"/>
      <c r="J1494" s="346"/>
      <c r="K1494" s="346"/>
      <c r="L1494" s="104" t="s">
        <v>199</v>
      </c>
      <c r="M1494" s="105">
        <v>271.62</v>
      </c>
    </row>
    <row r="1495" spans="1:13" ht="12.75" customHeight="1" x14ac:dyDescent="0.2">
      <c r="A1495" s="100" t="s">
        <v>16548</v>
      </c>
      <c r="B1495" s="101" t="s">
        <v>13710</v>
      </c>
      <c r="C1495" s="347" t="s">
        <v>14078</v>
      </c>
      <c r="D1495" s="347"/>
      <c r="E1495" s="347"/>
      <c r="F1495" s="347"/>
      <c r="G1495" s="347"/>
      <c r="H1495" s="347"/>
      <c r="I1495" s="347"/>
      <c r="J1495" s="347"/>
      <c r="K1495" s="347"/>
      <c r="L1495" s="102"/>
      <c r="M1495" s="102"/>
    </row>
    <row r="1496" spans="1:13" ht="12.75" customHeight="1" x14ac:dyDescent="0.2">
      <c r="A1496" s="103" t="s">
        <v>16549</v>
      </c>
      <c r="B1496" s="104" t="s">
        <v>13710</v>
      </c>
      <c r="C1496" s="346" t="s">
        <v>16550</v>
      </c>
      <c r="D1496" s="346"/>
      <c r="E1496" s="346"/>
      <c r="F1496" s="346"/>
      <c r="G1496" s="346"/>
      <c r="H1496" s="346"/>
      <c r="I1496" s="346"/>
      <c r="J1496" s="346"/>
      <c r="K1496" s="346"/>
      <c r="L1496" s="104" t="s">
        <v>136</v>
      </c>
      <c r="M1496" s="105">
        <v>115.87</v>
      </c>
    </row>
    <row r="1497" spans="1:13" ht="12.75" customHeight="1" x14ac:dyDescent="0.2">
      <c r="A1497" s="100" t="s">
        <v>16551</v>
      </c>
      <c r="B1497" s="101" t="s">
        <v>13710</v>
      </c>
      <c r="C1497" s="347" t="s">
        <v>16552</v>
      </c>
      <c r="D1497" s="347"/>
      <c r="E1497" s="347"/>
      <c r="F1497" s="347"/>
      <c r="G1497" s="347"/>
      <c r="H1497" s="347"/>
      <c r="I1497" s="347"/>
      <c r="J1497" s="347"/>
      <c r="K1497" s="347"/>
      <c r="L1497" s="102"/>
      <c r="M1497" s="102"/>
    </row>
    <row r="1498" spans="1:13" ht="12.75" customHeight="1" x14ac:dyDescent="0.2">
      <c r="A1498" s="103" t="s">
        <v>16553</v>
      </c>
      <c r="B1498" s="104" t="s">
        <v>13710</v>
      </c>
      <c r="C1498" s="346" t="s">
        <v>16554</v>
      </c>
      <c r="D1498" s="346"/>
      <c r="E1498" s="346"/>
      <c r="F1498" s="346"/>
      <c r="G1498" s="346"/>
      <c r="H1498" s="346"/>
      <c r="I1498" s="346"/>
      <c r="J1498" s="346"/>
      <c r="K1498" s="346"/>
      <c r="L1498" s="104" t="s">
        <v>199</v>
      </c>
      <c r="M1498" s="105">
        <v>980.97</v>
      </c>
    </row>
    <row r="1499" spans="1:13" ht="12.75" customHeight="1" x14ac:dyDescent="0.2">
      <c r="A1499" s="103" t="s">
        <v>16555</v>
      </c>
      <c r="B1499" s="104" t="s">
        <v>13710</v>
      </c>
      <c r="C1499" s="346" t="s">
        <v>16556</v>
      </c>
      <c r="D1499" s="346"/>
      <c r="E1499" s="346"/>
      <c r="F1499" s="346"/>
      <c r="G1499" s="346"/>
      <c r="H1499" s="346"/>
      <c r="I1499" s="346"/>
      <c r="J1499" s="346"/>
      <c r="K1499" s="346"/>
      <c r="L1499" s="104" t="s">
        <v>199</v>
      </c>
      <c r="M1499" s="105">
        <v>1069.5999999999999</v>
      </c>
    </row>
    <row r="1500" spans="1:13" ht="12.75" customHeight="1" x14ac:dyDescent="0.2">
      <c r="A1500" s="103" t="s">
        <v>16557</v>
      </c>
      <c r="B1500" s="104" t="s">
        <v>13710</v>
      </c>
      <c r="C1500" s="346" t="s">
        <v>16558</v>
      </c>
      <c r="D1500" s="346"/>
      <c r="E1500" s="346"/>
      <c r="F1500" s="346"/>
      <c r="G1500" s="346"/>
      <c r="H1500" s="346"/>
      <c r="I1500" s="346"/>
      <c r="J1500" s="346"/>
      <c r="K1500" s="346"/>
      <c r="L1500" s="104" t="s">
        <v>199</v>
      </c>
      <c r="M1500" s="105">
        <v>1282.71</v>
      </c>
    </row>
    <row r="1501" spans="1:13" ht="12.75" customHeight="1" x14ac:dyDescent="0.2">
      <c r="A1501" s="103" t="s">
        <v>16559</v>
      </c>
      <c r="B1501" s="104" t="s">
        <v>13710</v>
      </c>
      <c r="C1501" s="346" t="s">
        <v>16560</v>
      </c>
      <c r="D1501" s="346"/>
      <c r="E1501" s="346"/>
      <c r="F1501" s="346"/>
      <c r="G1501" s="346"/>
      <c r="H1501" s="346"/>
      <c r="I1501" s="346"/>
      <c r="J1501" s="346"/>
      <c r="K1501" s="346"/>
      <c r="L1501" s="104" t="s">
        <v>199</v>
      </c>
      <c r="M1501" s="105">
        <v>1681.43</v>
      </c>
    </row>
    <row r="1502" spans="1:13" ht="12.75" customHeight="1" x14ac:dyDescent="0.2">
      <c r="A1502" s="103" t="s">
        <v>16561</v>
      </c>
      <c r="B1502" s="104" t="s">
        <v>13710</v>
      </c>
      <c r="C1502" s="346" t="s">
        <v>16562</v>
      </c>
      <c r="D1502" s="346"/>
      <c r="E1502" s="346"/>
      <c r="F1502" s="346"/>
      <c r="G1502" s="346"/>
      <c r="H1502" s="346"/>
      <c r="I1502" s="346"/>
      <c r="J1502" s="346"/>
      <c r="K1502" s="346"/>
      <c r="L1502" s="104" t="s">
        <v>199</v>
      </c>
      <c r="M1502" s="105">
        <v>2016.89</v>
      </c>
    </row>
    <row r="1503" spans="1:13" ht="12.75" customHeight="1" x14ac:dyDescent="0.2">
      <c r="A1503" s="97" t="s">
        <v>16563</v>
      </c>
      <c r="B1503" s="98"/>
      <c r="C1503" s="353" t="s">
        <v>128</v>
      </c>
      <c r="D1503" s="353"/>
      <c r="E1503" s="353"/>
      <c r="F1503" s="353"/>
      <c r="G1503" s="353"/>
      <c r="H1503" s="353"/>
      <c r="I1503" s="353"/>
      <c r="J1503" s="353"/>
      <c r="K1503" s="353"/>
      <c r="L1503" s="99"/>
      <c r="M1503" s="99"/>
    </row>
    <row r="1504" spans="1:13" ht="12.75" customHeight="1" x14ac:dyDescent="0.2">
      <c r="A1504" s="100" t="s">
        <v>16564</v>
      </c>
      <c r="B1504" s="101" t="s">
        <v>13710</v>
      </c>
      <c r="C1504" s="347" t="s">
        <v>16565</v>
      </c>
      <c r="D1504" s="347"/>
      <c r="E1504" s="347"/>
      <c r="F1504" s="347"/>
      <c r="G1504" s="347"/>
      <c r="H1504" s="347"/>
      <c r="I1504" s="347"/>
      <c r="J1504" s="347"/>
      <c r="K1504" s="347"/>
      <c r="L1504" s="102"/>
      <c r="M1504" s="102"/>
    </row>
    <row r="1505" spans="1:13" ht="12.75" customHeight="1" x14ac:dyDescent="0.2">
      <c r="A1505" s="103" t="s">
        <v>16566</v>
      </c>
      <c r="B1505" s="104" t="s">
        <v>13710</v>
      </c>
      <c r="C1505" s="346" t="s">
        <v>16567</v>
      </c>
      <c r="D1505" s="346"/>
      <c r="E1505" s="346"/>
      <c r="F1505" s="346"/>
      <c r="G1505" s="346"/>
      <c r="H1505" s="346"/>
      <c r="I1505" s="346"/>
      <c r="J1505" s="346"/>
      <c r="K1505" s="346"/>
      <c r="L1505" s="104" t="s">
        <v>136</v>
      </c>
      <c r="M1505" s="105">
        <v>8.4499999999999993</v>
      </c>
    </row>
    <row r="1506" spans="1:13" ht="12.75" customHeight="1" x14ac:dyDescent="0.2">
      <c r="A1506" s="103" t="s">
        <v>16568</v>
      </c>
      <c r="B1506" s="104" t="s">
        <v>13710</v>
      </c>
      <c r="C1506" s="346" t="s">
        <v>16569</v>
      </c>
      <c r="D1506" s="346"/>
      <c r="E1506" s="346"/>
      <c r="F1506" s="346"/>
      <c r="G1506" s="346"/>
      <c r="H1506" s="346"/>
      <c r="I1506" s="346"/>
      <c r="J1506" s="346"/>
      <c r="K1506" s="346"/>
      <c r="L1506" s="104" t="s">
        <v>136</v>
      </c>
      <c r="M1506" s="105">
        <v>12.63</v>
      </c>
    </row>
    <row r="1507" spans="1:13" ht="12.75" customHeight="1" x14ac:dyDescent="0.2">
      <c r="A1507" s="103" t="s">
        <v>16570</v>
      </c>
      <c r="B1507" s="104" t="s">
        <v>13710</v>
      </c>
      <c r="C1507" s="346" t="s">
        <v>16571</v>
      </c>
      <c r="D1507" s="346"/>
      <c r="E1507" s="346"/>
      <c r="F1507" s="346"/>
      <c r="G1507" s="346"/>
      <c r="H1507" s="346"/>
      <c r="I1507" s="346"/>
      <c r="J1507" s="346"/>
      <c r="K1507" s="346"/>
      <c r="L1507" s="104" t="s">
        <v>136</v>
      </c>
      <c r="M1507" s="105">
        <v>28.13</v>
      </c>
    </row>
    <row r="1508" spans="1:13" ht="12.75" customHeight="1" x14ac:dyDescent="0.2">
      <c r="A1508" s="103" t="s">
        <v>16572</v>
      </c>
      <c r="B1508" s="104" t="s">
        <v>13710</v>
      </c>
      <c r="C1508" s="346" t="s">
        <v>16573</v>
      </c>
      <c r="D1508" s="346"/>
      <c r="E1508" s="346"/>
      <c r="F1508" s="346"/>
      <c r="G1508" s="346"/>
      <c r="H1508" s="346"/>
      <c r="I1508" s="346"/>
      <c r="J1508" s="346"/>
      <c r="K1508" s="346"/>
      <c r="L1508" s="104" t="s">
        <v>136</v>
      </c>
      <c r="M1508" s="105">
        <v>36.83</v>
      </c>
    </row>
    <row r="1509" spans="1:13" ht="12.75" customHeight="1" x14ac:dyDescent="0.2">
      <c r="A1509" s="103" t="s">
        <v>16574</v>
      </c>
      <c r="B1509" s="104" t="s">
        <v>13710</v>
      </c>
      <c r="C1509" s="346" t="s">
        <v>16575</v>
      </c>
      <c r="D1509" s="346"/>
      <c r="E1509" s="346"/>
      <c r="F1509" s="346"/>
      <c r="G1509" s="346"/>
      <c r="H1509" s="346"/>
      <c r="I1509" s="346"/>
      <c r="J1509" s="346"/>
      <c r="K1509" s="346"/>
      <c r="L1509" s="104" t="s">
        <v>136</v>
      </c>
      <c r="M1509" s="105">
        <v>39.049999999999997</v>
      </c>
    </row>
    <row r="1510" spans="1:13" ht="12.75" customHeight="1" x14ac:dyDescent="0.2">
      <c r="A1510" s="103" t="s">
        <v>16576</v>
      </c>
      <c r="B1510" s="104" t="s">
        <v>13710</v>
      </c>
      <c r="C1510" s="346" t="s">
        <v>16577</v>
      </c>
      <c r="D1510" s="346"/>
      <c r="E1510" s="346"/>
      <c r="F1510" s="346"/>
      <c r="G1510" s="346"/>
      <c r="H1510" s="346"/>
      <c r="I1510" s="346"/>
      <c r="J1510" s="346"/>
      <c r="K1510" s="346"/>
      <c r="L1510" s="104" t="s">
        <v>136</v>
      </c>
      <c r="M1510" s="105">
        <v>42.17</v>
      </c>
    </row>
    <row r="1511" spans="1:13" ht="12.75" customHeight="1" x14ac:dyDescent="0.2">
      <c r="A1511" s="103" t="s">
        <v>16578</v>
      </c>
      <c r="B1511" s="104" t="s">
        <v>13710</v>
      </c>
      <c r="C1511" s="346" t="s">
        <v>16579</v>
      </c>
      <c r="D1511" s="346"/>
      <c r="E1511" s="346"/>
      <c r="F1511" s="346"/>
      <c r="G1511" s="346"/>
      <c r="H1511" s="346"/>
      <c r="I1511" s="346"/>
      <c r="J1511" s="346"/>
      <c r="K1511" s="346"/>
      <c r="L1511" s="104" t="s">
        <v>136</v>
      </c>
      <c r="M1511" s="105">
        <v>44.83</v>
      </c>
    </row>
    <row r="1512" spans="1:13" ht="12.75" customHeight="1" x14ac:dyDescent="0.2">
      <c r="A1512" s="103" t="s">
        <v>16580</v>
      </c>
      <c r="B1512" s="104" t="s">
        <v>13710</v>
      </c>
      <c r="C1512" s="346" t="s">
        <v>16581</v>
      </c>
      <c r="D1512" s="346"/>
      <c r="E1512" s="346"/>
      <c r="F1512" s="346"/>
      <c r="G1512" s="346"/>
      <c r="H1512" s="346"/>
      <c r="I1512" s="346"/>
      <c r="J1512" s="346"/>
      <c r="K1512" s="346"/>
      <c r="L1512" s="104" t="s">
        <v>136</v>
      </c>
      <c r="M1512" s="105">
        <v>21.63</v>
      </c>
    </row>
    <row r="1513" spans="1:13" ht="12.75" customHeight="1" x14ac:dyDescent="0.2">
      <c r="A1513" s="103" t="s">
        <v>16582</v>
      </c>
      <c r="B1513" s="104" t="s">
        <v>13710</v>
      </c>
      <c r="C1513" s="346" t="s">
        <v>16583</v>
      </c>
      <c r="D1513" s="346"/>
      <c r="E1513" s="346"/>
      <c r="F1513" s="346"/>
      <c r="G1513" s="346"/>
      <c r="H1513" s="346"/>
      <c r="I1513" s="346"/>
      <c r="J1513" s="346"/>
      <c r="K1513" s="346"/>
      <c r="L1513" s="104" t="s">
        <v>168</v>
      </c>
      <c r="M1513" s="105">
        <v>10.62</v>
      </c>
    </row>
    <row r="1514" spans="1:13" ht="12.75" customHeight="1" x14ac:dyDescent="0.2">
      <c r="A1514" s="103" t="s">
        <v>16584</v>
      </c>
      <c r="B1514" s="104" t="s">
        <v>13710</v>
      </c>
      <c r="C1514" s="346" t="s">
        <v>16585</v>
      </c>
      <c r="D1514" s="346"/>
      <c r="E1514" s="346"/>
      <c r="F1514" s="346"/>
      <c r="G1514" s="346"/>
      <c r="H1514" s="346"/>
      <c r="I1514" s="346"/>
      <c r="J1514" s="346"/>
      <c r="K1514" s="346"/>
      <c r="L1514" s="104" t="s">
        <v>168</v>
      </c>
      <c r="M1514" s="105">
        <v>10.62</v>
      </c>
    </row>
    <row r="1515" spans="1:13" ht="12.75" customHeight="1" x14ac:dyDescent="0.2">
      <c r="A1515" s="100" t="s">
        <v>16586</v>
      </c>
      <c r="B1515" s="101" t="s">
        <v>13710</v>
      </c>
      <c r="C1515" s="347" t="s">
        <v>16587</v>
      </c>
      <c r="D1515" s="347"/>
      <c r="E1515" s="347"/>
      <c r="F1515" s="347"/>
      <c r="G1515" s="347"/>
      <c r="H1515" s="347"/>
      <c r="I1515" s="347"/>
      <c r="J1515" s="347"/>
      <c r="K1515" s="347"/>
      <c r="L1515" s="102"/>
      <c r="M1515" s="102"/>
    </row>
    <row r="1516" spans="1:13" ht="12.75" customHeight="1" x14ac:dyDescent="0.2">
      <c r="A1516" s="103" t="s">
        <v>16588</v>
      </c>
      <c r="B1516" s="104" t="s">
        <v>13710</v>
      </c>
      <c r="C1516" s="346" t="s">
        <v>16589</v>
      </c>
      <c r="D1516" s="346"/>
      <c r="E1516" s="346"/>
      <c r="F1516" s="346"/>
      <c r="G1516" s="346"/>
      <c r="H1516" s="346"/>
      <c r="I1516" s="346"/>
      <c r="J1516" s="346"/>
      <c r="K1516" s="346"/>
      <c r="L1516" s="104" t="s">
        <v>136</v>
      </c>
      <c r="M1516" s="105">
        <v>101.9</v>
      </c>
    </row>
    <row r="1517" spans="1:13" ht="12.75" customHeight="1" x14ac:dyDescent="0.2">
      <c r="A1517" s="100" t="s">
        <v>16590</v>
      </c>
      <c r="B1517" s="101" t="s">
        <v>13710</v>
      </c>
      <c r="C1517" s="347" t="s">
        <v>16591</v>
      </c>
      <c r="D1517" s="347"/>
      <c r="E1517" s="347"/>
      <c r="F1517" s="347"/>
      <c r="G1517" s="347"/>
      <c r="H1517" s="347"/>
      <c r="I1517" s="347"/>
      <c r="J1517" s="347"/>
      <c r="K1517" s="347"/>
      <c r="L1517" s="102"/>
      <c r="M1517" s="102"/>
    </row>
    <row r="1518" spans="1:13" ht="12.75" customHeight="1" x14ac:dyDescent="0.2">
      <c r="A1518" s="103" t="s">
        <v>16592</v>
      </c>
      <c r="B1518" s="104" t="s">
        <v>13710</v>
      </c>
      <c r="C1518" s="346" t="s">
        <v>16593</v>
      </c>
      <c r="D1518" s="346"/>
      <c r="E1518" s="346"/>
      <c r="F1518" s="346"/>
      <c r="G1518" s="346"/>
      <c r="H1518" s="346"/>
      <c r="I1518" s="346"/>
      <c r="J1518" s="346"/>
      <c r="K1518" s="346"/>
      <c r="L1518" s="104" t="s">
        <v>136</v>
      </c>
      <c r="M1518" s="105">
        <v>25.75</v>
      </c>
    </row>
    <row r="1519" spans="1:13" ht="12.75" customHeight="1" x14ac:dyDescent="0.2">
      <c r="A1519" s="100" t="s">
        <v>16594</v>
      </c>
      <c r="B1519" s="101" t="s">
        <v>13710</v>
      </c>
      <c r="C1519" s="347" t="s">
        <v>16595</v>
      </c>
      <c r="D1519" s="347"/>
      <c r="E1519" s="347"/>
      <c r="F1519" s="347"/>
      <c r="G1519" s="347"/>
      <c r="H1519" s="347"/>
      <c r="I1519" s="347"/>
      <c r="J1519" s="347"/>
      <c r="K1519" s="347"/>
      <c r="L1519" s="102"/>
      <c r="M1519" s="102"/>
    </row>
    <row r="1520" spans="1:13" ht="12.75" customHeight="1" x14ac:dyDescent="0.2">
      <c r="A1520" s="103" t="s">
        <v>16596</v>
      </c>
      <c r="B1520" s="104" t="s">
        <v>13710</v>
      </c>
      <c r="C1520" s="346" t="s">
        <v>16597</v>
      </c>
      <c r="D1520" s="346"/>
      <c r="E1520" s="346"/>
      <c r="F1520" s="346"/>
      <c r="G1520" s="346"/>
      <c r="H1520" s="346"/>
      <c r="I1520" s="346"/>
      <c r="J1520" s="346"/>
      <c r="K1520" s="346"/>
      <c r="L1520" s="104" t="s">
        <v>136</v>
      </c>
      <c r="M1520" s="105">
        <v>57.11</v>
      </c>
    </row>
    <row r="1521" spans="1:13" ht="12.75" customHeight="1" x14ac:dyDescent="0.2">
      <c r="A1521" s="103" t="s">
        <v>16598</v>
      </c>
      <c r="B1521" s="104" t="s">
        <v>13710</v>
      </c>
      <c r="C1521" s="346" t="s">
        <v>16599</v>
      </c>
      <c r="D1521" s="346"/>
      <c r="E1521" s="346"/>
      <c r="F1521" s="346"/>
      <c r="G1521" s="346"/>
      <c r="H1521" s="346"/>
      <c r="I1521" s="346"/>
      <c r="J1521" s="346"/>
      <c r="K1521" s="346"/>
      <c r="L1521" s="104" t="s">
        <v>136</v>
      </c>
      <c r="M1521" s="105">
        <v>161.4</v>
      </c>
    </row>
    <row r="1522" spans="1:13" ht="12.75" customHeight="1" x14ac:dyDescent="0.2">
      <c r="A1522" s="100" t="s">
        <v>16600</v>
      </c>
      <c r="B1522" s="101" t="s">
        <v>13710</v>
      </c>
      <c r="C1522" s="347" t="s">
        <v>16601</v>
      </c>
      <c r="D1522" s="347"/>
      <c r="E1522" s="347"/>
      <c r="F1522" s="347"/>
      <c r="G1522" s="347"/>
      <c r="H1522" s="347"/>
      <c r="I1522" s="347"/>
      <c r="J1522" s="347"/>
      <c r="K1522" s="347"/>
      <c r="L1522" s="102"/>
      <c r="M1522" s="102"/>
    </row>
    <row r="1523" spans="1:13" ht="12.75" customHeight="1" x14ac:dyDescent="0.2">
      <c r="A1523" s="103" t="s">
        <v>16602</v>
      </c>
      <c r="B1523" s="104" t="s">
        <v>13710</v>
      </c>
      <c r="C1523" s="346" t="s">
        <v>16603</v>
      </c>
      <c r="D1523" s="346"/>
      <c r="E1523" s="346"/>
      <c r="F1523" s="346"/>
      <c r="G1523" s="346"/>
      <c r="H1523" s="346"/>
      <c r="I1523" s="346"/>
      <c r="J1523" s="346"/>
      <c r="K1523" s="346"/>
      <c r="L1523" s="104" t="s">
        <v>168</v>
      </c>
      <c r="M1523" s="105">
        <v>16.93</v>
      </c>
    </row>
    <row r="1524" spans="1:13" ht="12.75" customHeight="1" x14ac:dyDescent="0.2">
      <c r="A1524" s="103" t="s">
        <v>16604</v>
      </c>
      <c r="B1524" s="104" t="s">
        <v>13710</v>
      </c>
      <c r="C1524" s="346" t="s">
        <v>16605</v>
      </c>
      <c r="D1524" s="346"/>
      <c r="E1524" s="346"/>
      <c r="F1524" s="346"/>
      <c r="G1524" s="346"/>
      <c r="H1524" s="346"/>
      <c r="I1524" s="346"/>
      <c r="J1524" s="346"/>
      <c r="K1524" s="346"/>
      <c r="L1524" s="104" t="s">
        <v>136</v>
      </c>
      <c r="M1524" s="105">
        <v>77.16</v>
      </c>
    </row>
    <row r="1525" spans="1:13" ht="12.75" customHeight="1" x14ac:dyDescent="0.2">
      <c r="A1525" s="103" t="s">
        <v>16606</v>
      </c>
      <c r="B1525" s="104" t="s">
        <v>13710</v>
      </c>
      <c r="C1525" s="346" t="s">
        <v>16607</v>
      </c>
      <c r="D1525" s="346"/>
      <c r="E1525" s="346"/>
      <c r="F1525" s="346"/>
      <c r="G1525" s="346"/>
      <c r="H1525" s="346"/>
      <c r="I1525" s="346"/>
      <c r="J1525" s="346"/>
      <c r="K1525" s="346"/>
      <c r="L1525" s="104" t="s">
        <v>136</v>
      </c>
      <c r="M1525" s="105">
        <v>296.94</v>
      </c>
    </row>
    <row r="1526" spans="1:13" ht="12.75" customHeight="1" x14ac:dyDescent="0.2">
      <c r="A1526" s="103" t="s">
        <v>16608</v>
      </c>
      <c r="B1526" s="104" t="s">
        <v>13710</v>
      </c>
      <c r="C1526" s="346" t="s">
        <v>16609</v>
      </c>
      <c r="D1526" s="346"/>
      <c r="E1526" s="346"/>
      <c r="F1526" s="346"/>
      <c r="G1526" s="346"/>
      <c r="H1526" s="346"/>
      <c r="I1526" s="346"/>
      <c r="J1526" s="346"/>
      <c r="K1526" s="346"/>
      <c r="L1526" s="104" t="s">
        <v>136</v>
      </c>
      <c r="M1526" s="105">
        <v>272.73</v>
      </c>
    </row>
    <row r="1527" spans="1:13" ht="12.75" customHeight="1" x14ac:dyDescent="0.2">
      <c r="A1527" s="100" t="s">
        <v>16610</v>
      </c>
      <c r="B1527" s="101" t="s">
        <v>13710</v>
      </c>
      <c r="C1527" s="347" t="s">
        <v>16611</v>
      </c>
      <c r="D1527" s="347"/>
      <c r="E1527" s="347"/>
      <c r="F1527" s="347"/>
      <c r="G1527" s="347"/>
      <c r="H1527" s="347"/>
      <c r="I1527" s="347"/>
      <c r="J1527" s="347"/>
      <c r="K1527" s="347"/>
      <c r="L1527" s="102"/>
      <c r="M1527" s="102"/>
    </row>
    <row r="1528" spans="1:13" ht="12.75" customHeight="1" x14ac:dyDescent="0.2">
      <c r="A1528" s="103" t="s">
        <v>16612</v>
      </c>
      <c r="B1528" s="104" t="s">
        <v>13710</v>
      </c>
      <c r="C1528" s="346" t="s">
        <v>16613</v>
      </c>
      <c r="D1528" s="346"/>
      <c r="E1528" s="346"/>
      <c r="F1528" s="346"/>
      <c r="G1528" s="346"/>
      <c r="H1528" s="346"/>
      <c r="I1528" s="346"/>
      <c r="J1528" s="346"/>
      <c r="K1528" s="346"/>
      <c r="L1528" s="104" t="s">
        <v>168</v>
      </c>
      <c r="M1528" s="105">
        <v>23.29</v>
      </c>
    </row>
    <row r="1529" spans="1:13" ht="12.75" customHeight="1" x14ac:dyDescent="0.2">
      <c r="A1529" s="97" t="s">
        <v>16614</v>
      </c>
      <c r="B1529" s="98"/>
      <c r="C1529" s="353" t="s">
        <v>16615</v>
      </c>
      <c r="D1529" s="353"/>
      <c r="E1529" s="353"/>
      <c r="F1529" s="353"/>
      <c r="G1529" s="353"/>
      <c r="H1529" s="353"/>
      <c r="I1529" s="353"/>
      <c r="J1529" s="353"/>
      <c r="K1529" s="353"/>
      <c r="L1529" s="99"/>
      <c r="M1529" s="99"/>
    </row>
    <row r="1530" spans="1:13" ht="12.75" customHeight="1" x14ac:dyDescent="0.2">
      <c r="A1530" s="100" t="s">
        <v>16616</v>
      </c>
      <c r="B1530" s="101" t="s">
        <v>13710</v>
      </c>
      <c r="C1530" s="347" t="s">
        <v>16617</v>
      </c>
      <c r="D1530" s="347"/>
      <c r="E1530" s="347"/>
      <c r="F1530" s="347"/>
      <c r="G1530" s="347"/>
      <c r="H1530" s="347"/>
      <c r="I1530" s="347"/>
      <c r="J1530" s="347"/>
      <c r="K1530" s="347"/>
      <c r="L1530" s="102"/>
      <c r="M1530" s="102"/>
    </row>
    <row r="1531" spans="1:13" ht="12.75" customHeight="1" x14ac:dyDescent="0.2">
      <c r="A1531" s="103" t="s">
        <v>16618</v>
      </c>
      <c r="B1531" s="104" t="s">
        <v>13710</v>
      </c>
      <c r="C1531" s="346" t="s">
        <v>16619</v>
      </c>
      <c r="D1531" s="346"/>
      <c r="E1531" s="346"/>
      <c r="F1531" s="346"/>
      <c r="G1531" s="346"/>
      <c r="H1531" s="346"/>
      <c r="I1531" s="346"/>
      <c r="J1531" s="346"/>
      <c r="K1531" s="346"/>
      <c r="L1531" s="104" t="s">
        <v>136</v>
      </c>
      <c r="M1531" s="105">
        <v>55.29</v>
      </c>
    </row>
    <row r="1532" spans="1:13" ht="12.75" customHeight="1" x14ac:dyDescent="0.2">
      <c r="A1532" s="103" t="s">
        <v>16620</v>
      </c>
      <c r="B1532" s="104" t="s">
        <v>13710</v>
      </c>
      <c r="C1532" s="346" t="s">
        <v>16621</v>
      </c>
      <c r="D1532" s="346"/>
      <c r="E1532" s="346"/>
      <c r="F1532" s="346"/>
      <c r="G1532" s="346"/>
      <c r="H1532" s="346"/>
      <c r="I1532" s="346"/>
      <c r="J1532" s="346"/>
      <c r="K1532" s="346"/>
      <c r="L1532" s="104" t="s">
        <v>136</v>
      </c>
      <c r="M1532" s="105">
        <v>69.87</v>
      </c>
    </row>
    <row r="1533" spans="1:13" ht="12.75" customHeight="1" x14ac:dyDescent="0.2">
      <c r="A1533" s="103" t="s">
        <v>16622</v>
      </c>
      <c r="B1533" s="104" t="s">
        <v>13710</v>
      </c>
      <c r="C1533" s="346" t="s">
        <v>16623</v>
      </c>
      <c r="D1533" s="346"/>
      <c r="E1533" s="346"/>
      <c r="F1533" s="346"/>
      <c r="G1533" s="346"/>
      <c r="H1533" s="346"/>
      <c r="I1533" s="346"/>
      <c r="J1533" s="346"/>
      <c r="K1533" s="346"/>
      <c r="L1533" s="104" t="s">
        <v>136</v>
      </c>
      <c r="M1533" s="105">
        <v>84.44</v>
      </c>
    </row>
    <row r="1534" spans="1:13" ht="12.75" customHeight="1" x14ac:dyDescent="0.2">
      <c r="A1534" s="103" t="s">
        <v>16624</v>
      </c>
      <c r="B1534" s="104" t="s">
        <v>13710</v>
      </c>
      <c r="C1534" s="346" t="s">
        <v>16625</v>
      </c>
      <c r="D1534" s="346"/>
      <c r="E1534" s="346"/>
      <c r="F1534" s="346"/>
      <c r="G1534" s="346"/>
      <c r="H1534" s="346"/>
      <c r="I1534" s="346"/>
      <c r="J1534" s="346"/>
      <c r="K1534" s="346"/>
      <c r="L1534" s="104" t="s">
        <v>136</v>
      </c>
      <c r="M1534" s="105">
        <v>68.7</v>
      </c>
    </row>
    <row r="1535" spans="1:13" ht="12.75" customHeight="1" x14ac:dyDescent="0.2">
      <c r="A1535" s="103" t="s">
        <v>16626</v>
      </c>
      <c r="B1535" s="104" t="s">
        <v>13710</v>
      </c>
      <c r="C1535" s="346" t="s">
        <v>16627</v>
      </c>
      <c r="D1535" s="346"/>
      <c r="E1535" s="346"/>
      <c r="F1535" s="346"/>
      <c r="G1535" s="346"/>
      <c r="H1535" s="346"/>
      <c r="I1535" s="346"/>
      <c r="J1535" s="346"/>
      <c r="K1535" s="346"/>
      <c r="L1535" s="104" t="s">
        <v>136</v>
      </c>
      <c r="M1535" s="105">
        <v>85.7</v>
      </c>
    </row>
    <row r="1536" spans="1:13" ht="12.75" customHeight="1" x14ac:dyDescent="0.2">
      <c r="A1536" s="103" t="s">
        <v>16628</v>
      </c>
      <c r="B1536" s="104" t="s">
        <v>13710</v>
      </c>
      <c r="C1536" s="346" t="s">
        <v>16629</v>
      </c>
      <c r="D1536" s="346"/>
      <c r="E1536" s="346"/>
      <c r="F1536" s="346"/>
      <c r="G1536" s="346"/>
      <c r="H1536" s="346"/>
      <c r="I1536" s="346"/>
      <c r="J1536" s="346"/>
      <c r="K1536" s="346"/>
      <c r="L1536" s="104" t="s">
        <v>136</v>
      </c>
      <c r="M1536" s="105">
        <v>102.69</v>
      </c>
    </row>
    <row r="1537" spans="1:13" ht="12.75" customHeight="1" x14ac:dyDescent="0.2">
      <c r="A1537" s="100" t="s">
        <v>16630</v>
      </c>
      <c r="B1537" s="101" t="s">
        <v>13710</v>
      </c>
      <c r="C1537" s="347" t="s">
        <v>16631</v>
      </c>
      <c r="D1537" s="347"/>
      <c r="E1537" s="347"/>
      <c r="F1537" s="347"/>
      <c r="G1537" s="347"/>
      <c r="H1537" s="347"/>
      <c r="I1537" s="347"/>
      <c r="J1537" s="347"/>
      <c r="K1537" s="347"/>
      <c r="L1537" s="102"/>
      <c r="M1537" s="102"/>
    </row>
    <row r="1538" spans="1:13" ht="12.75" customHeight="1" x14ac:dyDescent="0.2">
      <c r="A1538" s="103" t="s">
        <v>16632</v>
      </c>
      <c r="B1538" s="104" t="s">
        <v>13710</v>
      </c>
      <c r="C1538" s="346" t="s">
        <v>16633</v>
      </c>
      <c r="D1538" s="346"/>
      <c r="E1538" s="346"/>
      <c r="F1538" s="346"/>
      <c r="G1538" s="346"/>
      <c r="H1538" s="346"/>
      <c r="I1538" s="346"/>
      <c r="J1538" s="346"/>
      <c r="K1538" s="346"/>
      <c r="L1538" s="104" t="s">
        <v>136</v>
      </c>
      <c r="M1538" s="105">
        <v>38.049999999999997</v>
      </c>
    </row>
    <row r="1539" spans="1:13" ht="12.75" customHeight="1" x14ac:dyDescent="0.2">
      <c r="A1539" s="103" t="s">
        <v>16634</v>
      </c>
      <c r="B1539" s="104" t="s">
        <v>13710</v>
      </c>
      <c r="C1539" s="346" t="s">
        <v>16635</v>
      </c>
      <c r="D1539" s="346"/>
      <c r="E1539" s="346"/>
      <c r="F1539" s="346"/>
      <c r="G1539" s="346"/>
      <c r="H1539" s="346"/>
      <c r="I1539" s="346"/>
      <c r="J1539" s="346"/>
      <c r="K1539" s="346"/>
      <c r="L1539" s="104" t="s">
        <v>136</v>
      </c>
      <c r="M1539" s="105">
        <v>41.23</v>
      </c>
    </row>
    <row r="1540" spans="1:13" ht="12.75" customHeight="1" x14ac:dyDescent="0.2">
      <c r="A1540" s="103" t="s">
        <v>16636</v>
      </c>
      <c r="B1540" s="104" t="s">
        <v>13710</v>
      </c>
      <c r="C1540" s="346" t="s">
        <v>16637</v>
      </c>
      <c r="D1540" s="346"/>
      <c r="E1540" s="346"/>
      <c r="F1540" s="346"/>
      <c r="G1540" s="346"/>
      <c r="H1540" s="346"/>
      <c r="I1540" s="346"/>
      <c r="J1540" s="346"/>
      <c r="K1540" s="346"/>
      <c r="L1540" s="104" t="s">
        <v>136</v>
      </c>
      <c r="M1540" s="105">
        <v>44.4</v>
      </c>
    </row>
    <row r="1541" spans="1:13" ht="12.75" customHeight="1" x14ac:dyDescent="0.2">
      <c r="A1541" s="100" t="s">
        <v>16638</v>
      </c>
      <c r="B1541" s="101" t="s">
        <v>13710</v>
      </c>
      <c r="C1541" s="347" t="s">
        <v>16639</v>
      </c>
      <c r="D1541" s="347"/>
      <c r="E1541" s="347"/>
      <c r="F1541" s="347"/>
      <c r="G1541" s="347"/>
      <c r="H1541" s="347"/>
      <c r="I1541" s="347"/>
      <c r="J1541" s="347"/>
      <c r="K1541" s="347"/>
      <c r="L1541" s="102"/>
      <c r="M1541" s="102"/>
    </row>
    <row r="1542" spans="1:13" ht="12.75" customHeight="1" x14ac:dyDescent="0.2">
      <c r="A1542" s="103" t="s">
        <v>16640</v>
      </c>
      <c r="B1542" s="104" t="s">
        <v>13710</v>
      </c>
      <c r="C1542" s="346" t="s">
        <v>16641</v>
      </c>
      <c r="D1542" s="346"/>
      <c r="E1542" s="346"/>
      <c r="F1542" s="346"/>
      <c r="G1542" s="346"/>
      <c r="H1542" s="346"/>
      <c r="I1542" s="346"/>
      <c r="J1542" s="346"/>
      <c r="K1542" s="346"/>
      <c r="L1542" s="104" t="s">
        <v>136</v>
      </c>
      <c r="M1542" s="105">
        <v>48.49</v>
      </c>
    </row>
    <row r="1543" spans="1:13" ht="12.75" customHeight="1" x14ac:dyDescent="0.2">
      <c r="A1543" s="103" t="s">
        <v>16642</v>
      </c>
      <c r="B1543" s="104" t="s">
        <v>13710</v>
      </c>
      <c r="C1543" s="346" t="s">
        <v>16643</v>
      </c>
      <c r="D1543" s="346"/>
      <c r="E1543" s="346"/>
      <c r="F1543" s="346"/>
      <c r="G1543" s="346"/>
      <c r="H1543" s="346"/>
      <c r="I1543" s="346"/>
      <c r="J1543" s="346"/>
      <c r="K1543" s="346"/>
      <c r="L1543" s="104" t="s">
        <v>136</v>
      </c>
      <c r="M1543" s="105">
        <v>51.66</v>
      </c>
    </row>
    <row r="1544" spans="1:13" ht="12.75" customHeight="1" x14ac:dyDescent="0.2">
      <c r="A1544" s="103" t="s">
        <v>16644</v>
      </c>
      <c r="B1544" s="104" t="s">
        <v>13710</v>
      </c>
      <c r="C1544" s="346" t="s">
        <v>16645</v>
      </c>
      <c r="D1544" s="346"/>
      <c r="E1544" s="346"/>
      <c r="F1544" s="346"/>
      <c r="G1544" s="346"/>
      <c r="H1544" s="346"/>
      <c r="I1544" s="346"/>
      <c r="J1544" s="346"/>
      <c r="K1544" s="346"/>
      <c r="L1544" s="104" t="s">
        <v>136</v>
      </c>
      <c r="M1544" s="105">
        <v>50.42</v>
      </c>
    </row>
    <row r="1545" spans="1:13" ht="12.75" customHeight="1" x14ac:dyDescent="0.2">
      <c r="A1545" s="103" t="s">
        <v>16646</v>
      </c>
      <c r="B1545" s="104" t="s">
        <v>13710</v>
      </c>
      <c r="C1545" s="346" t="s">
        <v>16647</v>
      </c>
      <c r="D1545" s="346"/>
      <c r="E1545" s="346"/>
      <c r="F1545" s="346"/>
      <c r="G1545" s="346"/>
      <c r="H1545" s="346"/>
      <c r="I1545" s="346"/>
      <c r="J1545" s="346"/>
      <c r="K1545" s="346"/>
      <c r="L1545" s="104" t="s">
        <v>136</v>
      </c>
      <c r="M1545" s="105">
        <v>53.59</v>
      </c>
    </row>
    <row r="1546" spans="1:13" ht="12.75" customHeight="1" x14ac:dyDescent="0.2">
      <c r="A1546" s="103" t="s">
        <v>16648</v>
      </c>
      <c r="B1546" s="104" t="s">
        <v>13710</v>
      </c>
      <c r="C1546" s="346" t="s">
        <v>16649</v>
      </c>
      <c r="D1546" s="346"/>
      <c r="E1546" s="346"/>
      <c r="F1546" s="346"/>
      <c r="G1546" s="346"/>
      <c r="H1546" s="346"/>
      <c r="I1546" s="346"/>
      <c r="J1546" s="346"/>
      <c r="K1546" s="346"/>
      <c r="L1546" s="104" t="s">
        <v>136</v>
      </c>
      <c r="M1546" s="105">
        <v>53.01</v>
      </c>
    </row>
    <row r="1547" spans="1:13" ht="12.75" customHeight="1" x14ac:dyDescent="0.2">
      <c r="A1547" s="103" t="s">
        <v>16650</v>
      </c>
      <c r="B1547" s="104" t="s">
        <v>13710</v>
      </c>
      <c r="C1547" s="346" t="s">
        <v>16651</v>
      </c>
      <c r="D1547" s="346"/>
      <c r="E1547" s="346"/>
      <c r="F1547" s="346"/>
      <c r="G1547" s="346"/>
      <c r="H1547" s="346"/>
      <c r="I1547" s="346"/>
      <c r="J1547" s="346"/>
      <c r="K1547" s="346"/>
      <c r="L1547" s="104" t="s">
        <v>136</v>
      </c>
      <c r="M1547" s="105">
        <v>56.18</v>
      </c>
    </row>
    <row r="1548" spans="1:13" ht="12.75" customHeight="1" x14ac:dyDescent="0.2">
      <c r="A1548" s="100" t="s">
        <v>16652</v>
      </c>
      <c r="B1548" s="101" t="s">
        <v>13710</v>
      </c>
      <c r="C1548" s="347" t="s">
        <v>16653</v>
      </c>
      <c r="D1548" s="347"/>
      <c r="E1548" s="347"/>
      <c r="F1548" s="347"/>
      <c r="G1548" s="347"/>
      <c r="H1548" s="347"/>
      <c r="I1548" s="347"/>
      <c r="J1548" s="347"/>
      <c r="K1548" s="347"/>
      <c r="L1548" s="102"/>
      <c r="M1548" s="102"/>
    </row>
    <row r="1549" spans="1:13" ht="12.75" customHeight="1" x14ac:dyDescent="0.2">
      <c r="A1549" s="103" t="s">
        <v>16654</v>
      </c>
      <c r="B1549" s="104" t="s">
        <v>13710</v>
      </c>
      <c r="C1549" s="346" t="s">
        <v>16633</v>
      </c>
      <c r="D1549" s="346"/>
      <c r="E1549" s="346"/>
      <c r="F1549" s="346"/>
      <c r="G1549" s="346"/>
      <c r="H1549" s="346"/>
      <c r="I1549" s="346"/>
      <c r="J1549" s="346"/>
      <c r="K1549" s="346"/>
      <c r="L1549" s="104" t="s">
        <v>136</v>
      </c>
      <c r="M1549" s="105">
        <v>42.73</v>
      </c>
    </row>
    <row r="1550" spans="1:13" ht="12.75" customHeight="1" x14ac:dyDescent="0.2">
      <c r="A1550" s="103" t="s">
        <v>16655</v>
      </c>
      <c r="B1550" s="104" t="s">
        <v>13710</v>
      </c>
      <c r="C1550" s="346" t="s">
        <v>16635</v>
      </c>
      <c r="D1550" s="346"/>
      <c r="E1550" s="346"/>
      <c r="F1550" s="346"/>
      <c r="G1550" s="346"/>
      <c r="H1550" s="346"/>
      <c r="I1550" s="346"/>
      <c r="J1550" s="346"/>
      <c r="K1550" s="346"/>
      <c r="L1550" s="104" t="s">
        <v>136</v>
      </c>
      <c r="M1550" s="105">
        <v>45.91</v>
      </c>
    </row>
    <row r="1551" spans="1:13" ht="12.75" customHeight="1" x14ac:dyDescent="0.2">
      <c r="A1551" s="103" t="s">
        <v>16656</v>
      </c>
      <c r="B1551" s="104" t="s">
        <v>13710</v>
      </c>
      <c r="C1551" s="346" t="s">
        <v>16637</v>
      </c>
      <c r="D1551" s="346"/>
      <c r="E1551" s="346"/>
      <c r="F1551" s="346"/>
      <c r="G1551" s="346"/>
      <c r="H1551" s="346"/>
      <c r="I1551" s="346"/>
      <c r="J1551" s="346"/>
      <c r="K1551" s="346"/>
      <c r="L1551" s="104" t="s">
        <v>136</v>
      </c>
      <c r="M1551" s="105">
        <v>49.08</v>
      </c>
    </row>
    <row r="1552" spans="1:13" ht="12.75" customHeight="1" x14ac:dyDescent="0.2">
      <c r="A1552" s="100" t="s">
        <v>16657</v>
      </c>
      <c r="B1552" s="101" t="s">
        <v>13710</v>
      </c>
      <c r="C1552" s="347" t="s">
        <v>16658</v>
      </c>
      <c r="D1552" s="347"/>
      <c r="E1552" s="347"/>
      <c r="F1552" s="347"/>
      <c r="G1552" s="347"/>
      <c r="H1552" s="347"/>
      <c r="I1552" s="347"/>
      <c r="J1552" s="347"/>
      <c r="K1552" s="347"/>
      <c r="L1552" s="102"/>
      <c r="M1552" s="102"/>
    </row>
    <row r="1553" spans="1:13" ht="12.75" customHeight="1" x14ac:dyDescent="0.2">
      <c r="A1553" s="103" t="s">
        <v>16659</v>
      </c>
      <c r="B1553" s="104" t="s">
        <v>13710</v>
      </c>
      <c r="C1553" s="346" t="s">
        <v>16660</v>
      </c>
      <c r="D1553" s="346"/>
      <c r="E1553" s="346"/>
      <c r="F1553" s="346"/>
      <c r="G1553" s="346"/>
      <c r="H1553" s="346"/>
      <c r="I1553" s="346"/>
      <c r="J1553" s="346"/>
      <c r="K1553" s="346"/>
      <c r="L1553" s="104" t="s">
        <v>136</v>
      </c>
      <c r="M1553" s="105">
        <v>51.93</v>
      </c>
    </row>
    <row r="1554" spans="1:13" ht="12.75" customHeight="1" x14ac:dyDescent="0.2">
      <c r="A1554" s="103" t="s">
        <v>16661</v>
      </c>
      <c r="B1554" s="104" t="s">
        <v>13710</v>
      </c>
      <c r="C1554" s="346" t="s">
        <v>16662</v>
      </c>
      <c r="D1554" s="346"/>
      <c r="E1554" s="346"/>
      <c r="F1554" s="346"/>
      <c r="G1554" s="346"/>
      <c r="H1554" s="346"/>
      <c r="I1554" s="346"/>
      <c r="J1554" s="346"/>
      <c r="K1554" s="346"/>
      <c r="L1554" s="104" t="s">
        <v>136</v>
      </c>
      <c r="M1554" s="105">
        <v>55.1</v>
      </c>
    </row>
    <row r="1555" spans="1:13" ht="12.75" customHeight="1" x14ac:dyDescent="0.2">
      <c r="A1555" s="103" t="s">
        <v>16663</v>
      </c>
      <c r="B1555" s="104" t="s">
        <v>13710</v>
      </c>
      <c r="C1555" s="346" t="s">
        <v>16664</v>
      </c>
      <c r="D1555" s="346"/>
      <c r="E1555" s="346"/>
      <c r="F1555" s="346"/>
      <c r="G1555" s="346"/>
      <c r="H1555" s="346"/>
      <c r="I1555" s="346"/>
      <c r="J1555" s="346"/>
      <c r="K1555" s="346"/>
      <c r="L1555" s="104" t="s">
        <v>136</v>
      </c>
      <c r="M1555" s="105">
        <v>53.86</v>
      </c>
    </row>
    <row r="1556" spans="1:13" ht="12.75" customHeight="1" x14ac:dyDescent="0.2">
      <c r="A1556" s="103" t="s">
        <v>16665</v>
      </c>
      <c r="B1556" s="104" t="s">
        <v>13710</v>
      </c>
      <c r="C1556" s="346" t="s">
        <v>16666</v>
      </c>
      <c r="D1556" s="346"/>
      <c r="E1556" s="346"/>
      <c r="F1556" s="346"/>
      <c r="G1556" s="346"/>
      <c r="H1556" s="346"/>
      <c r="I1556" s="346"/>
      <c r="J1556" s="346"/>
      <c r="K1556" s="346"/>
      <c r="L1556" s="104" t="s">
        <v>136</v>
      </c>
      <c r="M1556" s="105">
        <v>57.03</v>
      </c>
    </row>
    <row r="1557" spans="1:13" ht="12.75" customHeight="1" x14ac:dyDescent="0.2">
      <c r="A1557" s="103" t="s">
        <v>16667</v>
      </c>
      <c r="B1557" s="104" t="s">
        <v>13710</v>
      </c>
      <c r="C1557" s="346" t="s">
        <v>16668</v>
      </c>
      <c r="D1557" s="346"/>
      <c r="E1557" s="346"/>
      <c r="F1557" s="346"/>
      <c r="G1557" s="346"/>
      <c r="H1557" s="346"/>
      <c r="I1557" s="346"/>
      <c r="J1557" s="346"/>
      <c r="K1557" s="346"/>
      <c r="L1557" s="104" t="s">
        <v>136</v>
      </c>
      <c r="M1557" s="105">
        <v>56.45</v>
      </c>
    </row>
    <row r="1558" spans="1:13" ht="12.75" customHeight="1" x14ac:dyDescent="0.2">
      <c r="A1558" s="103" t="s">
        <v>16669</v>
      </c>
      <c r="B1558" s="104" t="s">
        <v>13710</v>
      </c>
      <c r="C1558" s="346" t="s">
        <v>16670</v>
      </c>
      <c r="D1558" s="346"/>
      <c r="E1558" s="346"/>
      <c r="F1558" s="346"/>
      <c r="G1558" s="346"/>
      <c r="H1558" s="346"/>
      <c r="I1558" s="346"/>
      <c r="J1558" s="346"/>
      <c r="K1558" s="346"/>
      <c r="L1558" s="104" t="s">
        <v>136</v>
      </c>
      <c r="M1558" s="105">
        <v>59.62</v>
      </c>
    </row>
    <row r="1559" spans="1:13" ht="12.75" customHeight="1" x14ac:dyDescent="0.2">
      <c r="A1559" s="100" t="s">
        <v>16671</v>
      </c>
      <c r="B1559" s="101" t="s">
        <v>13710</v>
      </c>
      <c r="C1559" s="347" t="s">
        <v>16672</v>
      </c>
      <c r="D1559" s="347"/>
      <c r="E1559" s="347"/>
      <c r="F1559" s="347"/>
      <c r="G1559" s="347"/>
      <c r="H1559" s="347"/>
      <c r="I1559" s="347"/>
      <c r="J1559" s="347"/>
      <c r="K1559" s="347"/>
      <c r="L1559" s="102"/>
      <c r="M1559" s="102"/>
    </row>
    <row r="1560" spans="1:13" ht="12.75" customHeight="1" x14ac:dyDescent="0.2">
      <c r="A1560" s="103" t="s">
        <v>16673</v>
      </c>
      <c r="B1560" s="104" t="s">
        <v>13710</v>
      </c>
      <c r="C1560" s="346" t="s">
        <v>16633</v>
      </c>
      <c r="D1560" s="346"/>
      <c r="E1560" s="346"/>
      <c r="F1560" s="346"/>
      <c r="G1560" s="346"/>
      <c r="H1560" s="346"/>
      <c r="I1560" s="346"/>
      <c r="J1560" s="346"/>
      <c r="K1560" s="346"/>
      <c r="L1560" s="104" t="s">
        <v>136</v>
      </c>
      <c r="M1560" s="105">
        <v>47.03</v>
      </c>
    </row>
    <row r="1561" spans="1:13" ht="12.75" customHeight="1" x14ac:dyDescent="0.2">
      <c r="A1561" s="103" t="s">
        <v>16674</v>
      </c>
      <c r="B1561" s="104" t="s">
        <v>13710</v>
      </c>
      <c r="C1561" s="346" t="s">
        <v>16637</v>
      </c>
      <c r="D1561" s="346"/>
      <c r="E1561" s="346"/>
      <c r="F1561" s="346"/>
      <c r="G1561" s="346"/>
      <c r="H1561" s="346"/>
      <c r="I1561" s="346"/>
      <c r="J1561" s="346"/>
      <c r="K1561" s="346"/>
      <c r="L1561" s="104" t="s">
        <v>136</v>
      </c>
      <c r="M1561" s="105">
        <v>55.42</v>
      </c>
    </row>
    <row r="1562" spans="1:13" ht="12.75" customHeight="1" x14ac:dyDescent="0.2">
      <c r="A1562" s="100" t="s">
        <v>16675</v>
      </c>
      <c r="B1562" s="101" t="s">
        <v>13710</v>
      </c>
      <c r="C1562" s="347" t="s">
        <v>9253</v>
      </c>
      <c r="D1562" s="347"/>
      <c r="E1562" s="347"/>
      <c r="F1562" s="347"/>
      <c r="G1562" s="347"/>
      <c r="H1562" s="347"/>
      <c r="I1562" s="347"/>
      <c r="J1562" s="347"/>
      <c r="K1562" s="347"/>
      <c r="L1562" s="102"/>
      <c r="M1562" s="102"/>
    </row>
    <row r="1563" spans="1:13" ht="12.75" customHeight="1" x14ac:dyDescent="0.2">
      <c r="A1563" s="103" t="s">
        <v>16676</v>
      </c>
      <c r="B1563" s="104" t="s">
        <v>13710</v>
      </c>
      <c r="C1563" s="346" t="s">
        <v>16677</v>
      </c>
      <c r="D1563" s="346"/>
      <c r="E1563" s="346"/>
      <c r="F1563" s="346"/>
      <c r="G1563" s="346"/>
      <c r="H1563" s="346"/>
      <c r="I1563" s="346"/>
      <c r="J1563" s="346"/>
      <c r="K1563" s="346"/>
      <c r="L1563" s="104" t="s">
        <v>136</v>
      </c>
      <c r="M1563" s="105">
        <v>226.24</v>
      </c>
    </row>
    <row r="1564" spans="1:13" ht="12.75" customHeight="1" x14ac:dyDescent="0.2">
      <c r="A1564" s="100" t="s">
        <v>16678</v>
      </c>
      <c r="B1564" s="101" t="s">
        <v>13710</v>
      </c>
      <c r="C1564" s="347" t="s">
        <v>16679</v>
      </c>
      <c r="D1564" s="347"/>
      <c r="E1564" s="347"/>
      <c r="F1564" s="347"/>
      <c r="G1564" s="347"/>
      <c r="H1564" s="347"/>
      <c r="I1564" s="347"/>
      <c r="J1564" s="347"/>
      <c r="K1564" s="347"/>
      <c r="L1564" s="102"/>
      <c r="M1564" s="102"/>
    </row>
    <row r="1565" spans="1:13" ht="12.75" customHeight="1" x14ac:dyDescent="0.2">
      <c r="A1565" s="103" t="s">
        <v>16680</v>
      </c>
      <c r="B1565" s="104" t="s">
        <v>13710</v>
      </c>
      <c r="C1565" s="346" t="s">
        <v>16681</v>
      </c>
      <c r="D1565" s="346"/>
      <c r="E1565" s="346"/>
      <c r="F1565" s="346"/>
      <c r="G1565" s="346"/>
      <c r="H1565" s="346"/>
      <c r="I1565" s="346"/>
      <c r="J1565" s="346"/>
      <c r="K1565" s="346"/>
      <c r="L1565" s="104" t="s">
        <v>136</v>
      </c>
      <c r="M1565" s="105">
        <v>63.06</v>
      </c>
    </row>
    <row r="1566" spans="1:13" ht="12.75" customHeight="1" x14ac:dyDescent="0.2">
      <c r="A1566" s="103" t="s">
        <v>16682</v>
      </c>
      <c r="B1566" s="104" t="s">
        <v>13710</v>
      </c>
      <c r="C1566" s="346" t="s">
        <v>16683</v>
      </c>
      <c r="D1566" s="346"/>
      <c r="E1566" s="346"/>
      <c r="F1566" s="346"/>
      <c r="G1566" s="346"/>
      <c r="H1566" s="346"/>
      <c r="I1566" s="346"/>
      <c r="J1566" s="346"/>
      <c r="K1566" s="346"/>
      <c r="L1566" s="104" t="s">
        <v>136</v>
      </c>
      <c r="M1566" s="105">
        <v>57.01</v>
      </c>
    </row>
    <row r="1567" spans="1:13" ht="12.75" customHeight="1" x14ac:dyDescent="0.2">
      <c r="A1567" s="103" t="s">
        <v>16684</v>
      </c>
      <c r="B1567" s="104" t="s">
        <v>13710</v>
      </c>
      <c r="C1567" s="346" t="s">
        <v>16685</v>
      </c>
      <c r="D1567" s="346"/>
      <c r="E1567" s="346"/>
      <c r="F1567" s="346"/>
      <c r="G1567" s="346"/>
      <c r="H1567" s="346"/>
      <c r="I1567" s="346"/>
      <c r="J1567" s="346"/>
      <c r="K1567" s="346"/>
      <c r="L1567" s="104" t="s">
        <v>136</v>
      </c>
      <c r="M1567" s="105">
        <v>50.73</v>
      </c>
    </row>
    <row r="1568" spans="1:13" ht="12.75" customHeight="1" x14ac:dyDescent="0.2">
      <c r="A1568" s="100" t="s">
        <v>16686</v>
      </c>
      <c r="B1568" s="101" t="s">
        <v>13710</v>
      </c>
      <c r="C1568" s="347" t="s">
        <v>16687</v>
      </c>
      <c r="D1568" s="347"/>
      <c r="E1568" s="347"/>
      <c r="F1568" s="347"/>
      <c r="G1568" s="347"/>
      <c r="H1568" s="347"/>
      <c r="I1568" s="347"/>
      <c r="J1568" s="347"/>
      <c r="K1568" s="347"/>
      <c r="L1568" s="102"/>
      <c r="M1568" s="102"/>
    </row>
    <row r="1569" spans="1:13" ht="12.75" customHeight="1" x14ac:dyDescent="0.2">
      <c r="A1569" s="103" t="s">
        <v>16688</v>
      </c>
      <c r="B1569" s="104" t="s">
        <v>13710</v>
      </c>
      <c r="C1569" s="346" t="s">
        <v>16605</v>
      </c>
      <c r="D1569" s="346"/>
      <c r="E1569" s="346"/>
      <c r="F1569" s="346"/>
      <c r="G1569" s="346"/>
      <c r="H1569" s="346"/>
      <c r="I1569" s="346"/>
      <c r="J1569" s="346"/>
      <c r="K1569" s="346"/>
      <c r="L1569" s="104" t="s">
        <v>136</v>
      </c>
      <c r="M1569" s="105">
        <v>79.959999999999994</v>
      </c>
    </row>
    <row r="1570" spans="1:13" ht="12.75" customHeight="1" x14ac:dyDescent="0.2">
      <c r="A1570" s="103" t="s">
        <v>16689</v>
      </c>
      <c r="B1570" s="104" t="s">
        <v>13710</v>
      </c>
      <c r="C1570" s="346" t="s">
        <v>16690</v>
      </c>
      <c r="D1570" s="346"/>
      <c r="E1570" s="346"/>
      <c r="F1570" s="346"/>
      <c r="G1570" s="346"/>
      <c r="H1570" s="346"/>
      <c r="I1570" s="346"/>
      <c r="J1570" s="346"/>
      <c r="K1570" s="346"/>
      <c r="L1570" s="104" t="s">
        <v>136</v>
      </c>
      <c r="M1570" s="105">
        <v>288.89</v>
      </c>
    </row>
    <row r="1571" spans="1:13" ht="12.75" customHeight="1" x14ac:dyDescent="0.2">
      <c r="A1571" s="103" t="s">
        <v>16691</v>
      </c>
      <c r="B1571" s="104" t="s">
        <v>13710</v>
      </c>
      <c r="C1571" s="346" t="s">
        <v>16692</v>
      </c>
      <c r="D1571" s="346"/>
      <c r="E1571" s="346"/>
      <c r="F1571" s="346"/>
      <c r="G1571" s="346"/>
      <c r="H1571" s="346"/>
      <c r="I1571" s="346"/>
      <c r="J1571" s="346"/>
      <c r="K1571" s="346"/>
      <c r="L1571" s="104" t="s">
        <v>136</v>
      </c>
      <c r="M1571" s="105">
        <v>193.61</v>
      </c>
    </row>
    <row r="1572" spans="1:13" ht="12.75" customHeight="1" x14ac:dyDescent="0.2">
      <c r="A1572" s="100" t="s">
        <v>16693</v>
      </c>
      <c r="B1572" s="101" t="s">
        <v>13710</v>
      </c>
      <c r="C1572" s="347" t="s">
        <v>16694</v>
      </c>
      <c r="D1572" s="347"/>
      <c r="E1572" s="347"/>
      <c r="F1572" s="347"/>
      <c r="G1572" s="347"/>
      <c r="H1572" s="347"/>
      <c r="I1572" s="347"/>
      <c r="J1572" s="347"/>
      <c r="K1572" s="347"/>
      <c r="L1572" s="102"/>
      <c r="M1572" s="102"/>
    </row>
    <row r="1573" spans="1:13" ht="12.75" customHeight="1" x14ac:dyDescent="0.2">
      <c r="A1573" s="103" t="s">
        <v>16695</v>
      </c>
      <c r="B1573" s="104" t="s">
        <v>13710</v>
      </c>
      <c r="C1573" s="346" t="s">
        <v>16696</v>
      </c>
      <c r="D1573" s="346"/>
      <c r="E1573" s="346"/>
      <c r="F1573" s="346"/>
      <c r="G1573" s="346"/>
      <c r="H1573" s="346"/>
      <c r="I1573" s="346"/>
      <c r="J1573" s="346"/>
      <c r="K1573" s="346"/>
      <c r="L1573" s="104" t="s">
        <v>136</v>
      </c>
      <c r="M1573" s="105">
        <v>106.07</v>
      </c>
    </row>
    <row r="1574" spans="1:13" ht="12.75" customHeight="1" x14ac:dyDescent="0.2">
      <c r="A1574" s="103" t="s">
        <v>16697</v>
      </c>
      <c r="B1574" s="104" t="s">
        <v>13710</v>
      </c>
      <c r="C1574" s="346" t="s">
        <v>16698</v>
      </c>
      <c r="D1574" s="346"/>
      <c r="E1574" s="346"/>
      <c r="F1574" s="346"/>
      <c r="G1574" s="346"/>
      <c r="H1574" s="346"/>
      <c r="I1574" s="346"/>
      <c r="J1574" s="346"/>
      <c r="K1574" s="346"/>
      <c r="L1574" s="104" t="s">
        <v>136</v>
      </c>
      <c r="M1574" s="105">
        <v>117.04</v>
      </c>
    </row>
    <row r="1575" spans="1:13" ht="12.75" customHeight="1" x14ac:dyDescent="0.2">
      <c r="A1575" s="103" t="s">
        <v>16699</v>
      </c>
      <c r="B1575" s="104" t="s">
        <v>13710</v>
      </c>
      <c r="C1575" s="346" t="s">
        <v>16700</v>
      </c>
      <c r="D1575" s="346"/>
      <c r="E1575" s="346"/>
      <c r="F1575" s="346"/>
      <c r="G1575" s="346"/>
      <c r="H1575" s="346"/>
      <c r="I1575" s="346"/>
      <c r="J1575" s="346"/>
      <c r="K1575" s="346"/>
      <c r="L1575" s="104" t="s">
        <v>136</v>
      </c>
      <c r="M1575" s="105">
        <v>117.04</v>
      </c>
    </row>
    <row r="1576" spans="1:13" ht="12.75" customHeight="1" x14ac:dyDescent="0.2">
      <c r="A1576" s="100" t="s">
        <v>16701</v>
      </c>
      <c r="B1576" s="101" t="s">
        <v>13710</v>
      </c>
      <c r="C1576" s="347" t="s">
        <v>16702</v>
      </c>
      <c r="D1576" s="347"/>
      <c r="E1576" s="347"/>
      <c r="F1576" s="347"/>
      <c r="G1576" s="347"/>
      <c r="H1576" s="347"/>
      <c r="I1576" s="347"/>
      <c r="J1576" s="347"/>
      <c r="K1576" s="347"/>
      <c r="L1576" s="102"/>
      <c r="M1576" s="102"/>
    </row>
    <row r="1577" spans="1:13" ht="12.75" customHeight="1" x14ac:dyDescent="0.2">
      <c r="A1577" s="103" t="s">
        <v>16703</v>
      </c>
      <c r="B1577" s="104" t="s">
        <v>13710</v>
      </c>
      <c r="C1577" s="346" t="s">
        <v>16704</v>
      </c>
      <c r="D1577" s="346"/>
      <c r="E1577" s="346"/>
      <c r="F1577" s="346"/>
      <c r="G1577" s="346"/>
      <c r="H1577" s="346"/>
      <c r="I1577" s="346"/>
      <c r="J1577" s="346"/>
      <c r="K1577" s="346"/>
      <c r="L1577" s="104" t="s">
        <v>136</v>
      </c>
      <c r="M1577" s="105">
        <v>100.66</v>
      </c>
    </row>
    <row r="1578" spans="1:13" ht="12.75" customHeight="1" x14ac:dyDescent="0.2">
      <c r="A1578" s="103" t="s">
        <v>16705</v>
      </c>
      <c r="B1578" s="104" t="s">
        <v>13710</v>
      </c>
      <c r="C1578" s="346" t="s">
        <v>16706</v>
      </c>
      <c r="D1578" s="346"/>
      <c r="E1578" s="346"/>
      <c r="F1578" s="346"/>
      <c r="G1578" s="346"/>
      <c r="H1578" s="346"/>
      <c r="I1578" s="346"/>
      <c r="J1578" s="346"/>
      <c r="K1578" s="346"/>
      <c r="L1578" s="104" t="s">
        <v>136</v>
      </c>
      <c r="M1578" s="105">
        <v>97.63</v>
      </c>
    </row>
    <row r="1579" spans="1:13" ht="12.75" customHeight="1" x14ac:dyDescent="0.2">
      <c r="A1579" s="103" t="s">
        <v>16707</v>
      </c>
      <c r="B1579" s="104" t="s">
        <v>13710</v>
      </c>
      <c r="C1579" s="346" t="s">
        <v>16708</v>
      </c>
      <c r="D1579" s="346"/>
      <c r="E1579" s="346"/>
      <c r="F1579" s="346"/>
      <c r="G1579" s="346"/>
      <c r="H1579" s="346"/>
      <c r="I1579" s="346"/>
      <c r="J1579" s="346"/>
      <c r="K1579" s="346"/>
      <c r="L1579" s="104" t="s">
        <v>136</v>
      </c>
      <c r="M1579" s="105">
        <v>208</v>
      </c>
    </row>
    <row r="1580" spans="1:13" ht="12.75" customHeight="1" x14ac:dyDescent="0.2">
      <c r="A1580" s="100" t="s">
        <v>16709</v>
      </c>
      <c r="B1580" s="101" t="s">
        <v>13710</v>
      </c>
      <c r="C1580" s="347" t="s">
        <v>16710</v>
      </c>
      <c r="D1580" s="347"/>
      <c r="E1580" s="347"/>
      <c r="F1580" s="347"/>
      <c r="G1580" s="347"/>
      <c r="H1580" s="347"/>
      <c r="I1580" s="347"/>
      <c r="J1580" s="347"/>
      <c r="K1580" s="347"/>
      <c r="L1580" s="102"/>
      <c r="M1580" s="102"/>
    </row>
    <row r="1581" spans="1:13" ht="12.75" customHeight="1" x14ac:dyDescent="0.2">
      <c r="A1581" s="103" t="s">
        <v>16711</v>
      </c>
      <c r="B1581" s="104" t="s">
        <v>13710</v>
      </c>
      <c r="C1581" s="346" t="s">
        <v>16712</v>
      </c>
      <c r="D1581" s="346"/>
      <c r="E1581" s="346"/>
      <c r="F1581" s="346"/>
      <c r="G1581" s="346"/>
      <c r="H1581" s="346"/>
      <c r="I1581" s="346"/>
      <c r="J1581" s="346"/>
      <c r="K1581" s="346"/>
      <c r="L1581" s="104" t="s">
        <v>136</v>
      </c>
      <c r="M1581" s="105">
        <v>93.32</v>
      </c>
    </row>
    <row r="1582" spans="1:13" ht="12.75" customHeight="1" x14ac:dyDescent="0.2">
      <c r="A1582" s="100" t="s">
        <v>16713</v>
      </c>
      <c r="B1582" s="101" t="s">
        <v>13710</v>
      </c>
      <c r="C1582" s="347" t="s">
        <v>16714</v>
      </c>
      <c r="D1582" s="347"/>
      <c r="E1582" s="347"/>
      <c r="F1582" s="347"/>
      <c r="G1582" s="347"/>
      <c r="H1582" s="347"/>
      <c r="I1582" s="347"/>
      <c r="J1582" s="347"/>
      <c r="K1582" s="347"/>
      <c r="L1582" s="102"/>
      <c r="M1582" s="102"/>
    </row>
    <row r="1583" spans="1:13" ht="12.75" customHeight="1" x14ac:dyDescent="0.2">
      <c r="A1583" s="103" t="s">
        <v>16715</v>
      </c>
      <c r="B1583" s="104" t="s">
        <v>13710</v>
      </c>
      <c r="C1583" s="346" t="s">
        <v>16716</v>
      </c>
      <c r="D1583" s="346"/>
      <c r="E1583" s="346"/>
      <c r="F1583" s="346"/>
      <c r="G1583" s="346"/>
      <c r="H1583" s="346"/>
      <c r="I1583" s="346"/>
      <c r="J1583" s="346"/>
      <c r="K1583" s="346"/>
      <c r="L1583" s="104" t="s">
        <v>136</v>
      </c>
      <c r="M1583" s="105">
        <v>93.71</v>
      </c>
    </row>
    <row r="1584" spans="1:13" ht="12.75" customHeight="1" x14ac:dyDescent="0.2">
      <c r="A1584" s="103" t="s">
        <v>16717</v>
      </c>
      <c r="B1584" s="104" t="s">
        <v>13710</v>
      </c>
      <c r="C1584" s="346" t="s">
        <v>16718</v>
      </c>
      <c r="D1584" s="346"/>
      <c r="E1584" s="346"/>
      <c r="F1584" s="346"/>
      <c r="G1584" s="346"/>
      <c r="H1584" s="346"/>
      <c r="I1584" s="346"/>
      <c r="J1584" s="346"/>
      <c r="K1584" s="346"/>
      <c r="L1584" s="104" t="s">
        <v>136</v>
      </c>
      <c r="M1584" s="105">
        <v>86.41</v>
      </c>
    </row>
    <row r="1585" spans="1:13" ht="12.75" customHeight="1" x14ac:dyDescent="0.2">
      <c r="A1585" s="103" t="s">
        <v>16719</v>
      </c>
      <c r="B1585" s="104" t="s">
        <v>13710</v>
      </c>
      <c r="C1585" s="346" t="s">
        <v>16720</v>
      </c>
      <c r="D1585" s="346"/>
      <c r="E1585" s="346"/>
      <c r="F1585" s="346"/>
      <c r="G1585" s="346"/>
      <c r="H1585" s="346"/>
      <c r="I1585" s="346"/>
      <c r="J1585" s="346"/>
      <c r="K1585" s="346"/>
      <c r="L1585" s="104" t="s">
        <v>136</v>
      </c>
      <c r="M1585" s="105">
        <v>124.04</v>
      </c>
    </row>
    <row r="1586" spans="1:13" ht="12.75" customHeight="1" x14ac:dyDescent="0.2">
      <c r="A1586" s="103" t="s">
        <v>16721</v>
      </c>
      <c r="B1586" s="104" t="s">
        <v>13710</v>
      </c>
      <c r="C1586" s="346" t="s">
        <v>16722</v>
      </c>
      <c r="D1586" s="346"/>
      <c r="E1586" s="346"/>
      <c r="F1586" s="346"/>
      <c r="G1586" s="346"/>
      <c r="H1586" s="346"/>
      <c r="I1586" s="346"/>
      <c r="J1586" s="346"/>
      <c r="K1586" s="346"/>
      <c r="L1586" s="104" t="s">
        <v>136</v>
      </c>
      <c r="M1586" s="105">
        <v>114.83</v>
      </c>
    </row>
    <row r="1587" spans="1:13" ht="12.75" customHeight="1" x14ac:dyDescent="0.2">
      <c r="A1587" s="103" t="s">
        <v>16723</v>
      </c>
      <c r="B1587" s="104" t="s">
        <v>13710</v>
      </c>
      <c r="C1587" s="346" t="s">
        <v>16724</v>
      </c>
      <c r="D1587" s="346"/>
      <c r="E1587" s="346"/>
      <c r="F1587" s="346"/>
      <c r="G1587" s="346"/>
      <c r="H1587" s="346"/>
      <c r="I1587" s="346"/>
      <c r="J1587" s="346"/>
      <c r="K1587" s="346"/>
      <c r="L1587" s="104" t="s">
        <v>136</v>
      </c>
      <c r="M1587" s="105">
        <v>127.26</v>
      </c>
    </row>
    <row r="1588" spans="1:13" ht="12.75" customHeight="1" x14ac:dyDescent="0.2">
      <c r="A1588" s="103" t="s">
        <v>16725</v>
      </c>
      <c r="B1588" s="104" t="s">
        <v>13710</v>
      </c>
      <c r="C1588" s="346" t="s">
        <v>16726</v>
      </c>
      <c r="D1588" s="346"/>
      <c r="E1588" s="346"/>
      <c r="F1588" s="346"/>
      <c r="G1588" s="346"/>
      <c r="H1588" s="346"/>
      <c r="I1588" s="346"/>
      <c r="J1588" s="346"/>
      <c r="K1588" s="346"/>
      <c r="L1588" s="104" t="s">
        <v>136</v>
      </c>
      <c r="M1588" s="105">
        <v>1.79</v>
      </c>
    </row>
    <row r="1589" spans="1:13" ht="12.75" customHeight="1" x14ac:dyDescent="0.2">
      <c r="A1589" s="103" t="s">
        <v>16727</v>
      </c>
      <c r="B1589" s="104" t="s">
        <v>13710</v>
      </c>
      <c r="C1589" s="346" t="s">
        <v>16728</v>
      </c>
      <c r="D1589" s="346"/>
      <c r="E1589" s="346"/>
      <c r="F1589" s="346"/>
      <c r="G1589" s="346"/>
      <c r="H1589" s="346"/>
      <c r="I1589" s="346"/>
      <c r="J1589" s="346"/>
      <c r="K1589" s="346"/>
      <c r="L1589" s="104" t="s">
        <v>136</v>
      </c>
      <c r="M1589" s="105">
        <v>2.2999999999999998</v>
      </c>
    </row>
    <row r="1590" spans="1:13" ht="12.75" customHeight="1" x14ac:dyDescent="0.2">
      <c r="A1590" s="100" t="s">
        <v>16729</v>
      </c>
      <c r="B1590" s="101" t="s">
        <v>13710</v>
      </c>
      <c r="C1590" s="347" t="s">
        <v>13998</v>
      </c>
      <c r="D1590" s="347"/>
      <c r="E1590" s="347"/>
      <c r="F1590" s="347"/>
      <c r="G1590" s="347"/>
      <c r="H1590" s="347"/>
      <c r="I1590" s="347"/>
      <c r="J1590" s="347"/>
      <c r="K1590" s="347"/>
      <c r="L1590" s="102"/>
      <c r="M1590" s="102"/>
    </row>
    <row r="1591" spans="1:13" ht="12.75" customHeight="1" x14ac:dyDescent="0.2">
      <c r="A1591" s="103" t="s">
        <v>16730</v>
      </c>
      <c r="B1591" s="104" t="s">
        <v>13710</v>
      </c>
      <c r="C1591" s="346" t="s">
        <v>16731</v>
      </c>
      <c r="D1591" s="346"/>
      <c r="E1591" s="346"/>
      <c r="F1591" s="346"/>
      <c r="G1591" s="346"/>
      <c r="H1591" s="346"/>
      <c r="I1591" s="346"/>
      <c r="J1591" s="346"/>
      <c r="K1591" s="346"/>
      <c r="L1591" s="104" t="s">
        <v>136</v>
      </c>
      <c r="M1591" s="105">
        <v>169.29</v>
      </c>
    </row>
    <row r="1592" spans="1:13" ht="12.75" customHeight="1" x14ac:dyDescent="0.2">
      <c r="A1592" s="103" t="s">
        <v>16732</v>
      </c>
      <c r="B1592" s="104" t="s">
        <v>13710</v>
      </c>
      <c r="C1592" s="346" t="s">
        <v>16733</v>
      </c>
      <c r="D1592" s="346"/>
      <c r="E1592" s="346"/>
      <c r="F1592" s="346"/>
      <c r="G1592" s="346"/>
      <c r="H1592" s="346"/>
      <c r="I1592" s="346"/>
      <c r="J1592" s="346"/>
      <c r="K1592" s="346"/>
      <c r="L1592" s="104" t="s">
        <v>136</v>
      </c>
      <c r="M1592" s="105">
        <v>44.96</v>
      </c>
    </row>
    <row r="1593" spans="1:13" ht="12.75" customHeight="1" x14ac:dyDescent="0.2">
      <c r="A1593" s="100" t="s">
        <v>16734</v>
      </c>
      <c r="B1593" s="101" t="s">
        <v>13710</v>
      </c>
      <c r="C1593" s="347" t="s">
        <v>16735</v>
      </c>
      <c r="D1593" s="347"/>
      <c r="E1593" s="347"/>
      <c r="F1593" s="347"/>
      <c r="G1593" s="347"/>
      <c r="H1593" s="347"/>
      <c r="I1593" s="347"/>
      <c r="J1593" s="347"/>
      <c r="K1593" s="347"/>
      <c r="L1593" s="102"/>
      <c r="M1593" s="102"/>
    </row>
    <row r="1594" spans="1:13" ht="12.75" customHeight="1" x14ac:dyDescent="0.2">
      <c r="A1594" s="103" t="s">
        <v>16736</v>
      </c>
      <c r="B1594" s="104" t="s">
        <v>13710</v>
      </c>
      <c r="C1594" s="346" t="s">
        <v>16737</v>
      </c>
      <c r="D1594" s="346"/>
      <c r="E1594" s="346"/>
      <c r="F1594" s="346"/>
      <c r="G1594" s="346"/>
      <c r="H1594" s="346"/>
      <c r="I1594" s="346"/>
      <c r="J1594" s="346"/>
      <c r="K1594" s="346"/>
      <c r="L1594" s="104" t="s">
        <v>168</v>
      </c>
      <c r="M1594" s="105">
        <v>45.83</v>
      </c>
    </row>
    <row r="1595" spans="1:13" ht="12.75" customHeight="1" x14ac:dyDescent="0.2">
      <c r="A1595" s="100" t="s">
        <v>16738</v>
      </c>
      <c r="B1595" s="101" t="s">
        <v>13710</v>
      </c>
      <c r="C1595" s="347" t="s">
        <v>16739</v>
      </c>
      <c r="D1595" s="347"/>
      <c r="E1595" s="347"/>
      <c r="F1595" s="347"/>
      <c r="G1595" s="347"/>
      <c r="H1595" s="347"/>
      <c r="I1595" s="347"/>
      <c r="J1595" s="347"/>
      <c r="K1595" s="347"/>
      <c r="L1595" s="102"/>
      <c r="M1595" s="102"/>
    </row>
    <row r="1596" spans="1:13" ht="12.75" customHeight="1" x14ac:dyDescent="0.2">
      <c r="A1596" s="103" t="s">
        <v>16740</v>
      </c>
      <c r="B1596" s="104" t="s">
        <v>13710</v>
      </c>
      <c r="C1596" s="346" t="s">
        <v>16741</v>
      </c>
      <c r="D1596" s="346"/>
      <c r="E1596" s="346"/>
      <c r="F1596" s="346"/>
      <c r="G1596" s="346"/>
      <c r="H1596" s="346"/>
      <c r="I1596" s="346"/>
      <c r="J1596" s="346"/>
      <c r="K1596" s="346"/>
      <c r="L1596" s="104" t="s">
        <v>168</v>
      </c>
      <c r="M1596" s="105">
        <v>16.62</v>
      </c>
    </row>
    <row r="1597" spans="1:13" ht="12.75" customHeight="1" x14ac:dyDescent="0.2">
      <c r="A1597" s="103" t="s">
        <v>16742</v>
      </c>
      <c r="B1597" s="104" t="s">
        <v>13710</v>
      </c>
      <c r="C1597" s="346" t="s">
        <v>16743</v>
      </c>
      <c r="D1597" s="346"/>
      <c r="E1597" s="346"/>
      <c r="F1597" s="346"/>
      <c r="G1597" s="346"/>
      <c r="H1597" s="346"/>
      <c r="I1597" s="346"/>
      <c r="J1597" s="346"/>
      <c r="K1597" s="346"/>
      <c r="L1597" s="104" t="s">
        <v>168</v>
      </c>
      <c r="M1597" s="105">
        <v>16.93</v>
      </c>
    </row>
    <row r="1598" spans="1:13" ht="12.75" customHeight="1" x14ac:dyDescent="0.2">
      <c r="A1598" s="103" t="s">
        <v>16744</v>
      </c>
      <c r="B1598" s="104" t="s">
        <v>13710</v>
      </c>
      <c r="C1598" s="346" t="s">
        <v>16745</v>
      </c>
      <c r="D1598" s="346"/>
      <c r="E1598" s="346"/>
      <c r="F1598" s="346"/>
      <c r="G1598" s="346"/>
      <c r="H1598" s="346"/>
      <c r="I1598" s="346"/>
      <c r="J1598" s="346"/>
      <c r="K1598" s="346"/>
      <c r="L1598" s="104" t="s">
        <v>168</v>
      </c>
      <c r="M1598" s="105">
        <v>41.02</v>
      </c>
    </row>
    <row r="1599" spans="1:13" ht="12.75" customHeight="1" x14ac:dyDescent="0.2">
      <c r="A1599" s="100" t="s">
        <v>16746</v>
      </c>
      <c r="B1599" s="101" t="s">
        <v>13710</v>
      </c>
      <c r="C1599" s="347" t="s">
        <v>16747</v>
      </c>
      <c r="D1599" s="347"/>
      <c r="E1599" s="347"/>
      <c r="F1599" s="347"/>
      <c r="G1599" s="347"/>
      <c r="H1599" s="347"/>
      <c r="I1599" s="347"/>
      <c r="J1599" s="347"/>
      <c r="K1599" s="347"/>
      <c r="L1599" s="102"/>
      <c r="M1599" s="102"/>
    </row>
    <row r="1600" spans="1:13" ht="12.75" customHeight="1" x14ac:dyDescent="0.2">
      <c r="A1600" s="103" t="s">
        <v>16748</v>
      </c>
      <c r="B1600" s="104" t="s">
        <v>13710</v>
      </c>
      <c r="C1600" s="346" t="s">
        <v>16749</v>
      </c>
      <c r="D1600" s="346"/>
      <c r="E1600" s="346"/>
      <c r="F1600" s="346"/>
      <c r="G1600" s="346"/>
      <c r="H1600" s="346"/>
      <c r="I1600" s="346"/>
      <c r="J1600" s="346"/>
      <c r="K1600" s="346"/>
      <c r="L1600" s="104" t="s">
        <v>168</v>
      </c>
      <c r="M1600" s="105">
        <v>13.63</v>
      </c>
    </row>
    <row r="1601" spans="1:13" ht="12.75" customHeight="1" x14ac:dyDescent="0.2">
      <c r="A1601" s="103" t="s">
        <v>16750</v>
      </c>
      <c r="B1601" s="104" t="s">
        <v>13710</v>
      </c>
      <c r="C1601" s="346" t="s">
        <v>16751</v>
      </c>
      <c r="D1601" s="346"/>
      <c r="E1601" s="346"/>
      <c r="F1601" s="346"/>
      <c r="G1601" s="346"/>
      <c r="H1601" s="346"/>
      <c r="I1601" s="346"/>
      <c r="J1601" s="346"/>
      <c r="K1601" s="346"/>
      <c r="L1601" s="104" t="s">
        <v>168</v>
      </c>
      <c r="M1601" s="105">
        <v>13.88</v>
      </c>
    </row>
    <row r="1602" spans="1:13" ht="12.75" customHeight="1" x14ac:dyDescent="0.2">
      <c r="A1602" s="100" t="s">
        <v>16752</v>
      </c>
      <c r="B1602" s="101" t="s">
        <v>13710</v>
      </c>
      <c r="C1602" s="347" t="s">
        <v>16753</v>
      </c>
      <c r="D1602" s="347"/>
      <c r="E1602" s="347"/>
      <c r="F1602" s="347"/>
      <c r="G1602" s="347"/>
      <c r="H1602" s="347"/>
      <c r="I1602" s="347"/>
      <c r="J1602" s="347"/>
      <c r="K1602" s="347"/>
      <c r="L1602" s="102"/>
      <c r="M1602" s="102"/>
    </row>
    <row r="1603" spans="1:13" ht="12.75" customHeight="1" x14ac:dyDescent="0.2">
      <c r="A1603" s="103" t="s">
        <v>16754</v>
      </c>
      <c r="B1603" s="104" t="s">
        <v>13710</v>
      </c>
      <c r="C1603" s="346" t="s">
        <v>16755</v>
      </c>
      <c r="D1603" s="346"/>
      <c r="E1603" s="346"/>
      <c r="F1603" s="346"/>
      <c r="G1603" s="346"/>
      <c r="H1603" s="346"/>
      <c r="I1603" s="346"/>
      <c r="J1603" s="346"/>
      <c r="K1603" s="346"/>
      <c r="L1603" s="104" t="s">
        <v>136</v>
      </c>
      <c r="M1603" s="105">
        <v>300.57</v>
      </c>
    </row>
    <row r="1604" spans="1:13" ht="12.75" customHeight="1" x14ac:dyDescent="0.2">
      <c r="A1604" s="103" t="s">
        <v>16756</v>
      </c>
      <c r="B1604" s="104" t="s">
        <v>13710</v>
      </c>
      <c r="C1604" s="346" t="s">
        <v>16757</v>
      </c>
      <c r="D1604" s="346"/>
      <c r="E1604" s="346"/>
      <c r="F1604" s="346"/>
      <c r="G1604" s="346"/>
      <c r="H1604" s="346"/>
      <c r="I1604" s="346"/>
      <c r="J1604" s="346"/>
      <c r="K1604" s="346"/>
      <c r="L1604" s="104" t="s">
        <v>136</v>
      </c>
      <c r="M1604" s="105">
        <v>211.52</v>
      </c>
    </row>
    <row r="1605" spans="1:13" ht="12.75" customHeight="1" x14ac:dyDescent="0.2">
      <c r="A1605" s="103" t="s">
        <v>16758</v>
      </c>
      <c r="B1605" s="104" t="s">
        <v>13710</v>
      </c>
      <c r="C1605" s="346" t="s">
        <v>16759</v>
      </c>
      <c r="D1605" s="346"/>
      <c r="E1605" s="346"/>
      <c r="F1605" s="346"/>
      <c r="G1605" s="346"/>
      <c r="H1605" s="346"/>
      <c r="I1605" s="346"/>
      <c r="J1605" s="346"/>
      <c r="K1605" s="346"/>
      <c r="L1605" s="104" t="s">
        <v>136</v>
      </c>
      <c r="M1605" s="105">
        <v>251.78</v>
      </c>
    </row>
    <row r="1606" spans="1:13" ht="12.75" customHeight="1" x14ac:dyDescent="0.2">
      <c r="A1606" s="103" t="s">
        <v>16760</v>
      </c>
      <c r="B1606" s="104" t="s">
        <v>13710</v>
      </c>
      <c r="C1606" s="346" t="s">
        <v>16761</v>
      </c>
      <c r="D1606" s="346"/>
      <c r="E1606" s="346"/>
      <c r="F1606" s="346"/>
      <c r="G1606" s="346"/>
      <c r="H1606" s="346"/>
      <c r="I1606" s="346"/>
      <c r="J1606" s="346"/>
      <c r="K1606" s="346"/>
      <c r="L1606" s="104" t="s">
        <v>136</v>
      </c>
      <c r="M1606" s="105">
        <v>132.57</v>
      </c>
    </row>
    <row r="1607" spans="1:13" ht="12.75" customHeight="1" x14ac:dyDescent="0.2">
      <c r="A1607" s="100" t="s">
        <v>16762</v>
      </c>
      <c r="B1607" s="101" t="s">
        <v>13710</v>
      </c>
      <c r="C1607" s="347" t="s">
        <v>16763</v>
      </c>
      <c r="D1607" s="347"/>
      <c r="E1607" s="347"/>
      <c r="F1607" s="347"/>
      <c r="G1607" s="347"/>
      <c r="H1607" s="347"/>
      <c r="I1607" s="347"/>
      <c r="J1607" s="347"/>
      <c r="K1607" s="347"/>
      <c r="L1607" s="102"/>
      <c r="M1607" s="102"/>
    </row>
    <row r="1608" spans="1:13" ht="12.75" customHeight="1" x14ac:dyDescent="0.2">
      <c r="A1608" s="103" t="s">
        <v>16764</v>
      </c>
      <c r="B1608" s="104" t="s">
        <v>13710</v>
      </c>
      <c r="C1608" s="346" t="s">
        <v>16765</v>
      </c>
      <c r="D1608" s="346"/>
      <c r="E1608" s="346"/>
      <c r="F1608" s="346"/>
      <c r="G1608" s="346"/>
      <c r="H1608" s="346"/>
      <c r="I1608" s="346"/>
      <c r="J1608" s="346"/>
      <c r="K1608" s="346"/>
      <c r="L1608" s="104" t="s">
        <v>136</v>
      </c>
      <c r="M1608" s="105">
        <v>300.57</v>
      </c>
    </row>
    <row r="1609" spans="1:13" ht="12.75" customHeight="1" x14ac:dyDescent="0.2">
      <c r="A1609" s="103" t="s">
        <v>16766</v>
      </c>
      <c r="B1609" s="104" t="s">
        <v>13710</v>
      </c>
      <c r="C1609" s="346" t="s">
        <v>16767</v>
      </c>
      <c r="D1609" s="346"/>
      <c r="E1609" s="346"/>
      <c r="F1609" s="346"/>
      <c r="G1609" s="346"/>
      <c r="H1609" s="346"/>
      <c r="I1609" s="346"/>
      <c r="J1609" s="346"/>
      <c r="K1609" s="346"/>
      <c r="L1609" s="104" t="s">
        <v>136</v>
      </c>
      <c r="M1609" s="105">
        <v>211.52</v>
      </c>
    </row>
    <row r="1610" spans="1:13" ht="12.75" customHeight="1" x14ac:dyDescent="0.2">
      <c r="A1610" s="103" t="s">
        <v>16768</v>
      </c>
      <c r="B1610" s="104" t="s">
        <v>13710</v>
      </c>
      <c r="C1610" s="346" t="s">
        <v>16769</v>
      </c>
      <c r="D1610" s="346"/>
      <c r="E1610" s="346"/>
      <c r="F1610" s="346"/>
      <c r="G1610" s="346"/>
      <c r="H1610" s="346"/>
      <c r="I1610" s="346"/>
      <c r="J1610" s="346"/>
      <c r="K1610" s="346"/>
      <c r="L1610" s="104" t="s">
        <v>136</v>
      </c>
      <c r="M1610" s="105">
        <v>251.78</v>
      </c>
    </row>
    <row r="1611" spans="1:13" ht="12.75" customHeight="1" x14ac:dyDescent="0.2">
      <c r="A1611" s="100" t="s">
        <v>16770</v>
      </c>
      <c r="B1611" s="101" t="s">
        <v>13710</v>
      </c>
      <c r="C1611" s="347" t="s">
        <v>9485</v>
      </c>
      <c r="D1611" s="347"/>
      <c r="E1611" s="347"/>
      <c r="F1611" s="347"/>
      <c r="G1611" s="347"/>
      <c r="H1611" s="347"/>
      <c r="I1611" s="347"/>
      <c r="J1611" s="347"/>
      <c r="K1611" s="347"/>
      <c r="L1611" s="102"/>
      <c r="M1611" s="102"/>
    </row>
    <row r="1612" spans="1:13" ht="12.75" customHeight="1" x14ac:dyDescent="0.2">
      <c r="A1612" s="103" t="s">
        <v>16771</v>
      </c>
      <c r="B1612" s="104" t="s">
        <v>13710</v>
      </c>
      <c r="C1612" s="346" t="s">
        <v>16772</v>
      </c>
      <c r="D1612" s="346"/>
      <c r="E1612" s="346"/>
      <c r="F1612" s="346"/>
      <c r="G1612" s="346"/>
      <c r="H1612" s="346"/>
      <c r="I1612" s="346"/>
      <c r="J1612" s="346"/>
      <c r="K1612" s="346"/>
      <c r="L1612" s="104" t="s">
        <v>168</v>
      </c>
      <c r="M1612" s="105">
        <v>49</v>
      </c>
    </row>
    <row r="1613" spans="1:13" ht="12.75" customHeight="1" x14ac:dyDescent="0.2">
      <c r="A1613" s="103" t="s">
        <v>16773</v>
      </c>
      <c r="B1613" s="104" t="s">
        <v>13710</v>
      </c>
      <c r="C1613" s="346" t="s">
        <v>16774</v>
      </c>
      <c r="D1613" s="346"/>
      <c r="E1613" s="346"/>
      <c r="F1613" s="346"/>
      <c r="G1613" s="346"/>
      <c r="H1613" s="346"/>
      <c r="I1613" s="346"/>
      <c r="J1613" s="346"/>
      <c r="K1613" s="346"/>
      <c r="L1613" s="104" t="s">
        <v>168</v>
      </c>
      <c r="M1613" s="105">
        <v>57.44</v>
      </c>
    </row>
    <row r="1614" spans="1:13" ht="12.75" customHeight="1" x14ac:dyDescent="0.2">
      <c r="A1614" s="103" t="s">
        <v>16775</v>
      </c>
      <c r="B1614" s="104" t="s">
        <v>13710</v>
      </c>
      <c r="C1614" s="346" t="s">
        <v>16776</v>
      </c>
      <c r="D1614" s="346"/>
      <c r="E1614" s="346"/>
      <c r="F1614" s="346"/>
      <c r="G1614" s="346"/>
      <c r="H1614" s="346"/>
      <c r="I1614" s="346"/>
      <c r="J1614" s="346"/>
      <c r="K1614" s="346"/>
      <c r="L1614" s="104" t="s">
        <v>168</v>
      </c>
      <c r="M1614" s="105">
        <v>74.5</v>
      </c>
    </row>
    <row r="1615" spans="1:13" ht="12.75" customHeight="1" x14ac:dyDescent="0.2">
      <c r="A1615" s="103" t="s">
        <v>16777</v>
      </c>
      <c r="B1615" s="104" t="s">
        <v>13710</v>
      </c>
      <c r="C1615" s="346" t="s">
        <v>16778</v>
      </c>
      <c r="D1615" s="346"/>
      <c r="E1615" s="346"/>
      <c r="F1615" s="346"/>
      <c r="G1615" s="346"/>
      <c r="H1615" s="346"/>
      <c r="I1615" s="346"/>
      <c r="J1615" s="346"/>
      <c r="K1615" s="346"/>
      <c r="L1615" s="104" t="s">
        <v>168</v>
      </c>
      <c r="M1615" s="105">
        <v>82.79</v>
      </c>
    </row>
    <row r="1616" spans="1:13" ht="12.75" customHeight="1" x14ac:dyDescent="0.2">
      <c r="A1616" s="103" t="s">
        <v>16779</v>
      </c>
      <c r="B1616" s="104" t="s">
        <v>13710</v>
      </c>
      <c r="C1616" s="346" t="s">
        <v>16780</v>
      </c>
      <c r="D1616" s="346"/>
      <c r="E1616" s="346"/>
      <c r="F1616" s="346"/>
      <c r="G1616" s="346"/>
      <c r="H1616" s="346"/>
      <c r="I1616" s="346"/>
      <c r="J1616" s="346"/>
      <c r="K1616" s="346"/>
      <c r="L1616" s="104" t="s">
        <v>168</v>
      </c>
      <c r="M1616" s="105">
        <v>122.29</v>
      </c>
    </row>
    <row r="1617" spans="1:13" ht="12.75" customHeight="1" x14ac:dyDescent="0.2">
      <c r="A1617" s="103" t="s">
        <v>16781</v>
      </c>
      <c r="B1617" s="104" t="s">
        <v>13710</v>
      </c>
      <c r="C1617" s="346" t="s">
        <v>16782</v>
      </c>
      <c r="D1617" s="346"/>
      <c r="E1617" s="346"/>
      <c r="F1617" s="346"/>
      <c r="G1617" s="346"/>
      <c r="H1617" s="346"/>
      <c r="I1617" s="346"/>
      <c r="J1617" s="346"/>
      <c r="K1617" s="346"/>
      <c r="L1617" s="104" t="s">
        <v>168</v>
      </c>
      <c r="M1617" s="105">
        <v>191.17</v>
      </c>
    </row>
    <row r="1618" spans="1:13" ht="12.75" customHeight="1" x14ac:dyDescent="0.2">
      <c r="A1618" s="103" t="s">
        <v>16783</v>
      </c>
      <c r="B1618" s="104" t="s">
        <v>13710</v>
      </c>
      <c r="C1618" s="346" t="s">
        <v>16784</v>
      </c>
      <c r="D1618" s="346"/>
      <c r="E1618" s="346"/>
      <c r="F1618" s="346"/>
      <c r="G1618" s="346"/>
      <c r="H1618" s="346"/>
      <c r="I1618" s="346"/>
      <c r="J1618" s="346"/>
      <c r="K1618" s="346"/>
      <c r="L1618" s="104" t="s">
        <v>168</v>
      </c>
      <c r="M1618" s="105">
        <v>278.06</v>
      </c>
    </row>
    <row r="1619" spans="1:13" ht="12.75" customHeight="1" x14ac:dyDescent="0.2">
      <c r="A1619" s="100" t="s">
        <v>16785</v>
      </c>
      <c r="B1619" s="101" t="s">
        <v>13710</v>
      </c>
      <c r="C1619" s="347" t="s">
        <v>16786</v>
      </c>
      <c r="D1619" s="347"/>
      <c r="E1619" s="347"/>
      <c r="F1619" s="347"/>
      <c r="G1619" s="347"/>
      <c r="H1619" s="347"/>
      <c r="I1619" s="347"/>
      <c r="J1619" s="347"/>
      <c r="K1619" s="347"/>
      <c r="L1619" s="102"/>
      <c r="M1619" s="102"/>
    </row>
    <row r="1620" spans="1:13" ht="12.75" customHeight="1" x14ac:dyDescent="0.2">
      <c r="A1620" s="103" t="s">
        <v>16787</v>
      </c>
      <c r="B1620" s="104" t="s">
        <v>13710</v>
      </c>
      <c r="C1620" s="346" t="s">
        <v>16788</v>
      </c>
      <c r="D1620" s="346"/>
      <c r="E1620" s="346"/>
      <c r="F1620" s="346"/>
      <c r="G1620" s="346"/>
      <c r="H1620" s="346"/>
      <c r="I1620" s="346"/>
      <c r="J1620" s="346"/>
      <c r="K1620" s="346"/>
      <c r="L1620" s="104" t="s">
        <v>56</v>
      </c>
      <c r="M1620" s="105">
        <v>16.84</v>
      </c>
    </row>
    <row r="1621" spans="1:13" ht="12.75" customHeight="1" x14ac:dyDescent="0.2">
      <c r="A1621" s="97" t="s">
        <v>16789</v>
      </c>
      <c r="B1621" s="98"/>
      <c r="C1621" s="353" t="s">
        <v>16790</v>
      </c>
      <c r="D1621" s="353"/>
      <c r="E1621" s="353"/>
      <c r="F1621" s="353"/>
      <c r="G1621" s="353"/>
      <c r="H1621" s="353"/>
      <c r="I1621" s="353"/>
      <c r="J1621" s="353"/>
      <c r="K1621" s="353"/>
      <c r="L1621" s="99"/>
      <c r="M1621" s="99"/>
    </row>
    <row r="1622" spans="1:13" ht="12.75" customHeight="1" x14ac:dyDescent="0.2">
      <c r="A1622" s="100" t="s">
        <v>16791</v>
      </c>
      <c r="B1622" s="101" t="s">
        <v>13710</v>
      </c>
      <c r="C1622" s="347" t="s">
        <v>16792</v>
      </c>
      <c r="D1622" s="347"/>
      <c r="E1622" s="347"/>
      <c r="F1622" s="347"/>
      <c r="G1622" s="347"/>
      <c r="H1622" s="347"/>
      <c r="I1622" s="347"/>
      <c r="J1622" s="347"/>
      <c r="K1622" s="347"/>
      <c r="L1622" s="102"/>
      <c r="M1622" s="102"/>
    </row>
    <row r="1623" spans="1:13" ht="12.75" customHeight="1" x14ac:dyDescent="0.2">
      <c r="A1623" s="103" t="s">
        <v>16793</v>
      </c>
      <c r="B1623" s="104" t="s">
        <v>13710</v>
      </c>
      <c r="C1623" s="346" t="s">
        <v>16794</v>
      </c>
      <c r="D1623" s="346"/>
      <c r="E1623" s="346"/>
      <c r="F1623" s="346"/>
      <c r="G1623" s="346"/>
      <c r="H1623" s="346"/>
      <c r="I1623" s="346"/>
      <c r="J1623" s="346"/>
      <c r="K1623" s="346"/>
      <c r="L1623" s="104" t="s">
        <v>136</v>
      </c>
      <c r="M1623" s="105">
        <v>174.02</v>
      </c>
    </row>
    <row r="1624" spans="1:13" ht="12.75" customHeight="1" x14ac:dyDescent="0.2">
      <c r="C1624" s="346"/>
      <c r="D1624" s="346"/>
      <c r="E1624" s="346"/>
      <c r="F1624" s="346"/>
      <c r="G1624" s="346"/>
      <c r="H1624" s="346"/>
      <c r="I1624" s="346"/>
      <c r="J1624" s="346"/>
      <c r="K1624" s="346"/>
      <c r="L1624"/>
      <c r="M1624"/>
    </row>
    <row r="1625" spans="1:13" ht="12.75" customHeight="1" x14ac:dyDescent="0.2">
      <c r="A1625" s="103" t="s">
        <v>16795</v>
      </c>
      <c r="B1625" s="104" t="s">
        <v>13710</v>
      </c>
      <c r="C1625" s="346" t="s">
        <v>16796</v>
      </c>
      <c r="D1625" s="346"/>
      <c r="E1625" s="346"/>
      <c r="F1625" s="346"/>
      <c r="G1625" s="346"/>
      <c r="H1625" s="346"/>
      <c r="I1625" s="346"/>
      <c r="J1625" s="346"/>
      <c r="K1625" s="346"/>
      <c r="L1625" s="104" t="s">
        <v>136</v>
      </c>
      <c r="M1625" s="105">
        <v>182.78</v>
      </c>
    </row>
    <row r="1626" spans="1:13" ht="12.75" customHeight="1" x14ac:dyDescent="0.2">
      <c r="C1626" s="346"/>
      <c r="D1626" s="346"/>
      <c r="E1626" s="346"/>
      <c r="F1626" s="346"/>
      <c r="G1626" s="346"/>
      <c r="H1626" s="346"/>
      <c r="I1626" s="346"/>
      <c r="J1626" s="346"/>
      <c r="K1626" s="346"/>
      <c r="L1626"/>
      <c r="M1626"/>
    </row>
    <row r="1627" spans="1:13" ht="12.75" customHeight="1" x14ac:dyDescent="0.2">
      <c r="A1627" s="103" t="s">
        <v>16797</v>
      </c>
      <c r="B1627" s="104" t="s">
        <v>13710</v>
      </c>
      <c r="C1627" s="346" t="s">
        <v>16798</v>
      </c>
      <c r="D1627" s="346"/>
      <c r="E1627" s="346"/>
      <c r="F1627" s="346"/>
      <c r="G1627" s="346"/>
      <c r="H1627" s="346"/>
      <c r="I1627" s="346"/>
      <c r="J1627" s="346"/>
      <c r="K1627" s="346"/>
      <c r="L1627" s="104" t="s">
        <v>136</v>
      </c>
      <c r="M1627" s="105">
        <v>211.8</v>
      </c>
    </row>
    <row r="1628" spans="1:13" ht="12.75" customHeight="1" x14ac:dyDescent="0.2">
      <c r="C1628" s="346"/>
      <c r="D1628" s="346"/>
      <c r="E1628" s="346"/>
      <c r="F1628" s="346"/>
      <c r="G1628" s="346"/>
      <c r="H1628" s="346"/>
      <c r="I1628" s="346"/>
      <c r="J1628" s="346"/>
      <c r="K1628" s="346"/>
      <c r="L1628"/>
      <c r="M1628"/>
    </row>
    <row r="1629" spans="1:13" ht="12.75" customHeight="1" x14ac:dyDescent="0.2">
      <c r="A1629" s="103" t="s">
        <v>16799</v>
      </c>
      <c r="B1629" s="104" t="s">
        <v>13710</v>
      </c>
      <c r="C1629" s="346" t="s">
        <v>16800</v>
      </c>
      <c r="D1629" s="346"/>
      <c r="E1629" s="346"/>
      <c r="F1629" s="346"/>
      <c r="G1629" s="346"/>
      <c r="H1629" s="346"/>
      <c r="I1629" s="346"/>
      <c r="J1629" s="346"/>
      <c r="K1629" s="346"/>
      <c r="L1629" s="104" t="s">
        <v>136</v>
      </c>
      <c r="M1629" s="105">
        <v>199.02</v>
      </c>
    </row>
    <row r="1630" spans="1:13" ht="12.75" customHeight="1" x14ac:dyDescent="0.2">
      <c r="C1630" s="346"/>
      <c r="D1630" s="346"/>
      <c r="E1630" s="346"/>
      <c r="F1630" s="346"/>
      <c r="G1630" s="346"/>
      <c r="H1630" s="346"/>
      <c r="I1630" s="346"/>
      <c r="J1630" s="346"/>
      <c r="K1630" s="346"/>
      <c r="L1630"/>
      <c r="M1630"/>
    </row>
    <row r="1631" spans="1:13" ht="12.75" customHeight="1" x14ac:dyDescent="0.2">
      <c r="A1631" s="103" t="s">
        <v>16801</v>
      </c>
      <c r="B1631" s="104" t="s">
        <v>13710</v>
      </c>
      <c r="C1631" s="346" t="s">
        <v>16802</v>
      </c>
      <c r="D1631" s="346"/>
      <c r="E1631" s="346"/>
      <c r="F1631" s="346"/>
      <c r="G1631" s="346"/>
      <c r="H1631" s="346"/>
      <c r="I1631" s="346"/>
      <c r="J1631" s="346"/>
      <c r="K1631" s="346"/>
      <c r="L1631" s="104" t="s">
        <v>136</v>
      </c>
      <c r="M1631" s="105">
        <v>339.03</v>
      </c>
    </row>
    <row r="1632" spans="1:13" ht="12.75" customHeight="1" x14ac:dyDescent="0.2">
      <c r="C1632" s="346"/>
      <c r="D1632" s="346"/>
      <c r="E1632" s="346"/>
      <c r="F1632" s="346"/>
      <c r="G1632" s="346"/>
      <c r="H1632" s="346"/>
      <c r="I1632" s="346"/>
      <c r="J1632" s="346"/>
      <c r="K1632" s="346"/>
      <c r="L1632"/>
      <c r="M1632"/>
    </row>
    <row r="1633" spans="1:13" ht="12.75" customHeight="1" x14ac:dyDescent="0.2">
      <c r="A1633" s="103" t="s">
        <v>16803</v>
      </c>
      <c r="B1633" s="104" t="s">
        <v>13710</v>
      </c>
      <c r="C1633" s="346" t="s">
        <v>16804</v>
      </c>
      <c r="D1633" s="346"/>
      <c r="E1633" s="346"/>
      <c r="F1633" s="346"/>
      <c r="G1633" s="346"/>
      <c r="H1633" s="346"/>
      <c r="I1633" s="346"/>
      <c r="J1633" s="346"/>
      <c r="K1633" s="346"/>
      <c r="L1633" s="104" t="s">
        <v>136</v>
      </c>
      <c r="M1633" s="105">
        <v>337.75</v>
      </c>
    </row>
    <row r="1634" spans="1:13" ht="12.75" customHeight="1" x14ac:dyDescent="0.2">
      <c r="C1634" s="346"/>
      <c r="D1634" s="346"/>
      <c r="E1634" s="346"/>
      <c r="F1634" s="346"/>
      <c r="G1634" s="346"/>
      <c r="H1634" s="346"/>
      <c r="I1634" s="346"/>
      <c r="J1634" s="346"/>
      <c r="K1634" s="346"/>
      <c r="L1634"/>
      <c r="M1634"/>
    </row>
    <row r="1635" spans="1:13" ht="12.75" customHeight="1" x14ac:dyDescent="0.2">
      <c r="A1635" s="103" t="s">
        <v>16805</v>
      </c>
      <c r="B1635" s="104" t="s">
        <v>13710</v>
      </c>
      <c r="C1635" s="346" t="s">
        <v>16806</v>
      </c>
      <c r="D1635" s="346"/>
      <c r="E1635" s="346"/>
      <c r="F1635" s="346"/>
      <c r="G1635" s="346"/>
      <c r="H1635" s="346"/>
      <c r="I1635" s="346"/>
      <c r="J1635" s="346"/>
      <c r="K1635" s="346"/>
      <c r="L1635" s="104" t="s">
        <v>136</v>
      </c>
      <c r="M1635" s="105">
        <v>525.94000000000005</v>
      </c>
    </row>
    <row r="1636" spans="1:13" ht="12.75" customHeight="1" x14ac:dyDescent="0.2">
      <c r="C1636" s="346"/>
      <c r="D1636" s="346"/>
      <c r="E1636" s="346"/>
      <c r="F1636" s="346"/>
      <c r="G1636" s="346"/>
      <c r="H1636" s="346"/>
      <c r="I1636" s="346"/>
      <c r="J1636" s="346"/>
      <c r="K1636" s="346"/>
      <c r="L1636"/>
      <c r="M1636"/>
    </row>
    <row r="1637" spans="1:13" ht="12.75" customHeight="1" x14ac:dyDescent="0.2">
      <c r="A1637" s="103" t="s">
        <v>16807</v>
      </c>
      <c r="B1637" s="104" t="s">
        <v>13710</v>
      </c>
      <c r="C1637" s="346" t="s">
        <v>16808</v>
      </c>
      <c r="D1637" s="346"/>
      <c r="E1637" s="346"/>
      <c r="F1637" s="346"/>
      <c r="G1637" s="346"/>
      <c r="H1637" s="346"/>
      <c r="I1637" s="346"/>
      <c r="J1637" s="346"/>
      <c r="K1637" s="346"/>
      <c r="L1637" s="104" t="s">
        <v>136</v>
      </c>
      <c r="M1637" s="105">
        <v>521.82000000000005</v>
      </c>
    </row>
    <row r="1638" spans="1:13" ht="12.75" customHeight="1" x14ac:dyDescent="0.2">
      <c r="C1638" s="346"/>
      <c r="D1638" s="346"/>
      <c r="E1638" s="346"/>
      <c r="F1638" s="346"/>
      <c r="G1638" s="346"/>
      <c r="H1638" s="346"/>
      <c r="I1638" s="346"/>
      <c r="J1638" s="346"/>
      <c r="K1638" s="346"/>
      <c r="L1638"/>
      <c r="M1638"/>
    </row>
    <row r="1639" spans="1:13" ht="12.75" customHeight="1" x14ac:dyDescent="0.2">
      <c r="A1639" s="103" t="s">
        <v>16809</v>
      </c>
      <c r="B1639" s="104" t="s">
        <v>13710</v>
      </c>
      <c r="C1639" s="346" t="s">
        <v>16810</v>
      </c>
      <c r="D1639" s="346"/>
      <c r="E1639" s="346"/>
      <c r="F1639" s="346"/>
      <c r="G1639" s="346"/>
      <c r="H1639" s="346"/>
      <c r="I1639" s="346"/>
      <c r="J1639" s="346"/>
      <c r="K1639" s="346"/>
      <c r="L1639" s="104" t="s">
        <v>136</v>
      </c>
      <c r="M1639" s="105">
        <v>678.11</v>
      </c>
    </row>
    <row r="1640" spans="1:13" ht="12.75" customHeight="1" x14ac:dyDescent="0.2">
      <c r="C1640" s="346"/>
      <c r="D1640" s="346"/>
      <c r="E1640" s="346"/>
      <c r="F1640" s="346"/>
      <c r="G1640" s="346"/>
      <c r="H1640" s="346"/>
      <c r="I1640" s="346"/>
      <c r="J1640" s="346"/>
      <c r="K1640" s="346"/>
      <c r="L1640"/>
      <c r="M1640"/>
    </row>
    <row r="1641" spans="1:13" ht="12.75" customHeight="1" x14ac:dyDescent="0.2">
      <c r="A1641" s="103" t="s">
        <v>16811</v>
      </c>
      <c r="B1641" s="104" t="s">
        <v>13710</v>
      </c>
      <c r="C1641" s="346" t="s">
        <v>16812</v>
      </c>
      <c r="D1641" s="346"/>
      <c r="E1641" s="346"/>
      <c r="F1641" s="346"/>
      <c r="G1641" s="346"/>
      <c r="H1641" s="346"/>
      <c r="I1641" s="346"/>
      <c r="J1641" s="346"/>
      <c r="K1641" s="346"/>
      <c r="L1641" s="104" t="s">
        <v>136</v>
      </c>
      <c r="M1641" s="105">
        <v>693.92</v>
      </c>
    </row>
    <row r="1642" spans="1:13" ht="12.75" customHeight="1" x14ac:dyDescent="0.2">
      <c r="A1642" s="103" t="s">
        <v>16813</v>
      </c>
      <c r="B1642" s="104" t="s">
        <v>13710</v>
      </c>
      <c r="C1642" s="346" t="s">
        <v>16814</v>
      </c>
      <c r="D1642" s="346"/>
      <c r="E1642" s="346"/>
      <c r="F1642" s="346"/>
      <c r="G1642" s="346"/>
      <c r="H1642" s="346"/>
      <c r="I1642" s="346"/>
      <c r="J1642" s="346"/>
      <c r="K1642" s="346"/>
      <c r="L1642" s="104" t="s">
        <v>136</v>
      </c>
      <c r="M1642" s="105">
        <v>669.22</v>
      </c>
    </row>
    <row r="1643" spans="1:13" ht="12.75" customHeight="1" x14ac:dyDescent="0.2">
      <c r="A1643" s="103" t="s">
        <v>16815</v>
      </c>
      <c r="B1643" s="104" t="s">
        <v>13710</v>
      </c>
      <c r="C1643" s="346" t="s">
        <v>16816</v>
      </c>
      <c r="D1643" s="346"/>
      <c r="E1643" s="346"/>
      <c r="F1643" s="346"/>
      <c r="G1643" s="346"/>
      <c r="H1643" s="346"/>
      <c r="I1643" s="346"/>
      <c r="J1643" s="346"/>
      <c r="K1643" s="346"/>
      <c r="L1643" s="104" t="s">
        <v>136</v>
      </c>
      <c r="M1643" s="105">
        <v>809.92</v>
      </c>
    </row>
    <row r="1644" spans="1:13" ht="12.75" customHeight="1" x14ac:dyDescent="0.2">
      <c r="A1644" s="103" t="s">
        <v>16817</v>
      </c>
      <c r="B1644" s="104" t="s">
        <v>13710</v>
      </c>
      <c r="C1644" s="346" t="s">
        <v>16818</v>
      </c>
      <c r="D1644" s="346"/>
      <c r="E1644" s="346"/>
      <c r="F1644" s="346"/>
      <c r="G1644" s="346"/>
      <c r="H1644" s="346"/>
      <c r="I1644" s="346"/>
      <c r="J1644" s="346"/>
      <c r="K1644" s="346"/>
      <c r="L1644" s="104" t="s">
        <v>136</v>
      </c>
      <c r="M1644" s="105">
        <v>405.8</v>
      </c>
    </row>
    <row r="1645" spans="1:13" ht="12.75" customHeight="1" x14ac:dyDescent="0.2">
      <c r="A1645" s="103" t="s">
        <v>16819</v>
      </c>
      <c r="B1645" s="104" t="s">
        <v>13710</v>
      </c>
      <c r="C1645" s="346" t="s">
        <v>16820</v>
      </c>
      <c r="D1645" s="346"/>
      <c r="E1645" s="346"/>
      <c r="F1645" s="346"/>
      <c r="G1645" s="346"/>
      <c r="H1645" s="346"/>
      <c r="I1645" s="346"/>
      <c r="J1645" s="346"/>
      <c r="K1645" s="346"/>
      <c r="L1645" s="104" t="s">
        <v>136</v>
      </c>
      <c r="M1645" s="105">
        <v>439.15</v>
      </c>
    </row>
    <row r="1646" spans="1:13" ht="12.75" customHeight="1" x14ac:dyDescent="0.2">
      <c r="A1646" s="103" t="s">
        <v>16821</v>
      </c>
      <c r="B1646" s="104" t="s">
        <v>13710</v>
      </c>
      <c r="C1646" s="346" t="s">
        <v>16822</v>
      </c>
      <c r="D1646" s="346"/>
      <c r="E1646" s="346"/>
      <c r="F1646" s="346"/>
      <c r="G1646" s="346"/>
      <c r="H1646" s="346"/>
      <c r="I1646" s="346"/>
      <c r="J1646" s="346"/>
      <c r="K1646" s="346"/>
      <c r="L1646" s="104" t="s">
        <v>136</v>
      </c>
      <c r="M1646" s="105">
        <v>520.97</v>
      </c>
    </row>
    <row r="1647" spans="1:13" ht="12.75" customHeight="1" x14ac:dyDescent="0.2">
      <c r="A1647" s="100" t="s">
        <v>16823</v>
      </c>
      <c r="B1647" s="101" t="s">
        <v>13710</v>
      </c>
      <c r="C1647" s="347" t="s">
        <v>16824</v>
      </c>
      <c r="D1647" s="347"/>
      <c r="E1647" s="347"/>
      <c r="F1647" s="347"/>
      <c r="G1647" s="347"/>
      <c r="H1647" s="347"/>
      <c r="I1647" s="347"/>
      <c r="J1647" s="347"/>
      <c r="K1647" s="347"/>
      <c r="L1647" s="102"/>
      <c r="M1647" s="102"/>
    </row>
    <row r="1648" spans="1:13" ht="12.75" customHeight="1" x14ac:dyDescent="0.2">
      <c r="A1648" s="103" t="s">
        <v>16825</v>
      </c>
      <c r="B1648" s="104" t="s">
        <v>13710</v>
      </c>
      <c r="C1648" s="346" t="s">
        <v>16826</v>
      </c>
      <c r="D1648" s="346"/>
      <c r="E1648" s="346"/>
      <c r="F1648" s="346"/>
      <c r="G1648" s="346"/>
      <c r="H1648" s="346"/>
      <c r="I1648" s="346"/>
      <c r="J1648" s="346"/>
      <c r="K1648" s="346"/>
      <c r="L1648" s="104" t="s">
        <v>136</v>
      </c>
      <c r="M1648" s="105">
        <v>39.26</v>
      </c>
    </row>
    <row r="1649" spans="1:13" ht="12.75" customHeight="1" x14ac:dyDescent="0.2">
      <c r="C1649" s="346"/>
      <c r="D1649" s="346"/>
      <c r="E1649" s="346"/>
      <c r="F1649" s="346"/>
      <c r="G1649" s="346"/>
      <c r="H1649" s="346"/>
      <c r="I1649" s="346"/>
      <c r="J1649" s="346"/>
      <c r="K1649" s="346"/>
      <c r="L1649"/>
      <c r="M1649"/>
    </row>
    <row r="1650" spans="1:13" ht="12.75" customHeight="1" x14ac:dyDescent="0.2">
      <c r="A1650" s="103" t="s">
        <v>16827</v>
      </c>
      <c r="B1650" s="104" t="s">
        <v>13710</v>
      </c>
      <c r="C1650" s="346" t="s">
        <v>16828</v>
      </c>
      <c r="D1650" s="346"/>
      <c r="E1650" s="346"/>
      <c r="F1650" s="346"/>
      <c r="G1650" s="346"/>
      <c r="H1650" s="346"/>
      <c r="I1650" s="346"/>
      <c r="J1650" s="346"/>
      <c r="K1650" s="346"/>
      <c r="L1650" s="104" t="s">
        <v>136</v>
      </c>
      <c r="M1650" s="105">
        <v>31.9</v>
      </c>
    </row>
    <row r="1651" spans="1:13" ht="12.75" customHeight="1" x14ac:dyDescent="0.2">
      <c r="C1651" s="346"/>
      <c r="D1651" s="346"/>
      <c r="E1651" s="346"/>
      <c r="F1651" s="346"/>
      <c r="G1651" s="346"/>
      <c r="H1651" s="346"/>
      <c r="I1651" s="346"/>
      <c r="J1651" s="346"/>
      <c r="K1651" s="346"/>
      <c r="L1651"/>
      <c r="M1651"/>
    </row>
    <row r="1652" spans="1:13" ht="12.75" customHeight="1" x14ac:dyDescent="0.2">
      <c r="A1652" s="103" t="s">
        <v>16829</v>
      </c>
      <c r="B1652" s="104" t="s">
        <v>13710</v>
      </c>
      <c r="C1652" s="346" t="s">
        <v>16830</v>
      </c>
      <c r="D1652" s="346"/>
      <c r="E1652" s="346"/>
      <c r="F1652" s="346"/>
      <c r="G1652" s="346"/>
      <c r="H1652" s="346"/>
      <c r="I1652" s="346"/>
      <c r="J1652" s="346"/>
      <c r="K1652" s="346"/>
      <c r="L1652" s="104" t="s">
        <v>136</v>
      </c>
      <c r="M1652" s="105">
        <v>22.63</v>
      </c>
    </row>
    <row r="1653" spans="1:13" ht="12.75" customHeight="1" x14ac:dyDescent="0.2">
      <c r="A1653" s="97" t="s">
        <v>16831</v>
      </c>
      <c r="B1653" s="98"/>
      <c r="C1653" s="353" t="s">
        <v>9708</v>
      </c>
      <c r="D1653" s="353"/>
      <c r="E1653" s="353"/>
      <c r="F1653" s="353"/>
      <c r="G1653" s="353"/>
      <c r="H1653" s="353"/>
      <c r="I1653" s="353"/>
      <c r="J1653" s="353"/>
      <c r="K1653" s="353"/>
      <c r="L1653" s="99"/>
      <c r="M1653" s="99"/>
    </row>
    <row r="1654" spans="1:13" ht="12.75" customHeight="1" x14ac:dyDescent="0.2">
      <c r="A1654" s="100" t="s">
        <v>16832</v>
      </c>
      <c r="B1654" s="101" t="s">
        <v>13710</v>
      </c>
      <c r="C1654" s="347" t="s">
        <v>16833</v>
      </c>
      <c r="D1654" s="347"/>
      <c r="E1654" s="347"/>
      <c r="F1654" s="347"/>
      <c r="G1654" s="347"/>
      <c r="H1654" s="347"/>
      <c r="I1654" s="347"/>
      <c r="J1654" s="347"/>
      <c r="K1654" s="347"/>
      <c r="L1654" s="102"/>
      <c r="M1654" s="102"/>
    </row>
    <row r="1655" spans="1:13" ht="12.75" customHeight="1" x14ac:dyDescent="0.2">
      <c r="A1655" s="103" t="s">
        <v>16834</v>
      </c>
      <c r="B1655" s="104" t="s">
        <v>13710</v>
      </c>
      <c r="C1655" s="346" t="s">
        <v>16835</v>
      </c>
      <c r="D1655" s="346"/>
      <c r="E1655" s="346"/>
      <c r="F1655" s="346"/>
      <c r="G1655" s="346"/>
      <c r="H1655" s="346"/>
      <c r="I1655" s="346"/>
      <c r="J1655" s="346"/>
      <c r="K1655" s="346"/>
      <c r="L1655" s="104" t="s">
        <v>136</v>
      </c>
      <c r="M1655" s="105">
        <v>18.010000000000002</v>
      </c>
    </row>
    <row r="1656" spans="1:13" ht="12.75" customHeight="1" x14ac:dyDescent="0.2">
      <c r="A1656" s="103" t="s">
        <v>16836</v>
      </c>
      <c r="B1656" s="104" t="s">
        <v>13710</v>
      </c>
      <c r="C1656" s="346" t="s">
        <v>16837</v>
      </c>
      <c r="D1656" s="346"/>
      <c r="E1656" s="346"/>
      <c r="F1656" s="346"/>
      <c r="G1656" s="346"/>
      <c r="H1656" s="346"/>
      <c r="I1656" s="346"/>
      <c r="J1656" s="346"/>
      <c r="K1656" s="346"/>
      <c r="L1656" s="104" t="s">
        <v>136</v>
      </c>
      <c r="M1656" s="105">
        <v>24.92</v>
      </c>
    </row>
    <row r="1657" spans="1:13" ht="12.75" customHeight="1" x14ac:dyDescent="0.2">
      <c r="A1657" s="103" t="s">
        <v>16838</v>
      </c>
      <c r="B1657" s="104" t="s">
        <v>13710</v>
      </c>
      <c r="C1657" s="346" t="s">
        <v>16839</v>
      </c>
      <c r="D1657" s="346"/>
      <c r="E1657" s="346"/>
      <c r="F1657" s="346"/>
      <c r="G1657" s="346"/>
      <c r="H1657" s="346"/>
      <c r="I1657" s="346"/>
      <c r="J1657" s="346"/>
      <c r="K1657" s="346"/>
      <c r="L1657" s="104" t="s">
        <v>136</v>
      </c>
      <c r="M1657" s="105">
        <v>2.91</v>
      </c>
    </row>
    <row r="1658" spans="1:13" ht="12.75" customHeight="1" x14ac:dyDescent="0.2">
      <c r="A1658" s="103" t="s">
        <v>16840</v>
      </c>
      <c r="B1658" s="104" t="s">
        <v>13710</v>
      </c>
      <c r="C1658" s="346" t="s">
        <v>16841</v>
      </c>
      <c r="D1658" s="346"/>
      <c r="E1658" s="346"/>
      <c r="F1658" s="346"/>
      <c r="G1658" s="346"/>
      <c r="H1658" s="346"/>
      <c r="I1658" s="346"/>
      <c r="J1658" s="346"/>
      <c r="K1658" s="346"/>
      <c r="L1658" s="104" t="s">
        <v>136</v>
      </c>
      <c r="M1658" s="105">
        <v>3.71</v>
      </c>
    </row>
    <row r="1659" spans="1:13" ht="12.75" customHeight="1" x14ac:dyDescent="0.2">
      <c r="A1659" s="103" t="s">
        <v>16842</v>
      </c>
      <c r="B1659" s="104" t="s">
        <v>13710</v>
      </c>
      <c r="C1659" s="346" t="s">
        <v>16843</v>
      </c>
      <c r="D1659" s="346"/>
      <c r="E1659" s="346"/>
      <c r="F1659" s="346"/>
      <c r="G1659" s="346"/>
      <c r="H1659" s="346"/>
      <c r="I1659" s="346"/>
      <c r="J1659" s="346"/>
      <c r="K1659" s="346"/>
      <c r="L1659" s="104" t="s">
        <v>136</v>
      </c>
      <c r="M1659" s="105">
        <v>12.89</v>
      </c>
    </row>
    <row r="1660" spans="1:13" ht="12.75" customHeight="1" x14ac:dyDescent="0.2">
      <c r="A1660" s="103" t="s">
        <v>16844</v>
      </c>
      <c r="B1660" s="104" t="s">
        <v>13710</v>
      </c>
      <c r="C1660" s="346" t="s">
        <v>16845</v>
      </c>
      <c r="D1660" s="346"/>
      <c r="E1660" s="346"/>
      <c r="F1660" s="346"/>
      <c r="G1660" s="346"/>
      <c r="H1660" s="346"/>
      <c r="I1660" s="346"/>
      <c r="J1660" s="346"/>
      <c r="K1660" s="346"/>
      <c r="L1660" s="104" t="s">
        <v>136</v>
      </c>
      <c r="M1660" s="105">
        <v>15.39</v>
      </c>
    </row>
    <row r="1661" spans="1:13" ht="12.75" customHeight="1" x14ac:dyDescent="0.2">
      <c r="A1661" s="103" t="s">
        <v>16846</v>
      </c>
      <c r="B1661" s="104" t="s">
        <v>13710</v>
      </c>
      <c r="C1661" s="346" t="s">
        <v>16847</v>
      </c>
      <c r="D1661" s="346"/>
      <c r="E1661" s="346"/>
      <c r="F1661" s="346"/>
      <c r="G1661" s="346"/>
      <c r="H1661" s="346"/>
      <c r="I1661" s="346"/>
      <c r="J1661" s="346"/>
      <c r="K1661" s="346"/>
      <c r="L1661" s="104" t="s">
        <v>136</v>
      </c>
      <c r="M1661" s="105">
        <v>16.510000000000002</v>
      </c>
    </row>
    <row r="1662" spans="1:13" ht="12.75" customHeight="1" x14ac:dyDescent="0.2">
      <c r="C1662" s="346"/>
      <c r="D1662" s="346"/>
      <c r="E1662" s="346"/>
      <c r="F1662" s="346"/>
      <c r="G1662" s="346"/>
      <c r="H1662" s="346"/>
      <c r="I1662" s="346"/>
      <c r="J1662" s="346"/>
      <c r="K1662" s="346"/>
      <c r="L1662"/>
      <c r="M1662"/>
    </row>
    <row r="1663" spans="1:13" ht="12.75" customHeight="1" x14ac:dyDescent="0.2">
      <c r="A1663" s="100" t="s">
        <v>16848</v>
      </c>
      <c r="B1663" s="101" t="s">
        <v>13710</v>
      </c>
      <c r="C1663" s="347" t="s">
        <v>16849</v>
      </c>
      <c r="D1663" s="347"/>
      <c r="E1663" s="347"/>
      <c r="F1663" s="347"/>
      <c r="G1663" s="347"/>
      <c r="H1663" s="347"/>
      <c r="I1663" s="347"/>
      <c r="J1663" s="347"/>
      <c r="K1663" s="347"/>
      <c r="L1663" s="102"/>
      <c r="M1663" s="102"/>
    </row>
    <row r="1664" spans="1:13" ht="12.75" customHeight="1" x14ac:dyDescent="0.2">
      <c r="A1664" s="103" t="s">
        <v>16850</v>
      </c>
      <c r="B1664" s="104" t="s">
        <v>13710</v>
      </c>
      <c r="C1664" s="346" t="s">
        <v>16851</v>
      </c>
      <c r="D1664" s="346"/>
      <c r="E1664" s="346"/>
      <c r="F1664" s="346"/>
      <c r="G1664" s="346"/>
      <c r="H1664" s="346"/>
      <c r="I1664" s="346"/>
      <c r="J1664" s="346"/>
      <c r="K1664" s="346"/>
      <c r="L1664" s="104" t="s">
        <v>136</v>
      </c>
      <c r="M1664" s="105">
        <v>18.59</v>
      </c>
    </row>
    <row r="1665" spans="1:13" ht="12.75" customHeight="1" x14ac:dyDescent="0.2">
      <c r="A1665" s="103" t="s">
        <v>16852</v>
      </c>
      <c r="B1665" s="104" t="s">
        <v>13710</v>
      </c>
      <c r="C1665" s="346" t="s">
        <v>16853</v>
      </c>
      <c r="D1665" s="346"/>
      <c r="E1665" s="346"/>
      <c r="F1665" s="346"/>
      <c r="G1665" s="346"/>
      <c r="H1665" s="346"/>
      <c r="I1665" s="346"/>
      <c r="J1665" s="346"/>
      <c r="K1665" s="346"/>
      <c r="L1665" s="104" t="s">
        <v>136</v>
      </c>
      <c r="M1665" s="105">
        <v>25.33</v>
      </c>
    </row>
    <row r="1666" spans="1:13" ht="12.75" customHeight="1" x14ac:dyDescent="0.2">
      <c r="A1666" s="103" t="s">
        <v>16854</v>
      </c>
      <c r="B1666" s="104" t="s">
        <v>13710</v>
      </c>
      <c r="C1666" s="346" t="s">
        <v>16855</v>
      </c>
      <c r="D1666" s="346"/>
      <c r="E1666" s="346"/>
      <c r="F1666" s="346"/>
      <c r="G1666" s="346"/>
      <c r="H1666" s="346"/>
      <c r="I1666" s="346"/>
      <c r="J1666" s="346"/>
      <c r="K1666" s="346"/>
      <c r="L1666" s="104" t="s">
        <v>136</v>
      </c>
      <c r="M1666" s="105">
        <v>11.58</v>
      </c>
    </row>
    <row r="1667" spans="1:13" ht="12.75" customHeight="1" x14ac:dyDescent="0.2">
      <c r="A1667" s="103" t="s">
        <v>16856</v>
      </c>
      <c r="B1667" s="104" t="s">
        <v>13710</v>
      </c>
      <c r="C1667" s="346" t="s">
        <v>16857</v>
      </c>
      <c r="D1667" s="346"/>
      <c r="E1667" s="346"/>
      <c r="F1667" s="346"/>
      <c r="G1667" s="346"/>
      <c r="H1667" s="346"/>
      <c r="I1667" s="346"/>
      <c r="J1667" s="346"/>
      <c r="K1667" s="346"/>
      <c r="L1667" s="104" t="s">
        <v>136</v>
      </c>
      <c r="M1667" s="105">
        <v>14.43</v>
      </c>
    </row>
    <row r="1668" spans="1:13" ht="12.75" customHeight="1" x14ac:dyDescent="0.2">
      <c r="A1668" s="103" t="s">
        <v>16858</v>
      </c>
      <c r="B1668" s="104" t="s">
        <v>13710</v>
      </c>
      <c r="C1668" s="346" t="s">
        <v>16859</v>
      </c>
      <c r="D1668" s="346"/>
      <c r="E1668" s="346"/>
      <c r="F1668" s="346"/>
      <c r="G1668" s="346"/>
      <c r="H1668" s="346"/>
      <c r="I1668" s="346"/>
      <c r="J1668" s="346"/>
      <c r="K1668" s="346"/>
      <c r="L1668" s="104" t="s">
        <v>136</v>
      </c>
      <c r="M1668" s="105">
        <v>2.92</v>
      </c>
    </row>
    <row r="1669" spans="1:13" ht="12.75" customHeight="1" x14ac:dyDescent="0.2">
      <c r="A1669" s="103" t="s">
        <v>16860</v>
      </c>
      <c r="B1669" s="104" t="s">
        <v>13710</v>
      </c>
      <c r="C1669" s="346" t="s">
        <v>16861</v>
      </c>
      <c r="D1669" s="346"/>
      <c r="E1669" s="346"/>
      <c r="F1669" s="346"/>
      <c r="G1669" s="346"/>
      <c r="H1669" s="346"/>
      <c r="I1669" s="346"/>
      <c r="J1669" s="346"/>
      <c r="K1669" s="346"/>
      <c r="L1669" s="104" t="s">
        <v>136</v>
      </c>
      <c r="M1669" s="105">
        <v>2.5499999999999998</v>
      </c>
    </row>
    <row r="1670" spans="1:13" ht="12.75" customHeight="1" x14ac:dyDescent="0.2">
      <c r="A1670" s="103" t="s">
        <v>16862</v>
      </c>
      <c r="B1670" s="104" t="s">
        <v>13710</v>
      </c>
      <c r="C1670" s="346" t="s">
        <v>16863</v>
      </c>
      <c r="D1670" s="346"/>
      <c r="E1670" s="346"/>
      <c r="F1670" s="346"/>
      <c r="G1670" s="346"/>
      <c r="H1670" s="346"/>
      <c r="I1670" s="346"/>
      <c r="J1670" s="346"/>
      <c r="K1670" s="346"/>
      <c r="L1670" s="104" t="s">
        <v>136</v>
      </c>
      <c r="M1670" s="105">
        <v>3.72</v>
      </c>
    </row>
    <row r="1671" spans="1:13" ht="12.75" customHeight="1" x14ac:dyDescent="0.2">
      <c r="A1671" s="103" t="s">
        <v>16864</v>
      </c>
      <c r="B1671" s="104" t="s">
        <v>13710</v>
      </c>
      <c r="C1671" s="346" t="s">
        <v>16865</v>
      </c>
      <c r="D1671" s="346"/>
      <c r="E1671" s="346"/>
      <c r="F1671" s="346"/>
      <c r="G1671" s="346"/>
      <c r="H1671" s="346"/>
      <c r="I1671" s="346"/>
      <c r="J1671" s="346"/>
      <c r="K1671" s="346"/>
      <c r="L1671" s="104" t="s">
        <v>136</v>
      </c>
      <c r="M1671" s="105">
        <v>3.35</v>
      </c>
    </row>
    <row r="1672" spans="1:13" ht="12.75" customHeight="1" x14ac:dyDescent="0.2">
      <c r="A1672" s="103" t="s">
        <v>16866</v>
      </c>
      <c r="B1672" s="104" t="s">
        <v>13710</v>
      </c>
      <c r="C1672" s="346" t="s">
        <v>16867</v>
      </c>
      <c r="D1672" s="346"/>
      <c r="E1672" s="346"/>
      <c r="F1672" s="346"/>
      <c r="G1672" s="346"/>
      <c r="H1672" s="346"/>
      <c r="I1672" s="346"/>
      <c r="J1672" s="346"/>
      <c r="K1672" s="346"/>
      <c r="L1672" s="104" t="s">
        <v>136</v>
      </c>
      <c r="M1672" s="105">
        <v>12.59</v>
      </c>
    </row>
    <row r="1673" spans="1:13" ht="12.75" customHeight="1" x14ac:dyDescent="0.2">
      <c r="A1673" s="103" t="s">
        <v>16868</v>
      </c>
      <c r="B1673" s="104" t="s">
        <v>13710</v>
      </c>
      <c r="C1673" s="346" t="s">
        <v>16869</v>
      </c>
      <c r="D1673" s="346"/>
      <c r="E1673" s="346"/>
      <c r="F1673" s="346"/>
      <c r="G1673" s="346"/>
      <c r="H1673" s="346"/>
      <c r="I1673" s="346"/>
      <c r="J1673" s="346"/>
      <c r="K1673" s="346"/>
      <c r="L1673" s="104" t="s">
        <v>136</v>
      </c>
      <c r="M1673" s="105">
        <v>10.88</v>
      </c>
    </row>
    <row r="1674" spans="1:13" ht="12.75" customHeight="1" x14ac:dyDescent="0.2">
      <c r="A1674" s="103" t="s">
        <v>16870</v>
      </c>
      <c r="B1674" s="104" t="s">
        <v>13710</v>
      </c>
      <c r="C1674" s="346" t="s">
        <v>16871</v>
      </c>
      <c r="D1674" s="346"/>
      <c r="E1674" s="346"/>
      <c r="F1674" s="346"/>
      <c r="G1674" s="346"/>
      <c r="H1674" s="346"/>
      <c r="I1674" s="346"/>
      <c r="J1674" s="346"/>
      <c r="K1674" s="346"/>
      <c r="L1674" s="104" t="s">
        <v>136</v>
      </c>
      <c r="M1674" s="105">
        <v>16.72</v>
      </c>
    </row>
    <row r="1675" spans="1:13" ht="12.75" customHeight="1" x14ac:dyDescent="0.2">
      <c r="C1675" s="346"/>
      <c r="D1675" s="346"/>
      <c r="E1675" s="346"/>
      <c r="F1675" s="346"/>
      <c r="G1675" s="346"/>
      <c r="H1675" s="346"/>
      <c r="I1675" s="346"/>
      <c r="J1675" s="346"/>
      <c r="K1675" s="346"/>
      <c r="L1675"/>
      <c r="M1675"/>
    </row>
    <row r="1676" spans="1:13" ht="12.75" customHeight="1" x14ac:dyDescent="0.2">
      <c r="A1676" s="103" t="s">
        <v>16872</v>
      </c>
      <c r="B1676" s="104" t="s">
        <v>13710</v>
      </c>
      <c r="C1676" s="346" t="s">
        <v>16873</v>
      </c>
      <c r="D1676" s="346"/>
      <c r="E1676" s="346"/>
      <c r="F1676" s="346"/>
      <c r="G1676" s="346"/>
      <c r="H1676" s="346"/>
      <c r="I1676" s="346"/>
      <c r="J1676" s="346"/>
      <c r="K1676" s="346"/>
      <c r="L1676" s="104" t="s">
        <v>136</v>
      </c>
      <c r="M1676" s="105">
        <v>15.01</v>
      </c>
    </row>
    <row r="1677" spans="1:13" ht="12.75" customHeight="1" x14ac:dyDescent="0.2">
      <c r="A1677" s="103" t="s">
        <v>16874</v>
      </c>
      <c r="B1677" s="104" t="s">
        <v>13710</v>
      </c>
      <c r="C1677" s="346" t="s">
        <v>16875</v>
      </c>
      <c r="D1677" s="346"/>
      <c r="E1677" s="346"/>
      <c r="F1677" s="346"/>
      <c r="G1677" s="346"/>
      <c r="H1677" s="346"/>
      <c r="I1677" s="346"/>
      <c r="J1677" s="346"/>
      <c r="K1677" s="346"/>
      <c r="L1677" s="104" t="s">
        <v>136</v>
      </c>
      <c r="M1677" s="105">
        <v>17.579999999999998</v>
      </c>
    </row>
    <row r="1678" spans="1:13" ht="12.75" customHeight="1" x14ac:dyDescent="0.2">
      <c r="C1678" s="346"/>
      <c r="D1678" s="346"/>
      <c r="E1678" s="346"/>
      <c r="F1678" s="346"/>
      <c r="G1678" s="346"/>
      <c r="H1678" s="346"/>
      <c r="I1678" s="346"/>
      <c r="J1678" s="346"/>
      <c r="K1678" s="346"/>
      <c r="L1678"/>
      <c r="M1678"/>
    </row>
    <row r="1679" spans="1:13" ht="12.75" customHeight="1" x14ac:dyDescent="0.2">
      <c r="A1679" s="100" t="s">
        <v>16876</v>
      </c>
      <c r="B1679" s="101" t="s">
        <v>13710</v>
      </c>
      <c r="C1679" s="347" t="s">
        <v>16877</v>
      </c>
      <c r="D1679" s="347"/>
      <c r="E1679" s="347"/>
      <c r="F1679" s="347"/>
      <c r="G1679" s="347"/>
      <c r="H1679" s="347"/>
      <c r="I1679" s="347"/>
      <c r="J1679" s="347"/>
      <c r="K1679" s="347"/>
      <c r="L1679" s="102"/>
      <c r="M1679" s="102"/>
    </row>
    <row r="1680" spans="1:13" ht="12.75" customHeight="1" x14ac:dyDescent="0.2">
      <c r="A1680" s="103" t="s">
        <v>16878</v>
      </c>
      <c r="B1680" s="104" t="s">
        <v>13710</v>
      </c>
      <c r="C1680" s="346" t="s">
        <v>16879</v>
      </c>
      <c r="D1680" s="346"/>
      <c r="E1680" s="346"/>
      <c r="F1680" s="346"/>
      <c r="G1680" s="346"/>
      <c r="H1680" s="346"/>
      <c r="I1680" s="346"/>
      <c r="J1680" s="346"/>
      <c r="K1680" s="346"/>
      <c r="L1680" s="104" t="s">
        <v>136</v>
      </c>
      <c r="M1680" s="105">
        <v>6.16</v>
      </c>
    </row>
    <row r="1681" spans="1:13" ht="12.75" customHeight="1" x14ac:dyDescent="0.2">
      <c r="A1681" s="103" t="s">
        <v>16880</v>
      </c>
      <c r="B1681" s="104" t="s">
        <v>13710</v>
      </c>
      <c r="C1681" s="346" t="s">
        <v>16881</v>
      </c>
      <c r="D1681" s="346"/>
      <c r="E1681" s="346"/>
      <c r="F1681" s="346"/>
      <c r="G1681" s="346"/>
      <c r="H1681" s="346"/>
      <c r="I1681" s="346"/>
      <c r="J1681" s="346"/>
      <c r="K1681" s="346"/>
      <c r="L1681" s="104" t="s">
        <v>136</v>
      </c>
      <c r="M1681" s="105">
        <v>33.36</v>
      </c>
    </row>
    <row r="1682" spans="1:13" ht="12.75" customHeight="1" x14ac:dyDescent="0.2">
      <c r="A1682" s="103" t="s">
        <v>16882</v>
      </c>
      <c r="B1682" s="104" t="s">
        <v>13710</v>
      </c>
      <c r="C1682" s="346" t="s">
        <v>16883</v>
      </c>
      <c r="D1682" s="346"/>
      <c r="E1682" s="346"/>
      <c r="F1682" s="346"/>
      <c r="G1682" s="346"/>
      <c r="H1682" s="346"/>
      <c r="I1682" s="346"/>
      <c r="J1682" s="346"/>
      <c r="K1682" s="346"/>
      <c r="L1682" s="104" t="s">
        <v>136</v>
      </c>
      <c r="M1682" s="105">
        <v>16.739999999999998</v>
      </c>
    </row>
    <row r="1683" spans="1:13" ht="12.75" customHeight="1" x14ac:dyDescent="0.2">
      <c r="A1683" s="103" t="s">
        <v>16884</v>
      </c>
      <c r="B1683" s="104" t="s">
        <v>13710</v>
      </c>
      <c r="C1683" s="346" t="s">
        <v>16885</v>
      </c>
      <c r="D1683" s="346"/>
      <c r="E1683" s="346"/>
      <c r="F1683" s="346"/>
      <c r="G1683" s="346"/>
      <c r="H1683" s="346"/>
      <c r="I1683" s="346"/>
      <c r="J1683" s="346"/>
      <c r="K1683" s="346"/>
      <c r="L1683" s="104" t="s">
        <v>136</v>
      </c>
      <c r="M1683" s="105">
        <v>19.53</v>
      </c>
    </row>
    <row r="1684" spans="1:13" ht="12.75" customHeight="1" x14ac:dyDescent="0.2">
      <c r="A1684" s="100" t="s">
        <v>16886</v>
      </c>
      <c r="B1684" s="101" t="s">
        <v>13710</v>
      </c>
      <c r="C1684" s="347" t="s">
        <v>16887</v>
      </c>
      <c r="D1684" s="347"/>
      <c r="E1684" s="347"/>
      <c r="F1684" s="347"/>
      <c r="G1684" s="347"/>
      <c r="H1684" s="347"/>
      <c r="I1684" s="347"/>
      <c r="J1684" s="347"/>
      <c r="K1684" s="347"/>
      <c r="L1684" s="102"/>
      <c r="M1684" s="102"/>
    </row>
    <row r="1685" spans="1:13" ht="12.75" customHeight="1" x14ac:dyDescent="0.2">
      <c r="A1685" s="103" t="s">
        <v>16888</v>
      </c>
      <c r="B1685" s="104" t="s">
        <v>13710</v>
      </c>
      <c r="C1685" s="346" t="s">
        <v>16889</v>
      </c>
      <c r="D1685" s="346"/>
      <c r="E1685" s="346"/>
      <c r="F1685" s="346"/>
      <c r="G1685" s="346"/>
      <c r="H1685" s="346"/>
      <c r="I1685" s="346"/>
      <c r="J1685" s="346"/>
      <c r="K1685" s="346"/>
      <c r="L1685" s="104" t="s">
        <v>136</v>
      </c>
      <c r="M1685" s="105">
        <v>8.14</v>
      </c>
    </row>
    <row r="1686" spans="1:13" ht="12.75" customHeight="1" x14ac:dyDescent="0.2">
      <c r="A1686" s="103" t="s">
        <v>16890</v>
      </c>
      <c r="B1686" s="104" t="s">
        <v>13710</v>
      </c>
      <c r="C1686" s="346" t="s">
        <v>16891</v>
      </c>
      <c r="D1686" s="346"/>
      <c r="E1686" s="346"/>
      <c r="F1686" s="346"/>
      <c r="G1686" s="346"/>
      <c r="H1686" s="346"/>
      <c r="I1686" s="346"/>
      <c r="J1686" s="346"/>
      <c r="K1686" s="346"/>
      <c r="L1686" s="104" t="s">
        <v>136</v>
      </c>
      <c r="M1686" s="105">
        <v>11.02</v>
      </c>
    </row>
    <row r="1687" spans="1:13" ht="12.75" customHeight="1" x14ac:dyDescent="0.2">
      <c r="A1687" s="103" t="s">
        <v>16892</v>
      </c>
      <c r="B1687" s="104" t="s">
        <v>13710</v>
      </c>
      <c r="C1687" s="346" t="s">
        <v>16893</v>
      </c>
      <c r="D1687" s="346"/>
      <c r="E1687" s="346"/>
      <c r="F1687" s="346"/>
      <c r="G1687" s="346"/>
      <c r="H1687" s="346"/>
      <c r="I1687" s="346"/>
      <c r="J1687" s="346"/>
      <c r="K1687" s="346"/>
      <c r="L1687" s="104" t="s">
        <v>136</v>
      </c>
      <c r="M1687" s="105">
        <v>22.81</v>
      </c>
    </row>
    <row r="1688" spans="1:13" ht="12.75" customHeight="1" x14ac:dyDescent="0.2">
      <c r="C1688" s="346"/>
      <c r="D1688" s="346"/>
      <c r="E1688" s="346"/>
      <c r="F1688" s="346"/>
      <c r="G1688" s="346"/>
      <c r="H1688" s="346"/>
      <c r="I1688" s="346"/>
      <c r="J1688" s="346"/>
      <c r="K1688" s="346"/>
      <c r="L1688"/>
      <c r="M1688"/>
    </row>
    <row r="1689" spans="1:13" ht="12.75" customHeight="1" x14ac:dyDescent="0.2">
      <c r="A1689" s="103" t="s">
        <v>16894</v>
      </c>
      <c r="B1689" s="104" t="s">
        <v>13710</v>
      </c>
      <c r="C1689" s="346" t="s">
        <v>16895</v>
      </c>
      <c r="D1689" s="346"/>
      <c r="E1689" s="346"/>
      <c r="F1689" s="346"/>
      <c r="G1689" s="346"/>
      <c r="H1689" s="346"/>
      <c r="I1689" s="346"/>
      <c r="J1689" s="346"/>
      <c r="K1689" s="346"/>
      <c r="L1689" s="104" t="s">
        <v>136</v>
      </c>
      <c r="M1689" s="105">
        <v>41.12</v>
      </c>
    </row>
    <row r="1690" spans="1:13" ht="12.75" customHeight="1" x14ac:dyDescent="0.2">
      <c r="A1690" s="103" t="s">
        <v>16896</v>
      </c>
      <c r="B1690" s="104" t="s">
        <v>13710</v>
      </c>
      <c r="C1690" s="346" t="s">
        <v>16897</v>
      </c>
      <c r="D1690" s="346"/>
      <c r="E1690" s="346"/>
      <c r="F1690" s="346"/>
      <c r="G1690" s="346"/>
      <c r="H1690" s="346"/>
      <c r="I1690" s="346"/>
      <c r="J1690" s="346"/>
      <c r="K1690" s="346"/>
      <c r="L1690" s="104" t="s">
        <v>136</v>
      </c>
      <c r="M1690" s="105">
        <v>42.4</v>
      </c>
    </row>
    <row r="1691" spans="1:13" ht="12.75" customHeight="1" x14ac:dyDescent="0.2">
      <c r="C1691" s="346"/>
      <c r="D1691" s="346"/>
      <c r="E1691" s="346"/>
      <c r="F1691" s="346"/>
      <c r="G1691" s="346"/>
      <c r="H1691" s="346"/>
      <c r="I1691" s="346"/>
      <c r="J1691" s="346"/>
      <c r="K1691" s="346"/>
      <c r="L1691"/>
      <c r="M1691"/>
    </row>
    <row r="1692" spans="1:13" ht="12.75" customHeight="1" x14ac:dyDescent="0.2">
      <c r="A1692" s="103" t="s">
        <v>16898</v>
      </c>
      <c r="B1692" s="104" t="s">
        <v>13710</v>
      </c>
      <c r="C1692" s="346" t="s">
        <v>16899</v>
      </c>
      <c r="D1692" s="346"/>
      <c r="E1692" s="346"/>
      <c r="F1692" s="346"/>
      <c r="G1692" s="346"/>
      <c r="H1692" s="346"/>
      <c r="I1692" s="346"/>
      <c r="J1692" s="346"/>
      <c r="K1692" s="346"/>
      <c r="L1692" s="104" t="s">
        <v>136</v>
      </c>
      <c r="M1692" s="105">
        <v>41.85</v>
      </c>
    </row>
    <row r="1693" spans="1:13" ht="12.75" customHeight="1" x14ac:dyDescent="0.2">
      <c r="C1693" s="346"/>
      <c r="D1693" s="346"/>
      <c r="E1693" s="346"/>
      <c r="F1693" s="346"/>
      <c r="G1693" s="346"/>
      <c r="H1693" s="346"/>
      <c r="I1693" s="346"/>
      <c r="J1693" s="346"/>
      <c r="K1693" s="346"/>
      <c r="L1693"/>
      <c r="M1693"/>
    </row>
    <row r="1694" spans="1:13" ht="12.75" customHeight="1" x14ac:dyDescent="0.2">
      <c r="A1694" s="100" t="s">
        <v>16900</v>
      </c>
      <c r="B1694" s="101" t="s">
        <v>13710</v>
      </c>
      <c r="C1694" s="347" t="s">
        <v>16901</v>
      </c>
      <c r="D1694" s="347"/>
      <c r="E1694" s="347"/>
      <c r="F1694" s="347"/>
      <c r="G1694" s="347"/>
      <c r="H1694" s="347"/>
      <c r="I1694" s="347"/>
      <c r="J1694" s="347"/>
      <c r="K1694" s="347"/>
      <c r="L1694" s="102"/>
      <c r="M1694" s="102"/>
    </row>
    <row r="1695" spans="1:13" ht="12.75" customHeight="1" x14ac:dyDescent="0.2">
      <c r="A1695" s="103" t="s">
        <v>16902</v>
      </c>
      <c r="B1695" s="104" t="s">
        <v>13710</v>
      </c>
      <c r="C1695" s="346" t="s">
        <v>16903</v>
      </c>
      <c r="D1695" s="346"/>
      <c r="E1695" s="346"/>
      <c r="F1695" s="346"/>
      <c r="G1695" s="346"/>
      <c r="H1695" s="346"/>
      <c r="I1695" s="346"/>
      <c r="J1695" s="346"/>
      <c r="K1695" s="346"/>
      <c r="L1695" s="104" t="s">
        <v>136</v>
      </c>
      <c r="M1695" s="105">
        <v>1.62</v>
      </c>
    </row>
    <row r="1696" spans="1:13" ht="12.75" customHeight="1" x14ac:dyDescent="0.2">
      <c r="A1696" s="103" t="s">
        <v>16904</v>
      </c>
      <c r="B1696" s="104" t="s">
        <v>13710</v>
      </c>
      <c r="C1696" s="346" t="s">
        <v>16905</v>
      </c>
      <c r="D1696" s="346"/>
      <c r="E1696" s="346"/>
      <c r="F1696" s="346"/>
      <c r="G1696" s="346"/>
      <c r="H1696" s="346"/>
      <c r="I1696" s="346"/>
      <c r="J1696" s="346"/>
      <c r="K1696" s="346"/>
      <c r="L1696" s="104" t="s">
        <v>136</v>
      </c>
      <c r="M1696" s="105">
        <v>13.08</v>
      </c>
    </row>
    <row r="1697" spans="1:13" ht="12.75" customHeight="1" x14ac:dyDescent="0.2">
      <c r="A1697" s="103" t="s">
        <v>16906</v>
      </c>
      <c r="B1697" s="104" t="s">
        <v>13710</v>
      </c>
      <c r="C1697" s="346" t="s">
        <v>16907</v>
      </c>
      <c r="D1697" s="346"/>
      <c r="E1697" s="346"/>
      <c r="F1697" s="346"/>
      <c r="G1697" s="346"/>
      <c r="H1697" s="346"/>
      <c r="I1697" s="346"/>
      <c r="J1697" s="346"/>
      <c r="K1697" s="346"/>
      <c r="L1697" s="104" t="s">
        <v>136</v>
      </c>
      <c r="M1697" s="105">
        <v>15.32</v>
      </c>
    </row>
    <row r="1698" spans="1:13" ht="12.75" customHeight="1" x14ac:dyDescent="0.2">
      <c r="A1698" s="103" t="s">
        <v>16908</v>
      </c>
      <c r="B1698" s="104" t="s">
        <v>13710</v>
      </c>
      <c r="C1698" s="346" t="s">
        <v>16909</v>
      </c>
      <c r="D1698" s="346"/>
      <c r="E1698" s="346"/>
      <c r="F1698" s="346"/>
      <c r="G1698" s="346"/>
      <c r="H1698" s="346"/>
      <c r="I1698" s="346"/>
      <c r="J1698" s="346"/>
      <c r="K1698" s="346"/>
      <c r="L1698" s="104" t="s">
        <v>136</v>
      </c>
      <c r="M1698" s="105">
        <v>18.28</v>
      </c>
    </row>
    <row r="1699" spans="1:13" ht="12.75" customHeight="1" x14ac:dyDescent="0.2">
      <c r="A1699" s="103" t="s">
        <v>16910</v>
      </c>
      <c r="B1699" s="104" t="s">
        <v>13710</v>
      </c>
      <c r="C1699" s="346" t="s">
        <v>16911</v>
      </c>
      <c r="D1699" s="346"/>
      <c r="E1699" s="346"/>
      <c r="F1699" s="346"/>
      <c r="G1699" s="346"/>
      <c r="H1699" s="346"/>
      <c r="I1699" s="346"/>
      <c r="J1699" s="346"/>
      <c r="K1699" s="346"/>
      <c r="L1699" s="104" t="s">
        <v>136</v>
      </c>
      <c r="M1699" s="105">
        <v>17.88</v>
      </c>
    </row>
    <row r="1700" spans="1:13" ht="12.75" customHeight="1" x14ac:dyDescent="0.2">
      <c r="A1700" s="103" t="s">
        <v>16912</v>
      </c>
      <c r="B1700" s="104" t="s">
        <v>13710</v>
      </c>
      <c r="C1700" s="346" t="s">
        <v>16913</v>
      </c>
      <c r="D1700" s="346"/>
      <c r="E1700" s="346"/>
      <c r="F1700" s="346"/>
      <c r="G1700" s="346"/>
      <c r="H1700" s="346"/>
      <c r="I1700" s="346"/>
      <c r="J1700" s="346"/>
      <c r="K1700" s="346"/>
      <c r="L1700" s="104" t="s">
        <v>136</v>
      </c>
      <c r="M1700" s="105">
        <v>22.84</v>
      </c>
    </row>
    <row r="1701" spans="1:13" ht="12.75" customHeight="1" x14ac:dyDescent="0.2">
      <c r="A1701" s="103" t="s">
        <v>16914</v>
      </c>
      <c r="B1701" s="104" t="s">
        <v>13710</v>
      </c>
      <c r="C1701" s="346" t="s">
        <v>16915</v>
      </c>
      <c r="D1701" s="346"/>
      <c r="E1701" s="346"/>
      <c r="F1701" s="346"/>
      <c r="G1701" s="346"/>
      <c r="H1701" s="346"/>
      <c r="I1701" s="346"/>
      <c r="J1701" s="346"/>
      <c r="K1701" s="346"/>
      <c r="L1701" s="104" t="s">
        <v>136</v>
      </c>
      <c r="M1701" s="105">
        <v>12.58</v>
      </c>
    </row>
    <row r="1702" spans="1:13" ht="12.75" customHeight="1" x14ac:dyDescent="0.2">
      <c r="C1702" s="346"/>
      <c r="D1702" s="346"/>
      <c r="E1702" s="346"/>
      <c r="F1702" s="346"/>
      <c r="G1702" s="346"/>
      <c r="H1702" s="346"/>
      <c r="I1702" s="346"/>
      <c r="J1702" s="346"/>
      <c r="K1702" s="346"/>
      <c r="L1702"/>
      <c r="M1702"/>
    </row>
    <row r="1703" spans="1:13" ht="12.75" customHeight="1" x14ac:dyDescent="0.2">
      <c r="A1703" s="103" t="s">
        <v>16916</v>
      </c>
      <c r="B1703" s="104" t="s">
        <v>13710</v>
      </c>
      <c r="C1703" s="346" t="s">
        <v>16917</v>
      </c>
      <c r="D1703" s="346"/>
      <c r="E1703" s="346"/>
      <c r="F1703" s="346"/>
      <c r="G1703" s="346"/>
      <c r="H1703" s="346"/>
      <c r="I1703" s="346"/>
      <c r="J1703" s="346"/>
      <c r="K1703" s="346"/>
      <c r="L1703" s="104" t="s">
        <v>136</v>
      </c>
      <c r="M1703" s="105">
        <v>14.55</v>
      </c>
    </row>
    <row r="1704" spans="1:13" ht="12.75" customHeight="1" x14ac:dyDescent="0.2">
      <c r="C1704" s="346"/>
      <c r="D1704" s="346"/>
      <c r="E1704" s="346"/>
      <c r="F1704" s="346"/>
      <c r="G1704" s="346"/>
      <c r="H1704" s="346"/>
      <c r="I1704" s="346"/>
      <c r="J1704" s="346"/>
      <c r="K1704" s="346"/>
      <c r="L1704"/>
      <c r="M1704"/>
    </row>
    <row r="1705" spans="1:13" ht="12.75" customHeight="1" x14ac:dyDescent="0.2">
      <c r="A1705" s="103" t="s">
        <v>16918</v>
      </c>
      <c r="B1705" s="104" t="s">
        <v>13710</v>
      </c>
      <c r="C1705" s="346" t="s">
        <v>16919</v>
      </c>
      <c r="D1705" s="346"/>
      <c r="E1705" s="346"/>
      <c r="F1705" s="346"/>
      <c r="G1705" s="346"/>
      <c r="H1705" s="346"/>
      <c r="I1705" s="346"/>
      <c r="J1705" s="346"/>
      <c r="K1705" s="346"/>
      <c r="L1705" s="104" t="s">
        <v>136</v>
      </c>
      <c r="M1705" s="105">
        <v>13.69</v>
      </c>
    </row>
    <row r="1706" spans="1:13" ht="12.75" customHeight="1" x14ac:dyDescent="0.2">
      <c r="C1706" s="346"/>
      <c r="D1706" s="346"/>
      <c r="E1706" s="346"/>
      <c r="F1706" s="346"/>
      <c r="G1706" s="346"/>
      <c r="H1706" s="346"/>
      <c r="I1706" s="346"/>
      <c r="J1706" s="346"/>
      <c r="K1706" s="346"/>
      <c r="L1706"/>
      <c r="M1706"/>
    </row>
    <row r="1707" spans="1:13" ht="12.75" customHeight="1" x14ac:dyDescent="0.2">
      <c r="A1707" s="100" t="s">
        <v>16920</v>
      </c>
      <c r="B1707" s="101" t="s">
        <v>13710</v>
      </c>
      <c r="C1707" s="347" t="s">
        <v>16921</v>
      </c>
      <c r="D1707" s="347"/>
      <c r="E1707" s="347"/>
      <c r="F1707" s="347"/>
      <c r="G1707" s="347"/>
      <c r="H1707" s="347"/>
      <c r="I1707" s="347"/>
      <c r="J1707" s="347"/>
      <c r="K1707" s="347"/>
      <c r="L1707" s="102"/>
      <c r="M1707" s="102"/>
    </row>
    <row r="1708" spans="1:13" ht="12.75" customHeight="1" x14ac:dyDescent="0.2">
      <c r="A1708" s="103" t="s">
        <v>16922</v>
      </c>
      <c r="B1708" s="104" t="s">
        <v>13710</v>
      </c>
      <c r="C1708" s="346" t="s">
        <v>16923</v>
      </c>
      <c r="D1708" s="346"/>
      <c r="E1708" s="346"/>
      <c r="F1708" s="346"/>
      <c r="G1708" s="346"/>
      <c r="H1708" s="346"/>
      <c r="I1708" s="346"/>
      <c r="J1708" s="346"/>
      <c r="K1708" s="346"/>
      <c r="L1708" s="104" t="s">
        <v>136</v>
      </c>
      <c r="M1708" s="105">
        <v>17.190000000000001</v>
      </c>
    </row>
    <row r="1709" spans="1:13" ht="12.75" customHeight="1" x14ac:dyDescent="0.2">
      <c r="A1709" s="103" t="s">
        <v>16924</v>
      </c>
      <c r="B1709" s="104" t="s">
        <v>13710</v>
      </c>
      <c r="C1709" s="346" t="s">
        <v>16925</v>
      </c>
      <c r="D1709" s="346"/>
      <c r="E1709" s="346"/>
      <c r="F1709" s="346"/>
      <c r="G1709" s="346"/>
      <c r="H1709" s="346"/>
      <c r="I1709" s="346"/>
      <c r="J1709" s="346"/>
      <c r="K1709" s="346"/>
      <c r="L1709" s="104" t="s">
        <v>136</v>
      </c>
      <c r="M1709" s="105">
        <v>20.54</v>
      </c>
    </row>
    <row r="1710" spans="1:13" ht="12.75" customHeight="1" x14ac:dyDescent="0.2">
      <c r="A1710" s="103" t="s">
        <v>16926</v>
      </c>
      <c r="B1710" s="104" t="s">
        <v>13710</v>
      </c>
      <c r="C1710" s="346" t="s">
        <v>16927</v>
      </c>
      <c r="D1710" s="346"/>
      <c r="E1710" s="346"/>
      <c r="F1710" s="346"/>
      <c r="G1710" s="346"/>
      <c r="H1710" s="346"/>
      <c r="I1710" s="346"/>
      <c r="J1710" s="346"/>
      <c r="K1710" s="346"/>
      <c r="L1710" s="104" t="s">
        <v>136</v>
      </c>
      <c r="M1710" s="105">
        <v>22.61</v>
      </c>
    </row>
    <row r="1711" spans="1:13" ht="12.75" customHeight="1" x14ac:dyDescent="0.2">
      <c r="A1711" s="103" t="s">
        <v>16928</v>
      </c>
      <c r="B1711" s="104" t="s">
        <v>13710</v>
      </c>
      <c r="C1711" s="346" t="s">
        <v>16929</v>
      </c>
      <c r="D1711" s="346"/>
      <c r="E1711" s="346"/>
      <c r="F1711" s="346"/>
      <c r="G1711" s="346"/>
      <c r="H1711" s="346"/>
      <c r="I1711" s="346"/>
      <c r="J1711" s="346"/>
      <c r="K1711" s="346"/>
      <c r="L1711" s="104" t="s">
        <v>136</v>
      </c>
      <c r="M1711" s="105">
        <v>24.24</v>
      </c>
    </row>
    <row r="1712" spans="1:13" ht="12.75" customHeight="1" x14ac:dyDescent="0.2">
      <c r="A1712" s="97" t="s">
        <v>16930</v>
      </c>
      <c r="B1712" s="98"/>
      <c r="C1712" s="353" t="s">
        <v>16931</v>
      </c>
      <c r="D1712" s="353"/>
      <c r="E1712" s="353"/>
      <c r="F1712" s="353"/>
      <c r="G1712" s="353"/>
      <c r="H1712" s="353"/>
      <c r="I1712" s="353"/>
      <c r="J1712" s="353"/>
      <c r="K1712" s="353"/>
      <c r="L1712" s="99"/>
      <c r="M1712" s="99"/>
    </row>
    <row r="1713" spans="1:13" ht="12.75" customHeight="1" x14ac:dyDescent="0.2">
      <c r="A1713" s="100" t="s">
        <v>16932</v>
      </c>
      <c r="B1713" s="101" t="s">
        <v>13710</v>
      </c>
      <c r="C1713" s="347" t="s">
        <v>16933</v>
      </c>
      <c r="D1713" s="347"/>
      <c r="E1713" s="347"/>
      <c r="F1713" s="347"/>
      <c r="G1713" s="347"/>
      <c r="H1713" s="347"/>
      <c r="I1713" s="347"/>
      <c r="J1713" s="347"/>
      <c r="K1713" s="347"/>
      <c r="L1713" s="102"/>
      <c r="M1713" s="102"/>
    </row>
    <row r="1714" spans="1:13" ht="12.75" customHeight="1" x14ac:dyDescent="0.2">
      <c r="A1714" s="103" t="s">
        <v>16934</v>
      </c>
      <c r="B1714" s="104" t="s">
        <v>13710</v>
      </c>
      <c r="C1714" s="346" t="s">
        <v>16935</v>
      </c>
      <c r="D1714" s="346"/>
      <c r="E1714" s="346"/>
      <c r="F1714" s="346"/>
      <c r="G1714" s="346"/>
      <c r="H1714" s="346"/>
      <c r="I1714" s="346"/>
      <c r="J1714" s="346"/>
      <c r="K1714" s="346"/>
      <c r="L1714" s="104" t="s">
        <v>199</v>
      </c>
      <c r="M1714" s="105">
        <v>1079.6500000000001</v>
      </c>
    </row>
    <row r="1715" spans="1:13" ht="12.75" customHeight="1" x14ac:dyDescent="0.2">
      <c r="A1715" s="103" t="s">
        <v>16936</v>
      </c>
      <c r="B1715" s="104" t="s">
        <v>13710</v>
      </c>
      <c r="C1715" s="346" t="s">
        <v>16937</v>
      </c>
      <c r="D1715" s="346"/>
      <c r="E1715" s="346"/>
      <c r="F1715" s="346"/>
      <c r="G1715" s="346"/>
      <c r="H1715" s="346"/>
      <c r="I1715" s="346"/>
      <c r="J1715" s="346"/>
      <c r="K1715" s="346"/>
      <c r="L1715" s="104" t="s">
        <v>199</v>
      </c>
      <c r="M1715" s="105">
        <v>4065.35</v>
      </c>
    </row>
    <row r="1716" spans="1:13" ht="12.75" customHeight="1" x14ac:dyDescent="0.2">
      <c r="A1716" s="103" t="s">
        <v>16938</v>
      </c>
      <c r="B1716" s="104" t="s">
        <v>13710</v>
      </c>
      <c r="C1716" s="346" t="s">
        <v>16939</v>
      </c>
      <c r="D1716" s="346"/>
      <c r="E1716" s="346"/>
      <c r="F1716" s="346"/>
      <c r="G1716" s="346"/>
      <c r="H1716" s="346"/>
      <c r="I1716" s="346"/>
      <c r="J1716" s="346"/>
      <c r="K1716" s="346"/>
      <c r="L1716" s="104" t="s">
        <v>13961</v>
      </c>
      <c r="M1716" s="105">
        <v>1655.05</v>
      </c>
    </row>
    <row r="1717" spans="1:13" ht="12.75" customHeight="1" x14ac:dyDescent="0.2">
      <c r="A1717" s="103" t="s">
        <v>16940</v>
      </c>
      <c r="B1717" s="104" t="s">
        <v>13710</v>
      </c>
      <c r="C1717" s="346" t="s">
        <v>16941</v>
      </c>
      <c r="D1717" s="346"/>
      <c r="E1717" s="346"/>
      <c r="F1717" s="346"/>
      <c r="G1717" s="346"/>
      <c r="H1717" s="346"/>
      <c r="I1717" s="346"/>
      <c r="J1717" s="346"/>
      <c r="K1717" s="346"/>
      <c r="L1717" s="104" t="s">
        <v>13961</v>
      </c>
      <c r="M1717" s="105">
        <v>1682.56</v>
      </c>
    </row>
    <row r="1718" spans="1:13" ht="12.75" customHeight="1" x14ac:dyDescent="0.2">
      <c r="A1718" s="103" t="s">
        <v>16942</v>
      </c>
      <c r="B1718" s="104" t="s">
        <v>13710</v>
      </c>
      <c r="C1718" s="346" t="s">
        <v>16943</v>
      </c>
      <c r="D1718" s="346"/>
      <c r="E1718" s="346"/>
      <c r="F1718" s="346"/>
      <c r="G1718" s="346"/>
      <c r="H1718" s="346"/>
      <c r="I1718" s="346"/>
      <c r="J1718" s="346"/>
      <c r="K1718" s="346"/>
      <c r="L1718" s="104" t="s">
        <v>199</v>
      </c>
      <c r="M1718" s="105">
        <v>1769.58</v>
      </c>
    </row>
    <row r="1719" spans="1:13" ht="12.75" customHeight="1" x14ac:dyDescent="0.2">
      <c r="A1719" s="100" t="s">
        <v>16944</v>
      </c>
      <c r="B1719" s="101" t="s">
        <v>13710</v>
      </c>
      <c r="C1719" s="347" t="s">
        <v>16945</v>
      </c>
      <c r="D1719" s="347"/>
      <c r="E1719" s="347"/>
      <c r="F1719" s="347"/>
      <c r="G1719" s="347"/>
      <c r="H1719" s="347"/>
      <c r="I1719" s="347"/>
      <c r="J1719" s="347"/>
      <c r="K1719" s="347"/>
      <c r="L1719" s="102"/>
      <c r="M1719" s="102"/>
    </row>
    <row r="1720" spans="1:13" ht="12.75" customHeight="1" x14ac:dyDescent="0.2">
      <c r="A1720" s="103" t="s">
        <v>16946</v>
      </c>
      <c r="B1720" s="104" t="s">
        <v>13710</v>
      </c>
      <c r="C1720" s="346" t="s">
        <v>16947</v>
      </c>
      <c r="D1720" s="346"/>
      <c r="E1720" s="346"/>
      <c r="F1720" s="346"/>
      <c r="G1720" s="346"/>
      <c r="H1720" s="346"/>
      <c r="I1720" s="346"/>
      <c r="J1720" s="346"/>
      <c r="K1720" s="346"/>
      <c r="L1720" s="104" t="s">
        <v>199</v>
      </c>
      <c r="M1720" s="105">
        <v>139.21</v>
      </c>
    </row>
    <row r="1721" spans="1:13" ht="12.75" customHeight="1" x14ac:dyDescent="0.2">
      <c r="A1721" s="103" t="s">
        <v>16948</v>
      </c>
      <c r="B1721" s="104" t="s">
        <v>13710</v>
      </c>
      <c r="C1721" s="346" t="s">
        <v>16949</v>
      </c>
      <c r="D1721" s="346"/>
      <c r="E1721" s="346"/>
      <c r="F1721" s="346"/>
      <c r="G1721" s="346"/>
      <c r="H1721" s="346"/>
      <c r="I1721" s="346"/>
      <c r="J1721" s="346"/>
      <c r="K1721" s="346"/>
      <c r="L1721" s="104" t="s">
        <v>199</v>
      </c>
      <c r="M1721" s="105">
        <v>545.45000000000005</v>
      </c>
    </row>
    <row r="1722" spans="1:13" ht="12.75" customHeight="1" x14ac:dyDescent="0.2">
      <c r="A1722" s="103" t="s">
        <v>16950</v>
      </c>
      <c r="B1722" s="104" t="s">
        <v>13710</v>
      </c>
      <c r="C1722" s="346" t="s">
        <v>16951</v>
      </c>
      <c r="D1722" s="346"/>
      <c r="E1722" s="346"/>
      <c r="F1722" s="346"/>
      <c r="G1722" s="346"/>
      <c r="H1722" s="346"/>
      <c r="I1722" s="346"/>
      <c r="J1722" s="346"/>
      <c r="K1722" s="346"/>
      <c r="L1722" s="104" t="s">
        <v>199</v>
      </c>
      <c r="M1722" s="105">
        <v>8.83</v>
      </c>
    </row>
    <row r="1723" spans="1:13" ht="12.75" customHeight="1" x14ac:dyDescent="0.2">
      <c r="A1723" s="103" t="s">
        <v>16952</v>
      </c>
      <c r="B1723" s="104" t="s">
        <v>13710</v>
      </c>
      <c r="C1723" s="346" t="s">
        <v>16953</v>
      </c>
      <c r="D1723" s="346"/>
      <c r="E1723" s="346"/>
      <c r="F1723" s="346"/>
      <c r="G1723" s="346"/>
      <c r="H1723" s="346"/>
      <c r="I1723" s="346"/>
      <c r="J1723" s="346"/>
      <c r="K1723" s="346"/>
      <c r="L1723" s="104" t="s">
        <v>199</v>
      </c>
      <c r="M1723" s="105">
        <v>6.35</v>
      </c>
    </row>
    <row r="1724" spans="1:13" ht="12.75" customHeight="1" x14ac:dyDescent="0.2">
      <c r="A1724" s="103" t="s">
        <v>16954</v>
      </c>
      <c r="B1724" s="104" t="s">
        <v>13710</v>
      </c>
      <c r="C1724" s="346" t="s">
        <v>16955</v>
      </c>
      <c r="D1724" s="346"/>
      <c r="E1724" s="346"/>
      <c r="F1724" s="346"/>
      <c r="G1724" s="346"/>
      <c r="H1724" s="346"/>
      <c r="I1724" s="346"/>
      <c r="J1724" s="346"/>
      <c r="K1724" s="346"/>
      <c r="L1724" s="104" t="s">
        <v>199</v>
      </c>
      <c r="M1724" s="105">
        <v>101.65</v>
      </c>
    </row>
    <row r="1725" spans="1:13" ht="12.75" customHeight="1" x14ac:dyDescent="0.2">
      <c r="A1725" s="103" t="s">
        <v>16956</v>
      </c>
      <c r="B1725" s="104" t="s">
        <v>13710</v>
      </c>
      <c r="C1725" s="346" t="s">
        <v>16957</v>
      </c>
      <c r="D1725" s="346"/>
      <c r="E1725" s="346"/>
      <c r="F1725" s="346"/>
      <c r="G1725" s="346"/>
      <c r="H1725" s="346"/>
      <c r="I1725" s="346"/>
      <c r="J1725" s="346"/>
      <c r="K1725" s="346"/>
      <c r="L1725" s="104" t="s">
        <v>199</v>
      </c>
      <c r="M1725" s="105">
        <v>52.65</v>
      </c>
    </row>
    <row r="1726" spans="1:13" ht="12.75" customHeight="1" x14ac:dyDescent="0.2">
      <c r="A1726" s="103" t="s">
        <v>16958</v>
      </c>
      <c r="B1726" s="104" t="s">
        <v>13710</v>
      </c>
      <c r="C1726" s="346" t="s">
        <v>16959</v>
      </c>
      <c r="D1726" s="346"/>
      <c r="E1726" s="346"/>
      <c r="F1726" s="346"/>
      <c r="G1726" s="346"/>
      <c r="H1726" s="346"/>
      <c r="I1726" s="346"/>
      <c r="J1726" s="346"/>
      <c r="K1726" s="346"/>
      <c r="L1726" s="104" t="s">
        <v>199</v>
      </c>
      <c r="M1726" s="105">
        <v>685.89</v>
      </c>
    </row>
    <row r="1727" spans="1:13" ht="12.75" customHeight="1" x14ac:dyDescent="0.2">
      <c r="A1727" s="103" t="s">
        <v>16960</v>
      </c>
      <c r="B1727" s="104" t="s">
        <v>13710</v>
      </c>
      <c r="C1727" s="346" t="s">
        <v>16961</v>
      </c>
      <c r="D1727" s="346"/>
      <c r="E1727" s="346"/>
      <c r="F1727" s="346"/>
      <c r="G1727" s="346"/>
      <c r="H1727" s="346"/>
      <c r="I1727" s="346"/>
      <c r="J1727" s="346"/>
      <c r="K1727" s="346"/>
      <c r="L1727" s="104" t="s">
        <v>199</v>
      </c>
      <c r="M1727" s="105">
        <v>975.89</v>
      </c>
    </row>
    <row r="1728" spans="1:13" ht="12.75" customHeight="1" x14ac:dyDescent="0.2">
      <c r="A1728" s="103" t="s">
        <v>16962</v>
      </c>
      <c r="B1728" s="104" t="s">
        <v>13710</v>
      </c>
      <c r="C1728" s="346" t="s">
        <v>16963</v>
      </c>
      <c r="D1728" s="346"/>
      <c r="E1728" s="346"/>
      <c r="F1728" s="346"/>
      <c r="G1728" s="346"/>
      <c r="H1728" s="346"/>
      <c r="I1728" s="346"/>
      <c r="J1728" s="346"/>
      <c r="K1728" s="346"/>
      <c r="L1728" s="104" t="s">
        <v>199</v>
      </c>
      <c r="M1728" s="105">
        <v>975.89</v>
      </c>
    </row>
    <row r="1729" spans="1:13" ht="12.75" customHeight="1" x14ac:dyDescent="0.2">
      <c r="A1729" s="103" t="s">
        <v>16964</v>
      </c>
      <c r="B1729" s="104" t="s">
        <v>13710</v>
      </c>
      <c r="C1729" s="346" t="s">
        <v>16965</v>
      </c>
      <c r="D1729" s="346"/>
      <c r="E1729" s="346"/>
      <c r="F1729" s="346"/>
      <c r="G1729" s="346"/>
      <c r="H1729" s="346"/>
      <c r="I1729" s="346"/>
      <c r="J1729" s="346"/>
      <c r="K1729" s="346"/>
      <c r="L1729" s="104" t="s">
        <v>199</v>
      </c>
      <c r="M1729" s="105">
        <v>408.49</v>
      </c>
    </row>
    <row r="1730" spans="1:13" ht="12.75" customHeight="1" x14ac:dyDescent="0.2">
      <c r="A1730" s="103" t="s">
        <v>16966</v>
      </c>
      <c r="B1730" s="104" t="s">
        <v>13710</v>
      </c>
      <c r="C1730" s="346" t="s">
        <v>16967</v>
      </c>
      <c r="D1730" s="346"/>
      <c r="E1730" s="346"/>
      <c r="F1730" s="346"/>
      <c r="G1730" s="346"/>
      <c r="H1730" s="346"/>
      <c r="I1730" s="346"/>
      <c r="J1730" s="346"/>
      <c r="K1730" s="346"/>
      <c r="L1730" s="104" t="s">
        <v>199</v>
      </c>
      <c r="M1730" s="105">
        <v>549.09</v>
      </c>
    </row>
    <row r="1731" spans="1:13" ht="12.75" customHeight="1" x14ac:dyDescent="0.2">
      <c r="A1731" s="103" t="s">
        <v>16968</v>
      </c>
      <c r="B1731" s="104" t="s">
        <v>13710</v>
      </c>
      <c r="C1731" s="346" t="s">
        <v>16969</v>
      </c>
      <c r="D1731" s="346"/>
      <c r="E1731" s="346"/>
      <c r="F1731" s="346"/>
      <c r="G1731" s="346"/>
      <c r="H1731" s="346"/>
      <c r="I1731" s="346"/>
      <c r="J1731" s="346"/>
      <c r="K1731" s="346"/>
      <c r="L1731" s="104" t="s">
        <v>199</v>
      </c>
      <c r="M1731" s="105">
        <v>41.77</v>
      </c>
    </row>
    <row r="1732" spans="1:13" ht="12.75" customHeight="1" x14ac:dyDescent="0.2">
      <c r="A1732" s="100" t="s">
        <v>16970</v>
      </c>
      <c r="B1732" s="101" t="s">
        <v>13710</v>
      </c>
      <c r="C1732" s="347" t="s">
        <v>16971</v>
      </c>
      <c r="D1732" s="347"/>
      <c r="E1732" s="347"/>
      <c r="F1732" s="347"/>
      <c r="G1732" s="347"/>
      <c r="H1732" s="347"/>
      <c r="I1732" s="347"/>
      <c r="J1732" s="347"/>
      <c r="K1732" s="347"/>
      <c r="L1732" s="102"/>
      <c r="M1732" s="102"/>
    </row>
    <row r="1733" spans="1:13" ht="12.75" customHeight="1" x14ac:dyDescent="0.2">
      <c r="A1733" s="103" t="s">
        <v>16972</v>
      </c>
      <c r="B1733" s="104" t="s">
        <v>13710</v>
      </c>
      <c r="C1733" s="346" t="s">
        <v>16973</v>
      </c>
      <c r="D1733" s="346"/>
      <c r="E1733" s="346"/>
      <c r="F1733" s="346"/>
      <c r="G1733" s="346"/>
      <c r="H1733" s="346"/>
      <c r="I1733" s="346"/>
      <c r="J1733" s="346"/>
      <c r="K1733" s="346"/>
      <c r="L1733" s="104" t="s">
        <v>199</v>
      </c>
      <c r="M1733" s="105">
        <v>57.85</v>
      </c>
    </row>
    <row r="1734" spans="1:13" ht="12.75" customHeight="1" x14ac:dyDescent="0.2">
      <c r="A1734" s="103" t="s">
        <v>16974</v>
      </c>
      <c r="B1734" s="104" t="s">
        <v>13710</v>
      </c>
      <c r="C1734" s="346" t="s">
        <v>16975</v>
      </c>
      <c r="D1734" s="346"/>
      <c r="E1734" s="346"/>
      <c r="F1734" s="346"/>
      <c r="G1734" s="346"/>
      <c r="H1734" s="346"/>
      <c r="I1734" s="346"/>
      <c r="J1734" s="346"/>
      <c r="K1734" s="346"/>
      <c r="L1734" s="104" t="s">
        <v>199</v>
      </c>
      <c r="M1734" s="105">
        <v>57.85</v>
      </c>
    </row>
    <row r="1735" spans="1:13" ht="12.75" customHeight="1" x14ac:dyDescent="0.2">
      <c r="A1735" s="103" t="s">
        <v>16976</v>
      </c>
      <c r="B1735" s="104" t="s">
        <v>13710</v>
      </c>
      <c r="C1735" s="346" t="s">
        <v>16977</v>
      </c>
      <c r="D1735" s="346"/>
      <c r="E1735" s="346"/>
      <c r="F1735" s="346"/>
      <c r="G1735" s="346"/>
      <c r="H1735" s="346"/>
      <c r="I1735" s="346"/>
      <c r="J1735" s="346"/>
      <c r="K1735" s="346"/>
      <c r="L1735" s="104" t="s">
        <v>199</v>
      </c>
      <c r="M1735" s="105">
        <v>57.85</v>
      </c>
    </row>
    <row r="1736" spans="1:13" ht="12.75" customHeight="1" x14ac:dyDescent="0.2">
      <c r="A1736" s="103" t="s">
        <v>16978</v>
      </c>
      <c r="B1736" s="104" t="s">
        <v>13710</v>
      </c>
      <c r="C1736" s="346" t="s">
        <v>16979</v>
      </c>
      <c r="D1736" s="346"/>
      <c r="E1736" s="346"/>
      <c r="F1736" s="346"/>
      <c r="G1736" s="346"/>
      <c r="H1736" s="346"/>
      <c r="I1736" s="346"/>
      <c r="J1736" s="346"/>
      <c r="K1736" s="346"/>
      <c r="L1736" s="104" t="s">
        <v>199</v>
      </c>
      <c r="M1736" s="105">
        <v>13.35</v>
      </c>
    </row>
    <row r="1737" spans="1:13" ht="12.75" customHeight="1" x14ac:dyDescent="0.2">
      <c r="A1737" s="103" t="s">
        <v>16980</v>
      </c>
      <c r="B1737" s="104" t="s">
        <v>13710</v>
      </c>
      <c r="C1737" s="346" t="s">
        <v>16981</v>
      </c>
      <c r="D1737" s="346"/>
      <c r="E1737" s="346"/>
      <c r="F1737" s="346"/>
      <c r="G1737" s="346"/>
      <c r="H1737" s="346"/>
      <c r="I1737" s="346"/>
      <c r="J1737" s="346"/>
      <c r="K1737" s="346"/>
      <c r="L1737" s="104" t="s">
        <v>199</v>
      </c>
      <c r="M1737" s="105">
        <v>31.6</v>
      </c>
    </row>
    <row r="1738" spans="1:13" ht="12.75" customHeight="1" x14ac:dyDescent="0.2">
      <c r="A1738" s="103" t="s">
        <v>16982</v>
      </c>
      <c r="B1738" s="104" t="s">
        <v>13710</v>
      </c>
      <c r="C1738" s="346" t="s">
        <v>16983</v>
      </c>
      <c r="D1738" s="346"/>
      <c r="E1738" s="346"/>
      <c r="F1738" s="346"/>
      <c r="G1738" s="346"/>
      <c r="H1738" s="346"/>
      <c r="I1738" s="346"/>
      <c r="J1738" s="346"/>
      <c r="K1738" s="346"/>
      <c r="L1738" s="104" t="s">
        <v>199</v>
      </c>
      <c r="M1738" s="105">
        <v>18.350000000000001</v>
      </c>
    </row>
    <row r="1739" spans="1:13" ht="12.75" customHeight="1" x14ac:dyDescent="0.2">
      <c r="A1739" s="103" t="s">
        <v>16984</v>
      </c>
      <c r="B1739" s="104" t="s">
        <v>13710</v>
      </c>
      <c r="C1739" s="346" t="s">
        <v>16985</v>
      </c>
      <c r="D1739" s="346"/>
      <c r="E1739" s="346"/>
      <c r="F1739" s="346"/>
      <c r="G1739" s="346"/>
      <c r="H1739" s="346"/>
      <c r="I1739" s="346"/>
      <c r="J1739" s="346"/>
      <c r="K1739" s="346"/>
      <c r="L1739" s="104" t="s">
        <v>199</v>
      </c>
      <c r="M1739" s="105">
        <v>11.92</v>
      </c>
    </row>
    <row r="1740" spans="1:13" ht="12.75" customHeight="1" x14ac:dyDescent="0.2">
      <c r="A1740" s="103" t="s">
        <v>16986</v>
      </c>
      <c r="B1740" s="104" t="s">
        <v>13710</v>
      </c>
      <c r="C1740" s="346" t="s">
        <v>16987</v>
      </c>
      <c r="D1740" s="346"/>
      <c r="E1740" s="346"/>
      <c r="F1740" s="346"/>
      <c r="G1740" s="346"/>
      <c r="H1740" s="346"/>
      <c r="I1740" s="346"/>
      <c r="J1740" s="346"/>
      <c r="K1740" s="346"/>
      <c r="L1740" s="104" t="s">
        <v>199</v>
      </c>
      <c r="M1740" s="105">
        <v>16.420000000000002</v>
      </c>
    </row>
    <row r="1741" spans="1:13" ht="12.75" customHeight="1" x14ac:dyDescent="0.2">
      <c r="A1741" s="103" t="s">
        <v>16988</v>
      </c>
      <c r="B1741" s="104" t="s">
        <v>13710</v>
      </c>
      <c r="C1741" s="346" t="s">
        <v>16989</v>
      </c>
      <c r="D1741" s="346"/>
      <c r="E1741" s="346"/>
      <c r="F1741" s="346"/>
      <c r="G1741" s="346"/>
      <c r="H1741" s="346"/>
      <c r="I1741" s="346"/>
      <c r="J1741" s="346"/>
      <c r="K1741" s="346"/>
      <c r="L1741" s="104" t="s">
        <v>199</v>
      </c>
      <c r="M1741" s="105">
        <v>10.92</v>
      </c>
    </row>
    <row r="1742" spans="1:13" ht="12.75" customHeight="1" x14ac:dyDescent="0.2">
      <c r="A1742" s="103" t="s">
        <v>16990</v>
      </c>
      <c r="B1742" s="104" t="s">
        <v>13710</v>
      </c>
      <c r="C1742" s="346" t="s">
        <v>16991</v>
      </c>
      <c r="D1742" s="346"/>
      <c r="E1742" s="346"/>
      <c r="F1742" s="346"/>
      <c r="G1742" s="346"/>
      <c r="H1742" s="346"/>
      <c r="I1742" s="346"/>
      <c r="J1742" s="346"/>
      <c r="K1742" s="346"/>
      <c r="L1742" s="104" t="s">
        <v>199</v>
      </c>
      <c r="M1742" s="105">
        <v>6.65</v>
      </c>
    </row>
    <row r="1743" spans="1:13" ht="12.75" customHeight="1" x14ac:dyDescent="0.2">
      <c r="A1743" s="103" t="s">
        <v>16992</v>
      </c>
      <c r="B1743" s="104" t="s">
        <v>13710</v>
      </c>
      <c r="C1743" s="346" t="s">
        <v>16993</v>
      </c>
      <c r="D1743" s="346"/>
      <c r="E1743" s="346"/>
      <c r="F1743" s="346"/>
      <c r="G1743" s="346"/>
      <c r="H1743" s="346"/>
      <c r="I1743" s="346"/>
      <c r="J1743" s="346"/>
      <c r="K1743" s="346"/>
      <c r="L1743" s="104" t="s">
        <v>199</v>
      </c>
      <c r="M1743" s="105">
        <v>8.35</v>
      </c>
    </row>
    <row r="1744" spans="1:13" ht="12.75" customHeight="1" x14ac:dyDescent="0.2">
      <c r="A1744" s="100" t="s">
        <v>16994</v>
      </c>
      <c r="B1744" s="101" t="s">
        <v>13710</v>
      </c>
      <c r="C1744" s="347" t="s">
        <v>16995</v>
      </c>
      <c r="D1744" s="347"/>
      <c r="E1744" s="347"/>
      <c r="F1744" s="347"/>
      <c r="G1744" s="347"/>
      <c r="H1744" s="347"/>
      <c r="I1744" s="347"/>
      <c r="J1744" s="347"/>
      <c r="K1744" s="347"/>
      <c r="L1744" s="102"/>
      <c r="M1744" s="102"/>
    </row>
    <row r="1745" spans="1:13" ht="12.75" customHeight="1" x14ac:dyDescent="0.2">
      <c r="A1745" s="103" t="s">
        <v>16996</v>
      </c>
      <c r="B1745" s="104" t="s">
        <v>13710</v>
      </c>
      <c r="C1745" s="346" t="s">
        <v>16997</v>
      </c>
      <c r="D1745" s="346"/>
      <c r="E1745" s="346"/>
      <c r="F1745" s="346"/>
      <c r="G1745" s="346"/>
      <c r="H1745" s="346"/>
      <c r="I1745" s="346"/>
      <c r="J1745" s="346"/>
      <c r="K1745" s="346"/>
      <c r="L1745" s="104" t="s">
        <v>136</v>
      </c>
      <c r="M1745" s="105">
        <v>193.17</v>
      </c>
    </row>
    <row r="1746" spans="1:13" ht="12.75" customHeight="1" x14ac:dyDescent="0.2">
      <c r="A1746" s="103" t="s">
        <v>16998</v>
      </c>
      <c r="B1746" s="104" t="s">
        <v>13710</v>
      </c>
      <c r="C1746" s="346" t="s">
        <v>16999</v>
      </c>
      <c r="D1746" s="346"/>
      <c r="E1746" s="346"/>
      <c r="F1746" s="346"/>
      <c r="G1746" s="346"/>
      <c r="H1746" s="346"/>
      <c r="I1746" s="346"/>
      <c r="J1746" s="346"/>
      <c r="K1746" s="346"/>
      <c r="L1746" s="104" t="s">
        <v>136</v>
      </c>
      <c r="M1746" s="105">
        <v>209.17</v>
      </c>
    </row>
    <row r="1747" spans="1:13" ht="12.75" customHeight="1" x14ac:dyDescent="0.2">
      <c r="A1747" s="103" t="s">
        <v>17000</v>
      </c>
      <c r="B1747" s="104" t="s">
        <v>13710</v>
      </c>
      <c r="C1747" s="346" t="s">
        <v>17001</v>
      </c>
      <c r="D1747" s="346"/>
      <c r="E1747" s="346"/>
      <c r="F1747" s="346"/>
      <c r="G1747" s="346"/>
      <c r="H1747" s="346"/>
      <c r="I1747" s="346"/>
      <c r="J1747" s="346"/>
      <c r="K1747" s="346"/>
      <c r="L1747" s="104" t="s">
        <v>136</v>
      </c>
      <c r="M1747" s="105">
        <v>264.26</v>
      </c>
    </row>
    <row r="1748" spans="1:13" ht="12.75" customHeight="1" x14ac:dyDescent="0.2">
      <c r="A1748" s="103" t="s">
        <v>17002</v>
      </c>
      <c r="B1748" s="104" t="s">
        <v>13710</v>
      </c>
      <c r="C1748" s="346" t="s">
        <v>17003</v>
      </c>
      <c r="D1748" s="346"/>
      <c r="E1748" s="346"/>
      <c r="F1748" s="346"/>
      <c r="G1748" s="346"/>
      <c r="H1748" s="346"/>
      <c r="I1748" s="346"/>
      <c r="J1748" s="346"/>
      <c r="K1748" s="346"/>
      <c r="L1748" s="104" t="s">
        <v>136</v>
      </c>
      <c r="M1748" s="105">
        <v>313.31</v>
      </c>
    </row>
    <row r="1749" spans="1:13" ht="12.75" customHeight="1" x14ac:dyDescent="0.2">
      <c r="A1749" s="103" t="s">
        <v>17004</v>
      </c>
      <c r="B1749" s="104" t="s">
        <v>13710</v>
      </c>
      <c r="C1749" s="346" t="s">
        <v>17005</v>
      </c>
      <c r="D1749" s="346"/>
      <c r="E1749" s="346"/>
      <c r="F1749" s="346"/>
      <c r="G1749" s="346"/>
      <c r="H1749" s="346"/>
      <c r="I1749" s="346"/>
      <c r="J1749" s="346"/>
      <c r="K1749" s="346"/>
      <c r="L1749" s="104" t="s">
        <v>136</v>
      </c>
      <c r="M1749" s="105">
        <v>281.5</v>
      </c>
    </row>
    <row r="1750" spans="1:13" ht="12.75" customHeight="1" x14ac:dyDescent="0.2">
      <c r="A1750" s="103" t="s">
        <v>17006</v>
      </c>
      <c r="B1750" s="104" t="s">
        <v>13710</v>
      </c>
      <c r="C1750" s="346" t="s">
        <v>17007</v>
      </c>
      <c r="D1750" s="346"/>
      <c r="E1750" s="346"/>
      <c r="F1750" s="346"/>
      <c r="G1750" s="346"/>
      <c r="H1750" s="346"/>
      <c r="I1750" s="346"/>
      <c r="J1750" s="346"/>
      <c r="K1750" s="346"/>
      <c r="L1750" s="104" t="s">
        <v>136</v>
      </c>
      <c r="M1750" s="105">
        <v>345.72</v>
      </c>
    </row>
    <row r="1751" spans="1:13" ht="12.75" customHeight="1" x14ac:dyDescent="0.2">
      <c r="A1751" s="103" t="s">
        <v>17008</v>
      </c>
      <c r="B1751" s="104" t="s">
        <v>13710</v>
      </c>
      <c r="C1751" s="346" t="s">
        <v>17009</v>
      </c>
      <c r="D1751" s="346"/>
      <c r="E1751" s="346"/>
      <c r="F1751" s="346"/>
      <c r="G1751" s="346"/>
      <c r="H1751" s="346"/>
      <c r="I1751" s="346"/>
      <c r="J1751" s="346"/>
      <c r="K1751" s="346"/>
      <c r="L1751" s="104" t="s">
        <v>136</v>
      </c>
      <c r="M1751" s="105">
        <v>334.36</v>
      </c>
    </row>
    <row r="1752" spans="1:13" ht="12.75" customHeight="1" x14ac:dyDescent="0.2">
      <c r="A1752" s="103" t="s">
        <v>17010</v>
      </c>
      <c r="B1752" s="104" t="s">
        <v>13710</v>
      </c>
      <c r="C1752" s="346" t="s">
        <v>17011</v>
      </c>
      <c r="D1752" s="346"/>
      <c r="E1752" s="346"/>
      <c r="F1752" s="346"/>
      <c r="G1752" s="346"/>
      <c r="H1752" s="346"/>
      <c r="I1752" s="346"/>
      <c r="J1752" s="346"/>
      <c r="K1752" s="346"/>
      <c r="L1752" s="104" t="s">
        <v>168</v>
      </c>
      <c r="M1752" s="105">
        <v>16.93</v>
      </c>
    </row>
    <row r="1753" spans="1:13" ht="12.75" customHeight="1" x14ac:dyDescent="0.2">
      <c r="A1753" s="103" t="s">
        <v>17012</v>
      </c>
      <c r="B1753" s="104" t="s">
        <v>13710</v>
      </c>
      <c r="C1753" s="346" t="s">
        <v>17013</v>
      </c>
      <c r="D1753" s="346"/>
      <c r="E1753" s="346"/>
      <c r="F1753" s="346"/>
      <c r="G1753" s="346"/>
      <c r="H1753" s="346"/>
      <c r="I1753" s="346"/>
      <c r="J1753" s="346"/>
      <c r="K1753" s="346"/>
      <c r="L1753" s="104" t="s">
        <v>168</v>
      </c>
      <c r="M1753" s="105">
        <v>41.02</v>
      </c>
    </row>
    <row r="1754" spans="1:13" ht="12.75" customHeight="1" x14ac:dyDescent="0.2">
      <c r="A1754" s="103" t="s">
        <v>17014</v>
      </c>
      <c r="B1754" s="104" t="s">
        <v>13710</v>
      </c>
      <c r="C1754" s="346" t="s">
        <v>17015</v>
      </c>
      <c r="D1754" s="346"/>
      <c r="E1754" s="346"/>
      <c r="F1754" s="346"/>
      <c r="G1754" s="346"/>
      <c r="H1754" s="346"/>
      <c r="I1754" s="346"/>
      <c r="J1754" s="346"/>
      <c r="K1754" s="346"/>
      <c r="L1754" s="104" t="s">
        <v>168</v>
      </c>
      <c r="M1754" s="105">
        <v>35.729999999999997</v>
      </c>
    </row>
    <row r="1755" spans="1:13" ht="12.75" customHeight="1" x14ac:dyDescent="0.2">
      <c r="A1755" s="100" t="s">
        <v>17016</v>
      </c>
      <c r="B1755" s="101" t="s">
        <v>13710</v>
      </c>
      <c r="C1755" s="347" t="s">
        <v>17017</v>
      </c>
      <c r="D1755" s="347"/>
      <c r="E1755" s="347"/>
      <c r="F1755" s="347"/>
      <c r="G1755" s="347"/>
      <c r="H1755" s="347"/>
      <c r="I1755" s="347"/>
      <c r="J1755" s="347"/>
      <c r="K1755" s="347"/>
      <c r="L1755" s="102"/>
      <c r="M1755" s="102"/>
    </row>
    <row r="1756" spans="1:13" ht="12.75" customHeight="1" x14ac:dyDescent="0.2">
      <c r="A1756" s="103" t="s">
        <v>17018</v>
      </c>
      <c r="B1756" s="104" t="s">
        <v>13710</v>
      </c>
      <c r="C1756" s="346" t="s">
        <v>17019</v>
      </c>
      <c r="D1756" s="346"/>
      <c r="E1756" s="346"/>
      <c r="F1756" s="346"/>
      <c r="G1756" s="346"/>
      <c r="H1756" s="346"/>
      <c r="I1756" s="346"/>
      <c r="J1756" s="346"/>
      <c r="K1756" s="346"/>
      <c r="L1756" s="104" t="s">
        <v>136</v>
      </c>
      <c r="M1756" s="105">
        <v>261.05</v>
      </c>
    </row>
    <row r="1757" spans="1:13" ht="12.75" customHeight="1" x14ac:dyDescent="0.2">
      <c r="A1757" s="103" t="s">
        <v>17020</v>
      </c>
      <c r="B1757" s="104" t="s">
        <v>13710</v>
      </c>
      <c r="C1757" s="346" t="s">
        <v>17021</v>
      </c>
      <c r="D1757" s="346"/>
      <c r="E1757" s="346"/>
      <c r="F1757" s="346"/>
      <c r="G1757" s="346"/>
      <c r="H1757" s="346"/>
      <c r="I1757" s="346"/>
      <c r="J1757" s="346"/>
      <c r="K1757" s="346"/>
      <c r="L1757" s="104" t="s">
        <v>136</v>
      </c>
      <c r="M1757" s="105">
        <v>292.86</v>
      </c>
    </row>
    <row r="1758" spans="1:13" ht="12.75" customHeight="1" x14ac:dyDescent="0.2">
      <c r="A1758" s="103" t="s">
        <v>17022</v>
      </c>
      <c r="B1758" s="104" t="s">
        <v>13710</v>
      </c>
      <c r="C1758" s="346" t="s">
        <v>17023</v>
      </c>
      <c r="D1758" s="346"/>
      <c r="E1758" s="346"/>
      <c r="F1758" s="346"/>
      <c r="G1758" s="346"/>
      <c r="H1758" s="346"/>
      <c r="I1758" s="346"/>
      <c r="J1758" s="346"/>
      <c r="K1758" s="346"/>
      <c r="L1758" s="104" t="s">
        <v>136</v>
      </c>
      <c r="M1758" s="105">
        <v>353.31</v>
      </c>
    </row>
    <row r="1759" spans="1:13" ht="12.75" customHeight="1" x14ac:dyDescent="0.2">
      <c r="A1759" s="103" t="s">
        <v>17024</v>
      </c>
      <c r="B1759" s="104" t="s">
        <v>13710</v>
      </c>
      <c r="C1759" s="346" t="s">
        <v>17025</v>
      </c>
      <c r="D1759" s="346"/>
      <c r="E1759" s="346"/>
      <c r="F1759" s="346"/>
      <c r="G1759" s="346"/>
      <c r="H1759" s="346"/>
      <c r="I1759" s="346"/>
      <c r="J1759" s="346"/>
      <c r="K1759" s="346"/>
      <c r="L1759" s="104" t="s">
        <v>136</v>
      </c>
      <c r="M1759" s="105">
        <v>313.91000000000003</v>
      </c>
    </row>
    <row r="1760" spans="1:13" ht="12.75" customHeight="1" x14ac:dyDescent="0.2">
      <c r="A1760" s="103" t="s">
        <v>17026</v>
      </c>
      <c r="B1760" s="104" t="s">
        <v>13710</v>
      </c>
      <c r="C1760" s="346" t="s">
        <v>17027</v>
      </c>
      <c r="D1760" s="346"/>
      <c r="E1760" s="346"/>
      <c r="F1760" s="346"/>
      <c r="G1760" s="346"/>
      <c r="H1760" s="346"/>
      <c r="I1760" s="346"/>
      <c r="J1760" s="346"/>
      <c r="K1760" s="346"/>
      <c r="L1760" s="104" t="s">
        <v>136</v>
      </c>
      <c r="M1760" s="105">
        <v>286.74</v>
      </c>
    </row>
    <row r="1761" spans="1:13" ht="12.75" customHeight="1" x14ac:dyDescent="0.2">
      <c r="A1761" s="100" t="s">
        <v>17028</v>
      </c>
      <c r="B1761" s="101" t="s">
        <v>13710</v>
      </c>
      <c r="C1761" s="347" t="s">
        <v>17029</v>
      </c>
      <c r="D1761" s="347"/>
      <c r="E1761" s="347"/>
      <c r="F1761" s="347"/>
      <c r="G1761" s="347"/>
      <c r="H1761" s="347"/>
      <c r="I1761" s="347"/>
      <c r="J1761" s="347"/>
      <c r="K1761" s="347"/>
      <c r="L1761" s="102"/>
      <c r="M1761" s="102"/>
    </row>
    <row r="1762" spans="1:13" ht="12.75" customHeight="1" x14ac:dyDescent="0.2">
      <c r="A1762" s="103" t="s">
        <v>17030</v>
      </c>
      <c r="B1762" s="104" t="s">
        <v>13710</v>
      </c>
      <c r="C1762" s="346" t="s">
        <v>17031</v>
      </c>
      <c r="D1762" s="346"/>
      <c r="E1762" s="346"/>
      <c r="F1762" s="346"/>
      <c r="G1762" s="346"/>
      <c r="H1762" s="346"/>
      <c r="I1762" s="346"/>
      <c r="J1762" s="346"/>
      <c r="K1762" s="346"/>
      <c r="L1762" s="104" t="s">
        <v>168</v>
      </c>
      <c r="M1762" s="105">
        <v>267.27999999999997</v>
      </c>
    </row>
    <row r="1763" spans="1:13" ht="12.75" customHeight="1" x14ac:dyDescent="0.2">
      <c r="A1763" s="103" t="s">
        <v>17032</v>
      </c>
      <c r="B1763" s="104" t="s">
        <v>13710</v>
      </c>
      <c r="C1763" s="346" t="s">
        <v>17033</v>
      </c>
      <c r="D1763" s="346"/>
      <c r="E1763" s="346"/>
      <c r="F1763" s="346"/>
      <c r="G1763" s="346"/>
      <c r="H1763" s="346"/>
      <c r="I1763" s="346"/>
      <c r="J1763" s="346"/>
      <c r="K1763" s="346"/>
      <c r="L1763" s="104" t="s">
        <v>199</v>
      </c>
      <c r="M1763" s="105">
        <v>177.84</v>
      </c>
    </row>
    <row r="1764" spans="1:13" ht="12.75" customHeight="1" x14ac:dyDescent="0.2">
      <c r="A1764" s="103" t="s">
        <v>17034</v>
      </c>
      <c r="B1764" s="104" t="s">
        <v>13710</v>
      </c>
      <c r="C1764" s="346" t="s">
        <v>17035</v>
      </c>
      <c r="D1764" s="346"/>
      <c r="E1764" s="346"/>
      <c r="F1764" s="346"/>
      <c r="G1764" s="346"/>
      <c r="H1764" s="346"/>
      <c r="I1764" s="346"/>
      <c r="J1764" s="346"/>
      <c r="K1764" s="346"/>
      <c r="L1764" s="104" t="s">
        <v>199</v>
      </c>
      <c r="M1764" s="105">
        <v>434.36</v>
      </c>
    </row>
    <row r="1765" spans="1:13" ht="12.75" customHeight="1" x14ac:dyDescent="0.2">
      <c r="A1765" s="103" t="s">
        <v>17036</v>
      </c>
      <c r="B1765" s="104" t="s">
        <v>13710</v>
      </c>
      <c r="C1765" s="346" t="s">
        <v>17037</v>
      </c>
      <c r="D1765" s="346"/>
      <c r="E1765" s="346"/>
      <c r="F1765" s="346"/>
      <c r="G1765" s="346"/>
      <c r="H1765" s="346"/>
      <c r="I1765" s="346"/>
      <c r="J1765" s="346"/>
      <c r="K1765" s="346"/>
      <c r="L1765" s="104" t="s">
        <v>168</v>
      </c>
      <c r="M1765" s="105">
        <v>262.06</v>
      </c>
    </row>
    <row r="1766" spans="1:13" ht="12.75" customHeight="1" x14ac:dyDescent="0.2">
      <c r="A1766" s="103" t="s">
        <v>17038</v>
      </c>
      <c r="B1766" s="104" t="s">
        <v>13710</v>
      </c>
      <c r="C1766" s="346" t="s">
        <v>17039</v>
      </c>
      <c r="D1766" s="346"/>
      <c r="E1766" s="346"/>
      <c r="F1766" s="346"/>
      <c r="G1766" s="346"/>
      <c r="H1766" s="346"/>
      <c r="I1766" s="346"/>
      <c r="J1766" s="346"/>
      <c r="K1766" s="346"/>
      <c r="L1766" s="104" t="s">
        <v>13961</v>
      </c>
      <c r="M1766" s="105">
        <v>1271.06</v>
      </c>
    </row>
    <row r="1767" spans="1:13" ht="12.75" customHeight="1" x14ac:dyDescent="0.2">
      <c r="A1767" s="103" t="s">
        <v>17040</v>
      </c>
      <c r="B1767" s="104" t="s">
        <v>13710</v>
      </c>
      <c r="C1767" s="346" t="s">
        <v>17041</v>
      </c>
      <c r="D1767" s="346"/>
      <c r="E1767" s="346"/>
      <c r="F1767" s="346"/>
      <c r="G1767" s="346"/>
      <c r="H1767" s="346"/>
      <c r="I1767" s="346"/>
      <c r="J1767" s="346"/>
      <c r="K1767" s="346"/>
      <c r="L1767" s="104" t="s">
        <v>13961</v>
      </c>
      <c r="M1767" s="105">
        <v>1364.54</v>
      </c>
    </row>
    <row r="1768" spans="1:13" ht="12.75" customHeight="1" x14ac:dyDescent="0.2">
      <c r="A1768" s="100" t="s">
        <v>17042</v>
      </c>
      <c r="B1768" s="101" t="s">
        <v>13710</v>
      </c>
      <c r="C1768" s="347" t="s">
        <v>17043</v>
      </c>
      <c r="D1768" s="347"/>
      <c r="E1768" s="347"/>
      <c r="F1768" s="347"/>
      <c r="G1768" s="347"/>
      <c r="H1768" s="347"/>
      <c r="I1768" s="347"/>
      <c r="J1768" s="347"/>
      <c r="K1768" s="347"/>
      <c r="L1768" s="102"/>
      <c r="M1768" s="102"/>
    </row>
    <row r="1769" spans="1:13" ht="12.75" customHeight="1" x14ac:dyDescent="0.2">
      <c r="A1769" s="103" t="s">
        <v>17044</v>
      </c>
      <c r="B1769" s="104" t="s">
        <v>13710</v>
      </c>
      <c r="C1769" s="346" t="s">
        <v>17045</v>
      </c>
      <c r="D1769" s="346"/>
      <c r="E1769" s="346"/>
      <c r="F1769" s="346"/>
      <c r="G1769" s="346"/>
      <c r="H1769" s="346"/>
      <c r="I1769" s="346"/>
      <c r="J1769" s="346"/>
      <c r="K1769" s="346"/>
      <c r="L1769" s="104" t="s">
        <v>199</v>
      </c>
      <c r="M1769" s="105">
        <v>3303.8</v>
      </c>
    </row>
    <row r="1770" spans="1:13" ht="12.75" customHeight="1" x14ac:dyDescent="0.2">
      <c r="A1770" s="103" t="s">
        <v>17046</v>
      </c>
      <c r="B1770" s="104" t="s">
        <v>13710</v>
      </c>
      <c r="C1770" s="346" t="s">
        <v>17047</v>
      </c>
      <c r="D1770" s="346"/>
      <c r="E1770" s="346"/>
      <c r="F1770" s="346"/>
      <c r="G1770" s="346"/>
      <c r="H1770" s="346"/>
      <c r="I1770" s="346"/>
      <c r="J1770" s="346"/>
      <c r="K1770" s="346"/>
      <c r="L1770" s="104" t="s">
        <v>199</v>
      </c>
      <c r="M1770" s="105">
        <v>7116.09</v>
      </c>
    </row>
    <row r="1771" spans="1:13" ht="12.75" customHeight="1" x14ac:dyDescent="0.2">
      <c r="A1771" s="103" t="s">
        <v>17048</v>
      </c>
      <c r="B1771" s="104" t="s">
        <v>13710</v>
      </c>
      <c r="C1771" s="346" t="s">
        <v>17049</v>
      </c>
      <c r="D1771" s="346"/>
      <c r="E1771" s="346"/>
      <c r="F1771" s="346"/>
      <c r="G1771" s="346"/>
      <c r="H1771" s="346"/>
      <c r="I1771" s="346"/>
      <c r="J1771" s="346"/>
      <c r="K1771" s="346"/>
      <c r="L1771" s="104" t="s">
        <v>199</v>
      </c>
      <c r="M1771" s="105">
        <v>6639.89</v>
      </c>
    </row>
    <row r="1772" spans="1:13" ht="12.75" customHeight="1" x14ac:dyDescent="0.2">
      <c r="A1772" s="103" t="s">
        <v>17050</v>
      </c>
      <c r="B1772" s="104" t="s">
        <v>13710</v>
      </c>
      <c r="C1772" s="346" t="s">
        <v>17051</v>
      </c>
      <c r="D1772" s="346"/>
      <c r="E1772" s="346"/>
      <c r="F1772" s="346"/>
      <c r="G1772" s="346"/>
      <c r="H1772" s="346"/>
      <c r="I1772" s="346"/>
      <c r="J1772" s="346"/>
      <c r="K1772" s="346"/>
      <c r="L1772" s="104" t="s">
        <v>199</v>
      </c>
      <c r="M1772" s="105">
        <v>6639.89</v>
      </c>
    </row>
    <row r="1773" spans="1:13" ht="12.75" customHeight="1" x14ac:dyDescent="0.2">
      <c r="A1773" s="103" t="s">
        <v>17052</v>
      </c>
      <c r="B1773" s="104" t="s">
        <v>13710</v>
      </c>
      <c r="C1773" s="346" t="s">
        <v>17053</v>
      </c>
      <c r="D1773" s="346"/>
      <c r="E1773" s="346"/>
      <c r="F1773" s="346"/>
      <c r="G1773" s="346"/>
      <c r="H1773" s="346"/>
      <c r="I1773" s="346"/>
      <c r="J1773" s="346"/>
      <c r="K1773" s="346"/>
      <c r="L1773" s="104" t="s">
        <v>199</v>
      </c>
      <c r="M1773" s="105">
        <v>2711.45</v>
      </c>
    </row>
    <row r="1774" spans="1:13" ht="12.75" customHeight="1" x14ac:dyDescent="0.2">
      <c r="A1774" s="100" t="s">
        <v>17054</v>
      </c>
      <c r="B1774" s="101" t="s">
        <v>13710</v>
      </c>
      <c r="C1774" s="347" t="s">
        <v>17055</v>
      </c>
      <c r="D1774" s="347"/>
      <c r="E1774" s="347"/>
      <c r="F1774" s="347"/>
      <c r="G1774" s="347"/>
      <c r="H1774" s="347"/>
      <c r="I1774" s="347"/>
      <c r="J1774" s="347"/>
      <c r="K1774" s="347"/>
      <c r="L1774" s="102"/>
      <c r="M1774" s="102"/>
    </row>
    <row r="1775" spans="1:13" ht="12.75" customHeight="1" x14ac:dyDescent="0.2">
      <c r="A1775" s="103" t="s">
        <v>17056</v>
      </c>
      <c r="B1775" s="104" t="s">
        <v>13710</v>
      </c>
      <c r="C1775" s="346" t="s">
        <v>17057</v>
      </c>
      <c r="D1775" s="346"/>
      <c r="E1775" s="346"/>
      <c r="F1775" s="346"/>
      <c r="G1775" s="346"/>
      <c r="H1775" s="346"/>
      <c r="I1775" s="346"/>
      <c r="J1775" s="346"/>
      <c r="K1775" s="346"/>
      <c r="L1775" s="104" t="s">
        <v>199</v>
      </c>
      <c r="M1775" s="105">
        <v>35.43</v>
      </c>
    </row>
    <row r="1776" spans="1:13" ht="12.75" customHeight="1" x14ac:dyDescent="0.2">
      <c r="A1776" s="100" t="s">
        <v>17058</v>
      </c>
      <c r="B1776" s="101" t="s">
        <v>13710</v>
      </c>
      <c r="C1776" s="347" t="s">
        <v>17059</v>
      </c>
      <c r="D1776" s="347"/>
      <c r="E1776" s="347"/>
      <c r="F1776" s="347"/>
      <c r="G1776" s="347"/>
      <c r="H1776" s="347"/>
      <c r="I1776" s="347"/>
      <c r="J1776" s="347"/>
      <c r="K1776" s="347"/>
      <c r="L1776" s="102"/>
      <c r="M1776" s="102"/>
    </row>
    <row r="1777" spans="1:13" ht="12.75" customHeight="1" x14ac:dyDescent="0.2">
      <c r="A1777" s="103" t="s">
        <v>17060</v>
      </c>
      <c r="B1777" s="104" t="s">
        <v>13710</v>
      </c>
      <c r="C1777" s="346" t="s">
        <v>17061</v>
      </c>
      <c r="D1777" s="346"/>
      <c r="E1777" s="346"/>
      <c r="F1777" s="346"/>
      <c r="G1777" s="346"/>
      <c r="H1777" s="346"/>
      <c r="I1777" s="346"/>
      <c r="J1777" s="346"/>
      <c r="K1777" s="346"/>
      <c r="L1777" s="104" t="s">
        <v>168</v>
      </c>
      <c r="M1777" s="105">
        <v>46.53</v>
      </c>
    </row>
    <row r="1778" spans="1:13" ht="12.75" customHeight="1" x14ac:dyDescent="0.2">
      <c r="C1778" s="346"/>
      <c r="D1778" s="346"/>
      <c r="E1778" s="346"/>
      <c r="F1778" s="346"/>
      <c r="G1778" s="346"/>
      <c r="H1778" s="346"/>
      <c r="I1778" s="346"/>
      <c r="J1778" s="346"/>
      <c r="K1778" s="346"/>
      <c r="L1778"/>
      <c r="M1778"/>
    </row>
    <row r="1779" spans="1:13" ht="12.75" customHeight="1" x14ac:dyDescent="0.2">
      <c r="A1779" s="103" t="s">
        <v>17062</v>
      </c>
      <c r="B1779" s="104" t="s">
        <v>13710</v>
      </c>
      <c r="C1779" s="346" t="s">
        <v>17063</v>
      </c>
      <c r="D1779" s="346"/>
      <c r="E1779" s="346"/>
      <c r="F1779" s="346"/>
      <c r="G1779" s="346"/>
      <c r="H1779" s="346"/>
      <c r="I1779" s="346"/>
      <c r="J1779" s="346"/>
      <c r="K1779" s="346"/>
      <c r="L1779" s="104" t="s">
        <v>168</v>
      </c>
      <c r="M1779" s="105">
        <v>60.14</v>
      </c>
    </row>
    <row r="1780" spans="1:13" ht="12.75" customHeight="1" x14ac:dyDescent="0.2">
      <c r="C1780" s="346"/>
      <c r="D1780" s="346"/>
      <c r="E1780" s="346"/>
      <c r="F1780" s="346"/>
      <c r="G1780" s="346"/>
      <c r="H1780" s="346"/>
      <c r="I1780" s="346"/>
      <c r="J1780" s="346"/>
      <c r="K1780" s="346"/>
      <c r="L1780"/>
      <c r="M1780"/>
    </row>
    <row r="1781" spans="1:13" ht="12.75" customHeight="1" x14ac:dyDescent="0.2">
      <c r="A1781" s="103" t="s">
        <v>17064</v>
      </c>
      <c r="B1781" s="104" t="s">
        <v>13710</v>
      </c>
      <c r="C1781" s="346" t="s">
        <v>17065</v>
      </c>
      <c r="D1781" s="346"/>
      <c r="E1781" s="346"/>
      <c r="F1781" s="346"/>
      <c r="G1781" s="346"/>
      <c r="H1781" s="346"/>
      <c r="I1781" s="346"/>
      <c r="J1781" s="346"/>
      <c r="K1781" s="346"/>
      <c r="L1781" s="104" t="s">
        <v>168</v>
      </c>
      <c r="M1781" s="105">
        <v>36.229999999999997</v>
      </c>
    </row>
    <row r="1782" spans="1:13" ht="12.75" customHeight="1" x14ac:dyDescent="0.2">
      <c r="A1782" s="103" t="s">
        <v>17066</v>
      </c>
      <c r="B1782" s="104" t="s">
        <v>13710</v>
      </c>
      <c r="C1782" s="346" t="s">
        <v>17067</v>
      </c>
      <c r="D1782" s="346"/>
      <c r="E1782" s="346"/>
      <c r="F1782" s="346"/>
      <c r="G1782" s="346"/>
      <c r="H1782" s="346"/>
      <c r="I1782" s="346"/>
      <c r="J1782" s="346"/>
      <c r="K1782" s="346"/>
      <c r="L1782" s="104" t="s">
        <v>168</v>
      </c>
      <c r="M1782" s="105">
        <v>29.45</v>
      </c>
    </row>
    <row r="1783" spans="1:13" ht="12.75" customHeight="1" x14ac:dyDescent="0.2">
      <c r="A1783" s="103" t="s">
        <v>17068</v>
      </c>
      <c r="B1783" s="104" t="s">
        <v>13710</v>
      </c>
      <c r="C1783" s="346" t="s">
        <v>17069</v>
      </c>
      <c r="D1783" s="346"/>
      <c r="E1783" s="346"/>
      <c r="F1783" s="346"/>
      <c r="G1783" s="346"/>
      <c r="H1783" s="346"/>
      <c r="I1783" s="346"/>
      <c r="J1783" s="346"/>
      <c r="K1783" s="346"/>
      <c r="L1783" s="104" t="s">
        <v>168</v>
      </c>
      <c r="M1783" s="105">
        <v>166.21</v>
      </c>
    </row>
    <row r="1784" spans="1:13" ht="12.75" customHeight="1" x14ac:dyDescent="0.2">
      <c r="A1784" s="100" t="s">
        <v>17070</v>
      </c>
      <c r="B1784" s="101" t="s">
        <v>13710</v>
      </c>
      <c r="C1784" s="347" t="s">
        <v>17071</v>
      </c>
      <c r="D1784" s="347"/>
      <c r="E1784" s="347"/>
      <c r="F1784" s="347"/>
      <c r="G1784" s="347"/>
      <c r="H1784" s="347"/>
      <c r="I1784" s="347"/>
      <c r="J1784" s="347"/>
      <c r="K1784" s="347"/>
      <c r="L1784" s="102"/>
      <c r="M1784" s="102"/>
    </row>
    <row r="1785" spans="1:13" ht="12.75" customHeight="1" x14ac:dyDescent="0.2">
      <c r="A1785" s="103" t="s">
        <v>17072</v>
      </c>
      <c r="B1785" s="104" t="s">
        <v>13710</v>
      </c>
      <c r="C1785" s="346" t="s">
        <v>14026</v>
      </c>
      <c r="D1785" s="346"/>
      <c r="E1785" s="346"/>
      <c r="F1785" s="346"/>
      <c r="G1785" s="346"/>
      <c r="H1785" s="346"/>
      <c r="I1785" s="346"/>
      <c r="J1785" s="346"/>
      <c r="K1785" s="346"/>
      <c r="L1785" s="104" t="s">
        <v>168</v>
      </c>
      <c r="M1785" s="105">
        <v>33.43</v>
      </c>
    </row>
    <row r="1786" spans="1:13" ht="12.75" customHeight="1" x14ac:dyDescent="0.2">
      <c r="A1786" s="103" t="s">
        <v>17073</v>
      </c>
      <c r="B1786" s="104" t="s">
        <v>13710</v>
      </c>
      <c r="C1786" s="346" t="s">
        <v>17074</v>
      </c>
      <c r="D1786" s="346"/>
      <c r="E1786" s="346"/>
      <c r="F1786" s="346"/>
      <c r="G1786" s="346"/>
      <c r="H1786" s="346"/>
      <c r="I1786" s="346"/>
      <c r="J1786" s="346"/>
      <c r="K1786" s="346"/>
      <c r="L1786" s="104" t="s">
        <v>168</v>
      </c>
      <c r="M1786" s="105">
        <v>49.79</v>
      </c>
    </row>
    <row r="1787" spans="1:13" ht="12.75" customHeight="1" x14ac:dyDescent="0.2">
      <c r="A1787" s="100" t="s">
        <v>17075</v>
      </c>
      <c r="B1787" s="101" t="s">
        <v>13710</v>
      </c>
      <c r="C1787" s="347" t="s">
        <v>14763</v>
      </c>
      <c r="D1787" s="347"/>
      <c r="E1787" s="347"/>
      <c r="F1787" s="347"/>
      <c r="G1787" s="347"/>
      <c r="H1787" s="347"/>
      <c r="I1787" s="347"/>
      <c r="J1787" s="347"/>
      <c r="K1787" s="347"/>
      <c r="L1787" s="102"/>
      <c r="M1787" s="102"/>
    </row>
    <row r="1788" spans="1:13" ht="12.75" customHeight="1" x14ac:dyDescent="0.2">
      <c r="A1788" s="103" t="s">
        <v>17076</v>
      </c>
      <c r="B1788" s="104" t="s">
        <v>13710</v>
      </c>
      <c r="C1788" s="346" t="s">
        <v>14765</v>
      </c>
      <c r="D1788" s="346"/>
      <c r="E1788" s="346"/>
      <c r="F1788" s="346"/>
      <c r="G1788" s="346"/>
      <c r="H1788" s="346"/>
      <c r="I1788" s="346"/>
      <c r="J1788" s="346"/>
      <c r="K1788" s="346"/>
      <c r="L1788" s="104" t="s">
        <v>168</v>
      </c>
      <c r="M1788" s="105">
        <v>28.03</v>
      </c>
    </row>
    <row r="1789" spans="1:13" ht="12.75" customHeight="1" x14ac:dyDescent="0.2">
      <c r="A1789" s="100" t="s">
        <v>17077</v>
      </c>
      <c r="B1789" s="101" t="s">
        <v>13710</v>
      </c>
      <c r="C1789" s="347" t="s">
        <v>17078</v>
      </c>
      <c r="D1789" s="347"/>
      <c r="E1789" s="347"/>
      <c r="F1789" s="347"/>
      <c r="G1789" s="347"/>
      <c r="H1789" s="347"/>
      <c r="I1789" s="347"/>
      <c r="J1789" s="347"/>
      <c r="K1789" s="347"/>
      <c r="L1789" s="102"/>
      <c r="M1789" s="102"/>
    </row>
    <row r="1790" spans="1:13" ht="12.75" customHeight="1" x14ac:dyDescent="0.2">
      <c r="A1790" s="103" t="s">
        <v>17079</v>
      </c>
      <c r="B1790" s="104" t="s">
        <v>13710</v>
      </c>
      <c r="C1790" s="346" t="s">
        <v>17080</v>
      </c>
      <c r="D1790" s="346"/>
      <c r="E1790" s="346"/>
      <c r="F1790" s="346"/>
      <c r="G1790" s="346"/>
      <c r="H1790" s="346"/>
      <c r="I1790" s="346"/>
      <c r="J1790" s="346"/>
      <c r="K1790" s="346"/>
      <c r="L1790" s="104" t="s">
        <v>168</v>
      </c>
      <c r="M1790" s="105">
        <v>241.05</v>
      </c>
    </row>
    <row r="1791" spans="1:13" ht="12.75" customHeight="1" x14ac:dyDescent="0.2">
      <c r="A1791" s="103" t="s">
        <v>17081</v>
      </c>
      <c r="B1791" s="104" t="s">
        <v>13710</v>
      </c>
      <c r="C1791" s="346" t="s">
        <v>17082</v>
      </c>
      <c r="D1791" s="346"/>
      <c r="E1791" s="346"/>
      <c r="F1791" s="346"/>
      <c r="G1791" s="346"/>
      <c r="H1791" s="346"/>
      <c r="I1791" s="346"/>
      <c r="J1791" s="346"/>
      <c r="K1791" s="346"/>
      <c r="L1791" s="104" t="s">
        <v>168</v>
      </c>
      <c r="M1791" s="105">
        <v>229.66</v>
      </c>
    </row>
    <row r="1792" spans="1:13" ht="12.75" customHeight="1" x14ac:dyDescent="0.2">
      <c r="A1792" s="100" t="s">
        <v>17083</v>
      </c>
      <c r="B1792" s="101" t="s">
        <v>13710</v>
      </c>
      <c r="C1792" s="347" t="s">
        <v>17084</v>
      </c>
      <c r="D1792" s="347"/>
      <c r="E1792" s="347"/>
      <c r="F1792" s="347"/>
      <c r="G1792" s="347"/>
      <c r="H1792" s="347"/>
      <c r="I1792" s="347"/>
      <c r="J1792" s="347"/>
      <c r="K1792" s="347"/>
      <c r="L1792" s="102"/>
      <c r="M1792" s="102"/>
    </row>
    <row r="1793" spans="1:13" ht="12.75" customHeight="1" x14ac:dyDescent="0.2">
      <c r="A1793" s="103" t="s">
        <v>17085</v>
      </c>
      <c r="B1793" s="104" t="s">
        <v>13710</v>
      </c>
      <c r="C1793" s="346" t="s">
        <v>17086</v>
      </c>
      <c r="D1793" s="346"/>
      <c r="E1793" s="346"/>
      <c r="F1793" s="346"/>
      <c r="G1793" s="346"/>
      <c r="H1793" s="346"/>
      <c r="I1793" s="346"/>
      <c r="J1793" s="346"/>
      <c r="K1793" s="346"/>
      <c r="L1793" s="104" t="s">
        <v>199</v>
      </c>
      <c r="M1793" s="105">
        <v>638.37</v>
      </c>
    </row>
    <row r="1794" spans="1:13" ht="12.75" customHeight="1" x14ac:dyDescent="0.2">
      <c r="A1794" s="103" t="s">
        <v>17087</v>
      </c>
      <c r="B1794" s="104" t="s">
        <v>13710</v>
      </c>
      <c r="C1794" s="346" t="s">
        <v>17088</v>
      </c>
      <c r="D1794" s="346"/>
      <c r="E1794" s="346"/>
      <c r="F1794" s="346"/>
      <c r="G1794" s="346"/>
      <c r="H1794" s="346"/>
      <c r="I1794" s="346"/>
      <c r="J1794" s="346"/>
      <c r="K1794" s="346"/>
      <c r="L1794" s="104" t="s">
        <v>199</v>
      </c>
      <c r="M1794" s="105">
        <v>653.37</v>
      </c>
    </row>
    <row r="1795" spans="1:13" ht="12.75" customHeight="1" x14ac:dyDescent="0.2">
      <c r="A1795" s="103" t="s">
        <v>17089</v>
      </c>
      <c r="B1795" s="104" t="s">
        <v>13710</v>
      </c>
      <c r="C1795" s="346" t="s">
        <v>17090</v>
      </c>
      <c r="D1795" s="346"/>
      <c r="E1795" s="346"/>
      <c r="F1795" s="346"/>
      <c r="G1795" s="346"/>
      <c r="H1795" s="346"/>
      <c r="I1795" s="346"/>
      <c r="J1795" s="346"/>
      <c r="K1795" s="346"/>
      <c r="L1795" s="104" t="s">
        <v>199</v>
      </c>
      <c r="M1795" s="105">
        <v>293.58</v>
      </c>
    </row>
    <row r="1796" spans="1:13" ht="12.75" customHeight="1" x14ac:dyDescent="0.2">
      <c r="A1796" s="103" t="s">
        <v>17091</v>
      </c>
      <c r="B1796" s="104" t="s">
        <v>13710</v>
      </c>
      <c r="C1796" s="346" t="s">
        <v>17092</v>
      </c>
      <c r="D1796" s="346"/>
      <c r="E1796" s="346"/>
      <c r="F1796" s="346"/>
      <c r="G1796" s="346"/>
      <c r="H1796" s="346"/>
      <c r="I1796" s="346"/>
      <c r="J1796" s="346"/>
      <c r="K1796" s="346"/>
      <c r="L1796" s="104" t="s">
        <v>199</v>
      </c>
      <c r="M1796" s="105">
        <v>323.58</v>
      </c>
    </row>
    <row r="1797" spans="1:13" ht="12.75" customHeight="1" x14ac:dyDescent="0.2">
      <c r="A1797" s="97" t="s">
        <v>17093</v>
      </c>
      <c r="B1797" s="98"/>
      <c r="C1797" s="353" t="s">
        <v>12090</v>
      </c>
      <c r="D1797" s="353"/>
      <c r="E1797" s="353"/>
      <c r="F1797" s="353"/>
      <c r="G1797" s="353"/>
      <c r="H1797" s="353"/>
      <c r="I1797" s="353"/>
      <c r="J1797" s="353"/>
      <c r="K1797" s="353"/>
      <c r="L1797" s="99"/>
      <c r="M1797" s="99"/>
    </row>
    <row r="1798" spans="1:13" ht="12.75" customHeight="1" x14ac:dyDescent="0.2">
      <c r="A1798" s="100" t="s">
        <v>17094</v>
      </c>
      <c r="B1798" s="101" t="s">
        <v>13710</v>
      </c>
      <c r="C1798" s="347" t="s">
        <v>17095</v>
      </c>
      <c r="D1798" s="347"/>
      <c r="E1798" s="347"/>
      <c r="F1798" s="347"/>
      <c r="G1798" s="347"/>
      <c r="H1798" s="347"/>
      <c r="I1798" s="347"/>
      <c r="J1798" s="347"/>
      <c r="K1798" s="347"/>
      <c r="L1798" s="102"/>
      <c r="M1798" s="102"/>
    </row>
    <row r="1799" spans="1:13" ht="12.75" customHeight="1" x14ac:dyDescent="0.2">
      <c r="C1799" s="347"/>
      <c r="D1799" s="347"/>
      <c r="E1799" s="347"/>
      <c r="F1799" s="347"/>
      <c r="G1799" s="347"/>
      <c r="H1799" s="347"/>
      <c r="I1799" s="347"/>
      <c r="J1799" s="347"/>
      <c r="K1799" s="347"/>
      <c r="L1799"/>
      <c r="M1799"/>
    </row>
    <row r="1800" spans="1:13" ht="12.75" customHeight="1" x14ac:dyDescent="0.2">
      <c r="A1800" s="103" t="s">
        <v>17096</v>
      </c>
      <c r="B1800" s="104" t="s">
        <v>13710</v>
      </c>
      <c r="C1800" s="346" t="s">
        <v>17097</v>
      </c>
      <c r="D1800" s="346"/>
      <c r="E1800" s="346"/>
      <c r="F1800" s="346"/>
      <c r="G1800" s="346"/>
      <c r="H1800" s="346"/>
      <c r="I1800" s="346"/>
      <c r="J1800" s="346"/>
      <c r="K1800" s="346"/>
      <c r="L1800" s="104" t="s">
        <v>168</v>
      </c>
      <c r="M1800" s="105">
        <v>138.28</v>
      </c>
    </row>
    <row r="1801" spans="1:13" ht="12.75" customHeight="1" x14ac:dyDescent="0.2">
      <c r="A1801" s="103" t="s">
        <v>17098</v>
      </c>
      <c r="B1801" s="104" t="s">
        <v>13710</v>
      </c>
      <c r="C1801" s="346" t="s">
        <v>17099</v>
      </c>
      <c r="D1801" s="346"/>
      <c r="E1801" s="346"/>
      <c r="F1801" s="346"/>
      <c r="G1801" s="346"/>
      <c r="H1801" s="346"/>
      <c r="I1801" s="346"/>
      <c r="J1801" s="346"/>
      <c r="K1801" s="346"/>
      <c r="L1801" s="104" t="s">
        <v>168</v>
      </c>
      <c r="M1801" s="105">
        <v>446.41</v>
      </c>
    </row>
    <row r="1802" spans="1:13" ht="12.75" customHeight="1" x14ac:dyDescent="0.2">
      <c r="A1802" s="103" t="s">
        <v>17100</v>
      </c>
      <c r="B1802" s="104" t="s">
        <v>13710</v>
      </c>
      <c r="C1802" s="346" t="s">
        <v>17101</v>
      </c>
      <c r="D1802" s="346"/>
      <c r="E1802" s="346"/>
      <c r="F1802" s="346"/>
      <c r="G1802" s="346"/>
      <c r="H1802" s="346"/>
      <c r="I1802" s="346"/>
      <c r="J1802" s="346"/>
      <c r="K1802" s="346"/>
      <c r="L1802" s="104" t="s">
        <v>168</v>
      </c>
      <c r="M1802" s="105">
        <v>1320.93</v>
      </c>
    </row>
    <row r="1803" spans="1:13" ht="12.75" customHeight="1" x14ac:dyDescent="0.2">
      <c r="A1803" s="103" t="s">
        <v>17102</v>
      </c>
      <c r="B1803" s="104" t="s">
        <v>13710</v>
      </c>
      <c r="C1803" s="346" t="s">
        <v>17103</v>
      </c>
      <c r="D1803" s="346"/>
      <c r="E1803" s="346"/>
      <c r="F1803" s="346"/>
      <c r="G1803" s="346"/>
      <c r="H1803" s="346"/>
      <c r="I1803" s="346"/>
      <c r="J1803" s="346"/>
      <c r="K1803" s="346"/>
      <c r="L1803" s="104" t="s">
        <v>168</v>
      </c>
      <c r="M1803" s="105">
        <v>262.70999999999998</v>
      </c>
    </row>
    <row r="1804" spans="1:13" ht="12.75" customHeight="1" x14ac:dyDescent="0.2">
      <c r="A1804" s="103" t="s">
        <v>17104</v>
      </c>
      <c r="B1804" s="104" t="s">
        <v>13710</v>
      </c>
      <c r="C1804" s="346" t="s">
        <v>17105</v>
      </c>
      <c r="D1804" s="346"/>
      <c r="E1804" s="346"/>
      <c r="F1804" s="346"/>
      <c r="G1804" s="346"/>
      <c r="H1804" s="346"/>
      <c r="I1804" s="346"/>
      <c r="J1804" s="346"/>
      <c r="K1804" s="346"/>
      <c r="L1804" s="104" t="s">
        <v>168</v>
      </c>
      <c r="M1804" s="105">
        <v>902.88</v>
      </c>
    </row>
    <row r="1805" spans="1:13" ht="12.75" customHeight="1" x14ac:dyDescent="0.2">
      <c r="A1805" s="100" t="s">
        <v>17106</v>
      </c>
      <c r="B1805" s="101" t="s">
        <v>13710</v>
      </c>
      <c r="C1805" s="347" t="s">
        <v>17107</v>
      </c>
      <c r="D1805" s="347"/>
      <c r="E1805" s="347"/>
      <c r="F1805" s="347"/>
      <c r="G1805" s="347"/>
      <c r="H1805" s="347"/>
      <c r="I1805" s="347"/>
      <c r="J1805" s="347"/>
      <c r="K1805" s="347"/>
      <c r="L1805" s="102"/>
      <c r="M1805" s="102"/>
    </row>
    <row r="1806" spans="1:13" ht="12.75" customHeight="1" x14ac:dyDescent="0.2">
      <c r="A1806" s="103" t="s">
        <v>17108</v>
      </c>
      <c r="B1806" s="104" t="s">
        <v>13710</v>
      </c>
      <c r="C1806" s="346" t="s">
        <v>17109</v>
      </c>
      <c r="D1806" s="346"/>
      <c r="E1806" s="346"/>
      <c r="F1806" s="346"/>
      <c r="G1806" s="346"/>
      <c r="H1806" s="346"/>
      <c r="I1806" s="346"/>
      <c r="J1806" s="346"/>
      <c r="K1806" s="346"/>
      <c r="L1806" s="104" t="s">
        <v>168</v>
      </c>
      <c r="M1806" s="105">
        <v>176.57</v>
      </c>
    </row>
    <row r="1807" spans="1:13" ht="12.75" customHeight="1" x14ac:dyDescent="0.2">
      <c r="A1807" s="103" t="s">
        <v>17110</v>
      </c>
      <c r="B1807" s="104" t="s">
        <v>13710</v>
      </c>
      <c r="C1807" s="346" t="s">
        <v>17111</v>
      </c>
      <c r="D1807" s="346"/>
      <c r="E1807" s="346"/>
      <c r="F1807" s="346"/>
      <c r="G1807" s="346"/>
      <c r="H1807" s="346"/>
      <c r="I1807" s="346"/>
      <c r="J1807" s="346"/>
      <c r="K1807" s="346"/>
      <c r="L1807" s="104" t="s">
        <v>168</v>
      </c>
      <c r="M1807" s="105">
        <v>219.01</v>
      </c>
    </row>
    <row r="1808" spans="1:13" ht="12.75" customHeight="1" x14ac:dyDescent="0.2">
      <c r="A1808" s="103" t="s">
        <v>17112</v>
      </c>
      <c r="B1808" s="104" t="s">
        <v>13710</v>
      </c>
      <c r="C1808" s="346" t="s">
        <v>17113</v>
      </c>
      <c r="D1808" s="346"/>
      <c r="E1808" s="346"/>
      <c r="F1808" s="346"/>
      <c r="G1808" s="346"/>
      <c r="H1808" s="346"/>
      <c r="I1808" s="346"/>
      <c r="J1808" s="346"/>
      <c r="K1808" s="346"/>
      <c r="L1808" s="104" t="s">
        <v>168</v>
      </c>
      <c r="M1808" s="105">
        <v>292.99</v>
      </c>
    </row>
    <row r="1809" spans="1:13" ht="12.75" customHeight="1" x14ac:dyDescent="0.2">
      <c r="A1809" s="103" t="s">
        <v>17114</v>
      </c>
      <c r="B1809" s="104" t="s">
        <v>13710</v>
      </c>
      <c r="C1809" s="346" t="s">
        <v>17115</v>
      </c>
      <c r="D1809" s="346"/>
      <c r="E1809" s="346"/>
      <c r="F1809" s="346"/>
      <c r="G1809" s="346"/>
      <c r="H1809" s="346"/>
      <c r="I1809" s="346"/>
      <c r="J1809" s="346"/>
      <c r="K1809" s="346"/>
      <c r="L1809" s="104" t="s">
        <v>168</v>
      </c>
      <c r="M1809" s="105">
        <v>472.23</v>
      </c>
    </row>
    <row r="1810" spans="1:13" ht="12.75" customHeight="1" x14ac:dyDescent="0.2">
      <c r="A1810" s="103" t="s">
        <v>17116</v>
      </c>
      <c r="B1810" s="104" t="s">
        <v>13710</v>
      </c>
      <c r="C1810" s="346" t="s">
        <v>17117</v>
      </c>
      <c r="D1810" s="346"/>
      <c r="E1810" s="346"/>
      <c r="F1810" s="346"/>
      <c r="G1810" s="346"/>
      <c r="H1810" s="346"/>
      <c r="I1810" s="346"/>
      <c r="J1810" s="346"/>
      <c r="K1810" s="346"/>
      <c r="L1810" s="104" t="s">
        <v>168</v>
      </c>
      <c r="M1810" s="105">
        <v>490.29</v>
      </c>
    </row>
    <row r="1811" spans="1:13" ht="12.75" customHeight="1" x14ac:dyDescent="0.2">
      <c r="A1811" s="103" t="s">
        <v>17118</v>
      </c>
      <c r="B1811" s="104" t="s">
        <v>13710</v>
      </c>
      <c r="C1811" s="346" t="s">
        <v>17119</v>
      </c>
      <c r="D1811" s="346"/>
      <c r="E1811" s="346"/>
      <c r="F1811" s="346"/>
      <c r="G1811" s="346"/>
      <c r="H1811" s="346"/>
      <c r="I1811" s="346"/>
      <c r="J1811" s="346"/>
      <c r="K1811" s="346"/>
      <c r="L1811" s="104" t="s">
        <v>168</v>
      </c>
      <c r="M1811" s="105">
        <v>962.62</v>
      </c>
    </row>
    <row r="1812" spans="1:13" ht="12.75" customHeight="1" x14ac:dyDescent="0.2">
      <c r="A1812" s="103" t="s">
        <v>17120</v>
      </c>
      <c r="B1812" s="104" t="s">
        <v>13710</v>
      </c>
      <c r="C1812" s="346" t="s">
        <v>17121</v>
      </c>
      <c r="D1812" s="346"/>
      <c r="E1812" s="346"/>
      <c r="F1812" s="346"/>
      <c r="G1812" s="346"/>
      <c r="H1812" s="346"/>
      <c r="I1812" s="346"/>
      <c r="J1812" s="346"/>
      <c r="K1812" s="346"/>
      <c r="L1812" s="104" t="s">
        <v>168</v>
      </c>
      <c r="M1812" s="105">
        <v>1400.84</v>
      </c>
    </row>
    <row r="1813" spans="1:13" ht="12.75" customHeight="1" x14ac:dyDescent="0.2">
      <c r="A1813" s="100" t="s">
        <v>17122</v>
      </c>
      <c r="B1813" s="101" t="s">
        <v>13710</v>
      </c>
      <c r="C1813" s="347" t="s">
        <v>17123</v>
      </c>
      <c r="D1813" s="347"/>
      <c r="E1813" s="347"/>
      <c r="F1813" s="347"/>
      <c r="G1813" s="347"/>
      <c r="H1813" s="347"/>
      <c r="I1813" s="347"/>
      <c r="J1813" s="347"/>
      <c r="K1813" s="347"/>
      <c r="L1813" s="102"/>
      <c r="M1813" s="102"/>
    </row>
    <row r="1814" spans="1:13" ht="12.75" customHeight="1" x14ac:dyDescent="0.2">
      <c r="A1814" s="103" t="s">
        <v>17124</v>
      </c>
      <c r="B1814" s="104" t="s">
        <v>13710</v>
      </c>
      <c r="C1814" s="346" t="s">
        <v>17109</v>
      </c>
      <c r="D1814" s="346"/>
      <c r="E1814" s="346"/>
      <c r="F1814" s="346"/>
      <c r="G1814" s="346"/>
      <c r="H1814" s="346"/>
      <c r="I1814" s="346"/>
      <c r="J1814" s="346"/>
      <c r="K1814" s="346"/>
      <c r="L1814" s="104" t="s">
        <v>168</v>
      </c>
      <c r="M1814" s="105">
        <v>202.57</v>
      </c>
    </row>
    <row r="1815" spans="1:13" ht="12.75" customHeight="1" x14ac:dyDescent="0.2">
      <c r="A1815" s="103" t="s">
        <v>17125</v>
      </c>
      <c r="B1815" s="104" t="s">
        <v>13710</v>
      </c>
      <c r="C1815" s="346" t="s">
        <v>17111</v>
      </c>
      <c r="D1815" s="346"/>
      <c r="E1815" s="346"/>
      <c r="F1815" s="346"/>
      <c r="G1815" s="346"/>
      <c r="H1815" s="346"/>
      <c r="I1815" s="346"/>
      <c r="J1815" s="346"/>
      <c r="K1815" s="346"/>
      <c r="L1815" s="104" t="s">
        <v>168</v>
      </c>
      <c r="M1815" s="105">
        <v>266.60000000000002</v>
      </c>
    </row>
    <row r="1816" spans="1:13" ht="12.75" customHeight="1" x14ac:dyDescent="0.2">
      <c r="A1816" s="103" t="s">
        <v>17126</v>
      </c>
      <c r="B1816" s="104" t="s">
        <v>13710</v>
      </c>
      <c r="C1816" s="346" t="s">
        <v>17113</v>
      </c>
      <c r="D1816" s="346"/>
      <c r="E1816" s="346"/>
      <c r="F1816" s="346"/>
      <c r="G1816" s="346"/>
      <c r="H1816" s="346"/>
      <c r="I1816" s="346"/>
      <c r="J1816" s="346"/>
      <c r="K1816" s="346"/>
      <c r="L1816" s="104" t="s">
        <v>168</v>
      </c>
      <c r="M1816" s="105">
        <v>334.99</v>
      </c>
    </row>
    <row r="1817" spans="1:13" ht="12.75" customHeight="1" x14ac:dyDescent="0.2">
      <c r="A1817" s="103" t="s">
        <v>17127</v>
      </c>
      <c r="B1817" s="104" t="s">
        <v>13710</v>
      </c>
      <c r="C1817" s="346" t="s">
        <v>17115</v>
      </c>
      <c r="D1817" s="346"/>
      <c r="E1817" s="346"/>
      <c r="F1817" s="346"/>
      <c r="G1817" s="346"/>
      <c r="H1817" s="346"/>
      <c r="I1817" s="346"/>
      <c r="J1817" s="346"/>
      <c r="K1817" s="346"/>
      <c r="L1817" s="104" t="s">
        <v>168</v>
      </c>
      <c r="M1817" s="105">
        <v>543.23</v>
      </c>
    </row>
    <row r="1818" spans="1:13" ht="12.75" customHeight="1" x14ac:dyDescent="0.2">
      <c r="A1818" s="103" t="s">
        <v>17128</v>
      </c>
      <c r="B1818" s="104" t="s">
        <v>13710</v>
      </c>
      <c r="C1818" s="346" t="s">
        <v>17117</v>
      </c>
      <c r="D1818" s="346"/>
      <c r="E1818" s="346"/>
      <c r="F1818" s="346"/>
      <c r="G1818" s="346"/>
      <c r="H1818" s="346"/>
      <c r="I1818" s="346"/>
      <c r="J1818" s="346"/>
      <c r="K1818" s="346"/>
      <c r="L1818" s="104" t="s">
        <v>168</v>
      </c>
      <c r="M1818" s="105">
        <v>745.29</v>
      </c>
    </row>
    <row r="1819" spans="1:13" ht="12.75" customHeight="1" x14ac:dyDescent="0.2">
      <c r="A1819" s="103" t="s">
        <v>17129</v>
      </c>
      <c r="B1819" s="104" t="s">
        <v>13710</v>
      </c>
      <c r="C1819" s="346" t="s">
        <v>17119</v>
      </c>
      <c r="D1819" s="346"/>
      <c r="E1819" s="346"/>
      <c r="F1819" s="346"/>
      <c r="G1819" s="346"/>
      <c r="H1819" s="346"/>
      <c r="I1819" s="346"/>
      <c r="J1819" s="346"/>
      <c r="K1819" s="346"/>
      <c r="L1819" s="104" t="s">
        <v>168</v>
      </c>
      <c r="M1819" s="105">
        <v>1105.6199999999999</v>
      </c>
    </row>
    <row r="1820" spans="1:13" ht="12.75" customHeight="1" x14ac:dyDescent="0.2">
      <c r="A1820" s="103" t="s">
        <v>17130</v>
      </c>
      <c r="B1820" s="104" t="s">
        <v>13710</v>
      </c>
      <c r="C1820" s="346" t="s">
        <v>17121</v>
      </c>
      <c r="D1820" s="346"/>
      <c r="E1820" s="346"/>
      <c r="F1820" s="346"/>
      <c r="G1820" s="346"/>
      <c r="H1820" s="346"/>
      <c r="I1820" s="346"/>
      <c r="J1820" s="346"/>
      <c r="K1820" s="346"/>
      <c r="L1820" s="104" t="s">
        <v>168</v>
      </c>
      <c r="M1820" s="105">
        <v>1758.22</v>
      </c>
    </row>
    <row r="1821" spans="1:13" ht="12.75" customHeight="1" x14ac:dyDescent="0.2">
      <c r="A1821" s="100" t="s">
        <v>17131</v>
      </c>
      <c r="B1821" s="101" t="s">
        <v>13710</v>
      </c>
      <c r="C1821" s="347" t="s">
        <v>17132</v>
      </c>
      <c r="D1821" s="347"/>
      <c r="E1821" s="347"/>
      <c r="F1821" s="347"/>
      <c r="G1821" s="347"/>
      <c r="H1821" s="347"/>
      <c r="I1821" s="347"/>
      <c r="J1821" s="347"/>
      <c r="K1821" s="347"/>
      <c r="L1821" s="102"/>
      <c r="M1821" s="102"/>
    </row>
    <row r="1822" spans="1:13" ht="12.75" customHeight="1" x14ac:dyDescent="0.2">
      <c r="A1822" s="103" t="s">
        <v>17133</v>
      </c>
      <c r="B1822" s="104" t="s">
        <v>13710</v>
      </c>
      <c r="C1822" s="346" t="s">
        <v>17113</v>
      </c>
      <c r="D1822" s="346"/>
      <c r="E1822" s="346"/>
      <c r="F1822" s="346"/>
      <c r="G1822" s="346"/>
      <c r="H1822" s="346"/>
      <c r="I1822" s="346"/>
      <c r="J1822" s="346"/>
      <c r="K1822" s="346"/>
      <c r="L1822" s="104" t="s">
        <v>168</v>
      </c>
      <c r="M1822" s="105">
        <v>397.99</v>
      </c>
    </row>
    <row r="1823" spans="1:13" ht="12.75" customHeight="1" x14ac:dyDescent="0.2">
      <c r="A1823" s="103" t="s">
        <v>17134</v>
      </c>
      <c r="B1823" s="104" t="s">
        <v>13710</v>
      </c>
      <c r="C1823" s="346" t="s">
        <v>17115</v>
      </c>
      <c r="D1823" s="346"/>
      <c r="E1823" s="346"/>
      <c r="F1823" s="346"/>
      <c r="G1823" s="346"/>
      <c r="H1823" s="346"/>
      <c r="I1823" s="346"/>
      <c r="J1823" s="346"/>
      <c r="K1823" s="346"/>
      <c r="L1823" s="104" t="s">
        <v>168</v>
      </c>
      <c r="M1823" s="105">
        <v>650.23</v>
      </c>
    </row>
    <row r="1824" spans="1:13" ht="12.75" customHeight="1" x14ac:dyDescent="0.2">
      <c r="A1824" s="103" t="s">
        <v>17135</v>
      </c>
      <c r="B1824" s="104" t="s">
        <v>13710</v>
      </c>
      <c r="C1824" s="346" t="s">
        <v>17117</v>
      </c>
      <c r="D1824" s="346"/>
      <c r="E1824" s="346"/>
      <c r="F1824" s="346"/>
      <c r="G1824" s="346"/>
      <c r="H1824" s="346"/>
      <c r="I1824" s="346"/>
      <c r="J1824" s="346"/>
      <c r="K1824" s="346"/>
      <c r="L1824" s="104" t="s">
        <v>168</v>
      </c>
      <c r="M1824" s="105">
        <v>866.06</v>
      </c>
    </row>
    <row r="1825" spans="1:13" ht="12.75" customHeight="1" x14ac:dyDescent="0.2">
      <c r="A1825" s="103" t="s">
        <v>17136</v>
      </c>
      <c r="B1825" s="104" t="s">
        <v>13710</v>
      </c>
      <c r="C1825" s="346" t="s">
        <v>17119</v>
      </c>
      <c r="D1825" s="346"/>
      <c r="E1825" s="346"/>
      <c r="F1825" s="346"/>
      <c r="G1825" s="346"/>
      <c r="H1825" s="346"/>
      <c r="I1825" s="346"/>
      <c r="J1825" s="346"/>
      <c r="K1825" s="346"/>
      <c r="L1825" s="104" t="s">
        <v>168</v>
      </c>
      <c r="M1825" s="105">
        <v>1346.88</v>
      </c>
    </row>
    <row r="1826" spans="1:13" ht="12.75" customHeight="1" x14ac:dyDescent="0.2">
      <c r="A1826" s="103" t="s">
        <v>17137</v>
      </c>
      <c r="B1826" s="104" t="s">
        <v>13710</v>
      </c>
      <c r="C1826" s="346" t="s">
        <v>17121</v>
      </c>
      <c r="D1826" s="346"/>
      <c r="E1826" s="346"/>
      <c r="F1826" s="346"/>
      <c r="G1826" s="346"/>
      <c r="H1826" s="346"/>
      <c r="I1826" s="346"/>
      <c r="J1826" s="346"/>
      <c r="K1826" s="346"/>
      <c r="L1826" s="104" t="s">
        <v>168</v>
      </c>
      <c r="M1826" s="105">
        <v>1995.37</v>
      </c>
    </row>
    <row r="1827" spans="1:13" ht="12.75" customHeight="1" x14ac:dyDescent="0.2">
      <c r="A1827" s="100" t="s">
        <v>17138</v>
      </c>
      <c r="B1827" s="101" t="s">
        <v>13710</v>
      </c>
      <c r="C1827" s="347" t="s">
        <v>17139</v>
      </c>
      <c r="D1827" s="347"/>
      <c r="E1827" s="347"/>
      <c r="F1827" s="347"/>
      <c r="G1827" s="347"/>
      <c r="H1827" s="347"/>
      <c r="I1827" s="347"/>
      <c r="J1827" s="347"/>
      <c r="K1827" s="347"/>
      <c r="L1827" s="102"/>
      <c r="M1827" s="102"/>
    </row>
    <row r="1828" spans="1:13" ht="12.75" customHeight="1" x14ac:dyDescent="0.2">
      <c r="A1828" s="103" t="s">
        <v>17140</v>
      </c>
      <c r="B1828" s="104" t="s">
        <v>13710</v>
      </c>
      <c r="C1828" s="346" t="s">
        <v>17141</v>
      </c>
      <c r="D1828" s="346"/>
      <c r="E1828" s="346"/>
      <c r="F1828" s="346"/>
      <c r="G1828" s="346"/>
      <c r="H1828" s="346"/>
      <c r="I1828" s="346"/>
      <c r="J1828" s="346"/>
      <c r="K1828" s="346"/>
      <c r="L1828" s="104" t="s">
        <v>56</v>
      </c>
      <c r="M1828" s="105">
        <v>650.83000000000004</v>
      </c>
    </row>
    <row r="1829" spans="1:13" ht="12.75" customHeight="1" x14ac:dyDescent="0.2">
      <c r="A1829" s="100" t="s">
        <v>17142</v>
      </c>
      <c r="B1829" s="101" t="s">
        <v>13710</v>
      </c>
      <c r="C1829" s="347" t="s">
        <v>17143</v>
      </c>
      <c r="D1829" s="347"/>
      <c r="E1829" s="347"/>
      <c r="F1829" s="347"/>
      <c r="G1829" s="347"/>
      <c r="H1829" s="347"/>
      <c r="I1829" s="347"/>
      <c r="J1829" s="347"/>
      <c r="K1829" s="347"/>
      <c r="L1829" s="102"/>
      <c r="M1829" s="102"/>
    </row>
    <row r="1830" spans="1:13" ht="12.75" customHeight="1" x14ac:dyDescent="0.2">
      <c r="A1830" s="103" t="s">
        <v>17144</v>
      </c>
      <c r="B1830" s="104" t="s">
        <v>13710</v>
      </c>
      <c r="C1830" s="346" t="s">
        <v>14298</v>
      </c>
      <c r="D1830" s="346"/>
      <c r="E1830" s="346"/>
      <c r="F1830" s="346"/>
      <c r="G1830" s="346"/>
      <c r="H1830" s="346"/>
      <c r="I1830" s="346"/>
      <c r="J1830" s="346"/>
      <c r="K1830" s="346"/>
      <c r="L1830" s="104" t="s">
        <v>136</v>
      </c>
      <c r="M1830" s="105">
        <v>58.2</v>
      </c>
    </row>
    <row r="1831" spans="1:13" ht="12.75" customHeight="1" x14ac:dyDescent="0.2">
      <c r="C1831" s="346"/>
      <c r="D1831" s="346"/>
      <c r="E1831" s="346"/>
      <c r="F1831" s="346"/>
      <c r="G1831" s="346"/>
      <c r="H1831" s="346"/>
      <c r="I1831" s="346"/>
      <c r="J1831" s="346"/>
      <c r="K1831" s="346"/>
      <c r="L1831"/>
      <c r="M1831"/>
    </row>
    <row r="1832" spans="1:13" ht="12.75" customHeight="1" x14ac:dyDescent="0.2">
      <c r="A1832" s="100" t="s">
        <v>17145</v>
      </c>
      <c r="B1832" s="101" t="s">
        <v>13710</v>
      </c>
      <c r="C1832" s="347" t="s">
        <v>17146</v>
      </c>
      <c r="D1832" s="347"/>
      <c r="E1832" s="347"/>
      <c r="F1832" s="347"/>
      <c r="G1832" s="347"/>
      <c r="H1832" s="347"/>
      <c r="I1832" s="347"/>
      <c r="J1832" s="347"/>
      <c r="K1832" s="347"/>
      <c r="L1832" s="102"/>
      <c r="M1832" s="102"/>
    </row>
    <row r="1833" spans="1:13" ht="12.75" customHeight="1" x14ac:dyDescent="0.2">
      <c r="A1833" s="103" t="s">
        <v>17147</v>
      </c>
      <c r="B1833" s="104" t="s">
        <v>13710</v>
      </c>
      <c r="C1833" s="346" t="s">
        <v>17148</v>
      </c>
      <c r="D1833" s="346"/>
      <c r="E1833" s="346"/>
      <c r="F1833" s="346"/>
      <c r="G1833" s="346"/>
      <c r="H1833" s="346"/>
      <c r="I1833" s="346"/>
      <c r="J1833" s="346"/>
      <c r="K1833" s="346"/>
      <c r="L1833" s="104" t="s">
        <v>136</v>
      </c>
      <c r="M1833" s="105">
        <v>49.99</v>
      </c>
    </row>
    <row r="1834" spans="1:13" ht="12.75" customHeight="1" x14ac:dyDescent="0.2">
      <c r="A1834" s="100" t="s">
        <v>17149</v>
      </c>
      <c r="B1834" s="101" t="s">
        <v>13710</v>
      </c>
      <c r="C1834" s="347" t="s">
        <v>17150</v>
      </c>
      <c r="D1834" s="347"/>
      <c r="E1834" s="347"/>
      <c r="F1834" s="347"/>
      <c r="G1834" s="347"/>
      <c r="H1834" s="347"/>
      <c r="I1834" s="347"/>
      <c r="J1834" s="347"/>
      <c r="K1834" s="347"/>
      <c r="L1834" s="102"/>
      <c r="M1834" s="102"/>
    </row>
    <row r="1835" spans="1:13" ht="12.75" customHeight="1" x14ac:dyDescent="0.2">
      <c r="A1835" s="103" t="s">
        <v>17151</v>
      </c>
      <c r="B1835" s="104" t="s">
        <v>13710</v>
      </c>
      <c r="C1835" s="346" t="s">
        <v>17152</v>
      </c>
      <c r="D1835" s="346"/>
      <c r="E1835" s="346"/>
      <c r="F1835" s="346"/>
      <c r="G1835" s="346"/>
      <c r="H1835" s="346"/>
      <c r="I1835" s="346"/>
      <c r="J1835" s="346"/>
      <c r="K1835" s="346"/>
      <c r="L1835" s="104" t="s">
        <v>199</v>
      </c>
      <c r="M1835" s="105">
        <v>1182.6300000000001</v>
      </c>
    </row>
    <row r="1836" spans="1:13" ht="12.75" customHeight="1" x14ac:dyDescent="0.2">
      <c r="A1836" s="103" t="s">
        <v>17153</v>
      </c>
      <c r="B1836" s="104" t="s">
        <v>13710</v>
      </c>
      <c r="C1836" s="346" t="s">
        <v>17154</v>
      </c>
      <c r="D1836" s="346"/>
      <c r="E1836" s="346"/>
      <c r="F1836" s="346"/>
      <c r="G1836" s="346"/>
      <c r="H1836" s="346"/>
      <c r="I1836" s="346"/>
      <c r="J1836" s="346"/>
      <c r="K1836" s="346"/>
      <c r="L1836" s="104" t="s">
        <v>199</v>
      </c>
      <c r="M1836" s="105">
        <v>1293.3699999999999</v>
      </c>
    </row>
    <row r="1837" spans="1:13" ht="12.75" customHeight="1" x14ac:dyDescent="0.2">
      <c r="A1837" s="103" t="s">
        <v>17155</v>
      </c>
      <c r="B1837" s="104" t="s">
        <v>13710</v>
      </c>
      <c r="C1837" s="346" t="s">
        <v>17156</v>
      </c>
      <c r="D1837" s="346"/>
      <c r="E1837" s="346"/>
      <c r="F1837" s="346"/>
      <c r="G1837" s="346"/>
      <c r="H1837" s="346"/>
      <c r="I1837" s="346"/>
      <c r="J1837" s="346"/>
      <c r="K1837" s="346"/>
      <c r="L1837" s="104" t="s">
        <v>199</v>
      </c>
      <c r="M1837" s="105">
        <v>1409.68</v>
      </c>
    </row>
    <row r="1838" spans="1:13" ht="12.75" customHeight="1" x14ac:dyDescent="0.2">
      <c r="A1838" s="103" t="s">
        <v>17157</v>
      </c>
      <c r="B1838" s="104" t="s">
        <v>13710</v>
      </c>
      <c r="C1838" s="346" t="s">
        <v>17158</v>
      </c>
      <c r="D1838" s="346"/>
      <c r="E1838" s="346"/>
      <c r="F1838" s="346"/>
      <c r="G1838" s="346"/>
      <c r="H1838" s="346"/>
      <c r="I1838" s="346"/>
      <c r="J1838" s="346"/>
      <c r="K1838" s="346"/>
      <c r="L1838" s="104" t="s">
        <v>199</v>
      </c>
      <c r="M1838" s="105">
        <v>1528.78</v>
      </c>
    </row>
    <row r="1839" spans="1:13" ht="12.75" customHeight="1" x14ac:dyDescent="0.2">
      <c r="A1839" s="103" t="s">
        <v>17159</v>
      </c>
      <c r="B1839" s="104" t="s">
        <v>13710</v>
      </c>
      <c r="C1839" s="346" t="s">
        <v>17160</v>
      </c>
      <c r="D1839" s="346"/>
      <c r="E1839" s="346"/>
      <c r="F1839" s="346"/>
      <c r="G1839" s="346"/>
      <c r="H1839" s="346"/>
      <c r="I1839" s="346"/>
      <c r="J1839" s="346"/>
      <c r="K1839" s="346"/>
      <c r="L1839" s="104" t="s">
        <v>199</v>
      </c>
      <c r="M1839" s="105">
        <v>1658.67</v>
      </c>
    </row>
    <row r="1840" spans="1:13" ht="12.75" customHeight="1" x14ac:dyDescent="0.2">
      <c r="A1840" s="103" t="s">
        <v>17161</v>
      </c>
      <c r="B1840" s="104" t="s">
        <v>13710</v>
      </c>
      <c r="C1840" s="346" t="s">
        <v>17162</v>
      </c>
      <c r="D1840" s="346"/>
      <c r="E1840" s="346"/>
      <c r="F1840" s="346"/>
      <c r="G1840" s="346"/>
      <c r="H1840" s="346"/>
      <c r="I1840" s="346"/>
      <c r="J1840" s="346"/>
      <c r="K1840" s="346"/>
      <c r="L1840" s="104" t="s">
        <v>199</v>
      </c>
      <c r="M1840" s="105">
        <v>1785.24</v>
      </c>
    </row>
    <row r="1841" spans="1:13" ht="12.75" customHeight="1" x14ac:dyDescent="0.2">
      <c r="A1841" s="103" t="s">
        <v>17163</v>
      </c>
      <c r="B1841" s="104" t="s">
        <v>13710</v>
      </c>
      <c r="C1841" s="346" t="s">
        <v>17164</v>
      </c>
      <c r="D1841" s="346"/>
      <c r="E1841" s="346"/>
      <c r="F1841" s="346"/>
      <c r="G1841" s="346"/>
      <c r="H1841" s="346"/>
      <c r="I1841" s="346"/>
      <c r="J1841" s="346"/>
      <c r="K1841" s="346"/>
      <c r="L1841" s="104" t="s">
        <v>199</v>
      </c>
      <c r="M1841" s="105">
        <v>2472.31</v>
      </c>
    </row>
    <row r="1842" spans="1:13" ht="12.75" customHeight="1" x14ac:dyDescent="0.2">
      <c r="A1842" s="103" t="s">
        <v>17165</v>
      </c>
      <c r="B1842" s="104" t="s">
        <v>13710</v>
      </c>
      <c r="C1842" s="346" t="s">
        <v>17166</v>
      </c>
      <c r="D1842" s="346"/>
      <c r="E1842" s="346"/>
      <c r="F1842" s="346"/>
      <c r="G1842" s="346"/>
      <c r="H1842" s="346"/>
      <c r="I1842" s="346"/>
      <c r="J1842" s="346"/>
      <c r="K1842" s="346"/>
      <c r="L1842" s="104" t="s">
        <v>199</v>
      </c>
      <c r="M1842" s="105">
        <v>2625.1</v>
      </c>
    </row>
    <row r="1843" spans="1:13" ht="12.75" customHeight="1" x14ac:dyDescent="0.2">
      <c r="A1843" s="103" t="s">
        <v>17167</v>
      </c>
      <c r="B1843" s="104" t="s">
        <v>13710</v>
      </c>
      <c r="C1843" s="346" t="s">
        <v>17168</v>
      </c>
      <c r="D1843" s="346"/>
      <c r="E1843" s="346"/>
      <c r="F1843" s="346"/>
      <c r="G1843" s="346"/>
      <c r="H1843" s="346"/>
      <c r="I1843" s="346"/>
      <c r="J1843" s="346"/>
      <c r="K1843" s="346"/>
      <c r="L1843" s="104" t="s">
        <v>199</v>
      </c>
      <c r="M1843" s="105">
        <v>2983.38</v>
      </c>
    </row>
    <row r="1844" spans="1:13" ht="12.75" customHeight="1" x14ac:dyDescent="0.2">
      <c r="A1844" s="103" t="s">
        <v>17169</v>
      </c>
      <c r="B1844" s="104" t="s">
        <v>13710</v>
      </c>
      <c r="C1844" s="346" t="s">
        <v>17170</v>
      </c>
      <c r="D1844" s="346"/>
      <c r="E1844" s="346"/>
      <c r="F1844" s="346"/>
      <c r="G1844" s="346"/>
      <c r="H1844" s="346"/>
      <c r="I1844" s="346"/>
      <c r="J1844" s="346"/>
      <c r="K1844" s="346"/>
      <c r="L1844" s="104" t="s">
        <v>199</v>
      </c>
      <c r="M1844" s="105">
        <v>3327.23</v>
      </c>
    </row>
    <row r="1845" spans="1:13" ht="12.75" customHeight="1" x14ac:dyDescent="0.2">
      <c r="A1845" s="103" t="s">
        <v>17171</v>
      </c>
      <c r="B1845" s="104" t="s">
        <v>13710</v>
      </c>
      <c r="C1845" s="346" t="s">
        <v>17172</v>
      </c>
      <c r="D1845" s="346"/>
      <c r="E1845" s="346"/>
      <c r="F1845" s="346"/>
      <c r="G1845" s="346"/>
      <c r="H1845" s="346"/>
      <c r="I1845" s="346"/>
      <c r="J1845" s="346"/>
      <c r="K1845" s="346"/>
      <c r="L1845" s="104" t="s">
        <v>136</v>
      </c>
      <c r="M1845" s="105">
        <v>69.72</v>
      </c>
    </row>
    <row r="1846" spans="1:13" ht="12.75" customHeight="1" x14ac:dyDescent="0.2">
      <c r="C1846" s="346"/>
      <c r="D1846" s="346"/>
      <c r="E1846" s="346"/>
      <c r="F1846" s="346"/>
      <c r="G1846" s="346"/>
      <c r="H1846" s="346"/>
      <c r="I1846" s="346"/>
      <c r="J1846" s="346"/>
      <c r="K1846" s="346"/>
      <c r="L1846"/>
      <c r="M1846"/>
    </row>
    <row r="1847" spans="1:13" ht="12.75" customHeight="1" x14ac:dyDescent="0.2">
      <c r="A1847" s="100" t="s">
        <v>17173</v>
      </c>
      <c r="B1847" s="101" t="s">
        <v>13710</v>
      </c>
      <c r="C1847" s="347" t="s">
        <v>17174</v>
      </c>
      <c r="D1847" s="347"/>
      <c r="E1847" s="347"/>
      <c r="F1847" s="347"/>
      <c r="G1847" s="347"/>
      <c r="H1847" s="347"/>
      <c r="I1847" s="347"/>
      <c r="J1847" s="347"/>
      <c r="K1847" s="347"/>
      <c r="L1847" s="102"/>
      <c r="M1847" s="102"/>
    </row>
    <row r="1848" spans="1:13" ht="12.75" customHeight="1" x14ac:dyDescent="0.2">
      <c r="A1848" s="103" t="s">
        <v>17175</v>
      </c>
      <c r="B1848" s="104" t="s">
        <v>13710</v>
      </c>
      <c r="C1848" s="346" t="s">
        <v>17176</v>
      </c>
      <c r="D1848" s="346"/>
      <c r="E1848" s="346"/>
      <c r="F1848" s="346"/>
      <c r="G1848" s="346"/>
      <c r="H1848" s="346"/>
      <c r="I1848" s="346"/>
      <c r="J1848" s="346"/>
      <c r="K1848" s="346"/>
      <c r="L1848" s="104" t="s">
        <v>199</v>
      </c>
      <c r="M1848" s="105">
        <v>1053.04</v>
      </c>
    </row>
    <row r="1849" spans="1:13" ht="12.75" customHeight="1" x14ac:dyDescent="0.2">
      <c r="A1849" s="103" t="s">
        <v>17177</v>
      </c>
      <c r="B1849" s="104" t="s">
        <v>13710</v>
      </c>
      <c r="C1849" s="346" t="s">
        <v>17178</v>
      </c>
      <c r="D1849" s="346"/>
      <c r="E1849" s="346"/>
      <c r="F1849" s="346"/>
      <c r="G1849" s="346"/>
      <c r="H1849" s="346"/>
      <c r="I1849" s="346"/>
      <c r="J1849" s="346"/>
      <c r="K1849" s="346"/>
      <c r="L1849" s="104" t="s">
        <v>199</v>
      </c>
      <c r="M1849" s="105">
        <v>1796.05</v>
      </c>
    </row>
    <row r="1850" spans="1:13" ht="12.75" customHeight="1" x14ac:dyDescent="0.2">
      <c r="A1850" s="100" t="s">
        <v>17179</v>
      </c>
      <c r="B1850" s="101" t="s">
        <v>13710</v>
      </c>
      <c r="C1850" s="347" t="s">
        <v>17180</v>
      </c>
      <c r="D1850" s="347"/>
      <c r="E1850" s="347"/>
      <c r="F1850" s="347"/>
      <c r="G1850" s="347"/>
      <c r="H1850" s="347"/>
      <c r="I1850" s="347"/>
      <c r="J1850" s="347"/>
      <c r="K1850" s="347"/>
      <c r="L1850" s="102"/>
      <c r="M1850" s="102"/>
    </row>
    <row r="1851" spans="1:13" ht="12.75" customHeight="1" x14ac:dyDescent="0.2">
      <c r="A1851" s="103" t="s">
        <v>17181</v>
      </c>
      <c r="B1851" s="104" t="s">
        <v>13710</v>
      </c>
      <c r="C1851" s="346" t="s">
        <v>17182</v>
      </c>
      <c r="D1851" s="346"/>
      <c r="E1851" s="346"/>
      <c r="F1851" s="346"/>
      <c r="G1851" s="346"/>
      <c r="H1851" s="346"/>
      <c r="I1851" s="346"/>
      <c r="J1851" s="346"/>
      <c r="K1851" s="346"/>
      <c r="L1851" s="104" t="s">
        <v>168</v>
      </c>
      <c r="M1851" s="105">
        <v>920.37</v>
      </c>
    </row>
    <row r="1852" spans="1:13" ht="12.75" customHeight="1" x14ac:dyDescent="0.2">
      <c r="A1852" s="103" t="s">
        <v>17183</v>
      </c>
      <c r="B1852" s="104" t="s">
        <v>13710</v>
      </c>
      <c r="C1852" s="346" t="s">
        <v>17184</v>
      </c>
      <c r="D1852" s="346"/>
      <c r="E1852" s="346"/>
      <c r="F1852" s="346"/>
      <c r="G1852" s="346"/>
      <c r="H1852" s="346"/>
      <c r="I1852" s="346"/>
      <c r="J1852" s="346"/>
      <c r="K1852" s="346"/>
      <c r="L1852" s="104" t="s">
        <v>168</v>
      </c>
      <c r="M1852" s="105">
        <v>1540.23</v>
      </c>
    </row>
    <row r="1853" spans="1:13" ht="12.75" customHeight="1" x14ac:dyDescent="0.2">
      <c r="A1853" s="100" t="s">
        <v>17185</v>
      </c>
      <c r="B1853" s="101" t="s">
        <v>13710</v>
      </c>
      <c r="C1853" s="347" t="s">
        <v>17186</v>
      </c>
      <c r="D1853" s="347"/>
      <c r="E1853" s="347"/>
      <c r="F1853" s="347"/>
      <c r="G1853" s="347"/>
      <c r="H1853" s="347"/>
      <c r="I1853" s="347"/>
      <c r="J1853" s="347"/>
      <c r="K1853" s="347"/>
      <c r="L1853" s="102"/>
      <c r="M1853" s="102"/>
    </row>
    <row r="1854" spans="1:13" ht="12.75" customHeight="1" x14ac:dyDescent="0.2">
      <c r="A1854" s="103" t="s">
        <v>17187</v>
      </c>
      <c r="B1854" s="104" t="s">
        <v>13710</v>
      </c>
      <c r="C1854" s="346" t="s">
        <v>17188</v>
      </c>
      <c r="D1854" s="346"/>
      <c r="E1854" s="346"/>
      <c r="F1854" s="346"/>
      <c r="G1854" s="346"/>
      <c r="H1854" s="346"/>
      <c r="I1854" s="346"/>
      <c r="J1854" s="346"/>
      <c r="K1854" s="346"/>
      <c r="L1854" s="104" t="s">
        <v>199</v>
      </c>
      <c r="M1854" s="105">
        <v>664.97</v>
      </c>
    </row>
    <row r="1855" spans="1:13" ht="12.75" customHeight="1" x14ac:dyDescent="0.2">
      <c r="A1855" s="103" t="s">
        <v>17189</v>
      </c>
      <c r="B1855" s="104" t="s">
        <v>13710</v>
      </c>
      <c r="C1855" s="346" t="s">
        <v>17190</v>
      </c>
      <c r="D1855" s="346"/>
      <c r="E1855" s="346"/>
      <c r="F1855" s="346"/>
      <c r="G1855" s="346"/>
      <c r="H1855" s="346"/>
      <c r="I1855" s="346"/>
      <c r="J1855" s="346"/>
      <c r="K1855" s="346"/>
      <c r="L1855" s="104" t="s">
        <v>199</v>
      </c>
      <c r="M1855" s="105">
        <v>401.86</v>
      </c>
    </row>
    <row r="1856" spans="1:13" ht="12.75" customHeight="1" x14ac:dyDescent="0.2">
      <c r="A1856" s="100" t="s">
        <v>17191</v>
      </c>
      <c r="B1856" s="101" t="s">
        <v>13710</v>
      </c>
      <c r="C1856" s="347" t="s">
        <v>17192</v>
      </c>
      <c r="D1856" s="347"/>
      <c r="E1856" s="347"/>
      <c r="F1856" s="347"/>
      <c r="G1856" s="347"/>
      <c r="H1856" s="347"/>
      <c r="I1856" s="347"/>
      <c r="J1856" s="347"/>
      <c r="K1856" s="347"/>
      <c r="L1856" s="102"/>
      <c r="M1856" s="102"/>
    </row>
    <row r="1857" spans="1:13" ht="12.75" customHeight="1" x14ac:dyDescent="0.2">
      <c r="A1857" s="103" t="s">
        <v>17193</v>
      </c>
      <c r="B1857" s="104" t="s">
        <v>13710</v>
      </c>
      <c r="C1857" s="346" t="s">
        <v>17188</v>
      </c>
      <c r="D1857" s="346"/>
      <c r="E1857" s="346"/>
      <c r="F1857" s="346"/>
      <c r="G1857" s="346"/>
      <c r="H1857" s="346"/>
      <c r="I1857" s="346"/>
      <c r="J1857" s="346"/>
      <c r="K1857" s="346"/>
      <c r="L1857" s="104" t="s">
        <v>199</v>
      </c>
      <c r="M1857" s="105">
        <v>1213.1500000000001</v>
      </c>
    </row>
    <row r="1858" spans="1:13" ht="12.75" customHeight="1" x14ac:dyDescent="0.2">
      <c r="A1858" s="103" t="s">
        <v>17194</v>
      </c>
      <c r="B1858" s="104" t="s">
        <v>13710</v>
      </c>
      <c r="C1858" s="346" t="s">
        <v>17190</v>
      </c>
      <c r="D1858" s="346"/>
      <c r="E1858" s="346"/>
      <c r="F1858" s="346"/>
      <c r="G1858" s="346"/>
      <c r="H1858" s="346"/>
      <c r="I1858" s="346"/>
      <c r="J1858" s="346"/>
      <c r="K1858" s="346"/>
      <c r="L1858" s="104" t="s">
        <v>199</v>
      </c>
      <c r="M1858" s="105">
        <v>230.78</v>
      </c>
    </row>
    <row r="1859" spans="1:13" ht="12.75" customHeight="1" x14ac:dyDescent="0.2">
      <c r="A1859" s="100" t="s">
        <v>17195</v>
      </c>
      <c r="B1859" s="101" t="s">
        <v>13710</v>
      </c>
      <c r="C1859" s="347" t="s">
        <v>17196</v>
      </c>
      <c r="D1859" s="347"/>
      <c r="E1859" s="347"/>
      <c r="F1859" s="347"/>
      <c r="G1859" s="347"/>
      <c r="H1859" s="347"/>
      <c r="I1859" s="347"/>
      <c r="J1859" s="347"/>
      <c r="K1859" s="347"/>
      <c r="L1859" s="102"/>
      <c r="M1859" s="102"/>
    </row>
    <row r="1860" spans="1:13" ht="12.75" customHeight="1" x14ac:dyDescent="0.2">
      <c r="A1860" s="103" t="s">
        <v>17197</v>
      </c>
      <c r="B1860" s="104" t="s">
        <v>13710</v>
      </c>
      <c r="C1860" s="346" t="s">
        <v>17198</v>
      </c>
      <c r="D1860" s="346"/>
      <c r="E1860" s="346"/>
      <c r="F1860" s="346"/>
      <c r="G1860" s="346"/>
      <c r="H1860" s="346"/>
      <c r="I1860" s="346"/>
      <c r="J1860" s="346"/>
      <c r="K1860" s="346"/>
      <c r="L1860" s="104" t="s">
        <v>199</v>
      </c>
      <c r="M1860" s="105">
        <v>1577.15</v>
      </c>
    </row>
    <row r="1861" spans="1:13" ht="12.75" customHeight="1" x14ac:dyDescent="0.2">
      <c r="A1861" s="103" t="s">
        <v>17199</v>
      </c>
      <c r="B1861" s="104" t="s">
        <v>13710</v>
      </c>
      <c r="C1861" s="346" t="s">
        <v>17200</v>
      </c>
      <c r="D1861" s="346"/>
      <c r="E1861" s="346"/>
      <c r="F1861" s="346"/>
      <c r="G1861" s="346"/>
      <c r="H1861" s="346"/>
      <c r="I1861" s="346"/>
      <c r="J1861" s="346"/>
      <c r="K1861" s="346"/>
      <c r="L1861" s="104" t="s">
        <v>199</v>
      </c>
      <c r="M1861" s="105">
        <v>1811.71</v>
      </c>
    </row>
    <row r="1862" spans="1:13" ht="12.75" customHeight="1" x14ac:dyDescent="0.2">
      <c r="A1862" s="103" t="s">
        <v>17201</v>
      </c>
      <c r="B1862" s="104" t="s">
        <v>13710</v>
      </c>
      <c r="C1862" s="346" t="s">
        <v>17202</v>
      </c>
      <c r="D1862" s="346"/>
      <c r="E1862" s="346"/>
      <c r="F1862" s="346"/>
      <c r="G1862" s="346"/>
      <c r="H1862" s="346"/>
      <c r="I1862" s="346"/>
      <c r="J1862" s="346"/>
      <c r="K1862" s="346"/>
      <c r="L1862" s="104" t="s">
        <v>199</v>
      </c>
      <c r="M1862" s="105">
        <v>2055.02</v>
      </c>
    </row>
    <row r="1863" spans="1:13" ht="12.75" customHeight="1" x14ac:dyDescent="0.2">
      <c r="A1863" s="103" t="s">
        <v>17203</v>
      </c>
      <c r="B1863" s="104" t="s">
        <v>13710</v>
      </c>
      <c r="C1863" s="346" t="s">
        <v>17204</v>
      </c>
      <c r="D1863" s="346"/>
      <c r="E1863" s="346"/>
      <c r="F1863" s="346"/>
      <c r="G1863" s="346"/>
      <c r="H1863" s="346"/>
      <c r="I1863" s="346"/>
      <c r="J1863" s="346"/>
      <c r="K1863" s="346"/>
      <c r="L1863" s="104" t="s">
        <v>199</v>
      </c>
      <c r="M1863" s="105">
        <v>2535.42</v>
      </c>
    </row>
    <row r="1864" spans="1:13" ht="12.75" customHeight="1" x14ac:dyDescent="0.2">
      <c r="A1864" s="103" t="s">
        <v>17205</v>
      </c>
      <c r="B1864" s="104" t="s">
        <v>13710</v>
      </c>
      <c r="C1864" s="346" t="s">
        <v>17206</v>
      </c>
      <c r="D1864" s="346"/>
      <c r="E1864" s="346"/>
      <c r="F1864" s="346"/>
      <c r="G1864" s="346"/>
      <c r="H1864" s="346"/>
      <c r="I1864" s="346"/>
      <c r="J1864" s="346"/>
      <c r="K1864" s="346"/>
      <c r="L1864" s="104" t="s">
        <v>199</v>
      </c>
      <c r="M1864" s="105">
        <v>2993.03</v>
      </c>
    </row>
    <row r="1865" spans="1:13" ht="12.75" customHeight="1" x14ac:dyDescent="0.2">
      <c r="A1865" s="103" t="s">
        <v>17207</v>
      </c>
      <c r="B1865" s="104" t="s">
        <v>13710</v>
      </c>
      <c r="C1865" s="346" t="s">
        <v>17208</v>
      </c>
      <c r="D1865" s="346"/>
      <c r="E1865" s="346"/>
      <c r="F1865" s="346"/>
      <c r="G1865" s="346"/>
      <c r="H1865" s="346"/>
      <c r="I1865" s="346"/>
      <c r="J1865" s="346"/>
      <c r="K1865" s="346"/>
      <c r="L1865" s="104" t="s">
        <v>199</v>
      </c>
      <c r="M1865" s="105">
        <v>3294.57</v>
      </c>
    </row>
    <row r="1866" spans="1:13" ht="12.75" customHeight="1" x14ac:dyDescent="0.2">
      <c r="A1866" s="103" t="s">
        <v>17209</v>
      </c>
      <c r="B1866" s="104" t="s">
        <v>13710</v>
      </c>
      <c r="C1866" s="346" t="s">
        <v>17210</v>
      </c>
      <c r="D1866" s="346"/>
      <c r="E1866" s="346"/>
      <c r="F1866" s="346"/>
      <c r="G1866" s="346"/>
      <c r="H1866" s="346"/>
      <c r="I1866" s="346"/>
      <c r="J1866" s="346"/>
      <c r="K1866" s="346"/>
      <c r="L1866" s="104" t="s">
        <v>199</v>
      </c>
      <c r="M1866" s="105">
        <v>3874.21</v>
      </c>
    </row>
    <row r="1867" spans="1:13" ht="12.75" customHeight="1" x14ac:dyDescent="0.2">
      <c r="A1867" s="103" t="s">
        <v>17211</v>
      </c>
      <c r="B1867" s="104" t="s">
        <v>13710</v>
      </c>
      <c r="C1867" s="346" t="s">
        <v>17212</v>
      </c>
      <c r="D1867" s="346"/>
      <c r="E1867" s="346"/>
      <c r="F1867" s="346"/>
      <c r="G1867" s="346"/>
      <c r="H1867" s="346"/>
      <c r="I1867" s="346"/>
      <c r="J1867" s="346"/>
      <c r="K1867" s="346"/>
      <c r="L1867" s="104" t="s">
        <v>199</v>
      </c>
      <c r="M1867" s="105">
        <v>4244.88</v>
      </c>
    </row>
    <row r="1868" spans="1:13" ht="12.75" customHeight="1" x14ac:dyDescent="0.2">
      <c r="A1868" s="103" t="s">
        <v>17213</v>
      </c>
      <c r="B1868" s="104" t="s">
        <v>13710</v>
      </c>
      <c r="C1868" s="346" t="s">
        <v>17214</v>
      </c>
      <c r="D1868" s="346"/>
      <c r="E1868" s="346"/>
      <c r="F1868" s="346"/>
      <c r="G1868" s="346"/>
      <c r="H1868" s="346"/>
      <c r="I1868" s="346"/>
      <c r="J1868" s="346"/>
      <c r="K1868" s="346"/>
      <c r="L1868" s="104" t="s">
        <v>199</v>
      </c>
      <c r="M1868" s="105">
        <v>4585.42</v>
      </c>
    </row>
    <row r="1869" spans="1:13" ht="12.75" customHeight="1" x14ac:dyDescent="0.2">
      <c r="A1869" s="103" t="s">
        <v>17215</v>
      </c>
      <c r="B1869" s="104" t="s">
        <v>13710</v>
      </c>
      <c r="C1869" s="346" t="s">
        <v>17216</v>
      </c>
      <c r="D1869" s="346"/>
      <c r="E1869" s="346"/>
      <c r="F1869" s="346"/>
      <c r="G1869" s="346"/>
      <c r="H1869" s="346"/>
      <c r="I1869" s="346"/>
      <c r="J1869" s="346"/>
      <c r="K1869" s="346"/>
      <c r="L1869" s="104" t="s">
        <v>199</v>
      </c>
      <c r="M1869" s="105">
        <v>5339.38</v>
      </c>
    </row>
    <row r="1870" spans="1:13" ht="12.75" customHeight="1" x14ac:dyDescent="0.2">
      <c r="A1870" s="100" t="s">
        <v>17217</v>
      </c>
      <c r="B1870" s="101" t="s">
        <v>13710</v>
      </c>
      <c r="C1870" s="347" t="s">
        <v>17218</v>
      </c>
      <c r="D1870" s="347"/>
      <c r="E1870" s="347"/>
      <c r="F1870" s="347"/>
      <c r="G1870" s="347"/>
      <c r="H1870" s="347"/>
      <c r="I1870" s="347"/>
      <c r="J1870" s="347"/>
      <c r="K1870" s="347"/>
      <c r="L1870" s="102"/>
      <c r="M1870" s="102"/>
    </row>
    <row r="1871" spans="1:13" ht="12.75" customHeight="1" x14ac:dyDescent="0.2">
      <c r="A1871" s="103" t="s">
        <v>17219</v>
      </c>
      <c r="B1871" s="104" t="s">
        <v>13710</v>
      </c>
      <c r="C1871" s="346" t="s">
        <v>17198</v>
      </c>
      <c r="D1871" s="346"/>
      <c r="E1871" s="346"/>
      <c r="F1871" s="346"/>
      <c r="G1871" s="346"/>
      <c r="H1871" s="346"/>
      <c r="I1871" s="346"/>
      <c r="J1871" s="346"/>
      <c r="K1871" s="346"/>
      <c r="L1871" s="104" t="s">
        <v>199</v>
      </c>
      <c r="M1871" s="105">
        <v>2048.4299999999998</v>
      </c>
    </row>
    <row r="1872" spans="1:13" ht="12.75" customHeight="1" x14ac:dyDescent="0.2">
      <c r="A1872" s="103" t="s">
        <v>17220</v>
      </c>
      <c r="B1872" s="104" t="s">
        <v>13710</v>
      </c>
      <c r="C1872" s="346" t="s">
        <v>17200</v>
      </c>
      <c r="D1872" s="346"/>
      <c r="E1872" s="346"/>
      <c r="F1872" s="346"/>
      <c r="G1872" s="346"/>
      <c r="H1872" s="346"/>
      <c r="I1872" s="346"/>
      <c r="J1872" s="346"/>
      <c r="K1872" s="346"/>
      <c r="L1872" s="104" t="s">
        <v>199</v>
      </c>
      <c r="M1872" s="105">
        <v>2429.9</v>
      </c>
    </row>
    <row r="1873" spans="1:13" ht="12.75" customHeight="1" x14ac:dyDescent="0.2">
      <c r="A1873" s="103" t="s">
        <v>17221</v>
      </c>
      <c r="B1873" s="104" t="s">
        <v>13710</v>
      </c>
      <c r="C1873" s="346" t="s">
        <v>17202</v>
      </c>
      <c r="D1873" s="346"/>
      <c r="E1873" s="346"/>
      <c r="F1873" s="346"/>
      <c r="G1873" s="346"/>
      <c r="H1873" s="346"/>
      <c r="I1873" s="346"/>
      <c r="J1873" s="346"/>
      <c r="K1873" s="346"/>
      <c r="L1873" s="104" t="s">
        <v>199</v>
      </c>
      <c r="M1873" s="105">
        <v>2718.27</v>
      </c>
    </row>
    <row r="1874" spans="1:13" ht="12.75" customHeight="1" x14ac:dyDescent="0.2">
      <c r="A1874" s="103" t="s">
        <v>17222</v>
      </c>
      <c r="B1874" s="104" t="s">
        <v>13710</v>
      </c>
      <c r="C1874" s="346" t="s">
        <v>17204</v>
      </c>
      <c r="D1874" s="346"/>
      <c r="E1874" s="346"/>
      <c r="F1874" s="346"/>
      <c r="G1874" s="346"/>
      <c r="H1874" s="346"/>
      <c r="I1874" s="346"/>
      <c r="J1874" s="346"/>
      <c r="K1874" s="346"/>
      <c r="L1874" s="104" t="s">
        <v>199</v>
      </c>
      <c r="M1874" s="105">
        <v>3000.31</v>
      </c>
    </row>
    <row r="1875" spans="1:13" ht="12.75" customHeight="1" x14ac:dyDescent="0.2">
      <c r="A1875" s="103" t="s">
        <v>17223</v>
      </c>
      <c r="B1875" s="104" t="s">
        <v>13710</v>
      </c>
      <c r="C1875" s="346" t="s">
        <v>17206</v>
      </c>
      <c r="D1875" s="346"/>
      <c r="E1875" s="346"/>
      <c r="F1875" s="346"/>
      <c r="G1875" s="346"/>
      <c r="H1875" s="346"/>
      <c r="I1875" s="346"/>
      <c r="J1875" s="346"/>
      <c r="K1875" s="346"/>
      <c r="L1875" s="104" t="s">
        <v>199</v>
      </c>
      <c r="M1875" s="105">
        <v>3611.16</v>
      </c>
    </row>
    <row r="1876" spans="1:13" ht="12.75" customHeight="1" x14ac:dyDescent="0.2">
      <c r="A1876" s="103" t="s">
        <v>17224</v>
      </c>
      <c r="B1876" s="104" t="s">
        <v>13710</v>
      </c>
      <c r="C1876" s="346" t="s">
        <v>17208</v>
      </c>
      <c r="D1876" s="346"/>
      <c r="E1876" s="346"/>
      <c r="F1876" s="346"/>
      <c r="G1876" s="346"/>
      <c r="H1876" s="346"/>
      <c r="I1876" s="346"/>
      <c r="J1876" s="346"/>
      <c r="K1876" s="346"/>
      <c r="L1876" s="104" t="s">
        <v>199</v>
      </c>
      <c r="M1876" s="105">
        <v>3936.67</v>
      </c>
    </row>
    <row r="1877" spans="1:13" ht="12.75" customHeight="1" x14ac:dyDescent="0.2">
      <c r="A1877" s="103" t="s">
        <v>17225</v>
      </c>
      <c r="B1877" s="104" t="s">
        <v>13710</v>
      </c>
      <c r="C1877" s="346" t="s">
        <v>17210</v>
      </c>
      <c r="D1877" s="346"/>
      <c r="E1877" s="346"/>
      <c r="F1877" s="346"/>
      <c r="G1877" s="346"/>
      <c r="H1877" s="346"/>
      <c r="I1877" s="346"/>
      <c r="J1877" s="346"/>
      <c r="K1877" s="346"/>
      <c r="L1877" s="104" t="s">
        <v>199</v>
      </c>
      <c r="M1877" s="105">
        <v>4253.97</v>
      </c>
    </row>
    <row r="1878" spans="1:13" ht="12.75" customHeight="1" x14ac:dyDescent="0.2">
      <c r="A1878" s="103" t="s">
        <v>17226</v>
      </c>
      <c r="B1878" s="104" t="s">
        <v>13710</v>
      </c>
      <c r="C1878" s="346" t="s">
        <v>17212</v>
      </c>
      <c r="D1878" s="346"/>
      <c r="E1878" s="346"/>
      <c r="F1878" s="346"/>
      <c r="G1878" s="346"/>
      <c r="H1878" s="346"/>
      <c r="I1878" s="346"/>
      <c r="J1878" s="346"/>
      <c r="K1878" s="346"/>
      <c r="L1878" s="104" t="s">
        <v>199</v>
      </c>
      <c r="M1878" s="105">
        <v>4602.75</v>
      </c>
    </row>
    <row r="1879" spans="1:13" ht="12.75" customHeight="1" x14ac:dyDescent="0.2">
      <c r="A1879" s="103" t="s">
        <v>17227</v>
      </c>
      <c r="B1879" s="104" t="s">
        <v>13710</v>
      </c>
      <c r="C1879" s="346" t="s">
        <v>17214</v>
      </c>
      <c r="D1879" s="346"/>
      <c r="E1879" s="346"/>
      <c r="F1879" s="346"/>
      <c r="G1879" s="346"/>
      <c r="H1879" s="346"/>
      <c r="I1879" s="346"/>
      <c r="J1879" s="346"/>
      <c r="K1879" s="346"/>
      <c r="L1879" s="104" t="s">
        <v>199</v>
      </c>
      <c r="M1879" s="105">
        <v>4954.7700000000004</v>
      </c>
    </row>
    <row r="1880" spans="1:13" ht="12.75" customHeight="1" x14ac:dyDescent="0.2">
      <c r="A1880" s="103" t="s">
        <v>17228</v>
      </c>
      <c r="B1880" s="104" t="s">
        <v>13710</v>
      </c>
      <c r="C1880" s="346" t="s">
        <v>17216</v>
      </c>
      <c r="D1880" s="346"/>
      <c r="E1880" s="346"/>
      <c r="F1880" s="346"/>
      <c r="G1880" s="346"/>
      <c r="H1880" s="346"/>
      <c r="I1880" s="346"/>
      <c r="J1880" s="346"/>
      <c r="K1880" s="346"/>
      <c r="L1880" s="104" t="s">
        <v>199</v>
      </c>
      <c r="M1880" s="105">
        <v>5726.25</v>
      </c>
    </row>
    <row r="1881" spans="1:13" ht="12.75" customHeight="1" x14ac:dyDescent="0.2">
      <c r="A1881" s="100" t="s">
        <v>17229</v>
      </c>
      <c r="B1881" s="101" t="s">
        <v>13710</v>
      </c>
      <c r="C1881" s="347" t="s">
        <v>17230</v>
      </c>
      <c r="D1881" s="347"/>
      <c r="E1881" s="347"/>
      <c r="F1881" s="347"/>
      <c r="G1881" s="347"/>
      <c r="H1881" s="347"/>
      <c r="I1881" s="347"/>
      <c r="J1881" s="347"/>
      <c r="K1881" s="347"/>
      <c r="L1881" s="102"/>
      <c r="M1881" s="102"/>
    </row>
    <row r="1882" spans="1:13" ht="12.75" customHeight="1" x14ac:dyDescent="0.2">
      <c r="A1882" s="103" t="s">
        <v>17231</v>
      </c>
      <c r="B1882" s="104" t="s">
        <v>13710</v>
      </c>
      <c r="C1882" s="346" t="s">
        <v>17198</v>
      </c>
      <c r="D1882" s="346"/>
      <c r="E1882" s="346"/>
      <c r="F1882" s="346"/>
      <c r="G1882" s="346"/>
      <c r="H1882" s="346"/>
      <c r="I1882" s="346"/>
      <c r="J1882" s="346"/>
      <c r="K1882" s="346"/>
      <c r="L1882" s="104" t="s">
        <v>199</v>
      </c>
      <c r="M1882" s="105">
        <v>2505.1</v>
      </c>
    </row>
    <row r="1883" spans="1:13" ht="12.75" customHeight="1" x14ac:dyDescent="0.2">
      <c r="A1883" s="103" t="s">
        <v>17232</v>
      </c>
      <c r="B1883" s="104" t="s">
        <v>13710</v>
      </c>
      <c r="C1883" s="346" t="s">
        <v>17200</v>
      </c>
      <c r="D1883" s="346"/>
      <c r="E1883" s="346"/>
      <c r="F1883" s="346"/>
      <c r="G1883" s="346"/>
      <c r="H1883" s="346"/>
      <c r="I1883" s="346"/>
      <c r="J1883" s="346"/>
      <c r="K1883" s="346"/>
      <c r="L1883" s="104" t="s">
        <v>199</v>
      </c>
      <c r="M1883" s="105">
        <v>2792.68</v>
      </c>
    </row>
    <row r="1884" spans="1:13" ht="12.75" customHeight="1" x14ac:dyDescent="0.2">
      <c r="A1884" s="103" t="s">
        <v>17233</v>
      </c>
      <c r="B1884" s="104" t="s">
        <v>13710</v>
      </c>
      <c r="C1884" s="346" t="s">
        <v>17202</v>
      </c>
      <c r="D1884" s="346"/>
      <c r="E1884" s="346"/>
      <c r="F1884" s="346"/>
      <c r="G1884" s="346"/>
      <c r="H1884" s="346"/>
      <c r="I1884" s="346"/>
      <c r="J1884" s="346"/>
      <c r="K1884" s="346"/>
      <c r="L1884" s="104" t="s">
        <v>199</v>
      </c>
      <c r="M1884" s="105">
        <v>3094.88</v>
      </c>
    </row>
    <row r="1885" spans="1:13" ht="12.75" customHeight="1" x14ac:dyDescent="0.2">
      <c r="A1885" s="103" t="s">
        <v>17234</v>
      </c>
      <c r="B1885" s="104" t="s">
        <v>13710</v>
      </c>
      <c r="C1885" s="346" t="s">
        <v>17204</v>
      </c>
      <c r="D1885" s="346"/>
      <c r="E1885" s="346"/>
      <c r="F1885" s="346"/>
      <c r="G1885" s="346"/>
      <c r="H1885" s="346"/>
      <c r="I1885" s="346"/>
      <c r="J1885" s="346"/>
      <c r="K1885" s="346"/>
      <c r="L1885" s="104" t="s">
        <v>199</v>
      </c>
      <c r="M1885" s="105">
        <v>3547.75</v>
      </c>
    </row>
    <row r="1886" spans="1:13" ht="12.75" customHeight="1" x14ac:dyDescent="0.2">
      <c r="A1886" s="103" t="s">
        <v>17235</v>
      </c>
      <c r="B1886" s="104" t="s">
        <v>13710</v>
      </c>
      <c r="C1886" s="346" t="s">
        <v>17206</v>
      </c>
      <c r="D1886" s="346"/>
      <c r="E1886" s="346"/>
      <c r="F1886" s="346"/>
      <c r="G1886" s="346"/>
      <c r="H1886" s="346"/>
      <c r="I1886" s="346"/>
      <c r="J1886" s="346"/>
      <c r="K1886" s="346"/>
      <c r="L1886" s="104" t="s">
        <v>199</v>
      </c>
      <c r="M1886" s="105">
        <v>4051.65</v>
      </c>
    </row>
    <row r="1887" spans="1:13" ht="12.75" customHeight="1" x14ac:dyDescent="0.2">
      <c r="A1887" s="103" t="s">
        <v>17236</v>
      </c>
      <c r="B1887" s="104" t="s">
        <v>13710</v>
      </c>
      <c r="C1887" s="346" t="s">
        <v>17208</v>
      </c>
      <c r="D1887" s="346"/>
      <c r="E1887" s="346"/>
      <c r="F1887" s="346"/>
      <c r="G1887" s="346"/>
      <c r="H1887" s="346"/>
      <c r="I1887" s="346"/>
      <c r="J1887" s="346"/>
      <c r="K1887" s="346"/>
      <c r="L1887" s="104" t="s">
        <v>199</v>
      </c>
      <c r="M1887" s="105">
        <v>4395.1499999999996</v>
      </c>
    </row>
    <row r="1888" spans="1:13" ht="12.75" customHeight="1" x14ac:dyDescent="0.2">
      <c r="A1888" s="103" t="s">
        <v>17237</v>
      </c>
      <c r="B1888" s="104" t="s">
        <v>13710</v>
      </c>
      <c r="C1888" s="346" t="s">
        <v>17210</v>
      </c>
      <c r="D1888" s="346"/>
      <c r="E1888" s="346"/>
      <c r="F1888" s="346"/>
      <c r="G1888" s="346"/>
      <c r="H1888" s="346"/>
      <c r="I1888" s="346"/>
      <c r="J1888" s="346"/>
      <c r="K1888" s="346"/>
      <c r="L1888" s="104" t="s">
        <v>199</v>
      </c>
      <c r="M1888" s="105">
        <v>4767.01</v>
      </c>
    </row>
    <row r="1889" spans="1:13" ht="12.75" customHeight="1" x14ac:dyDescent="0.2">
      <c r="A1889" s="103" t="s">
        <v>17238</v>
      </c>
      <c r="B1889" s="104" t="s">
        <v>13710</v>
      </c>
      <c r="C1889" s="346" t="s">
        <v>17212</v>
      </c>
      <c r="D1889" s="346"/>
      <c r="E1889" s="346"/>
      <c r="F1889" s="346"/>
      <c r="G1889" s="346"/>
      <c r="H1889" s="346"/>
      <c r="I1889" s="346"/>
      <c r="J1889" s="346"/>
      <c r="K1889" s="346"/>
      <c r="L1889" s="104" t="s">
        <v>199</v>
      </c>
      <c r="M1889" s="105">
        <v>5139.8100000000004</v>
      </c>
    </row>
    <row r="1890" spans="1:13" ht="12.75" customHeight="1" x14ac:dyDescent="0.2">
      <c r="A1890" s="103" t="s">
        <v>17239</v>
      </c>
      <c r="B1890" s="104" t="s">
        <v>13710</v>
      </c>
      <c r="C1890" s="346" t="s">
        <v>17214</v>
      </c>
      <c r="D1890" s="346"/>
      <c r="E1890" s="346"/>
      <c r="F1890" s="346"/>
      <c r="G1890" s="346"/>
      <c r="H1890" s="346"/>
      <c r="I1890" s="346"/>
      <c r="J1890" s="346"/>
      <c r="K1890" s="346"/>
      <c r="L1890" s="104" t="s">
        <v>199</v>
      </c>
      <c r="M1890" s="105">
        <v>5512.32</v>
      </c>
    </row>
    <row r="1891" spans="1:13" ht="12.75" customHeight="1" x14ac:dyDescent="0.2">
      <c r="A1891" s="103" t="s">
        <v>17240</v>
      </c>
      <c r="B1891" s="104" t="s">
        <v>13710</v>
      </c>
      <c r="C1891" s="346" t="s">
        <v>17216</v>
      </c>
      <c r="D1891" s="346"/>
      <c r="E1891" s="346"/>
      <c r="F1891" s="346"/>
      <c r="G1891" s="346"/>
      <c r="H1891" s="346"/>
      <c r="I1891" s="346"/>
      <c r="J1891" s="346"/>
      <c r="K1891" s="346"/>
      <c r="L1891" s="104" t="s">
        <v>199</v>
      </c>
      <c r="M1891" s="105">
        <v>6329.18</v>
      </c>
    </row>
    <row r="1892" spans="1:13" ht="12.75" customHeight="1" x14ac:dyDescent="0.2">
      <c r="A1892" s="100" t="s">
        <v>17241</v>
      </c>
      <c r="B1892" s="101" t="s">
        <v>13710</v>
      </c>
      <c r="C1892" s="347" t="s">
        <v>17242</v>
      </c>
      <c r="D1892" s="347"/>
      <c r="E1892" s="347"/>
      <c r="F1892" s="347"/>
      <c r="G1892" s="347"/>
      <c r="H1892" s="347"/>
      <c r="I1892" s="347"/>
      <c r="J1892" s="347"/>
      <c r="K1892" s="347"/>
      <c r="L1892" s="102"/>
      <c r="M1892" s="102"/>
    </row>
    <row r="1893" spans="1:13" ht="12.75" customHeight="1" x14ac:dyDescent="0.2">
      <c r="A1893" s="103" t="s">
        <v>17243</v>
      </c>
      <c r="B1893" s="104" t="s">
        <v>13710</v>
      </c>
      <c r="C1893" s="346" t="s">
        <v>17198</v>
      </c>
      <c r="D1893" s="346"/>
      <c r="E1893" s="346"/>
      <c r="F1893" s="346"/>
      <c r="G1893" s="346"/>
      <c r="H1893" s="346"/>
      <c r="I1893" s="346"/>
      <c r="J1893" s="346"/>
      <c r="K1893" s="346"/>
      <c r="L1893" s="104" t="s">
        <v>199</v>
      </c>
      <c r="M1893" s="105">
        <v>2392.0100000000002</v>
      </c>
    </row>
    <row r="1894" spans="1:13" ht="12.75" customHeight="1" x14ac:dyDescent="0.2">
      <c r="A1894" s="103" t="s">
        <v>17244</v>
      </c>
      <c r="B1894" s="104" t="s">
        <v>13710</v>
      </c>
      <c r="C1894" s="346" t="s">
        <v>17200</v>
      </c>
      <c r="D1894" s="346"/>
      <c r="E1894" s="346"/>
      <c r="F1894" s="346"/>
      <c r="G1894" s="346"/>
      <c r="H1894" s="346"/>
      <c r="I1894" s="346"/>
      <c r="J1894" s="346"/>
      <c r="K1894" s="346"/>
      <c r="L1894" s="104" t="s">
        <v>199</v>
      </c>
      <c r="M1894" s="105">
        <v>2509.2600000000002</v>
      </c>
    </row>
    <row r="1895" spans="1:13" ht="12.75" customHeight="1" x14ac:dyDescent="0.2">
      <c r="A1895" s="103" t="s">
        <v>17245</v>
      </c>
      <c r="B1895" s="104" t="s">
        <v>13710</v>
      </c>
      <c r="C1895" s="346" t="s">
        <v>17202</v>
      </c>
      <c r="D1895" s="346"/>
      <c r="E1895" s="346"/>
      <c r="F1895" s="346"/>
      <c r="G1895" s="346"/>
      <c r="H1895" s="346"/>
      <c r="I1895" s="346"/>
      <c r="J1895" s="346"/>
      <c r="K1895" s="346"/>
      <c r="L1895" s="104" t="s">
        <v>199</v>
      </c>
      <c r="M1895" s="105">
        <v>2614.4</v>
      </c>
    </row>
    <row r="1896" spans="1:13" ht="12.75" customHeight="1" x14ac:dyDescent="0.2">
      <c r="A1896" s="103" t="s">
        <v>17246</v>
      </c>
      <c r="B1896" s="104" t="s">
        <v>13710</v>
      </c>
      <c r="C1896" s="346" t="s">
        <v>17204</v>
      </c>
      <c r="D1896" s="346"/>
      <c r="E1896" s="346"/>
      <c r="F1896" s="346"/>
      <c r="G1896" s="346"/>
      <c r="H1896" s="346"/>
      <c r="I1896" s="346"/>
      <c r="J1896" s="346"/>
      <c r="K1896" s="346"/>
      <c r="L1896" s="104" t="s">
        <v>199</v>
      </c>
      <c r="M1896" s="105">
        <v>2949.6</v>
      </c>
    </row>
    <row r="1897" spans="1:13" ht="12.75" customHeight="1" x14ac:dyDescent="0.2">
      <c r="A1897" s="103" t="s">
        <v>17247</v>
      </c>
      <c r="B1897" s="104" t="s">
        <v>13710</v>
      </c>
      <c r="C1897" s="346" t="s">
        <v>17206</v>
      </c>
      <c r="D1897" s="346"/>
      <c r="E1897" s="346"/>
      <c r="F1897" s="346"/>
      <c r="G1897" s="346"/>
      <c r="H1897" s="346"/>
      <c r="I1897" s="346"/>
      <c r="J1897" s="346"/>
      <c r="K1897" s="346"/>
      <c r="L1897" s="104" t="s">
        <v>199</v>
      </c>
      <c r="M1897" s="105">
        <v>3186.56</v>
      </c>
    </row>
    <row r="1898" spans="1:13" ht="12.75" customHeight="1" x14ac:dyDescent="0.2">
      <c r="A1898" s="103" t="s">
        <v>17248</v>
      </c>
      <c r="B1898" s="104" t="s">
        <v>13710</v>
      </c>
      <c r="C1898" s="346" t="s">
        <v>17208</v>
      </c>
      <c r="D1898" s="346"/>
      <c r="E1898" s="346"/>
      <c r="F1898" s="346"/>
      <c r="G1898" s="346"/>
      <c r="H1898" s="346"/>
      <c r="I1898" s="346"/>
      <c r="J1898" s="346"/>
      <c r="K1898" s="346"/>
      <c r="L1898" s="104" t="s">
        <v>199</v>
      </c>
      <c r="M1898" s="105">
        <v>3532.03</v>
      </c>
    </row>
    <row r="1899" spans="1:13" ht="12.75" customHeight="1" x14ac:dyDescent="0.2">
      <c r="A1899" s="103" t="s">
        <v>17249</v>
      </c>
      <c r="B1899" s="104" t="s">
        <v>13710</v>
      </c>
      <c r="C1899" s="346" t="s">
        <v>17210</v>
      </c>
      <c r="D1899" s="346"/>
      <c r="E1899" s="346"/>
      <c r="F1899" s="346"/>
      <c r="G1899" s="346"/>
      <c r="H1899" s="346"/>
      <c r="I1899" s="346"/>
      <c r="J1899" s="346"/>
      <c r="K1899" s="346"/>
      <c r="L1899" s="104" t="s">
        <v>199</v>
      </c>
      <c r="M1899" s="105">
        <v>4217.6499999999996</v>
      </c>
    </row>
    <row r="1900" spans="1:13" ht="12.75" customHeight="1" x14ac:dyDescent="0.2">
      <c r="A1900" s="103" t="s">
        <v>17250</v>
      </c>
      <c r="B1900" s="104" t="s">
        <v>13710</v>
      </c>
      <c r="C1900" s="346" t="s">
        <v>17212</v>
      </c>
      <c r="D1900" s="346"/>
      <c r="E1900" s="346"/>
      <c r="F1900" s="346"/>
      <c r="G1900" s="346"/>
      <c r="H1900" s="346"/>
      <c r="I1900" s="346"/>
      <c r="J1900" s="346"/>
      <c r="K1900" s="346"/>
      <c r="L1900" s="104" t="s">
        <v>199</v>
      </c>
      <c r="M1900" s="105">
        <v>4554.84</v>
      </c>
    </row>
    <row r="1901" spans="1:13" ht="12.75" customHeight="1" x14ac:dyDescent="0.2">
      <c r="A1901" s="103" t="s">
        <v>17251</v>
      </c>
      <c r="B1901" s="104" t="s">
        <v>13710</v>
      </c>
      <c r="C1901" s="346" t="s">
        <v>17214</v>
      </c>
      <c r="D1901" s="346"/>
      <c r="E1901" s="346"/>
      <c r="F1901" s="346"/>
      <c r="G1901" s="346"/>
      <c r="H1901" s="346"/>
      <c r="I1901" s="346"/>
      <c r="J1901" s="346"/>
      <c r="K1901" s="346"/>
      <c r="L1901" s="104" t="s">
        <v>199</v>
      </c>
      <c r="M1901" s="105">
        <v>4919.26</v>
      </c>
    </row>
    <row r="1902" spans="1:13" ht="12.75" customHeight="1" x14ac:dyDescent="0.2">
      <c r="A1902" s="103" t="s">
        <v>17252</v>
      </c>
      <c r="B1902" s="104" t="s">
        <v>13710</v>
      </c>
      <c r="C1902" s="346" t="s">
        <v>17216</v>
      </c>
      <c r="D1902" s="346"/>
      <c r="E1902" s="346"/>
      <c r="F1902" s="346"/>
      <c r="G1902" s="346"/>
      <c r="H1902" s="346"/>
      <c r="I1902" s="346"/>
      <c r="J1902" s="346"/>
      <c r="K1902" s="346"/>
      <c r="L1902" s="104" t="s">
        <v>199</v>
      </c>
      <c r="M1902" s="105">
        <v>5652.08</v>
      </c>
    </row>
    <row r="1903" spans="1:13" ht="12.75" customHeight="1" x14ac:dyDescent="0.2">
      <c r="A1903" s="100" t="s">
        <v>17253</v>
      </c>
      <c r="B1903" s="101" t="s">
        <v>13710</v>
      </c>
      <c r="C1903" s="347" t="s">
        <v>17254</v>
      </c>
      <c r="D1903" s="347"/>
      <c r="E1903" s="347"/>
      <c r="F1903" s="347"/>
      <c r="G1903" s="347"/>
      <c r="H1903" s="347"/>
      <c r="I1903" s="347"/>
      <c r="J1903" s="347"/>
      <c r="K1903" s="347"/>
      <c r="L1903" s="102"/>
      <c r="M1903" s="102"/>
    </row>
    <row r="1904" spans="1:13" ht="12.75" customHeight="1" x14ac:dyDescent="0.2">
      <c r="A1904" s="103" t="s">
        <v>17255</v>
      </c>
      <c r="B1904" s="104" t="s">
        <v>13710</v>
      </c>
      <c r="C1904" s="346" t="s">
        <v>17198</v>
      </c>
      <c r="D1904" s="346"/>
      <c r="E1904" s="346"/>
      <c r="F1904" s="346"/>
      <c r="G1904" s="346"/>
      <c r="H1904" s="346"/>
      <c r="I1904" s="346"/>
      <c r="J1904" s="346"/>
      <c r="K1904" s="346"/>
      <c r="L1904" s="104" t="s">
        <v>199</v>
      </c>
      <c r="M1904" s="105">
        <v>2914.11</v>
      </c>
    </row>
    <row r="1905" spans="1:13" ht="12.75" customHeight="1" x14ac:dyDescent="0.2">
      <c r="A1905" s="103" t="s">
        <v>17256</v>
      </c>
      <c r="B1905" s="104" t="s">
        <v>13710</v>
      </c>
      <c r="C1905" s="346" t="s">
        <v>17200</v>
      </c>
      <c r="D1905" s="346"/>
      <c r="E1905" s="346"/>
      <c r="F1905" s="346"/>
      <c r="G1905" s="346"/>
      <c r="H1905" s="346"/>
      <c r="I1905" s="346"/>
      <c r="J1905" s="346"/>
      <c r="K1905" s="346"/>
      <c r="L1905" s="104" t="s">
        <v>199</v>
      </c>
      <c r="M1905" s="105">
        <v>3176.39</v>
      </c>
    </row>
    <row r="1906" spans="1:13" ht="12.75" customHeight="1" x14ac:dyDescent="0.2">
      <c r="A1906" s="103" t="s">
        <v>17257</v>
      </c>
      <c r="B1906" s="104" t="s">
        <v>13710</v>
      </c>
      <c r="C1906" s="346" t="s">
        <v>17202</v>
      </c>
      <c r="D1906" s="346"/>
      <c r="E1906" s="346"/>
      <c r="F1906" s="346"/>
      <c r="G1906" s="346"/>
      <c r="H1906" s="346"/>
      <c r="I1906" s="346"/>
      <c r="J1906" s="346"/>
      <c r="K1906" s="346"/>
      <c r="L1906" s="104" t="s">
        <v>199</v>
      </c>
      <c r="M1906" s="105">
        <v>3296.97</v>
      </c>
    </row>
    <row r="1907" spans="1:13" ht="12.75" customHeight="1" x14ac:dyDescent="0.2">
      <c r="A1907" s="103" t="s">
        <v>17258</v>
      </c>
      <c r="B1907" s="104" t="s">
        <v>13710</v>
      </c>
      <c r="C1907" s="346" t="s">
        <v>17204</v>
      </c>
      <c r="D1907" s="346"/>
      <c r="E1907" s="346"/>
      <c r="F1907" s="346"/>
      <c r="G1907" s="346"/>
      <c r="H1907" s="346"/>
      <c r="I1907" s="346"/>
      <c r="J1907" s="346"/>
      <c r="K1907" s="346"/>
      <c r="L1907" s="104" t="s">
        <v>199</v>
      </c>
      <c r="M1907" s="105">
        <v>3410.25</v>
      </c>
    </row>
    <row r="1908" spans="1:13" ht="12.75" customHeight="1" x14ac:dyDescent="0.2">
      <c r="A1908" s="103" t="s">
        <v>17259</v>
      </c>
      <c r="B1908" s="104" t="s">
        <v>13710</v>
      </c>
      <c r="C1908" s="346" t="s">
        <v>17206</v>
      </c>
      <c r="D1908" s="346"/>
      <c r="E1908" s="346"/>
      <c r="F1908" s="346"/>
      <c r="G1908" s="346"/>
      <c r="H1908" s="346"/>
      <c r="I1908" s="346"/>
      <c r="J1908" s="346"/>
      <c r="K1908" s="346"/>
      <c r="L1908" s="104" t="s">
        <v>199</v>
      </c>
      <c r="M1908" s="105">
        <v>3825.53</v>
      </c>
    </row>
    <row r="1909" spans="1:13" ht="12.75" customHeight="1" x14ac:dyDescent="0.2">
      <c r="A1909" s="103" t="s">
        <v>17260</v>
      </c>
      <c r="B1909" s="104" t="s">
        <v>13710</v>
      </c>
      <c r="C1909" s="346" t="s">
        <v>17208</v>
      </c>
      <c r="D1909" s="346"/>
      <c r="E1909" s="346"/>
      <c r="F1909" s="346"/>
      <c r="G1909" s="346"/>
      <c r="H1909" s="346"/>
      <c r="I1909" s="346"/>
      <c r="J1909" s="346"/>
      <c r="K1909" s="346"/>
      <c r="L1909" s="104" t="s">
        <v>199</v>
      </c>
      <c r="M1909" s="105">
        <v>4214.16</v>
      </c>
    </row>
    <row r="1910" spans="1:13" ht="12.75" customHeight="1" x14ac:dyDescent="0.2">
      <c r="A1910" s="103" t="s">
        <v>17261</v>
      </c>
      <c r="B1910" s="104" t="s">
        <v>13710</v>
      </c>
      <c r="C1910" s="346" t="s">
        <v>17210</v>
      </c>
      <c r="D1910" s="346"/>
      <c r="E1910" s="346"/>
      <c r="F1910" s="346"/>
      <c r="G1910" s="346"/>
      <c r="H1910" s="346"/>
      <c r="I1910" s="346"/>
      <c r="J1910" s="346"/>
      <c r="K1910" s="346"/>
      <c r="L1910" s="104" t="s">
        <v>199</v>
      </c>
      <c r="M1910" s="105">
        <v>4568.78</v>
      </c>
    </row>
    <row r="1911" spans="1:13" ht="12.75" customHeight="1" x14ac:dyDescent="0.2">
      <c r="A1911" s="103" t="s">
        <v>17262</v>
      </c>
      <c r="B1911" s="104" t="s">
        <v>13710</v>
      </c>
      <c r="C1911" s="346" t="s">
        <v>17212</v>
      </c>
      <c r="D1911" s="346"/>
      <c r="E1911" s="346"/>
      <c r="F1911" s="346"/>
      <c r="G1911" s="346"/>
      <c r="H1911" s="346"/>
      <c r="I1911" s="346"/>
      <c r="J1911" s="346"/>
      <c r="K1911" s="346"/>
      <c r="L1911" s="104" t="s">
        <v>199</v>
      </c>
      <c r="M1911" s="105">
        <v>4912.6899999999996</v>
      </c>
    </row>
    <row r="1912" spans="1:13" ht="12.75" customHeight="1" x14ac:dyDescent="0.2">
      <c r="A1912" s="103" t="s">
        <v>17263</v>
      </c>
      <c r="B1912" s="104" t="s">
        <v>13710</v>
      </c>
      <c r="C1912" s="346" t="s">
        <v>17214</v>
      </c>
      <c r="D1912" s="346"/>
      <c r="E1912" s="346"/>
      <c r="F1912" s="346"/>
      <c r="G1912" s="346"/>
      <c r="H1912" s="346"/>
      <c r="I1912" s="346"/>
      <c r="J1912" s="346"/>
      <c r="K1912" s="346"/>
      <c r="L1912" s="104" t="s">
        <v>199</v>
      </c>
      <c r="M1912" s="105">
        <v>5292.82</v>
      </c>
    </row>
    <row r="1913" spans="1:13" ht="12.75" customHeight="1" x14ac:dyDescent="0.2">
      <c r="A1913" s="103" t="s">
        <v>17264</v>
      </c>
      <c r="B1913" s="104" t="s">
        <v>13710</v>
      </c>
      <c r="C1913" s="346" t="s">
        <v>17216</v>
      </c>
      <c r="D1913" s="346"/>
      <c r="E1913" s="346"/>
      <c r="F1913" s="346"/>
      <c r="G1913" s="346"/>
      <c r="H1913" s="346"/>
      <c r="I1913" s="346"/>
      <c r="J1913" s="346"/>
      <c r="K1913" s="346"/>
      <c r="L1913" s="104" t="s">
        <v>199</v>
      </c>
      <c r="M1913" s="105">
        <v>6073.93</v>
      </c>
    </row>
    <row r="1914" spans="1:13" ht="12.75" customHeight="1" x14ac:dyDescent="0.2">
      <c r="A1914" s="100" t="s">
        <v>17265</v>
      </c>
      <c r="B1914" s="101" t="s">
        <v>13710</v>
      </c>
      <c r="C1914" s="347" t="s">
        <v>17266</v>
      </c>
      <c r="D1914" s="347"/>
      <c r="E1914" s="347"/>
      <c r="F1914" s="347"/>
      <c r="G1914" s="347"/>
      <c r="H1914" s="347"/>
      <c r="I1914" s="347"/>
      <c r="J1914" s="347"/>
      <c r="K1914" s="347"/>
      <c r="L1914" s="102"/>
      <c r="M1914" s="102"/>
    </row>
    <row r="1915" spans="1:13" ht="12.75" customHeight="1" x14ac:dyDescent="0.2">
      <c r="A1915" s="103" t="s">
        <v>17267</v>
      </c>
      <c r="B1915" s="104" t="s">
        <v>13710</v>
      </c>
      <c r="C1915" s="346" t="s">
        <v>17198</v>
      </c>
      <c r="D1915" s="346"/>
      <c r="E1915" s="346"/>
      <c r="F1915" s="346"/>
      <c r="G1915" s="346"/>
      <c r="H1915" s="346"/>
      <c r="I1915" s="346"/>
      <c r="J1915" s="346"/>
      <c r="K1915" s="346"/>
      <c r="L1915" s="104" t="s">
        <v>199</v>
      </c>
      <c r="M1915" s="105">
        <v>3540.62</v>
      </c>
    </row>
    <row r="1916" spans="1:13" ht="12.75" customHeight="1" x14ac:dyDescent="0.2">
      <c r="A1916" s="103" t="s">
        <v>17268</v>
      </c>
      <c r="B1916" s="104" t="s">
        <v>13710</v>
      </c>
      <c r="C1916" s="346" t="s">
        <v>17200</v>
      </c>
      <c r="D1916" s="346"/>
      <c r="E1916" s="346"/>
      <c r="F1916" s="346"/>
      <c r="G1916" s="346"/>
      <c r="H1916" s="346"/>
      <c r="I1916" s="346"/>
      <c r="J1916" s="346"/>
      <c r="K1916" s="346"/>
      <c r="L1916" s="104" t="s">
        <v>199</v>
      </c>
      <c r="M1916" s="105">
        <v>3674.96</v>
      </c>
    </row>
    <row r="1917" spans="1:13" ht="12.75" customHeight="1" x14ac:dyDescent="0.2">
      <c r="A1917" s="103" t="s">
        <v>17269</v>
      </c>
      <c r="B1917" s="104" t="s">
        <v>13710</v>
      </c>
      <c r="C1917" s="346" t="s">
        <v>17202</v>
      </c>
      <c r="D1917" s="346"/>
      <c r="E1917" s="346"/>
      <c r="F1917" s="346"/>
      <c r="G1917" s="346"/>
      <c r="H1917" s="346"/>
      <c r="I1917" s="346"/>
      <c r="J1917" s="346"/>
      <c r="K1917" s="346"/>
      <c r="L1917" s="104" t="s">
        <v>199</v>
      </c>
      <c r="M1917" s="105">
        <v>3795.54</v>
      </c>
    </row>
    <row r="1918" spans="1:13" ht="12.75" customHeight="1" x14ac:dyDescent="0.2">
      <c r="A1918" s="103" t="s">
        <v>17270</v>
      </c>
      <c r="B1918" s="104" t="s">
        <v>13710</v>
      </c>
      <c r="C1918" s="346" t="s">
        <v>17204</v>
      </c>
      <c r="D1918" s="346"/>
      <c r="E1918" s="346"/>
      <c r="F1918" s="346"/>
      <c r="G1918" s="346"/>
      <c r="H1918" s="346"/>
      <c r="I1918" s="346"/>
      <c r="J1918" s="346"/>
      <c r="K1918" s="346"/>
      <c r="L1918" s="104" t="s">
        <v>199</v>
      </c>
      <c r="M1918" s="105">
        <v>4045.38</v>
      </c>
    </row>
    <row r="1919" spans="1:13" ht="12.75" customHeight="1" x14ac:dyDescent="0.2">
      <c r="A1919" s="103" t="s">
        <v>17271</v>
      </c>
      <c r="B1919" s="104" t="s">
        <v>13710</v>
      </c>
      <c r="C1919" s="346" t="s">
        <v>17206</v>
      </c>
      <c r="D1919" s="346"/>
      <c r="E1919" s="346"/>
      <c r="F1919" s="346"/>
      <c r="G1919" s="346"/>
      <c r="H1919" s="346"/>
      <c r="I1919" s="346"/>
      <c r="J1919" s="346"/>
      <c r="K1919" s="346"/>
      <c r="L1919" s="104" t="s">
        <v>199</v>
      </c>
      <c r="M1919" s="105">
        <v>4328.46</v>
      </c>
    </row>
    <row r="1920" spans="1:13" ht="12.75" customHeight="1" x14ac:dyDescent="0.2">
      <c r="A1920" s="103" t="s">
        <v>17272</v>
      </c>
      <c r="B1920" s="104" t="s">
        <v>13710</v>
      </c>
      <c r="C1920" s="346" t="s">
        <v>17208</v>
      </c>
      <c r="D1920" s="346"/>
      <c r="E1920" s="346"/>
      <c r="F1920" s="346"/>
      <c r="G1920" s="346"/>
      <c r="H1920" s="346"/>
      <c r="I1920" s="346"/>
      <c r="J1920" s="346"/>
      <c r="K1920" s="346"/>
      <c r="L1920" s="104" t="s">
        <v>199</v>
      </c>
      <c r="M1920" s="105">
        <v>4732.8900000000003</v>
      </c>
    </row>
    <row r="1921" spans="1:13" ht="12.75" customHeight="1" x14ac:dyDescent="0.2">
      <c r="A1921" s="103" t="s">
        <v>17273</v>
      </c>
      <c r="B1921" s="104" t="s">
        <v>13710</v>
      </c>
      <c r="C1921" s="346" t="s">
        <v>17210</v>
      </c>
      <c r="D1921" s="346"/>
      <c r="E1921" s="346"/>
      <c r="F1921" s="346"/>
      <c r="G1921" s="346"/>
      <c r="H1921" s="346"/>
      <c r="I1921" s="346"/>
      <c r="J1921" s="346"/>
      <c r="K1921" s="346"/>
      <c r="L1921" s="104" t="s">
        <v>199</v>
      </c>
      <c r="M1921" s="105">
        <v>5117.92</v>
      </c>
    </row>
    <row r="1922" spans="1:13" ht="12.75" customHeight="1" x14ac:dyDescent="0.2">
      <c r="A1922" s="103" t="s">
        <v>17274</v>
      </c>
      <c r="B1922" s="104" t="s">
        <v>13710</v>
      </c>
      <c r="C1922" s="346" t="s">
        <v>17212</v>
      </c>
      <c r="D1922" s="346"/>
      <c r="E1922" s="346"/>
      <c r="F1922" s="346"/>
      <c r="G1922" s="346"/>
      <c r="H1922" s="346"/>
      <c r="I1922" s="346"/>
      <c r="J1922" s="346"/>
      <c r="K1922" s="346"/>
      <c r="L1922" s="104" t="s">
        <v>199</v>
      </c>
      <c r="M1922" s="105">
        <v>5484.95</v>
      </c>
    </row>
    <row r="1923" spans="1:13" ht="12.75" customHeight="1" x14ac:dyDescent="0.2">
      <c r="A1923" s="103" t="s">
        <v>17275</v>
      </c>
      <c r="B1923" s="104" t="s">
        <v>13710</v>
      </c>
      <c r="C1923" s="346" t="s">
        <v>17214</v>
      </c>
      <c r="D1923" s="346"/>
      <c r="E1923" s="346"/>
      <c r="F1923" s="346"/>
      <c r="G1923" s="346"/>
      <c r="H1923" s="346"/>
      <c r="I1923" s="346"/>
      <c r="J1923" s="346"/>
      <c r="K1923" s="346"/>
      <c r="L1923" s="104" t="s">
        <v>199</v>
      </c>
      <c r="M1923" s="105">
        <v>5880.88</v>
      </c>
    </row>
    <row r="1924" spans="1:13" ht="12.75" customHeight="1" x14ac:dyDescent="0.2">
      <c r="A1924" s="103" t="s">
        <v>17276</v>
      </c>
      <c r="B1924" s="104" t="s">
        <v>13710</v>
      </c>
      <c r="C1924" s="346" t="s">
        <v>17216</v>
      </c>
      <c r="D1924" s="346"/>
      <c r="E1924" s="346"/>
      <c r="F1924" s="346"/>
      <c r="G1924" s="346"/>
      <c r="H1924" s="346"/>
      <c r="I1924" s="346"/>
      <c r="J1924" s="346"/>
      <c r="K1924" s="346"/>
      <c r="L1924" s="104" t="s">
        <v>199</v>
      </c>
      <c r="M1924" s="105">
        <v>6715.51</v>
      </c>
    </row>
    <row r="1925" spans="1:13" ht="12.75" customHeight="1" x14ac:dyDescent="0.2">
      <c r="A1925" s="100" t="s">
        <v>17277</v>
      </c>
      <c r="B1925" s="101" t="s">
        <v>13710</v>
      </c>
      <c r="C1925" s="347" t="s">
        <v>17278</v>
      </c>
      <c r="D1925" s="347"/>
      <c r="E1925" s="347"/>
      <c r="F1925" s="347"/>
      <c r="G1925" s="347"/>
      <c r="H1925" s="347"/>
      <c r="I1925" s="347"/>
      <c r="J1925" s="347"/>
      <c r="K1925" s="347"/>
      <c r="L1925" s="102"/>
      <c r="M1925" s="102"/>
    </row>
    <row r="1926" spans="1:13" ht="12.75" customHeight="1" x14ac:dyDescent="0.2">
      <c r="A1926" s="103" t="s">
        <v>17279</v>
      </c>
      <c r="B1926" s="104" t="s">
        <v>13710</v>
      </c>
      <c r="C1926" s="346" t="s">
        <v>17280</v>
      </c>
      <c r="D1926" s="346"/>
      <c r="E1926" s="346"/>
      <c r="F1926" s="346"/>
      <c r="G1926" s="346"/>
      <c r="H1926" s="346"/>
      <c r="I1926" s="346"/>
      <c r="J1926" s="346"/>
      <c r="K1926" s="346"/>
      <c r="L1926" s="104" t="s">
        <v>168</v>
      </c>
      <c r="M1926" s="105">
        <v>941.75</v>
      </c>
    </row>
    <row r="1927" spans="1:13" ht="12.75" customHeight="1" x14ac:dyDescent="0.2">
      <c r="A1927" s="103" t="s">
        <v>17281</v>
      </c>
      <c r="B1927" s="104" t="s">
        <v>13710</v>
      </c>
      <c r="C1927" s="346" t="s">
        <v>17282</v>
      </c>
      <c r="D1927" s="346"/>
      <c r="E1927" s="346"/>
      <c r="F1927" s="346"/>
      <c r="G1927" s="346"/>
      <c r="H1927" s="346"/>
      <c r="I1927" s="346"/>
      <c r="J1927" s="346"/>
      <c r="K1927" s="346"/>
      <c r="L1927" s="104" t="s">
        <v>168</v>
      </c>
      <c r="M1927" s="105">
        <v>531.25</v>
      </c>
    </row>
    <row r="1928" spans="1:13" ht="12.75" customHeight="1" x14ac:dyDescent="0.2">
      <c r="A1928" s="100" t="s">
        <v>17283</v>
      </c>
      <c r="B1928" s="101" t="s">
        <v>13710</v>
      </c>
      <c r="C1928" s="347" t="s">
        <v>17284</v>
      </c>
      <c r="D1928" s="347"/>
      <c r="E1928" s="347"/>
      <c r="F1928" s="347"/>
      <c r="G1928" s="347"/>
      <c r="H1928" s="347"/>
      <c r="I1928" s="347"/>
      <c r="J1928" s="347"/>
      <c r="K1928" s="347"/>
      <c r="L1928" s="102"/>
      <c r="M1928" s="102"/>
    </row>
    <row r="1929" spans="1:13" ht="12.75" customHeight="1" x14ac:dyDescent="0.2">
      <c r="A1929" s="103" t="s">
        <v>17285</v>
      </c>
      <c r="B1929" s="104" t="s">
        <v>13710</v>
      </c>
      <c r="C1929" s="346" t="s">
        <v>17286</v>
      </c>
      <c r="D1929" s="346"/>
      <c r="E1929" s="346"/>
      <c r="F1929" s="346"/>
      <c r="G1929" s="346"/>
      <c r="H1929" s="346"/>
      <c r="I1929" s="346"/>
      <c r="J1929" s="346"/>
      <c r="K1929" s="346"/>
      <c r="L1929" s="104" t="s">
        <v>199</v>
      </c>
      <c r="M1929" s="105">
        <v>1056.58</v>
      </c>
    </row>
    <row r="1930" spans="1:13" ht="12.75" customHeight="1" x14ac:dyDescent="0.2">
      <c r="A1930" s="103" t="s">
        <v>17287</v>
      </c>
      <c r="B1930" s="104" t="s">
        <v>13710</v>
      </c>
      <c r="C1930" s="346" t="s">
        <v>17288</v>
      </c>
      <c r="D1930" s="346"/>
      <c r="E1930" s="346"/>
      <c r="F1930" s="346"/>
      <c r="G1930" s="346"/>
      <c r="H1930" s="346"/>
      <c r="I1930" s="346"/>
      <c r="J1930" s="346"/>
      <c r="K1930" s="346"/>
      <c r="L1930" s="104" t="s">
        <v>199</v>
      </c>
      <c r="M1930" s="105">
        <v>128.51</v>
      </c>
    </row>
    <row r="1931" spans="1:13" ht="12.75" customHeight="1" x14ac:dyDescent="0.2">
      <c r="A1931" s="103" t="s">
        <v>17289</v>
      </c>
      <c r="B1931" s="104" t="s">
        <v>13710</v>
      </c>
      <c r="C1931" s="346" t="s">
        <v>17290</v>
      </c>
      <c r="D1931" s="346"/>
      <c r="E1931" s="346"/>
      <c r="F1931" s="346"/>
      <c r="G1931" s="346"/>
      <c r="H1931" s="346"/>
      <c r="I1931" s="346"/>
      <c r="J1931" s="346"/>
      <c r="K1931" s="346"/>
      <c r="L1931" s="104" t="s">
        <v>199</v>
      </c>
      <c r="M1931" s="105">
        <v>286.3</v>
      </c>
    </row>
    <row r="1932" spans="1:13" ht="12.75" customHeight="1" x14ac:dyDescent="0.2">
      <c r="A1932" s="100" t="s">
        <v>17291</v>
      </c>
      <c r="B1932" s="101" t="s">
        <v>13710</v>
      </c>
      <c r="C1932" s="347" t="s">
        <v>17292</v>
      </c>
      <c r="D1932" s="347"/>
      <c r="E1932" s="347"/>
      <c r="F1932" s="347"/>
      <c r="G1932" s="347"/>
      <c r="H1932" s="347"/>
      <c r="I1932" s="347"/>
      <c r="J1932" s="347"/>
      <c r="K1932" s="347"/>
      <c r="L1932" s="102"/>
      <c r="M1932" s="102"/>
    </row>
    <row r="1933" spans="1:13" ht="12.75" customHeight="1" x14ac:dyDescent="0.2">
      <c r="A1933" s="103" t="s">
        <v>17293</v>
      </c>
      <c r="B1933" s="104" t="s">
        <v>13710</v>
      </c>
      <c r="C1933" s="346" t="s">
        <v>17198</v>
      </c>
      <c r="D1933" s="346"/>
      <c r="E1933" s="346"/>
      <c r="F1933" s="346"/>
      <c r="G1933" s="346"/>
      <c r="H1933" s="346"/>
      <c r="I1933" s="346"/>
      <c r="J1933" s="346"/>
      <c r="K1933" s="346"/>
      <c r="L1933" s="104" t="s">
        <v>168</v>
      </c>
      <c r="M1933" s="105">
        <v>767.47</v>
      </c>
    </row>
    <row r="1934" spans="1:13" ht="12.75" customHeight="1" x14ac:dyDescent="0.2">
      <c r="A1934" s="103" t="s">
        <v>17294</v>
      </c>
      <c r="B1934" s="104" t="s">
        <v>13710</v>
      </c>
      <c r="C1934" s="346" t="s">
        <v>17200</v>
      </c>
      <c r="D1934" s="346"/>
      <c r="E1934" s="346"/>
      <c r="F1934" s="346"/>
      <c r="G1934" s="346"/>
      <c r="H1934" s="346"/>
      <c r="I1934" s="346"/>
      <c r="J1934" s="346"/>
      <c r="K1934" s="346"/>
      <c r="L1934" s="104" t="s">
        <v>168</v>
      </c>
      <c r="M1934" s="105">
        <v>869.67</v>
      </c>
    </row>
    <row r="1935" spans="1:13" ht="12.75" customHeight="1" x14ac:dyDescent="0.2">
      <c r="A1935" s="103" t="s">
        <v>17295</v>
      </c>
      <c r="B1935" s="104" t="s">
        <v>13710</v>
      </c>
      <c r="C1935" s="346" t="s">
        <v>17202</v>
      </c>
      <c r="D1935" s="346"/>
      <c r="E1935" s="346"/>
      <c r="F1935" s="346"/>
      <c r="G1935" s="346"/>
      <c r="H1935" s="346"/>
      <c r="I1935" s="346"/>
      <c r="J1935" s="346"/>
      <c r="K1935" s="346"/>
      <c r="L1935" s="104" t="s">
        <v>168</v>
      </c>
      <c r="M1935" s="105">
        <v>965.75</v>
      </c>
    </row>
    <row r="1936" spans="1:13" ht="12.75" customHeight="1" x14ac:dyDescent="0.2">
      <c r="A1936" s="103" t="s">
        <v>17296</v>
      </c>
      <c r="B1936" s="104" t="s">
        <v>13710</v>
      </c>
      <c r="C1936" s="346" t="s">
        <v>17204</v>
      </c>
      <c r="D1936" s="346"/>
      <c r="E1936" s="346"/>
      <c r="F1936" s="346"/>
      <c r="G1936" s="346"/>
      <c r="H1936" s="346"/>
      <c r="I1936" s="346"/>
      <c r="J1936" s="346"/>
      <c r="K1936" s="346"/>
      <c r="L1936" s="104" t="s">
        <v>168</v>
      </c>
      <c r="M1936" s="105">
        <v>1070.48</v>
      </c>
    </row>
    <row r="1937" spans="1:13" ht="12.75" customHeight="1" x14ac:dyDescent="0.2">
      <c r="A1937" s="103" t="s">
        <v>17297</v>
      </c>
      <c r="B1937" s="104" t="s">
        <v>13710</v>
      </c>
      <c r="C1937" s="346" t="s">
        <v>17206</v>
      </c>
      <c r="D1937" s="346"/>
      <c r="E1937" s="346"/>
      <c r="F1937" s="346"/>
      <c r="G1937" s="346"/>
      <c r="H1937" s="346"/>
      <c r="I1937" s="346"/>
      <c r="J1937" s="346"/>
      <c r="K1937" s="346"/>
      <c r="L1937" s="104" t="s">
        <v>168</v>
      </c>
      <c r="M1937" s="105">
        <v>1169.07</v>
      </c>
    </row>
    <row r="1938" spans="1:13" ht="12.75" customHeight="1" x14ac:dyDescent="0.2">
      <c r="A1938" s="103" t="s">
        <v>17298</v>
      </c>
      <c r="B1938" s="104" t="s">
        <v>13710</v>
      </c>
      <c r="C1938" s="346" t="s">
        <v>17208</v>
      </c>
      <c r="D1938" s="346"/>
      <c r="E1938" s="346"/>
      <c r="F1938" s="346"/>
      <c r="G1938" s="346"/>
      <c r="H1938" s="346"/>
      <c r="I1938" s="346"/>
      <c r="J1938" s="346"/>
      <c r="K1938" s="346"/>
      <c r="L1938" s="104" t="s">
        <v>168</v>
      </c>
      <c r="M1938" s="105">
        <v>1276.33</v>
      </c>
    </row>
    <row r="1939" spans="1:13" ht="12.75" customHeight="1" x14ac:dyDescent="0.2">
      <c r="A1939" s="103" t="s">
        <v>17299</v>
      </c>
      <c r="B1939" s="104" t="s">
        <v>13710</v>
      </c>
      <c r="C1939" s="346" t="s">
        <v>17210</v>
      </c>
      <c r="D1939" s="346"/>
      <c r="E1939" s="346"/>
      <c r="F1939" s="346"/>
      <c r="G1939" s="346"/>
      <c r="H1939" s="346"/>
      <c r="I1939" s="346"/>
      <c r="J1939" s="346"/>
      <c r="K1939" s="346"/>
      <c r="L1939" s="104" t="s">
        <v>168</v>
      </c>
      <c r="M1939" s="105">
        <v>1590.1</v>
      </c>
    </row>
    <row r="1940" spans="1:13" ht="12.75" customHeight="1" x14ac:dyDescent="0.2">
      <c r="A1940" s="103" t="s">
        <v>17300</v>
      </c>
      <c r="B1940" s="104" t="s">
        <v>13710</v>
      </c>
      <c r="C1940" s="346" t="s">
        <v>17212</v>
      </c>
      <c r="D1940" s="346"/>
      <c r="E1940" s="346"/>
      <c r="F1940" s="346"/>
      <c r="G1940" s="346"/>
      <c r="H1940" s="346"/>
      <c r="I1940" s="346"/>
      <c r="J1940" s="346"/>
      <c r="K1940" s="346"/>
      <c r="L1940" s="104" t="s">
        <v>168</v>
      </c>
      <c r="M1940" s="105">
        <v>1707.35</v>
      </c>
    </row>
    <row r="1941" spans="1:13" ht="12.75" customHeight="1" x14ac:dyDescent="0.2">
      <c r="A1941" s="103" t="s">
        <v>17301</v>
      </c>
      <c r="B1941" s="104" t="s">
        <v>13710</v>
      </c>
      <c r="C1941" s="346" t="s">
        <v>17214</v>
      </c>
      <c r="D1941" s="346"/>
      <c r="E1941" s="346"/>
      <c r="F1941" s="346"/>
      <c r="G1941" s="346"/>
      <c r="H1941" s="346"/>
      <c r="I1941" s="346"/>
      <c r="J1941" s="346"/>
      <c r="K1941" s="346"/>
      <c r="L1941" s="104" t="s">
        <v>168</v>
      </c>
      <c r="M1941" s="105">
        <v>1826.39</v>
      </c>
    </row>
    <row r="1942" spans="1:13" ht="12.75" customHeight="1" x14ac:dyDescent="0.2">
      <c r="A1942" s="103" t="s">
        <v>17302</v>
      </c>
      <c r="B1942" s="104" t="s">
        <v>13710</v>
      </c>
      <c r="C1942" s="346" t="s">
        <v>17216</v>
      </c>
      <c r="D1942" s="346"/>
      <c r="E1942" s="346"/>
      <c r="F1942" s="346"/>
      <c r="G1942" s="346"/>
      <c r="H1942" s="346"/>
      <c r="I1942" s="346"/>
      <c r="J1942" s="346"/>
      <c r="K1942" s="346"/>
      <c r="L1942" s="104" t="s">
        <v>168</v>
      </c>
      <c r="M1942" s="105">
        <v>2569.7399999999998</v>
      </c>
    </row>
    <row r="1943" spans="1:13" ht="12.75" customHeight="1" x14ac:dyDescent="0.2">
      <c r="A1943" s="100" t="s">
        <v>17303</v>
      </c>
      <c r="B1943" s="101" t="s">
        <v>13710</v>
      </c>
      <c r="C1943" s="347" t="s">
        <v>17304</v>
      </c>
      <c r="D1943" s="347"/>
      <c r="E1943" s="347"/>
      <c r="F1943" s="347"/>
      <c r="G1943" s="347"/>
      <c r="H1943" s="347"/>
      <c r="I1943" s="347"/>
      <c r="J1943" s="347"/>
      <c r="K1943" s="347"/>
      <c r="L1943" s="102"/>
      <c r="M1943" s="102"/>
    </row>
    <row r="1944" spans="1:13" ht="12.75" customHeight="1" x14ac:dyDescent="0.2">
      <c r="A1944" s="103" t="s">
        <v>17305</v>
      </c>
      <c r="B1944" s="104" t="s">
        <v>13710</v>
      </c>
      <c r="C1944" s="346" t="s">
        <v>17198</v>
      </c>
      <c r="D1944" s="346"/>
      <c r="E1944" s="346"/>
      <c r="F1944" s="346"/>
      <c r="G1944" s="346"/>
      <c r="H1944" s="346"/>
      <c r="I1944" s="346"/>
      <c r="J1944" s="346"/>
      <c r="K1944" s="346"/>
      <c r="L1944" s="104" t="s">
        <v>168</v>
      </c>
      <c r="M1944" s="105">
        <v>509.15</v>
      </c>
    </row>
    <row r="1945" spans="1:13" ht="12.75" customHeight="1" x14ac:dyDescent="0.2">
      <c r="A1945" s="103" t="s">
        <v>17306</v>
      </c>
      <c r="B1945" s="104" t="s">
        <v>13710</v>
      </c>
      <c r="C1945" s="346" t="s">
        <v>17200</v>
      </c>
      <c r="D1945" s="346"/>
      <c r="E1945" s="346"/>
      <c r="F1945" s="346"/>
      <c r="G1945" s="346"/>
      <c r="H1945" s="346"/>
      <c r="I1945" s="346"/>
      <c r="J1945" s="346"/>
      <c r="K1945" s="346"/>
      <c r="L1945" s="104" t="s">
        <v>168</v>
      </c>
      <c r="M1945" s="105">
        <v>605.34</v>
      </c>
    </row>
    <row r="1946" spans="1:13" ht="12.75" customHeight="1" x14ac:dyDescent="0.2">
      <c r="A1946" s="103" t="s">
        <v>17307</v>
      </c>
      <c r="B1946" s="104" t="s">
        <v>13710</v>
      </c>
      <c r="C1946" s="346" t="s">
        <v>17202</v>
      </c>
      <c r="D1946" s="346"/>
      <c r="E1946" s="346"/>
      <c r="F1946" s="346"/>
      <c r="G1946" s="346"/>
      <c r="H1946" s="346"/>
      <c r="I1946" s="346"/>
      <c r="J1946" s="346"/>
      <c r="K1946" s="346"/>
      <c r="L1946" s="104" t="s">
        <v>168</v>
      </c>
      <c r="M1946" s="105">
        <v>695.21</v>
      </c>
    </row>
    <row r="1947" spans="1:13" ht="12.75" customHeight="1" x14ac:dyDescent="0.2">
      <c r="A1947" s="103" t="s">
        <v>17308</v>
      </c>
      <c r="B1947" s="104" t="s">
        <v>13710</v>
      </c>
      <c r="C1947" s="346" t="s">
        <v>17204</v>
      </c>
      <c r="D1947" s="346"/>
      <c r="E1947" s="346"/>
      <c r="F1947" s="346"/>
      <c r="G1947" s="346"/>
      <c r="H1947" s="346"/>
      <c r="I1947" s="346"/>
      <c r="J1947" s="346"/>
      <c r="K1947" s="346"/>
      <c r="L1947" s="104" t="s">
        <v>168</v>
      </c>
      <c r="M1947" s="105">
        <v>794.44</v>
      </c>
    </row>
    <row r="1948" spans="1:13" ht="12.75" customHeight="1" x14ac:dyDescent="0.2">
      <c r="A1948" s="103" t="s">
        <v>17309</v>
      </c>
      <c r="B1948" s="104" t="s">
        <v>13710</v>
      </c>
      <c r="C1948" s="346" t="s">
        <v>17206</v>
      </c>
      <c r="D1948" s="346"/>
      <c r="E1948" s="346"/>
      <c r="F1948" s="346"/>
      <c r="G1948" s="346"/>
      <c r="H1948" s="346"/>
      <c r="I1948" s="346"/>
      <c r="J1948" s="346"/>
      <c r="K1948" s="346"/>
      <c r="L1948" s="104" t="s">
        <v>168</v>
      </c>
      <c r="M1948" s="105">
        <v>886.84</v>
      </c>
    </row>
    <row r="1949" spans="1:13" ht="12.75" customHeight="1" x14ac:dyDescent="0.2">
      <c r="A1949" s="103" t="s">
        <v>17310</v>
      </c>
      <c r="B1949" s="104" t="s">
        <v>13710</v>
      </c>
      <c r="C1949" s="346" t="s">
        <v>17208</v>
      </c>
      <c r="D1949" s="346"/>
      <c r="E1949" s="346"/>
      <c r="F1949" s="346"/>
      <c r="G1949" s="346"/>
      <c r="H1949" s="346"/>
      <c r="I1949" s="346"/>
      <c r="J1949" s="346"/>
      <c r="K1949" s="346"/>
      <c r="L1949" s="104" t="s">
        <v>168</v>
      </c>
      <c r="M1949" s="105">
        <v>981.28</v>
      </c>
    </row>
    <row r="1950" spans="1:13" ht="12.75" customHeight="1" x14ac:dyDescent="0.2">
      <c r="A1950" s="103" t="s">
        <v>17311</v>
      </c>
      <c r="B1950" s="104" t="s">
        <v>13710</v>
      </c>
      <c r="C1950" s="346" t="s">
        <v>17210</v>
      </c>
      <c r="D1950" s="346"/>
      <c r="E1950" s="346"/>
      <c r="F1950" s="346"/>
      <c r="G1950" s="346"/>
      <c r="H1950" s="346"/>
      <c r="I1950" s="346"/>
      <c r="J1950" s="346"/>
      <c r="K1950" s="346"/>
      <c r="L1950" s="104" t="s">
        <v>168</v>
      </c>
      <c r="M1950" s="105">
        <v>1272.42</v>
      </c>
    </row>
    <row r="1951" spans="1:13" ht="12.75" customHeight="1" x14ac:dyDescent="0.2">
      <c r="A1951" s="103" t="s">
        <v>17312</v>
      </c>
      <c r="B1951" s="104" t="s">
        <v>13710</v>
      </c>
      <c r="C1951" s="346" t="s">
        <v>17212</v>
      </c>
      <c r="D1951" s="346"/>
      <c r="E1951" s="346"/>
      <c r="F1951" s="346"/>
      <c r="G1951" s="346"/>
      <c r="H1951" s="346"/>
      <c r="I1951" s="346"/>
      <c r="J1951" s="346"/>
      <c r="K1951" s="346"/>
      <c r="L1951" s="104" t="s">
        <v>168</v>
      </c>
      <c r="M1951" s="105">
        <v>1384.48</v>
      </c>
    </row>
    <row r="1952" spans="1:13" ht="12.75" customHeight="1" x14ac:dyDescent="0.2">
      <c r="A1952" s="103" t="s">
        <v>17313</v>
      </c>
      <c r="B1952" s="104" t="s">
        <v>13710</v>
      </c>
      <c r="C1952" s="346" t="s">
        <v>17214</v>
      </c>
      <c r="D1952" s="346"/>
      <c r="E1952" s="346"/>
      <c r="F1952" s="346"/>
      <c r="G1952" s="346"/>
      <c r="H1952" s="346"/>
      <c r="I1952" s="346"/>
      <c r="J1952" s="346"/>
      <c r="K1952" s="346"/>
      <c r="L1952" s="104" t="s">
        <v>168</v>
      </c>
      <c r="M1952" s="105">
        <v>1498.06</v>
      </c>
    </row>
    <row r="1953" spans="1:13" ht="12.75" customHeight="1" x14ac:dyDescent="0.2">
      <c r="A1953" s="103" t="s">
        <v>17314</v>
      </c>
      <c r="B1953" s="104" t="s">
        <v>13710</v>
      </c>
      <c r="C1953" s="346" t="s">
        <v>17216</v>
      </c>
      <c r="D1953" s="346"/>
      <c r="E1953" s="346"/>
      <c r="F1953" s="346"/>
      <c r="G1953" s="346"/>
      <c r="H1953" s="346"/>
      <c r="I1953" s="346"/>
      <c r="J1953" s="346"/>
      <c r="K1953" s="346"/>
      <c r="L1953" s="104" t="s">
        <v>168</v>
      </c>
      <c r="M1953" s="105">
        <v>2197.52</v>
      </c>
    </row>
    <row r="1954" spans="1:13" ht="12.75" customHeight="1" x14ac:dyDescent="0.2">
      <c r="A1954" s="100" t="s">
        <v>17315</v>
      </c>
      <c r="B1954" s="101" t="s">
        <v>13710</v>
      </c>
      <c r="C1954" s="347" t="s">
        <v>17316</v>
      </c>
      <c r="D1954" s="347"/>
      <c r="E1954" s="347"/>
      <c r="F1954" s="347"/>
      <c r="G1954" s="347"/>
      <c r="H1954" s="347"/>
      <c r="I1954" s="347"/>
      <c r="J1954" s="347"/>
      <c r="K1954" s="347"/>
      <c r="L1954" s="102"/>
      <c r="M1954" s="102"/>
    </row>
    <row r="1955" spans="1:13" ht="12.75" customHeight="1" x14ac:dyDescent="0.2">
      <c r="A1955" s="103" t="s">
        <v>17317</v>
      </c>
      <c r="B1955" s="104" t="s">
        <v>13710</v>
      </c>
      <c r="C1955" s="346" t="s">
        <v>17318</v>
      </c>
      <c r="D1955" s="346"/>
      <c r="E1955" s="346"/>
      <c r="F1955" s="346"/>
      <c r="G1955" s="346"/>
      <c r="H1955" s="346"/>
      <c r="I1955" s="346"/>
      <c r="J1955" s="346"/>
      <c r="K1955" s="346"/>
      <c r="L1955" s="104" t="s">
        <v>168</v>
      </c>
      <c r="M1955" s="105">
        <v>122.91</v>
      </c>
    </row>
    <row r="1956" spans="1:13" ht="12.75" customHeight="1" x14ac:dyDescent="0.2">
      <c r="A1956" s="103" t="s">
        <v>17319</v>
      </c>
      <c r="B1956" s="104" t="s">
        <v>13710</v>
      </c>
      <c r="C1956" s="346" t="s">
        <v>17320</v>
      </c>
      <c r="D1956" s="346"/>
      <c r="E1956" s="346"/>
      <c r="F1956" s="346"/>
      <c r="G1956" s="346"/>
      <c r="H1956" s="346"/>
      <c r="I1956" s="346"/>
      <c r="J1956" s="346"/>
      <c r="K1956" s="346"/>
      <c r="L1956" s="104" t="s">
        <v>168</v>
      </c>
      <c r="M1956" s="105">
        <v>111.02</v>
      </c>
    </row>
    <row r="1957" spans="1:13" ht="12.75" customHeight="1" x14ac:dyDescent="0.2">
      <c r="A1957" s="103" t="s">
        <v>17321</v>
      </c>
      <c r="B1957" s="104" t="s">
        <v>13710</v>
      </c>
      <c r="C1957" s="346" t="s">
        <v>17322</v>
      </c>
      <c r="D1957" s="346"/>
      <c r="E1957" s="346"/>
      <c r="F1957" s="346"/>
      <c r="G1957" s="346"/>
      <c r="H1957" s="346"/>
      <c r="I1957" s="346"/>
      <c r="J1957" s="346"/>
      <c r="K1957" s="346"/>
      <c r="L1957" s="104" t="s">
        <v>168</v>
      </c>
      <c r="M1957" s="105">
        <v>139.01</v>
      </c>
    </row>
    <row r="1958" spans="1:13" ht="12.75" customHeight="1" x14ac:dyDescent="0.2">
      <c r="A1958" s="100" t="s">
        <v>17323</v>
      </c>
      <c r="B1958" s="101" t="s">
        <v>13710</v>
      </c>
      <c r="C1958" s="347" t="s">
        <v>17324</v>
      </c>
      <c r="D1958" s="347"/>
      <c r="E1958" s="347"/>
      <c r="F1958" s="347"/>
      <c r="G1958" s="347"/>
      <c r="H1958" s="347"/>
      <c r="I1958" s="347"/>
      <c r="J1958" s="347"/>
      <c r="K1958" s="347"/>
      <c r="L1958" s="102"/>
      <c r="M1958" s="102"/>
    </row>
    <row r="1959" spans="1:13" ht="12.75" customHeight="1" x14ac:dyDescent="0.2">
      <c r="A1959" s="103" t="s">
        <v>17325</v>
      </c>
      <c r="B1959" s="104" t="s">
        <v>13710</v>
      </c>
      <c r="C1959" s="346" t="s">
        <v>17326</v>
      </c>
      <c r="D1959" s="346"/>
      <c r="E1959" s="346"/>
      <c r="F1959" s="346"/>
      <c r="G1959" s="346"/>
      <c r="H1959" s="346"/>
      <c r="I1959" s="346"/>
      <c r="J1959" s="346"/>
      <c r="K1959" s="346"/>
      <c r="L1959" s="104" t="s">
        <v>56</v>
      </c>
      <c r="M1959" s="105">
        <v>131.16</v>
      </c>
    </row>
    <row r="1960" spans="1:13" ht="12.75" customHeight="1" x14ac:dyDescent="0.2">
      <c r="A1960" s="103" t="s">
        <v>17327</v>
      </c>
      <c r="B1960" s="104" t="s">
        <v>13710</v>
      </c>
      <c r="C1960" s="346" t="s">
        <v>17328</v>
      </c>
      <c r="D1960" s="346"/>
      <c r="E1960" s="346"/>
      <c r="F1960" s="346"/>
      <c r="G1960" s="346"/>
      <c r="H1960" s="346"/>
      <c r="I1960" s="346"/>
      <c r="J1960" s="346"/>
      <c r="K1960" s="346"/>
      <c r="L1960" s="104" t="s">
        <v>56</v>
      </c>
      <c r="M1960" s="105">
        <v>233.52</v>
      </c>
    </row>
    <row r="1961" spans="1:13" ht="12.75" customHeight="1" x14ac:dyDescent="0.2">
      <c r="A1961" s="100" t="s">
        <v>17329</v>
      </c>
      <c r="B1961" s="101" t="s">
        <v>13710</v>
      </c>
      <c r="C1961" s="347" t="s">
        <v>17330</v>
      </c>
      <c r="D1961" s="347"/>
      <c r="E1961" s="347"/>
      <c r="F1961" s="347"/>
      <c r="G1961" s="347"/>
      <c r="H1961" s="347"/>
      <c r="I1961" s="347"/>
      <c r="J1961" s="347"/>
      <c r="K1961" s="347"/>
      <c r="L1961" s="102"/>
      <c r="M1961" s="102"/>
    </row>
    <row r="1962" spans="1:13" ht="12.75" customHeight="1" x14ac:dyDescent="0.2">
      <c r="A1962" s="103" t="s">
        <v>17331</v>
      </c>
      <c r="B1962" s="104" t="s">
        <v>13710</v>
      </c>
      <c r="C1962" s="346" t="s">
        <v>17332</v>
      </c>
      <c r="D1962" s="346"/>
      <c r="E1962" s="346"/>
      <c r="F1962" s="346"/>
      <c r="G1962" s="346"/>
      <c r="H1962" s="346"/>
      <c r="I1962" s="346"/>
      <c r="J1962" s="346"/>
      <c r="K1962" s="346"/>
      <c r="L1962" s="104" t="s">
        <v>168</v>
      </c>
      <c r="M1962" s="105">
        <v>36</v>
      </c>
    </row>
    <row r="1963" spans="1:13" ht="12.75" customHeight="1" x14ac:dyDescent="0.2">
      <c r="A1963" s="103" t="s">
        <v>17333</v>
      </c>
      <c r="B1963" s="104" t="s">
        <v>13710</v>
      </c>
      <c r="C1963" s="346" t="s">
        <v>17334</v>
      </c>
      <c r="D1963" s="346"/>
      <c r="E1963" s="346"/>
      <c r="F1963" s="346"/>
      <c r="G1963" s="346"/>
      <c r="H1963" s="346"/>
      <c r="I1963" s="346"/>
      <c r="J1963" s="346"/>
      <c r="K1963" s="346"/>
      <c r="L1963" s="104" t="s">
        <v>168</v>
      </c>
      <c r="M1963" s="105">
        <v>36</v>
      </c>
    </row>
    <row r="1964" spans="1:13" ht="12.75" customHeight="1" x14ac:dyDescent="0.2">
      <c r="A1964" s="103" t="s">
        <v>17335</v>
      </c>
      <c r="B1964" s="104" t="s">
        <v>13710</v>
      </c>
      <c r="C1964" s="346" t="s">
        <v>17336</v>
      </c>
      <c r="D1964" s="346"/>
      <c r="E1964" s="346"/>
      <c r="F1964" s="346"/>
      <c r="G1964" s="346"/>
      <c r="H1964" s="346"/>
      <c r="I1964" s="346"/>
      <c r="J1964" s="346"/>
      <c r="K1964" s="346"/>
      <c r="L1964" s="104" t="s">
        <v>168</v>
      </c>
      <c r="M1964" s="105">
        <v>37.01</v>
      </c>
    </row>
    <row r="1965" spans="1:13" ht="12.75" customHeight="1" x14ac:dyDescent="0.2">
      <c r="A1965" s="100" t="s">
        <v>17337</v>
      </c>
      <c r="B1965" s="101" t="s">
        <v>13710</v>
      </c>
      <c r="C1965" s="347" t="s">
        <v>17338</v>
      </c>
      <c r="D1965" s="347"/>
      <c r="E1965" s="347"/>
      <c r="F1965" s="347"/>
      <c r="G1965" s="347"/>
      <c r="H1965" s="347"/>
      <c r="I1965" s="347"/>
      <c r="J1965" s="347"/>
      <c r="K1965" s="347"/>
      <c r="L1965" s="102"/>
      <c r="M1965" s="102"/>
    </row>
    <row r="1966" spans="1:13" ht="12.75" customHeight="1" x14ac:dyDescent="0.2">
      <c r="A1966" s="103" t="s">
        <v>17339</v>
      </c>
      <c r="B1966" s="104" t="s">
        <v>13710</v>
      </c>
      <c r="C1966" s="346" t="s">
        <v>17340</v>
      </c>
      <c r="D1966" s="346"/>
      <c r="E1966" s="346"/>
      <c r="F1966" s="346"/>
      <c r="G1966" s="346"/>
      <c r="H1966" s="346"/>
      <c r="I1966" s="346"/>
      <c r="J1966" s="346"/>
      <c r="K1966" s="346"/>
      <c r="L1966" s="104" t="s">
        <v>168</v>
      </c>
      <c r="M1966" s="105">
        <v>218.85</v>
      </c>
    </row>
    <row r="1967" spans="1:13" ht="12.75" customHeight="1" x14ac:dyDescent="0.2">
      <c r="A1967" s="103" t="s">
        <v>17341</v>
      </c>
      <c r="B1967" s="104" t="s">
        <v>13710</v>
      </c>
      <c r="C1967" s="346" t="s">
        <v>17342</v>
      </c>
      <c r="D1967" s="346"/>
      <c r="E1967" s="346"/>
      <c r="F1967" s="346"/>
      <c r="G1967" s="346"/>
      <c r="H1967" s="346"/>
      <c r="I1967" s="346"/>
      <c r="J1967" s="346"/>
      <c r="K1967" s="346"/>
      <c r="L1967" s="104" t="s">
        <v>168</v>
      </c>
      <c r="M1967" s="105">
        <v>87.03</v>
      </c>
    </row>
    <row r="1968" spans="1:13" ht="12.75" customHeight="1" x14ac:dyDescent="0.2">
      <c r="A1968" s="103" t="s">
        <v>17343</v>
      </c>
      <c r="B1968" s="104" t="s">
        <v>13710</v>
      </c>
      <c r="C1968" s="346" t="s">
        <v>17344</v>
      </c>
      <c r="D1968" s="346"/>
      <c r="E1968" s="346"/>
      <c r="F1968" s="346"/>
      <c r="G1968" s="346"/>
      <c r="H1968" s="346"/>
      <c r="I1968" s="346"/>
      <c r="J1968" s="346"/>
      <c r="K1968" s="346"/>
      <c r="L1968" s="104" t="s">
        <v>168</v>
      </c>
      <c r="M1968" s="105">
        <v>119.9</v>
      </c>
    </row>
    <row r="1969" spans="1:13" ht="12.75" customHeight="1" x14ac:dyDescent="0.2">
      <c r="A1969" s="103" t="s">
        <v>17345</v>
      </c>
      <c r="B1969" s="104" t="s">
        <v>13710</v>
      </c>
      <c r="C1969" s="346" t="s">
        <v>17346</v>
      </c>
      <c r="D1969" s="346"/>
      <c r="E1969" s="346"/>
      <c r="F1969" s="346"/>
      <c r="G1969" s="346"/>
      <c r="H1969" s="346"/>
      <c r="I1969" s="346"/>
      <c r="J1969" s="346"/>
      <c r="K1969" s="346"/>
      <c r="L1969" s="104" t="s">
        <v>168</v>
      </c>
      <c r="M1969" s="105">
        <v>149.07</v>
      </c>
    </row>
    <row r="1970" spans="1:13" ht="12.75" customHeight="1" x14ac:dyDescent="0.2">
      <c r="A1970" s="103" t="s">
        <v>17347</v>
      </c>
      <c r="B1970" s="104" t="s">
        <v>13710</v>
      </c>
      <c r="C1970" s="346" t="s">
        <v>17348</v>
      </c>
      <c r="D1970" s="346"/>
      <c r="E1970" s="346"/>
      <c r="F1970" s="346"/>
      <c r="G1970" s="346"/>
      <c r="H1970" s="346"/>
      <c r="I1970" s="346"/>
      <c r="J1970" s="346"/>
      <c r="K1970" s="346"/>
      <c r="L1970" s="104" t="s">
        <v>168</v>
      </c>
      <c r="M1970" s="105">
        <v>176.41</v>
      </c>
    </row>
    <row r="1971" spans="1:13" ht="12.75" customHeight="1" x14ac:dyDescent="0.2">
      <c r="A1971" s="103" t="s">
        <v>17349</v>
      </c>
      <c r="B1971" s="104" t="s">
        <v>13710</v>
      </c>
      <c r="C1971" s="346" t="s">
        <v>17350</v>
      </c>
      <c r="D1971" s="346"/>
      <c r="E1971" s="346"/>
      <c r="F1971" s="346"/>
      <c r="G1971" s="346"/>
      <c r="H1971" s="346"/>
      <c r="I1971" s="346"/>
      <c r="J1971" s="346"/>
      <c r="K1971" s="346"/>
      <c r="L1971" s="104" t="s">
        <v>168</v>
      </c>
      <c r="M1971" s="105">
        <v>375.09</v>
      </c>
    </row>
    <row r="1972" spans="1:13" ht="12.75" customHeight="1" x14ac:dyDescent="0.2">
      <c r="A1972" s="103" t="s">
        <v>17351</v>
      </c>
      <c r="B1972" s="104" t="s">
        <v>13710</v>
      </c>
      <c r="C1972" s="346" t="s">
        <v>17352</v>
      </c>
      <c r="D1972" s="346"/>
      <c r="E1972" s="346"/>
      <c r="F1972" s="346"/>
      <c r="G1972" s="346"/>
      <c r="H1972" s="346"/>
      <c r="I1972" s="346"/>
      <c r="J1972" s="346"/>
      <c r="K1972" s="346"/>
      <c r="L1972" s="104" t="s">
        <v>168</v>
      </c>
      <c r="M1972" s="105">
        <v>215.88</v>
      </c>
    </row>
    <row r="1973" spans="1:13" ht="12.75" customHeight="1" x14ac:dyDescent="0.2">
      <c r="A1973" s="103" t="s">
        <v>17353</v>
      </c>
      <c r="B1973" s="104" t="s">
        <v>13710</v>
      </c>
      <c r="C1973" s="346" t="s">
        <v>17354</v>
      </c>
      <c r="D1973" s="346"/>
      <c r="E1973" s="346"/>
      <c r="F1973" s="346"/>
      <c r="G1973" s="346"/>
      <c r="H1973" s="346"/>
      <c r="I1973" s="346"/>
      <c r="J1973" s="346"/>
      <c r="K1973" s="346"/>
      <c r="L1973" s="104" t="s">
        <v>168</v>
      </c>
      <c r="M1973" s="105">
        <v>224.06</v>
      </c>
    </row>
    <row r="1974" spans="1:13" ht="12.75" customHeight="1" x14ac:dyDescent="0.2">
      <c r="A1974" s="103" t="s">
        <v>17355</v>
      </c>
      <c r="B1974" s="104" t="s">
        <v>13710</v>
      </c>
      <c r="C1974" s="346" t="s">
        <v>17356</v>
      </c>
      <c r="D1974" s="346"/>
      <c r="E1974" s="346"/>
      <c r="F1974" s="346"/>
      <c r="G1974" s="346"/>
      <c r="H1974" s="346"/>
      <c r="I1974" s="346"/>
      <c r="J1974" s="346"/>
      <c r="K1974" s="346"/>
      <c r="L1974" s="104" t="s">
        <v>168</v>
      </c>
      <c r="M1974" s="105">
        <v>155.18</v>
      </c>
    </row>
    <row r="1975" spans="1:13" ht="12.75" customHeight="1" x14ac:dyDescent="0.2">
      <c r="A1975" s="103" t="s">
        <v>17357</v>
      </c>
      <c r="B1975" s="104" t="s">
        <v>13710</v>
      </c>
      <c r="C1975" s="346" t="s">
        <v>17358</v>
      </c>
      <c r="D1975" s="346"/>
      <c r="E1975" s="346"/>
      <c r="F1975" s="346"/>
      <c r="G1975" s="346"/>
      <c r="H1975" s="346"/>
      <c r="I1975" s="346"/>
      <c r="J1975" s="346"/>
      <c r="K1975" s="346"/>
      <c r="L1975" s="104" t="s">
        <v>168</v>
      </c>
      <c r="M1975" s="105">
        <v>219.51</v>
      </c>
    </row>
    <row r="1976" spans="1:13" ht="12.75" customHeight="1" x14ac:dyDescent="0.2">
      <c r="A1976" s="100" t="s">
        <v>17359</v>
      </c>
      <c r="B1976" s="101" t="s">
        <v>13710</v>
      </c>
      <c r="C1976" s="347" t="s">
        <v>17360</v>
      </c>
      <c r="D1976" s="347"/>
      <c r="E1976" s="347"/>
      <c r="F1976" s="347"/>
      <c r="G1976" s="347"/>
      <c r="H1976" s="347"/>
      <c r="I1976" s="347"/>
      <c r="J1976" s="347"/>
      <c r="K1976" s="347"/>
      <c r="L1976" s="102"/>
      <c r="M1976" s="102"/>
    </row>
    <row r="1977" spans="1:13" ht="12.75" customHeight="1" x14ac:dyDescent="0.2">
      <c r="A1977" s="103" t="s">
        <v>17361</v>
      </c>
      <c r="B1977" s="104" t="s">
        <v>13710</v>
      </c>
      <c r="C1977" s="346" t="s">
        <v>17362</v>
      </c>
      <c r="D1977" s="346"/>
      <c r="E1977" s="346"/>
      <c r="F1977" s="346"/>
      <c r="G1977" s="346"/>
      <c r="H1977" s="346"/>
      <c r="I1977" s="346"/>
      <c r="J1977" s="346"/>
      <c r="K1977" s="346"/>
      <c r="L1977" s="104" t="s">
        <v>136</v>
      </c>
      <c r="M1977" s="105">
        <v>21.47</v>
      </c>
    </row>
    <row r="1978" spans="1:13" ht="12.75" customHeight="1" x14ac:dyDescent="0.2">
      <c r="A1978" s="103" t="s">
        <v>17363</v>
      </c>
      <c r="B1978" s="104" t="s">
        <v>13710</v>
      </c>
      <c r="C1978" s="346" t="s">
        <v>17364</v>
      </c>
      <c r="D1978" s="346"/>
      <c r="E1978" s="346"/>
      <c r="F1978" s="346"/>
      <c r="G1978" s="346"/>
      <c r="H1978" s="346"/>
      <c r="I1978" s="346"/>
      <c r="J1978" s="346"/>
      <c r="K1978" s="346"/>
      <c r="L1978" s="104" t="s">
        <v>136</v>
      </c>
      <c r="M1978" s="105">
        <v>48.36</v>
      </c>
    </row>
    <row r="1979" spans="1:13" ht="12.75" customHeight="1" x14ac:dyDescent="0.2">
      <c r="A1979" s="100" t="s">
        <v>17365</v>
      </c>
      <c r="B1979" s="101" t="s">
        <v>13710</v>
      </c>
      <c r="C1979" s="347" t="s">
        <v>17366</v>
      </c>
      <c r="D1979" s="347"/>
      <c r="E1979" s="347"/>
      <c r="F1979" s="347"/>
      <c r="G1979" s="347"/>
      <c r="H1979" s="347"/>
      <c r="I1979" s="347"/>
      <c r="J1979" s="347"/>
      <c r="K1979" s="347"/>
      <c r="L1979" s="102"/>
      <c r="M1979" s="102"/>
    </row>
    <row r="1980" spans="1:13" ht="12.75" customHeight="1" x14ac:dyDescent="0.2">
      <c r="A1980" s="103" t="s">
        <v>17367</v>
      </c>
      <c r="B1980" s="104" t="s">
        <v>13710</v>
      </c>
      <c r="C1980" s="346" t="s">
        <v>17368</v>
      </c>
      <c r="D1980" s="346"/>
      <c r="E1980" s="346"/>
      <c r="F1980" s="346"/>
      <c r="G1980" s="346"/>
      <c r="H1980" s="346"/>
      <c r="I1980" s="346"/>
      <c r="J1980" s="346"/>
      <c r="K1980" s="346"/>
      <c r="L1980" s="104" t="s">
        <v>136</v>
      </c>
      <c r="M1980" s="105">
        <v>140.29</v>
      </c>
    </row>
    <row r="1981" spans="1:13" ht="12.75" customHeight="1" x14ac:dyDescent="0.2">
      <c r="A1981" s="103" t="s">
        <v>17369</v>
      </c>
      <c r="B1981" s="104" t="s">
        <v>13710</v>
      </c>
      <c r="C1981" s="346" t="s">
        <v>17370</v>
      </c>
      <c r="D1981" s="346"/>
      <c r="E1981" s="346"/>
      <c r="F1981" s="346"/>
      <c r="G1981" s="346"/>
      <c r="H1981" s="346"/>
      <c r="I1981" s="346"/>
      <c r="J1981" s="346"/>
      <c r="K1981" s="346"/>
      <c r="L1981" s="104" t="s">
        <v>136</v>
      </c>
      <c r="M1981" s="105">
        <v>222.63</v>
      </c>
    </row>
    <row r="1982" spans="1:13" ht="12.75" customHeight="1" x14ac:dyDescent="0.2">
      <c r="A1982" s="100" t="s">
        <v>17371</v>
      </c>
      <c r="B1982" s="101" t="s">
        <v>13710</v>
      </c>
      <c r="C1982" s="347" t="s">
        <v>17372</v>
      </c>
      <c r="D1982" s="347"/>
      <c r="E1982" s="347"/>
      <c r="F1982" s="347"/>
      <c r="G1982" s="347"/>
      <c r="H1982" s="347"/>
      <c r="I1982" s="347"/>
      <c r="J1982" s="347"/>
      <c r="K1982" s="347"/>
      <c r="L1982" s="102"/>
      <c r="M1982" s="102"/>
    </row>
    <row r="1983" spans="1:13" ht="12.75" customHeight="1" x14ac:dyDescent="0.2">
      <c r="A1983" s="103" t="s">
        <v>17373</v>
      </c>
      <c r="B1983" s="104" t="s">
        <v>13710</v>
      </c>
      <c r="C1983" s="346" t="s">
        <v>17374</v>
      </c>
      <c r="D1983" s="346"/>
      <c r="E1983" s="346"/>
      <c r="F1983" s="346"/>
      <c r="G1983" s="346"/>
      <c r="H1983" s="346"/>
      <c r="I1983" s="346"/>
      <c r="J1983" s="346"/>
      <c r="K1983" s="346"/>
      <c r="L1983" s="104" t="s">
        <v>136</v>
      </c>
      <c r="M1983" s="105">
        <v>14.2</v>
      </c>
    </row>
    <row r="1984" spans="1:13" ht="12.75" customHeight="1" x14ac:dyDescent="0.2">
      <c r="A1984" s="100" t="s">
        <v>17375</v>
      </c>
      <c r="B1984" s="101" t="s">
        <v>13710</v>
      </c>
      <c r="C1984" s="347" t="s">
        <v>17376</v>
      </c>
      <c r="D1984" s="347"/>
      <c r="E1984" s="347"/>
      <c r="F1984" s="347"/>
      <c r="G1984" s="347"/>
      <c r="H1984" s="347"/>
      <c r="I1984" s="347"/>
      <c r="J1984" s="347"/>
      <c r="K1984" s="347"/>
      <c r="L1984" s="102"/>
      <c r="M1984" s="102"/>
    </row>
    <row r="1985" spans="1:13" ht="12.75" customHeight="1" x14ac:dyDescent="0.2">
      <c r="A1985" s="103" t="s">
        <v>17377</v>
      </c>
      <c r="B1985" s="104" t="s">
        <v>13710</v>
      </c>
      <c r="C1985" s="346" t="s">
        <v>17378</v>
      </c>
      <c r="D1985" s="346"/>
      <c r="E1985" s="346"/>
      <c r="F1985" s="346"/>
      <c r="G1985" s="346"/>
      <c r="H1985" s="346"/>
      <c r="I1985" s="346"/>
      <c r="J1985" s="346"/>
      <c r="K1985" s="346"/>
      <c r="L1985" s="104" t="s">
        <v>199</v>
      </c>
      <c r="M1985" s="105">
        <v>1109.95</v>
      </c>
    </row>
    <row r="1986" spans="1:13" ht="12.75" customHeight="1" x14ac:dyDescent="0.2">
      <c r="A1986" s="103" t="s">
        <v>17379</v>
      </c>
      <c r="B1986" s="104" t="s">
        <v>13710</v>
      </c>
      <c r="C1986" s="346" t="s">
        <v>17380</v>
      </c>
      <c r="D1986" s="346"/>
      <c r="E1986" s="346"/>
      <c r="F1986" s="346"/>
      <c r="G1986" s="346"/>
      <c r="H1986" s="346"/>
      <c r="I1986" s="346"/>
      <c r="J1986" s="346"/>
      <c r="K1986" s="346"/>
      <c r="L1986" s="104" t="s">
        <v>168</v>
      </c>
      <c r="M1986" s="105">
        <v>323.58999999999997</v>
      </c>
    </row>
    <row r="1987" spans="1:13" ht="12.75" customHeight="1" x14ac:dyDescent="0.2">
      <c r="A1987" s="103" t="s">
        <v>17381</v>
      </c>
      <c r="B1987" s="104" t="s">
        <v>13710</v>
      </c>
      <c r="C1987" s="346" t="s">
        <v>17382</v>
      </c>
      <c r="D1987" s="346"/>
      <c r="E1987" s="346"/>
      <c r="F1987" s="346"/>
      <c r="G1987" s="346"/>
      <c r="H1987" s="346"/>
      <c r="I1987" s="346"/>
      <c r="J1987" s="346"/>
      <c r="K1987" s="346"/>
      <c r="L1987" s="104" t="s">
        <v>199</v>
      </c>
      <c r="M1987" s="105">
        <v>2089.36</v>
      </c>
    </row>
    <row r="1988" spans="1:13" ht="12.75" customHeight="1" x14ac:dyDescent="0.2">
      <c r="A1988" s="103" t="s">
        <v>17383</v>
      </c>
      <c r="B1988" s="104" t="s">
        <v>13710</v>
      </c>
      <c r="C1988" s="346" t="s">
        <v>17384</v>
      </c>
      <c r="D1988" s="346"/>
      <c r="E1988" s="346"/>
      <c r="F1988" s="346"/>
      <c r="G1988" s="346"/>
      <c r="H1988" s="346"/>
      <c r="I1988" s="346"/>
      <c r="J1988" s="346"/>
      <c r="K1988" s="346"/>
      <c r="L1988" s="104" t="s">
        <v>168</v>
      </c>
      <c r="M1988" s="105">
        <v>621.41</v>
      </c>
    </row>
    <row r="1989" spans="1:13" ht="12.75" customHeight="1" x14ac:dyDescent="0.2">
      <c r="A1989" s="100" t="s">
        <v>17385</v>
      </c>
      <c r="B1989" s="101" t="s">
        <v>13710</v>
      </c>
      <c r="C1989" s="347" t="s">
        <v>17386</v>
      </c>
      <c r="D1989" s="347"/>
      <c r="E1989" s="347"/>
      <c r="F1989" s="347"/>
      <c r="G1989" s="347"/>
      <c r="H1989" s="347"/>
      <c r="I1989" s="347"/>
      <c r="J1989" s="347"/>
      <c r="K1989" s="347"/>
      <c r="L1989" s="102"/>
      <c r="M1989" s="102"/>
    </row>
    <row r="1990" spans="1:13" ht="12.75" customHeight="1" x14ac:dyDescent="0.2">
      <c r="A1990" s="103" t="s">
        <v>17387</v>
      </c>
      <c r="B1990" s="104" t="s">
        <v>13710</v>
      </c>
      <c r="C1990" s="346" t="s">
        <v>17388</v>
      </c>
      <c r="D1990" s="346"/>
      <c r="E1990" s="346"/>
      <c r="F1990" s="346"/>
      <c r="G1990" s="346"/>
      <c r="H1990" s="346"/>
      <c r="I1990" s="346"/>
      <c r="J1990" s="346"/>
      <c r="K1990" s="346"/>
      <c r="L1990" s="104" t="s">
        <v>56</v>
      </c>
      <c r="M1990" s="105">
        <v>215.52</v>
      </c>
    </row>
    <row r="1991" spans="1:13" ht="12.75" customHeight="1" x14ac:dyDescent="0.2">
      <c r="A1991" s="100" t="s">
        <v>17389</v>
      </c>
      <c r="B1991" s="101" t="s">
        <v>13710</v>
      </c>
      <c r="C1991" s="347" t="s">
        <v>17390</v>
      </c>
      <c r="D1991" s="347"/>
      <c r="E1991" s="347"/>
      <c r="F1991" s="347"/>
      <c r="G1991" s="347"/>
      <c r="H1991" s="347"/>
      <c r="I1991" s="347"/>
      <c r="J1991" s="347"/>
      <c r="K1991" s="347"/>
      <c r="L1991" s="102"/>
      <c r="M1991" s="102"/>
    </row>
    <row r="1992" spans="1:13" ht="12.75" customHeight="1" x14ac:dyDescent="0.2">
      <c r="A1992" s="103" t="s">
        <v>17391</v>
      </c>
      <c r="B1992" s="104" t="s">
        <v>13710</v>
      </c>
      <c r="C1992" s="346" t="s">
        <v>17392</v>
      </c>
      <c r="D1992" s="346"/>
      <c r="E1992" s="346"/>
      <c r="F1992" s="346"/>
      <c r="G1992" s="346"/>
      <c r="H1992" s="346"/>
      <c r="I1992" s="346"/>
      <c r="J1992" s="346"/>
      <c r="K1992" s="346"/>
      <c r="L1992" s="104" t="s">
        <v>199</v>
      </c>
      <c r="M1992" s="105">
        <v>230.62</v>
      </c>
    </row>
    <row r="1993" spans="1:13" ht="12.75" customHeight="1" x14ac:dyDescent="0.2">
      <c r="A1993" s="103" t="s">
        <v>17393</v>
      </c>
      <c r="B1993" s="104" t="s">
        <v>13710</v>
      </c>
      <c r="C1993" s="346" t="s">
        <v>17394</v>
      </c>
      <c r="D1993" s="346"/>
      <c r="E1993" s="346"/>
      <c r="F1993" s="346"/>
      <c r="G1993" s="346"/>
      <c r="H1993" s="346"/>
      <c r="I1993" s="346"/>
      <c r="J1993" s="346"/>
      <c r="K1993" s="346"/>
      <c r="L1993" s="104" t="s">
        <v>199</v>
      </c>
      <c r="M1993" s="105">
        <v>317.60000000000002</v>
      </c>
    </row>
    <row r="1994" spans="1:13" ht="12.75" customHeight="1" x14ac:dyDescent="0.2">
      <c r="A1994" s="103" t="s">
        <v>17395</v>
      </c>
      <c r="B1994" s="104" t="s">
        <v>13710</v>
      </c>
      <c r="C1994" s="346" t="s">
        <v>17396</v>
      </c>
      <c r="D1994" s="346"/>
      <c r="E1994" s="346"/>
      <c r="F1994" s="346"/>
      <c r="G1994" s="346"/>
      <c r="H1994" s="346"/>
      <c r="I1994" s="346"/>
      <c r="J1994" s="346"/>
      <c r="K1994" s="346"/>
      <c r="L1994" s="104" t="s">
        <v>168</v>
      </c>
      <c r="M1994" s="105">
        <v>158.44999999999999</v>
      </c>
    </row>
    <row r="1995" spans="1:13" ht="12.75" customHeight="1" x14ac:dyDescent="0.2">
      <c r="A1995" s="103" t="s">
        <v>17397</v>
      </c>
      <c r="B1995" s="104" t="s">
        <v>13710</v>
      </c>
      <c r="C1995" s="346" t="s">
        <v>17398</v>
      </c>
      <c r="D1995" s="346"/>
      <c r="E1995" s="346"/>
      <c r="F1995" s="346"/>
      <c r="G1995" s="346"/>
      <c r="H1995" s="346"/>
      <c r="I1995" s="346"/>
      <c r="J1995" s="346"/>
      <c r="K1995" s="346"/>
      <c r="L1995" s="104" t="s">
        <v>168</v>
      </c>
      <c r="M1995" s="105">
        <v>228.42</v>
      </c>
    </row>
    <row r="1996" spans="1:13" ht="12.75" customHeight="1" x14ac:dyDescent="0.2">
      <c r="A1996" s="100" t="s">
        <v>17399</v>
      </c>
      <c r="B1996" s="101" t="s">
        <v>13710</v>
      </c>
      <c r="C1996" s="347" t="s">
        <v>17400</v>
      </c>
      <c r="D1996" s="347"/>
      <c r="E1996" s="347"/>
      <c r="F1996" s="347"/>
      <c r="G1996" s="347"/>
      <c r="H1996" s="347"/>
      <c r="I1996" s="347"/>
      <c r="J1996" s="347"/>
      <c r="K1996" s="347"/>
      <c r="L1996" s="102"/>
      <c r="M1996" s="102"/>
    </row>
    <row r="1997" spans="1:13" ht="12.75" customHeight="1" x14ac:dyDescent="0.2">
      <c r="A1997" s="103" t="s">
        <v>17401</v>
      </c>
      <c r="B1997" s="104" t="s">
        <v>13710</v>
      </c>
      <c r="C1997" s="346" t="s">
        <v>17402</v>
      </c>
      <c r="D1997" s="346"/>
      <c r="E1997" s="346"/>
      <c r="F1997" s="346"/>
      <c r="G1997" s="346"/>
      <c r="H1997" s="346"/>
      <c r="I1997" s="346"/>
      <c r="J1997" s="346"/>
      <c r="K1997" s="346"/>
      <c r="L1997" s="104" t="s">
        <v>199</v>
      </c>
      <c r="M1997" s="105">
        <v>182.82</v>
      </c>
    </row>
    <row r="1998" spans="1:13" ht="12.75" customHeight="1" x14ac:dyDescent="0.2">
      <c r="A1998" s="103" t="s">
        <v>17403</v>
      </c>
      <c r="B1998" s="104" t="s">
        <v>13710</v>
      </c>
      <c r="C1998" s="346" t="s">
        <v>17404</v>
      </c>
      <c r="D1998" s="346"/>
      <c r="E1998" s="346"/>
      <c r="F1998" s="346"/>
      <c r="G1998" s="346"/>
      <c r="H1998" s="346"/>
      <c r="I1998" s="346"/>
      <c r="J1998" s="346"/>
      <c r="K1998" s="346"/>
      <c r="L1998" s="104" t="s">
        <v>199</v>
      </c>
      <c r="M1998" s="105">
        <v>235.95</v>
      </c>
    </row>
    <row r="1999" spans="1:13" ht="12.75" customHeight="1" x14ac:dyDescent="0.2">
      <c r="A1999" s="103" t="s">
        <v>17405</v>
      </c>
      <c r="B1999" s="104" t="s">
        <v>13710</v>
      </c>
      <c r="C1999" s="346" t="s">
        <v>17406</v>
      </c>
      <c r="D1999" s="346"/>
      <c r="E1999" s="346"/>
      <c r="F1999" s="346"/>
      <c r="G1999" s="346"/>
      <c r="H1999" s="346"/>
      <c r="I1999" s="346"/>
      <c r="J1999" s="346"/>
      <c r="K1999" s="346"/>
      <c r="L1999" s="104" t="s">
        <v>199</v>
      </c>
      <c r="M1999" s="105">
        <v>393.78</v>
      </c>
    </row>
    <row r="2000" spans="1:13" ht="12.75" customHeight="1" x14ac:dyDescent="0.2">
      <c r="A2000" s="100" t="s">
        <v>17407</v>
      </c>
      <c r="B2000" s="101" t="s">
        <v>13710</v>
      </c>
      <c r="C2000" s="347" t="s">
        <v>17408</v>
      </c>
      <c r="D2000" s="347"/>
      <c r="E2000" s="347"/>
      <c r="F2000" s="347"/>
      <c r="G2000" s="347"/>
      <c r="H2000" s="347"/>
      <c r="I2000" s="347"/>
      <c r="J2000" s="347"/>
      <c r="K2000" s="347"/>
      <c r="L2000" s="102"/>
      <c r="M2000" s="102"/>
    </row>
    <row r="2001" spans="1:13" ht="12.75" customHeight="1" x14ac:dyDescent="0.2">
      <c r="A2001" s="103" t="s">
        <v>17409</v>
      </c>
      <c r="B2001" s="104" t="s">
        <v>13710</v>
      </c>
      <c r="C2001" s="346" t="s">
        <v>17410</v>
      </c>
      <c r="D2001" s="346"/>
      <c r="E2001" s="346"/>
      <c r="F2001" s="346"/>
      <c r="G2001" s="346"/>
      <c r="H2001" s="346"/>
      <c r="I2001" s="346"/>
      <c r="J2001" s="346"/>
      <c r="K2001" s="346"/>
      <c r="L2001" s="104" t="s">
        <v>168</v>
      </c>
      <c r="M2001" s="105">
        <v>79.11</v>
      </c>
    </row>
    <row r="2002" spans="1:13" ht="12.75" customHeight="1" x14ac:dyDescent="0.2">
      <c r="A2002" s="103" t="s">
        <v>17411</v>
      </c>
      <c r="B2002" s="104" t="s">
        <v>13710</v>
      </c>
      <c r="C2002" s="346" t="s">
        <v>17412</v>
      </c>
      <c r="D2002" s="346"/>
      <c r="E2002" s="346"/>
      <c r="F2002" s="346"/>
      <c r="G2002" s="346"/>
      <c r="H2002" s="346"/>
      <c r="I2002" s="346"/>
      <c r="J2002" s="346"/>
      <c r="K2002" s="346"/>
      <c r="L2002" s="104" t="s">
        <v>168</v>
      </c>
      <c r="M2002" s="105">
        <v>133.16</v>
      </c>
    </row>
    <row r="2003" spans="1:13" ht="12.75" customHeight="1" x14ac:dyDescent="0.2">
      <c r="A2003" s="103" t="s">
        <v>17413</v>
      </c>
      <c r="B2003" s="104" t="s">
        <v>13710</v>
      </c>
      <c r="C2003" s="346" t="s">
        <v>17414</v>
      </c>
      <c r="D2003" s="346"/>
      <c r="E2003" s="346"/>
      <c r="F2003" s="346"/>
      <c r="G2003" s="346"/>
      <c r="H2003" s="346"/>
      <c r="I2003" s="346"/>
      <c r="J2003" s="346"/>
      <c r="K2003" s="346"/>
      <c r="L2003" s="104" t="s">
        <v>168</v>
      </c>
      <c r="M2003" s="105">
        <v>198.7</v>
      </c>
    </row>
    <row r="2004" spans="1:13" ht="12.75" customHeight="1" x14ac:dyDescent="0.2">
      <c r="A2004" s="100" t="s">
        <v>17415</v>
      </c>
      <c r="B2004" s="101" t="s">
        <v>13710</v>
      </c>
      <c r="C2004" s="347" t="s">
        <v>17416</v>
      </c>
      <c r="D2004" s="347"/>
      <c r="E2004" s="347"/>
      <c r="F2004" s="347"/>
      <c r="G2004" s="347"/>
      <c r="H2004" s="347"/>
      <c r="I2004" s="347"/>
      <c r="J2004" s="347"/>
      <c r="K2004" s="347"/>
      <c r="L2004" s="102"/>
      <c r="M2004" s="102"/>
    </row>
    <row r="2005" spans="1:13" ht="12.75" customHeight="1" x14ac:dyDescent="0.2">
      <c r="A2005" s="103" t="s">
        <v>17417</v>
      </c>
      <c r="B2005" s="104" t="s">
        <v>13710</v>
      </c>
      <c r="C2005" s="346" t="s">
        <v>17418</v>
      </c>
      <c r="D2005" s="346"/>
      <c r="E2005" s="346"/>
      <c r="F2005" s="346"/>
      <c r="G2005" s="346"/>
      <c r="H2005" s="346"/>
      <c r="I2005" s="346"/>
      <c r="J2005" s="346"/>
      <c r="K2005" s="346"/>
      <c r="L2005" s="104" t="s">
        <v>168</v>
      </c>
      <c r="M2005" s="105">
        <v>15.3</v>
      </c>
    </row>
    <row r="2006" spans="1:13" ht="12.75" customHeight="1" x14ac:dyDescent="0.2">
      <c r="A2006" s="103" t="s">
        <v>17419</v>
      </c>
      <c r="B2006" s="104" t="s">
        <v>13710</v>
      </c>
      <c r="C2006" s="346" t="s">
        <v>17420</v>
      </c>
      <c r="D2006" s="346"/>
      <c r="E2006" s="346"/>
      <c r="F2006" s="346"/>
      <c r="G2006" s="346"/>
      <c r="H2006" s="346"/>
      <c r="I2006" s="346"/>
      <c r="J2006" s="346"/>
      <c r="K2006" s="346"/>
      <c r="L2006" s="104" t="s">
        <v>168</v>
      </c>
      <c r="M2006" s="105">
        <v>39.82</v>
      </c>
    </row>
    <row r="2007" spans="1:13" ht="12.75" customHeight="1" x14ac:dyDescent="0.2">
      <c r="A2007" s="103" t="s">
        <v>17421</v>
      </c>
      <c r="B2007" s="104" t="s">
        <v>13710</v>
      </c>
      <c r="C2007" s="346" t="s">
        <v>17422</v>
      </c>
      <c r="D2007" s="346"/>
      <c r="E2007" s="346"/>
      <c r="F2007" s="346"/>
      <c r="G2007" s="346"/>
      <c r="H2007" s="346"/>
      <c r="I2007" s="346"/>
      <c r="J2007" s="346"/>
      <c r="K2007" s="346"/>
      <c r="L2007" s="104" t="s">
        <v>168</v>
      </c>
      <c r="M2007" s="105">
        <v>113.12</v>
      </c>
    </row>
    <row r="2008" spans="1:13" ht="12.75" customHeight="1" x14ac:dyDescent="0.2">
      <c r="A2008" s="103" t="s">
        <v>17423</v>
      </c>
      <c r="B2008" s="104" t="s">
        <v>13710</v>
      </c>
      <c r="C2008" s="346" t="s">
        <v>17424</v>
      </c>
      <c r="D2008" s="346"/>
      <c r="E2008" s="346"/>
      <c r="F2008" s="346"/>
      <c r="G2008" s="346"/>
      <c r="H2008" s="346"/>
      <c r="I2008" s="346"/>
      <c r="J2008" s="346"/>
      <c r="K2008" s="346"/>
      <c r="L2008" s="104" t="s">
        <v>168</v>
      </c>
      <c r="M2008" s="105">
        <v>182.11</v>
      </c>
    </row>
    <row r="2009" spans="1:13" ht="12.75" customHeight="1" x14ac:dyDescent="0.2">
      <c r="A2009" s="103" t="s">
        <v>17425</v>
      </c>
      <c r="B2009" s="104" t="s">
        <v>13710</v>
      </c>
      <c r="C2009" s="346" t="s">
        <v>17426</v>
      </c>
      <c r="D2009" s="346"/>
      <c r="E2009" s="346"/>
      <c r="F2009" s="346"/>
      <c r="G2009" s="346"/>
      <c r="H2009" s="346"/>
      <c r="I2009" s="346"/>
      <c r="J2009" s="346"/>
      <c r="K2009" s="346"/>
      <c r="L2009" s="104" t="s">
        <v>168</v>
      </c>
      <c r="M2009" s="105">
        <v>216.24</v>
      </c>
    </row>
    <row r="2010" spans="1:13" ht="12.75" customHeight="1" x14ac:dyDescent="0.2">
      <c r="A2010" s="103" t="s">
        <v>17427</v>
      </c>
      <c r="B2010" s="104" t="s">
        <v>13710</v>
      </c>
      <c r="C2010" s="346" t="s">
        <v>17428</v>
      </c>
      <c r="D2010" s="346"/>
      <c r="E2010" s="346"/>
      <c r="F2010" s="346"/>
      <c r="G2010" s="346"/>
      <c r="H2010" s="346"/>
      <c r="I2010" s="346"/>
      <c r="J2010" s="346"/>
      <c r="K2010" s="346"/>
      <c r="L2010" s="104" t="s">
        <v>168</v>
      </c>
      <c r="M2010" s="105">
        <v>453.64</v>
      </c>
    </row>
    <row r="2011" spans="1:13" ht="12.75" customHeight="1" x14ac:dyDescent="0.2">
      <c r="A2011" s="100" t="s">
        <v>17429</v>
      </c>
      <c r="B2011" s="101" t="s">
        <v>13710</v>
      </c>
      <c r="C2011" s="347" t="s">
        <v>17430</v>
      </c>
      <c r="D2011" s="347"/>
      <c r="E2011" s="347"/>
      <c r="F2011" s="347"/>
      <c r="G2011" s="347"/>
      <c r="H2011" s="347"/>
      <c r="I2011" s="347"/>
      <c r="J2011" s="347"/>
      <c r="K2011" s="347"/>
      <c r="L2011" s="102"/>
      <c r="M2011" s="102"/>
    </row>
    <row r="2012" spans="1:13" ht="12.75" customHeight="1" x14ac:dyDescent="0.2">
      <c r="A2012" s="103" t="s">
        <v>17431</v>
      </c>
      <c r="B2012" s="104" t="s">
        <v>13710</v>
      </c>
      <c r="C2012" s="346" t="s">
        <v>14447</v>
      </c>
      <c r="D2012" s="346"/>
      <c r="E2012" s="346"/>
      <c r="F2012" s="346"/>
      <c r="G2012" s="346"/>
      <c r="H2012" s="346"/>
      <c r="I2012" s="346"/>
      <c r="J2012" s="346"/>
      <c r="K2012" s="346"/>
      <c r="L2012" s="104" t="s">
        <v>56</v>
      </c>
      <c r="M2012" s="105">
        <v>206.86</v>
      </c>
    </row>
    <row r="2013" spans="1:13" ht="12.75" customHeight="1" x14ac:dyDescent="0.2">
      <c r="A2013" s="103" t="s">
        <v>17432</v>
      </c>
      <c r="B2013" s="104" t="s">
        <v>13710</v>
      </c>
      <c r="C2013" s="346" t="s">
        <v>17433</v>
      </c>
      <c r="D2013" s="346"/>
      <c r="E2013" s="346"/>
      <c r="F2013" s="346"/>
      <c r="G2013" s="346"/>
      <c r="H2013" s="346"/>
      <c r="I2013" s="346"/>
      <c r="J2013" s="346"/>
      <c r="K2013" s="346"/>
      <c r="L2013" s="104" t="s">
        <v>56</v>
      </c>
      <c r="M2013" s="105">
        <v>165.32</v>
      </c>
    </row>
    <row r="2014" spans="1:13" ht="12.75" customHeight="1" x14ac:dyDescent="0.2">
      <c r="A2014" s="103" t="s">
        <v>17434</v>
      </c>
      <c r="B2014" s="104" t="s">
        <v>13710</v>
      </c>
      <c r="C2014" s="346" t="s">
        <v>17435</v>
      </c>
      <c r="D2014" s="346"/>
      <c r="E2014" s="346"/>
      <c r="F2014" s="346"/>
      <c r="G2014" s="346"/>
      <c r="H2014" s="346"/>
      <c r="I2014" s="346"/>
      <c r="J2014" s="346"/>
      <c r="K2014" s="346"/>
      <c r="L2014" s="104" t="s">
        <v>56</v>
      </c>
      <c r="M2014" s="105">
        <v>165.32</v>
      </c>
    </row>
    <row r="2015" spans="1:13" ht="12.75" customHeight="1" x14ac:dyDescent="0.2">
      <c r="A2015" s="97" t="s">
        <v>17436</v>
      </c>
      <c r="B2015" s="98"/>
      <c r="C2015" s="353" t="s">
        <v>17437</v>
      </c>
      <c r="D2015" s="353"/>
      <c r="E2015" s="353"/>
      <c r="F2015" s="353"/>
      <c r="G2015" s="353"/>
      <c r="H2015" s="353"/>
      <c r="I2015" s="353"/>
      <c r="J2015" s="353"/>
      <c r="K2015" s="353"/>
      <c r="L2015" s="99"/>
      <c r="M2015" s="99"/>
    </row>
    <row r="2016" spans="1:13" ht="12.75" customHeight="1" x14ac:dyDescent="0.2">
      <c r="A2016" s="100" t="s">
        <v>17438</v>
      </c>
      <c r="B2016" s="101" t="s">
        <v>13710</v>
      </c>
      <c r="C2016" s="347" t="s">
        <v>17439</v>
      </c>
      <c r="D2016" s="347"/>
      <c r="E2016" s="347"/>
      <c r="F2016" s="347"/>
      <c r="G2016" s="347"/>
      <c r="H2016" s="347"/>
      <c r="I2016" s="347"/>
      <c r="J2016" s="347"/>
      <c r="K2016" s="347"/>
      <c r="L2016" s="102"/>
      <c r="M2016" s="102"/>
    </row>
    <row r="2017" spans="1:13" ht="12.75" customHeight="1" x14ac:dyDescent="0.2">
      <c r="A2017" s="103" t="s">
        <v>17440</v>
      </c>
      <c r="B2017" s="104" t="s">
        <v>13710</v>
      </c>
      <c r="C2017" s="346" t="s">
        <v>17441</v>
      </c>
      <c r="D2017" s="346"/>
      <c r="E2017" s="346"/>
      <c r="F2017" s="346"/>
      <c r="G2017" s="346"/>
      <c r="H2017" s="346"/>
      <c r="I2017" s="346"/>
      <c r="J2017" s="346"/>
      <c r="K2017" s="346"/>
      <c r="L2017" s="104" t="s">
        <v>136</v>
      </c>
      <c r="M2017" s="105">
        <v>2.68</v>
      </c>
    </row>
    <row r="2018" spans="1:13" ht="12.75" customHeight="1" x14ac:dyDescent="0.2">
      <c r="A2018" s="103" t="s">
        <v>17442</v>
      </c>
      <c r="B2018" s="104" t="s">
        <v>13710</v>
      </c>
      <c r="C2018" s="346" t="s">
        <v>17443</v>
      </c>
      <c r="D2018" s="346"/>
      <c r="E2018" s="346"/>
      <c r="F2018" s="346"/>
      <c r="G2018" s="346"/>
      <c r="H2018" s="346"/>
      <c r="I2018" s="346"/>
      <c r="J2018" s="346"/>
      <c r="K2018" s="346"/>
      <c r="L2018" s="104" t="s">
        <v>136</v>
      </c>
      <c r="M2018" s="105">
        <v>4.75</v>
      </c>
    </row>
    <row r="2019" spans="1:13" ht="12.75" customHeight="1" x14ac:dyDescent="0.2">
      <c r="A2019" s="100" t="s">
        <v>17444</v>
      </c>
      <c r="B2019" s="101" t="s">
        <v>13710</v>
      </c>
      <c r="C2019" s="347" t="s">
        <v>17445</v>
      </c>
      <c r="D2019" s="347"/>
      <c r="E2019" s="347"/>
      <c r="F2019" s="347"/>
      <c r="G2019" s="347"/>
      <c r="H2019" s="347"/>
      <c r="I2019" s="347"/>
      <c r="J2019" s="347"/>
      <c r="K2019" s="347"/>
      <c r="L2019" s="102"/>
      <c r="M2019" s="102"/>
    </row>
    <row r="2020" spans="1:13" ht="12.75" customHeight="1" x14ac:dyDescent="0.2">
      <c r="A2020" s="103" t="s">
        <v>17446</v>
      </c>
      <c r="B2020" s="104" t="s">
        <v>13710</v>
      </c>
      <c r="C2020" s="346" t="s">
        <v>17447</v>
      </c>
      <c r="D2020" s="346"/>
      <c r="E2020" s="346"/>
      <c r="F2020" s="346"/>
      <c r="G2020" s="346"/>
      <c r="H2020" s="346"/>
      <c r="I2020" s="346"/>
      <c r="J2020" s="346"/>
      <c r="K2020" s="346"/>
      <c r="L2020" s="104" t="s">
        <v>56</v>
      </c>
      <c r="M2020" s="105">
        <v>15.72</v>
      </c>
    </row>
    <row r="2021" spans="1:13" ht="12.75" customHeight="1" x14ac:dyDescent="0.2">
      <c r="A2021" s="100" t="s">
        <v>17448</v>
      </c>
      <c r="B2021" s="101" t="s">
        <v>13710</v>
      </c>
      <c r="C2021" s="347" t="s">
        <v>17449</v>
      </c>
      <c r="D2021" s="347"/>
      <c r="E2021" s="347"/>
      <c r="F2021" s="347"/>
      <c r="G2021" s="347"/>
      <c r="H2021" s="347"/>
      <c r="I2021" s="347"/>
      <c r="J2021" s="347"/>
      <c r="K2021" s="347"/>
      <c r="L2021" s="102"/>
      <c r="M2021" s="102"/>
    </row>
    <row r="2022" spans="1:13" ht="12.75" customHeight="1" x14ac:dyDescent="0.2">
      <c r="A2022" s="103" t="s">
        <v>17450</v>
      </c>
      <c r="B2022" s="104" t="s">
        <v>13710</v>
      </c>
      <c r="C2022" s="346" t="s">
        <v>17451</v>
      </c>
      <c r="D2022" s="346"/>
      <c r="E2022" s="346"/>
      <c r="F2022" s="346"/>
      <c r="G2022" s="346"/>
      <c r="H2022" s="346"/>
      <c r="I2022" s="346"/>
      <c r="J2022" s="346"/>
      <c r="K2022" s="346"/>
      <c r="L2022" s="104" t="s">
        <v>56</v>
      </c>
      <c r="M2022" s="105">
        <v>218.05</v>
      </c>
    </row>
    <row r="2023" spans="1:13" ht="12.75" customHeight="1" x14ac:dyDescent="0.2">
      <c r="A2023" s="103" t="s">
        <v>17452</v>
      </c>
      <c r="B2023" s="104" t="s">
        <v>13710</v>
      </c>
      <c r="C2023" s="346" t="s">
        <v>17453</v>
      </c>
      <c r="D2023" s="346"/>
      <c r="E2023" s="346"/>
      <c r="F2023" s="346"/>
      <c r="G2023" s="346"/>
      <c r="H2023" s="346"/>
      <c r="I2023" s="346"/>
      <c r="J2023" s="346"/>
      <c r="K2023" s="346"/>
      <c r="L2023" s="104" t="s">
        <v>56</v>
      </c>
      <c r="M2023" s="105">
        <v>289.02</v>
      </c>
    </row>
    <row r="2024" spans="1:13" ht="12.75" customHeight="1" x14ac:dyDescent="0.2">
      <c r="A2024" s="100" t="s">
        <v>17454</v>
      </c>
      <c r="B2024" s="101" t="s">
        <v>13710</v>
      </c>
      <c r="C2024" s="347" t="s">
        <v>17455</v>
      </c>
      <c r="D2024" s="347"/>
      <c r="E2024" s="347"/>
      <c r="F2024" s="347"/>
      <c r="G2024" s="347"/>
      <c r="H2024" s="347"/>
      <c r="I2024" s="347"/>
      <c r="J2024" s="347"/>
      <c r="K2024" s="347"/>
      <c r="L2024" s="102"/>
      <c r="M2024" s="102"/>
    </row>
    <row r="2025" spans="1:13" ht="12.75" customHeight="1" x14ac:dyDescent="0.2">
      <c r="A2025" s="103" t="s">
        <v>17456</v>
      </c>
      <c r="B2025" s="104" t="s">
        <v>13710</v>
      </c>
      <c r="C2025" s="346" t="s">
        <v>17451</v>
      </c>
      <c r="D2025" s="346"/>
      <c r="E2025" s="346"/>
      <c r="F2025" s="346"/>
      <c r="G2025" s="346"/>
      <c r="H2025" s="346"/>
      <c r="I2025" s="346"/>
      <c r="J2025" s="346"/>
      <c r="K2025" s="346"/>
      <c r="L2025" s="104" t="s">
        <v>56</v>
      </c>
      <c r="M2025" s="105">
        <v>232.39</v>
      </c>
    </row>
    <row r="2026" spans="1:13" ht="12.75" customHeight="1" x14ac:dyDescent="0.2">
      <c r="A2026" s="103" t="s">
        <v>17457</v>
      </c>
      <c r="B2026" s="104" t="s">
        <v>13710</v>
      </c>
      <c r="C2026" s="346" t="s">
        <v>17453</v>
      </c>
      <c r="D2026" s="346"/>
      <c r="E2026" s="346"/>
      <c r="F2026" s="346"/>
      <c r="G2026" s="346"/>
      <c r="H2026" s="346"/>
      <c r="I2026" s="346"/>
      <c r="J2026" s="346"/>
      <c r="K2026" s="346"/>
      <c r="L2026" s="104" t="s">
        <v>56</v>
      </c>
      <c r="M2026" s="105">
        <v>306.58999999999997</v>
      </c>
    </row>
    <row r="2027" spans="1:13" ht="12.75" customHeight="1" x14ac:dyDescent="0.2">
      <c r="A2027" s="100" t="s">
        <v>17458</v>
      </c>
      <c r="B2027" s="101" t="s">
        <v>13710</v>
      </c>
      <c r="C2027" s="347" t="s">
        <v>17459</v>
      </c>
      <c r="D2027" s="347"/>
      <c r="E2027" s="347"/>
      <c r="F2027" s="347"/>
      <c r="G2027" s="347"/>
      <c r="H2027" s="347"/>
      <c r="I2027" s="347"/>
      <c r="J2027" s="347"/>
      <c r="K2027" s="347"/>
      <c r="L2027" s="102"/>
      <c r="M2027" s="102"/>
    </row>
    <row r="2028" spans="1:13" ht="12.75" customHeight="1" x14ac:dyDescent="0.2">
      <c r="A2028" s="103" t="s">
        <v>17460</v>
      </c>
      <c r="B2028" s="104" t="s">
        <v>13710</v>
      </c>
      <c r="C2028" s="346" t="s">
        <v>17451</v>
      </c>
      <c r="D2028" s="346"/>
      <c r="E2028" s="346"/>
      <c r="F2028" s="346"/>
      <c r="G2028" s="346"/>
      <c r="H2028" s="346"/>
      <c r="I2028" s="346"/>
      <c r="J2028" s="346"/>
      <c r="K2028" s="346"/>
      <c r="L2028" s="104" t="s">
        <v>56</v>
      </c>
      <c r="M2028" s="105">
        <v>224.27</v>
      </c>
    </row>
    <row r="2029" spans="1:13" ht="12.75" customHeight="1" x14ac:dyDescent="0.2">
      <c r="A2029" s="103" t="s">
        <v>17461</v>
      </c>
      <c r="B2029" s="104" t="s">
        <v>13710</v>
      </c>
      <c r="C2029" s="346" t="s">
        <v>17462</v>
      </c>
      <c r="D2029" s="346"/>
      <c r="E2029" s="346"/>
      <c r="F2029" s="346"/>
      <c r="G2029" s="346"/>
      <c r="H2029" s="346"/>
      <c r="I2029" s="346"/>
      <c r="J2029" s="346"/>
      <c r="K2029" s="346"/>
      <c r="L2029" s="104" t="s">
        <v>56</v>
      </c>
      <c r="M2029" s="105">
        <v>24.51</v>
      </c>
    </row>
    <row r="2030" spans="1:13" ht="12.75" customHeight="1" x14ac:dyDescent="0.2">
      <c r="A2030" s="103" t="s">
        <v>17463</v>
      </c>
      <c r="B2030" s="104" t="s">
        <v>13710</v>
      </c>
      <c r="C2030" s="346" t="s">
        <v>17464</v>
      </c>
      <c r="D2030" s="346"/>
      <c r="E2030" s="346"/>
      <c r="F2030" s="346"/>
      <c r="G2030" s="346"/>
      <c r="H2030" s="346"/>
      <c r="I2030" s="346"/>
      <c r="J2030" s="346"/>
      <c r="K2030" s="346"/>
      <c r="L2030" s="104" t="s">
        <v>56</v>
      </c>
      <c r="M2030" s="105">
        <v>312.89</v>
      </c>
    </row>
    <row r="2031" spans="1:13" ht="12.75" customHeight="1" x14ac:dyDescent="0.2">
      <c r="A2031" s="103" t="s">
        <v>17465</v>
      </c>
      <c r="B2031" s="104" t="s">
        <v>13710</v>
      </c>
      <c r="C2031" s="346" t="s">
        <v>17466</v>
      </c>
      <c r="D2031" s="346"/>
      <c r="E2031" s="346"/>
      <c r="F2031" s="346"/>
      <c r="G2031" s="346"/>
      <c r="H2031" s="346"/>
      <c r="I2031" s="346"/>
      <c r="J2031" s="346"/>
      <c r="K2031" s="346"/>
      <c r="L2031" s="104" t="s">
        <v>56</v>
      </c>
      <c r="M2031" s="105">
        <v>23.55</v>
      </c>
    </row>
    <row r="2032" spans="1:13" ht="12.75" customHeight="1" x14ac:dyDescent="0.2">
      <c r="A2032" s="100" t="s">
        <v>17467</v>
      </c>
      <c r="B2032" s="101" t="s">
        <v>13710</v>
      </c>
      <c r="C2032" s="347" t="s">
        <v>17468</v>
      </c>
      <c r="D2032" s="347"/>
      <c r="E2032" s="347"/>
      <c r="F2032" s="347"/>
      <c r="G2032" s="347"/>
      <c r="H2032" s="347"/>
      <c r="I2032" s="347"/>
      <c r="J2032" s="347"/>
      <c r="K2032" s="347"/>
      <c r="L2032" s="102"/>
      <c r="M2032" s="102"/>
    </row>
    <row r="2033" spans="1:13" ht="12.75" customHeight="1" x14ac:dyDescent="0.2">
      <c r="A2033" s="103" t="s">
        <v>17469</v>
      </c>
      <c r="B2033" s="104" t="s">
        <v>13710</v>
      </c>
      <c r="C2033" s="346" t="s">
        <v>17451</v>
      </c>
      <c r="D2033" s="346"/>
      <c r="E2033" s="346"/>
      <c r="F2033" s="346"/>
      <c r="G2033" s="346"/>
      <c r="H2033" s="346"/>
      <c r="I2033" s="346"/>
      <c r="J2033" s="346"/>
      <c r="K2033" s="346"/>
      <c r="L2033" s="104" t="s">
        <v>56</v>
      </c>
      <c r="M2033" s="105">
        <v>232.88</v>
      </c>
    </row>
    <row r="2034" spans="1:13" ht="12.75" customHeight="1" x14ac:dyDescent="0.2">
      <c r="A2034" s="100" t="s">
        <v>17470</v>
      </c>
      <c r="B2034" s="101" t="s">
        <v>13710</v>
      </c>
      <c r="C2034" s="347" t="s">
        <v>14144</v>
      </c>
      <c r="D2034" s="347"/>
      <c r="E2034" s="347"/>
      <c r="F2034" s="347"/>
      <c r="G2034" s="347"/>
      <c r="H2034" s="347"/>
      <c r="I2034" s="347"/>
      <c r="J2034" s="347"/>
      <c r="K2034" s="347"/>
      <c r="L2034" s="102"/>
      <c r="M2034" s="102"/>
    </row>
    <row r="2035" spans="1:13" ht="12.75" customHeight="1" x14ac:dyDescent="0.2">
      <c r="A2035" s="103" t="s">
        <v>17471</v>
      </c>
      <c r="B2035" s="104" t="s">
        <v>13710</v>
      </c>
      <c r="C2035" s="346" t="s">
        <v>17472</v>
      </c>
      <c r="D2035" s="346"/>
      <c r="E2035" s="346"/>
      <c r="F2035" s="346"/>
      <c r="G2035" s="346"/>
      <c r="H2035" s="346"/>
      <c r="I2035" s="346"/>
      <c r="J2035" s="346"/>
      <c r="K2035" s="346"/>
      <c r="L2035" s="104" t="s">
        <v>13175</v>
      </c>
      <c r="M2035" s="105">
        <v>1.48</v>
      </c>
    </row>
    <row r="2036" spans="1:13" ht="12.75" customHeight="1" x14ac:dyDescent="0.2">
      <c r="A2036" s="103" t="s">
        <v>17473</v>
      </c>
      <c r="B2036" s="104" t="s">
        <v>13710</v>
      </c>
      <c r="C2036" s="346" t="s">
        <v>17474</v>
      </c>
      <c r="D2036" s="346"/>
      <c r="E2036" s="346"/>
      <c r="F2036" s="346"/>
      <c r="G2036" s="346"/>
      <c r="H2036" s="346"/>
      <c r="I2036" s="346"/>
      <c r="J2036" s="346"/>
      <c r="K2036" s="346"/>
      <c r="L2036" s="104" t="s">
        <v>13175</v>
      </c>
      <c r="M2036" s="105">
        <v>1.05</v>
      </c>
    </row>
    <row r="2037" spans="1:13" ht="12.75" customHeight="1" x14ac:dyDescent="0.2">
      <c r="A2037" s="100" t="s">
        <v>17475</v>
      </c>
      <c r="B2037" s="101" t="s">
        <v>13710</v>
      </c>
      <c r="C2037" s="347" t="s">
        <v>9708</v>
      </c>
      <c r="D2037" s="347"/>
      <c r="E2037" s="347"/>
      <c r="F2037" s="347"/>
      <c r="G2037" s="347"/>
      <c r="H2037" s="347"/>
      <c r="I2037" s="347"/>
      <c r="J2037" s="347"/>
      <c r="K2037" s="347"/>
      <c r="L2037" s="102"/>
      <c r="M2037" s="102"/>
    </row>
    <row r="2038" spans="1:13" ht="12.75" customHeight="1" x14ac:dyDescent="0.2">
      <c r="A2038" s="103" t="s">
        <v>17476</v>
      </c>
      <c r="B2038" s="104" t="s">
        <v>13710</v>
      </c>
      <c r="C2038" s="346" t="s">
        <v>17477</v>
      </c>
      <c r="D2038" s="346"/>
      <c r="E2038" s="346"/>
      <c r="F2038" s="346"/>
      <c r="G2038" s="346"/>
      <c r="H2038" s="346"/>
      <c r="I2038" s="346"/>
      <c r="J2038" s="346"/>
      <c r="K2038" s="346"/>
      <c r="L2038" s="104" t="s">
        <v>136</v>
      </c>
      <c r="M2038" s="105">
        <v>2.27</v>
      </c>
    </row>
    <row r="2039" spans="1:13" ht="12.75" customHeight="1" x14ac:dyDescent="0.2">
      <c r="A2039" s="100" t="s">
        <v>17478</v>
      </c>
      <c r="B2039" s="101" t="s">
        <v>13710</v>
      </c>
      <c r="C2039" s="347" t="s">
        <v>17479</v>
      </c>
      <c r="D2039" s="347"/>
      <c r="E2039" s="347"/>
      <c r="F2039" s="347"/>
      <c r="G2039" s="347"/>
      <c r="H2039" s="347"/>
      <c r="I2039" s="347"/>
      <c r="J2039" s="347"/>
      <c r="K2039" s="347"/>
      <c r="L2039" s="102"/>
      <c r="M2039" s="102"/>
    </row>
    <row r="2040" spans="1:13" ht="12.75" customHeight="1" x14ac:dyDescent="0.2">
      <c r="A2040" s="103" t="s">
        <v>17480</v>
      </c>
      <c r="B2040" s="104" t="s">
        <v>13710</v>
      </c>
      <c r="C2040" s="346" t="s">
        <v>17481</v>
      </c>
      <c r="D2040" s="346"/>
      <c r="E2040" s="346"/>
      <c r="F2040" s="346"/>
      <c r="G2040" s="346"/>
      <c r="H2040" s="346"/>
      <c r="I2040" s="346"/>
      <c r="J2040" s="346"/>
      <c r="K2040" s="346"/>
      <c r="L2040" s="104" t="s">
        <v>136</v>
      </c>
      <c r="M2040" s="105">
        <v>55.13</v>
      </c>
    </row>
    <row r="2041" spans="1:13" ht="12.75" customHeight="1" x14ac:dyDescent="0.2">
      <c r="A2041" s="100" t="s">
        <v>17482</v>
      </c>
      <c r="B2041" s="101" t="s">
        <v>13710</v>
      </c>
      <c r="C2041" s="347" t="s">
        <v>17483</v>
      </c>
      <c r="D2041" s="347"/>
      <c r="E2041" s="347"/>
      <c r="F2041" s="347"/>
      <c r="G2041" s="347"/>
      <c r="H2041" s="347"/>
      <c r="I2041" s="347"/>
      <c r="J2041" s="347"/>
      <c r="K2041" s="347"/>
      <c r="L2041" s="102"/>
      <c r="M2041" s="102"/>
    </row>
    <row r="2042" spans="1:13" ht="12.75" customHeight="1" x14ac:dyDescent="0.2">
      <c r="A2042" s="103" t="s">
        <v>17484</v>
      </c>
      <c r="B2042" s="104" t="s">
        <v>13710</v>
      </c>
      <c r="C2042" s="346" t="s">
        <v>17481</v>
      </c>
      <c r="D2042" s="346"/>
      <c r="E2042" s="346"/>
      <c r="F2042" s="346"/>
      <c r="G2042" s="346"/>
      <c r="H2042" s="346"/>
      <c r="I2042" s="346"/>
      <c r="J2042" s="346"/>
      <c r="K2042" s="346"/>
      <c r="L2042" s="104" t="s">
        <v>136</v>
      </c>
      <c r="M2042" s="105">
        <v>45</v>
      </c>
    </row>
    <row r="2043" spans="1:13" ht="12.75" customHeight="1" x14ac:dyDescent="0.2">
      <c r="A2043" s="100" t="s">
        <v>17485</v>
      </c>
      <c r="B2043" s="101" t="s">
        <v>13710</v>
      </c>
      <c r="C2043" s="347" t="s">
        <v>17486</v>
      </c>
      <c r="D2043" s="347"/>
      <c r="E2043" s="347"/>
      <c r="F2043" s="347"/>
      <c r="G2043" s="347"/>
      <c r="H2043" s="347"/>
      <c r="I2043" s="347"/>
      <c r="J2043" s="347"/>
      <c r="K2043" s="347"/>
      <c r="L2043" s="102"/>
      <c r="M2043" s="102"/>
    </row>
    <row r="2044" spans="1:13" ht="12.75" customHeight="1" x14ac:dyDescent="0.2">
      <c r="A2044" s="103" t="s">
        <v>17487</v>
      </c>
      <c r="B2044" s="104" t="s">
        <v>13710</v>
      </c>
      <c r="C2044" s="346" t="s">
        <v>17488</v>
      </c>
      <c r="D2044" s="346"/>
      <c r="E2044" s="346"/>
      <c r="F2044" s="346"/>
      <c r="G2044" s="346"/>
      <c r="H2044" s="346"/>
      <c r="I2044" s="346"/>
      <c r="J2044" s="346"/>
      <c r="K2044" s="346"/>
      <c r="L2044" s="104" t="s">
        <v>136</v>
      </c>
      <c r="M2044" s="105">
        <v>89.44</v>
      </c>
    </row>
    <row r="2045" spans="1:13" ht="12.75" customHeight="1" x14ac:dyDescent="0.2">
      <c r="A2045" s="103" t="s">
        <v>17489</v>
      </c>
      <c r="B2045" s="104" t="s">
        <v>13710</v>
      </c>
      <c r="C2045" s="346" t="s">
        <v>17490</v>
      </c>
      <c r="D2045" s="346"/>
      <c r="E2045" s="346"/>
      <c r="F2045" s="346"/>
      <c r="G2045" s="346"/>
      <c r="H2045" s="346"/>
      <c r="I2045" s="346"/>
      <c r="J2045" s="346"/>
      <c r="K2045" s="346"/>
      <c r="L2045" s="104" t="s">
        <v>136</v>
      </c>
      <c r="M2045" s="105">
        <v>92.62</v>
      </c>
    </row>
    <row r="2046" spans="1:13" ht="12.75" customHeight="1" x14ac:dyDescent="0.2">
      <c r="A2046" s="103" t="s">
        <v>17491</v>
      </c>
      <c r="B2046" s="104" t="s">
        <v>13710</v>
      </c>
      <c r="C2046" s="346" t="s">
        <v>17492</v>
      </c>
      <c r="D2046" s="346"/>
      <c r="E2046" s="346"/>
      <c r="F2046" s="346"/>
      <c r="G2046" s="346"/>
      <c r="H2046" s="346"/>
      <c r="I2046" s="346"/>
      <c r="J2046" s="346"/>
      <c r="K2046" s="346"/>
      <c r="L2046" s="104" t="s">
        <v>136</v>
      </c>
      <c r="M2046" s="105">
        <v>98.05</v>
      </c>
    </row>
    <row r="2047" spans="1:13" ht="12.75" customHeight="1" x14ac:dyDescent="0.2">
      <c r="A2047" s="100" t="s">
        <v>17493</v>
      </c>
      <c r="B2047" s="101" t="s">
        <v>13710</v>
      </c>
      <c r="C2047" s="347" t="s">
        <v>17494</v>
      </c>
      <c r="D2047" s="347"/>
      <c r="E2047" s="347"/>
      <c r="F2047" s="347"/>
      <c r="G2047" s="347"/>
      <c r="H2047" s="347"/>
      <c r="I2047" s="347"/>
      <c r="J2047" s="347"/>
      <c r="K2047" s="347"/>
      <c r="L2047" s="102"/>
      <c r="M2047" s="102"/>
    </row>
    <row r="2048" spans="1:13" ht="12.75" customHeight="1" x14ac:dyDescent="0.2">
      <c r="A2048" s="103" t="s">
        <v>17495</v>
      </c>
      <c r="B2048" s="104" t="s">
        <v>13710</v>
      </c>
      <c r="C2048" s="346" t="s">
        <v>17496</v>
      </c>
      <c r="D2048" s="346"/>
      <c r="E2048" s="346"/>
      <c r="F2048" s="346"/>
      <c r="G2048" s="346"/>
      <c r="H2048" s="346"/>
      <c r="I2048" s="346"/>
      <c r="J2048" s="346"/>
      <c r="K2048" s="346"/>
      <c r="L2048" s="104" t="s">
        <v>136</v>
      </c>
      <c r="M2048" s="105">
        <v>14.87</v>
      </c>
    </row>
    <row r="2049" spans="1:13" ht="12.75" customHeight="1" x14ac:dyDescent="0.2">
      <c r="A2049" s="103" t="s">
        <v>17497</v>
      </c>
      <c r="B2049" s="104" t="s">
        <v>13710</v>
      </c>
      <c r="C2049" s="346" t="s">
        <v>17498</v>
      </c>
      <c r="D2049" s="346"/>
      <c r="E2049" s="346"/>
      <c r="F2049" s="346"/>
      <c r="G2049" s="346"/>
      <c r="H2049" s="346"/>
      <c r="I2049" s="346"/>
      <c r="J2049" s="346"/>
      <c r="K2049" s="346"/>
      <c r="L2049" s="104" t="s">
        <v>136</v>
      </c>
      <c r="M2049" s="105">
        <v>18.809999999999999</v>
      </c>
    </row>
    <row r="2050" spans="1:13" ht="12.75" customHeight="1" x14ac:dyDescent="0.2">
      <c r="A2050" s="97" t="s">
        <v>17499</v>
      </c>
      <c r="B2050" s="98"/>
      <c r="C2050" s="353" t="s">
        <v>17500</v>
      </c>
      <c r="D2050" s="353"/>
      <c r="E2050" s="353"/>
      <c r="F2050" s="353"/>
      <c r="G2050" s="353"/>
      <c r="H2050" s="353"/>
      <c r="I2050" s="353"/>
      <c r="J2050" s="353"/>
      <c r="K2050" s="353"/>
      <c r="L2050" s="99"/>
      <c r="M2050" s="99"/>
    </row>
    <row r="2051" spans="1:13" ht="12.75" customHeight="1" x14ac:dyDescent="0.2">
      <c r="A2051" s="100" t="s">
        <v>17501</v>
      </c>
      <c r="B2051" s="101" t="s">
        <v>13710</v>
      </c>
      <c r="C2051" s="347" t="s">
        <v>17502</v>
      </c>
      <c r="D2051" s="347"/>
      <c r="E2051" s="347"/>
      <c r="F2051" s="347"/>
      <c r="G2051" s="347"/>
      <c r="H2051" s="347"/>
      <c r="I2051" s="347"/>
      <c r="J2051" s="347"/>
      <c r="K2051" s="347"/>
      <c r="L2051" s="102"/>
      <c r="M2051" s="102"/>
    </row>
    <row r="2052" spans="1:13" ht="12.75" customHeight="1" x14ac:dyDescent="0.2">
      <c r="A2052" s="103" t="s">
        <v>17503</v>
      </c>
      <c r="B2052" s="104" t="s">
        <v>13710</v>
      </c>
      <c r="C2052" s="346" t="s">
        <v>17504</v>
      </c>
      <c r="D2052" s="346"/>
      <c r="E2052" s="346"/>
      <c r="F2052" s="346"/>
      <c r="G2052" s="346"/>
      <c r="H2052" s="346"/>
      <c r="I2052" s="346"/>
      <c r="J2052" s="346"/>
      <c r="K2052" s="346"/>
      <c r="L2052" s="104" t="s">
        <v>136</v>
      </c>
      <c r="M2052" s="105">
        <v>24.02</v>
      </c>
    </row>
    <row r="2053" spans="1:13" ht="12.75" customHeight="1" x14ac:dyDescent="0.2">
      <c r="A2053" s="103" t="s">
        <v>17505</v>
      </c>
      <c r="B2053" s="104" t="s">
        <v>13710</v>
      </c>
      <c r="C2053" s="346" t="s">
        <v>17506</v>
      </c>
      <c r="D2053" s="346"/>
      <c r="E2053" s="346"/>
      <c r="F2053" s="346"/>
      <c r="G2053" s="346"/>
      <c r="H2053" s="346"/>
      <c r="I2053" s="346"/>
      <c r="J2053" s="346"/>
      <c r="K2053" s="346"/>
      <c r="L2053" s="104" t="s">
        <v>136</v>
      </c>
      <c r="M2053" s="105">
        <v>19.07</v>
      </c>
    </row>
    <row r="2054" spans="1:13" ht="12.75" customHeight="1" x14ac:dyDescent="0.2">
      <c r="A2054" s="103" t="s">
        <v>17507</v>
      </c>
      <c r="B2054" s="104" t="s">
        <v>13710</v>
      </c>
      <c r="C2054" s="346" t="s">
        <v>17508</v>
      </c>
      <c r="D2054" s="346"/>
      <c r="E2054" s="346"/>
      <c r="F2054" s="346"/>
      <c r="G2054" s="346"/>
      <c r="H2054" s="346"/>
      <c r="I2054" s="346"/>
      <c r="J2054" s="346"/>
      <c r="K2054" s="346"/>
      <c r="L2054" s="104" t="s">
        <v>136</v>
      </c>
      <c r="M2054" s="105">
        <v>20.32</v>
      </c>
    </row>
    <row r="2055" spans="1:13" ht="12.75" customHeight="1" x14ac:dyDescent="0.2">
      <c r="A2055" s="100" t="s">
        <v>17509</v>
      </c>
      <c r="B2055" s="101" t="s">
        <v>13710</v>
      </c>
      <c r="C2055" s="347" t="s">
        <v>17510</v>
      </c>
      <c r="D2055" s="347"/>
      <c r="E2055" s="347"/>
      <c r="F2055" s="347"/>
      <c r="G2055" s="347"/>
      <c r="H2055" s="347"/>
      <c r="I2055" s="347"/>
      <c r="J2055" s="347"/>
      <c r="K2055" s="347"/>
      <c r="L2055" s="102"/>
      <c r="M2055" s="102"/>
    </row>
    <row r="2056" spans="1:13" ht="12.75" customHeight="1" x14ac:dyDescent="0.2">
      <c r="A2056" s="103" t="s">
        <v>17511</v>
      </c>
      <c r="B2056" s="104" t="s">
        <v>13710</v>
      </c>
      <c r="C2056" s="346" t="s">
        <v>17512</v>
      </c>
      <c r="D2056" s="346"/>
      <c r="E2056" s="346"/>
      <c r="F2056" s="346"/>
      <c r="G2056" s="346"/>
      <c r="H2056" s="346"/>
      <c r="I2056" s="346"/>
      <c r="J2056" s="346"/>
      <c r="K2056" s="346"/>
      <c r="L2056" s="104" t="s">
        <v>199</v>
      </c>
      <c r="M2056" s="105">
        <v>20.39</v>
      </c>
    </row>
    <row r="2057" spans="1:13" ht="12.75" customHeight="1" x14ac:dyDescent="0.2">
      <c r="A2057" s="103" t="s">
        <v>17513</v>
      </c>
      <c r="B2057" s="104" t="s">
        <v>13710</v>
      </c>
      <c r="C2057" s="346" t="s">
        <v>17514</v>
      </c>
      <c r="D2057" s="346"/>
      <c r="E2057" s="346"/>
      <c r="F2057" s="346"/>
      <c r="G2057" s="346"/>
      <c r="H2057" s="346"/>
      <c r="I2057" s="346"/>
      <c r="J2057" s="346"/>
      <c r="K2057" s="346"/>
      <c r="L2057" s="104" t="s">
        <v>199</v>
      </c>
      <c r="M2057" s="105">
        <v>40.770000000000003</v>
      </c>
    </row>
    <row r="2058" spans="1:13" ht="12.75" customHeight="1" x14ac:dyDescent="0.2">
      <c r="A2058" s="103" t="s">
        <v>17515</v>
      </c>
      <c r="B2058" s="104" t="s">
        <v>13710</v>
      </c>
      <c r="C2058" s="346" t="s">
        <v>17516</v>
      </c>
      <c r="D2058" s="346"/>
      <c r="E2058" s="346"/>
      <c r="F2058" s="346"/>
      <c r="G2058" s="346"/>
      <c r="H2058" s="346"/>
      <c r="I2058" s="346"/>
      <c r="J2058" s="346"/>
      <c r="K2058" s="346"/>
      <c r="L2058" s="104" t="s">
        <v>199</v>
      </c>
      <c r="M2058" s="105">
        <v>8.81</v>
      </c>
    </row>
    <row r="2059" spans="1:13" ht="12.75" customHeight="1" x14ac:dyDescent="0.2">
      <c r="A2059" s="103" t="s">
        <v>17517</v>
      </c>
      <c r="B2059" s="104" t="s">
        <v>13710</v>
      </c>
      <c r="C2059" s="346" t="s">
        <v>17518</v>
      </c>
      <c r="D2059" s="346"/>
      <c r="E2059" s="346"/>
      <c r="F2059" s="346"/>
      <c r="G2059" s="346"/>
      <c r="H2059" s="346"/>
      <c r="I2059" s="346"/>
      <c r="J2059" s="346"/>
      <c r="K2059" s="346"/>
      <c r="L2059" s="104" t="s">
        <v>136</v>
      </c>
      <c r="M2059" s="105">
        <v>25.37</v>
      </c>
    </row>
    <row r="2060" spans="1:13" ht="12.75" customHeight="1" x14ac:dyDescent="0.2">
      <c r="A2060" s="100" t="s">
        <v>17519</v>
      </c>
      <c r="B2060" s="101" t="s">
        <v>13710</v>
      </c>
      <c r="C2060" s="347" t="s">
        <v>17520</v>
      </c>
      <c r="D2060" s="347"/>
      <c r="E2060" s="347"/>
      <c r="F2060" s="347"/>
      <c r="G2060" s="347"/>
      <c r="H2060" s="347"/>
      <c r="I2060" s="347"/>
      <c r="J2060" s="347"/>
      <c r="K2060" s="347"/>
      <c r="L2060" s="102"/>
      <c r="M2060" s="102"/>
    </row>
    <row r="2061" spans="1:13" ht="12.75" customHeight="1" x14ac:dyDescent="0.2">
      <c r="A2061" s="103" t="s">
        <v>17521</v>
      </c>
      <c r="B2061" s="104" t="s">
        <v>13710</v>
      </c>
      <c r="C2061" s="346" t="s">
        <v>17522</v>
      </c>
      <c r="D2061" s="346"/>
      <c r="E2061" s="346"/>
      <c r="F2061" s="346"/>
      <c r="G2061" s="346"/>
      <c r="H2061" s="346"/>
      <c r="I2061" s="346"/>
      <c r="J2061" s="346"/>
      <c r="K2061" s="346"/>
      <c r="L2061" s="104" t="s">
        <v>56</v>
      </c>
      <c r="M2061" s="105">
        <v>78</v>
      </c>
    </row>
    <row r="2062" spans="1:13" ht="12.75" customHeight="1" x14ac:dyDescent="0.2">
      <c r="A2062" s="103" t="s">
        <v>17523</v>
      </c>
      <c r="B2062" s="104" t="s">
        <v>13710</v>
      </c>
      <c r="C2062" s="346" t="s">
        <v>17524</v>
      </c>
      <c r="D2062" s="346"/>
      <c r="E2062" s="346"/>
      <c r="F2062" s="346"/>
      <c r="G2062" s="346"/>
      <c r="H2062" s="346"/>
      <c r="I2062" s="346"/>
      <c r="J2062" s="346"/>
      <c r="K2062" s="346"/>
      <c r="L2062" s="104" t="s">
        <v>56</v>
      </c>
      <c r="M2062" s="105">
        <v>460</v>
      </c>
    </row>
    <row r="2063" spans="1:13" ht="12.75" customHeight="1" x14ac:dyDescent="0.2">
      <c r="A2063" s="103" t="s">
        <v>17525</v>
      </c>
      <c r="B2063" s="104" t="s">
        <v>13710</v>
      </c>
      <c r="C2063" s="346" t="s">
        <v>17526</v>
      </c>
      <c r="D2063" s="346"/>
      <c r="E2063" s="346"/>
      <c r="F2063" s="346"/>
      <c r="G2063" s="346"/>
      <c r="H2063" s="346"/>
      <c r="I2063" s="346"/>
      <c r="J2063" s="346"/>
      <c r="K2063" s="346"/>
      <c r="L2063" s="104" t="s">
        <v>48</v>
      </c>
      <c r="M2063" s="105">
        <v>7.08</v>
      </c>
    </row>
    <row r="2064" spans="1:13" ht="12.75" customHeight="1" x14ac:dyDescent="0.2">
      <c r="A2064" s="103" t="s">
        <v>17527</v>
      </c>
      <c r="B2064" s="104" t="s">
        <v>13710</v>
      </c>
      <c r="C2064" s="346" t="s">
        <v>17528</v>
      </c>
      <c r="D2064" s="346"/>
      <c r="E2064" s="346"/>
      <c r="F2064" s="346"/>
      <c r="G2064" s="346"/>
      <c r="H2064" s="346"/>
      <c r="I2064" s="346"/>
      <c r="J2064" s="346"/>
      <c r="K2064" s="346"/>
      <c r="L2064" s="104" t="s">
        <v>48</v>
      </c>
      <c r="M2064" s="105">
        <v>9.02</v>
      </c>
    </row>
    <row r="2065" spans="1:13" ht="12.75" customHeight="1" x14ac:dyDescent="0.2">
      <c r="A2065" s="103" t="s">
        <v>17529</v>
      </c>
      <c r="B2065" s="104" t="s">
        <v>13710</v>
      </c>
      <c r="C2065" s="346" t="s">
        <v>17530</v>
      </c>
      <c r="D2065" s="346"/>
      <c r="E2065" s="346"/>
      <c r="F2065" s="346"/>
      <c r="G2065" s="346"/>
      <c r="H2065" s="346"/>
      <c r="I2065" s="346"/>
      <c r="J2065" s="346"/>
      <c r="K2065" s="346"/>
      <c r="L2065" s="104" t="s">
        <v>48</v>
      </c>
      <c r="M2065" s="105">
        <v>0.12</v>
      </c>
    </row>
    <row r="2066" spans="1:13" ht="12.75" customHeight="1" x14ac:dyDescent="0.2">
      <c r="A2066" s="100" t="s">
        <v>17531</v>
      </c>
      <c r="B2066" s="101" t="s">
        <v>13710</v>
      </c>
      <c r="C2066" s="347" t="s">
        <v>17532</v>
      </c>
      <c r="D2066" s="347"/>
      <c r="E2066" s="347"/>
      <c r="F2066" s="347"/>
      <c r="G2066" s="347"/>
      <c r="H2066" s="347"/>
      <c r="I2066" s="347"/>
      <c r="J2066" s="347"/>
      <c r="K2066" s="347"/>
      <c r="L2066" s="102"/>
      <c r="M2066" s="102"/>
    </row>
    <row r="2067" spans="1:13" ht="12.75" customHeight="1" x14ac:dyDescent="0.2">
      <c r="A2067" s="103" t="s">
        <v>17533</v>
      </c>
      <c r="B2067" s="104" t="s">
        <v>13710</v>
      </c>
      <c r="C2067" s="346" t="s">
        <v>17534</v>
      </c>
      <c r="D2067" s="346"/>
      <c r="E2067" s="346"/>
      <c r="F2067" s="346"/>
      <c r="G2067" s="346"/>
      <c r="H2067" s="346"/>
      <c r="I2067" s="346"/>
      <c r="J2067" s="346"/>
      <c r="K2067" s="346"/>
      <c r="L2067" s="104" t="s">
        <v>199</v>
      </c>
      <c r="M2067" s="105">
        <v>112.28</v>
      </c>
    </row>
    <row r="2068" spans="1:13" ht="12.75" customHeight="1" x14ac:dyDescent="0.2">
      <c r="A2068" s="103" t="s">
        <v>17535</v>
      </c>
      <c r="B2068" s="104" t="s">
        <v>13710</v>
      </c>
      <c r="C2068" s="346" t="s">
        <v>17536</v>
      </c>
      <c r="D2068" s="346"/>
      <c r="E2068" s="346"/>
      <c r="F2068" s="346"/>
      <c r="G2068" s="346"/>
      <c r="H2068" s="346"/>
      <c r="I2068" s="346"/>
      <c r="J2068" s="346"/>
      <c r="K2068" s="346"/>
      <c r="L2068" s="104" t="s">
        <v>199</v>
      </c>
      <c r="M2068" s="105">
        <v>112.28</v>
      </c>
    </row>
    <row r="2069" spans="1:13" ht="12.75" customHeight="1" x14ac:dyDescent="0.2">
      <c r="A2069" s="103" t="s">
        <v>17537</v>
      </c>
      <c r="B2069" s="104" t="s">
        <v>13710</v>
      </c>
      <c r="C2069" s="346" t="s">
        <v>17538</v>
      </c>
      <c r="D2069" s="346"/>
      <c r="E2069" s="346"/>
      <c r="F2069" s="346"/>
      <c r="G2069" s="346"/>
      <c r="H2069" s="346"/>
      <c r="I2069" s="346"/>
      <c r="J2069" s="346"/>
      <c r="K2069" s="346"/>
      <c r="L2069" s="104" t="s">
        <v>199</v>
      </c>
      <c r="M2069" s="105">
        <v>112.28</v>
      </c>
    </row>
    <row r="2070" spans="1:13" ht="12.75" customHeight="1" x14ac:dyDescent="0.2">
      <c r="A2070" s="103" t="s">
        <v>17539</v>
      </c>
      <c r="B2070" s="104" t="s">
        <v>13710</v>
      </c>
      <c r="C2070" s="346" t="s">
        <v>17540</v>
      </c>
      <c r="D2070" s="346"/>
      <c r="E2070" s="346"/>
      <c r="F2070" s="346"/>
      <c r="G2070" s="346"/>
      <c r="H2070" s="346"/>
      <c r="I2070" s="346"/>
      <c r="J2070" s="346"/>
      <c r="K2070" s="346"/>
      <c r="L2070" s="104" t="s">
        <v>199</v>
      </c>
      <c r="M2070" s="105">
        <v>211.28</v>
      </c>
    </row>
    <row r="2071" spans="1:13" ht="12.75" customHeight="1" x14ac:dyDescent="0.2">
      <c r="A2071" s="103" t="s">
        <v>17541</v>
      </c>
      <c r="B2071" s="104" t="s">
        <v>13710</v>
      </c>
      <c r="C2071" s="346" t="s">
        <v>17542</v>
      </c>
      <c r="D2071" s="346"/>
      <c r="E2071" s="346"/>
      <c r="F2071" s="346"/>
      <c r="G2071" s="346"/>
      <c r="H2071" s="346"/>
      <c r="I2071" s="346"/>
      <c r="J2071" s="346"/>
      <c r="K2071" s="346"/>
      <c r="L2071" s="104" t="s">
        <v>199</v>
      </c>
      <c r="M2071" s="105">
        <v>126.59</v>
      </c>
    </row>
    <row r="2072" spans="1:13" ht="12.75" customHeight="1" x14ac:dyDescent="0.2">
      <c r="A2072" s="103" t="s">
        <v>17543</v>
      </c>
      <c r="B2072" s="104" t="s">
        <v>13710</v>
      </c>
      <c r="C2072" s="346" t="s">
        <v>17544</v>
      </c>
      <c r="D2072" s="346"/>
      <c r="E2072" s="346"/>
      <c r="F2072" s="346"/>
      <c r="G2072" s="346"/>
      <c r="H2072" s="346"/>
      <c r="I2072" s="346"/>
      <c r="J2072" s="346"/>
      <c r="K2072" s="346"/>
      <c r="L2072" s="104" t="s">
        <v>199</v>
      </c>
      <c r="M2072" s="105">
        <v>46.49</v>
      </c>
    </row>
    <row r="2073" spans="1:13" ht="12.75" customHeight="1" x14ac:dyDescent="0.2">
      <c r="A2073" s="103" t="s">
        <v>17545</v>
      </c>
      <c r="B2073" s="104" t="s">
        <v>13710</v>
      </c>
      <c r="C2073" s="346" t="s">
        <v>17546</v>
      </c>
      <c r="D2073" s="346"/>
      <c r="E2073" s="346"/>
      <c r="F2073" s="346"/>
      <c r="G2073" s="346"/>
      <c r="H2073" s="346"/>
      <c r="I2073" s="346"/>
      <c r="J2073" s="346"/>
      <c r="K2073" s="346"/>
      <c r="L2073" s="104" t="s">
        <v>199</v>
      </c>
      <c r="M2073" s="105">
        <v>76.28</v>
      </c>
    </row>
    <row r="2074" spans="1:13" ht="12.75" customHeight="1" x14ac:dyDescent="0.2">
      <c r="A2074" s="103" t="s">
        <v>17547</v>
      </c>
      <c r="B2074" s="104" t="s">
        <v>13710</v>
      </c>
      <c r="C2074" s="346" t="s">
        <v>17548</v>
      </c>
      <c r="D2074" s="346"/>
      <c r="E2074" s="346"/>
      <c r="F2074" s="346"/>
      <c r="G2074" s="346"/>
      <c r="H2074" s="346"/>
      <c r="I2074" s="346"/>
      <c r="J2074" s="346"/>
      <c r="K2074" s="346"/>
      <c r="L2074" s="104" t="s">
        <v>199</v>
      </c>
      <c r="M2074" s="105">
        <v>30.29</v>
      </c>
    </row>
    <row r="2075" spans="1:13" ht="12.75" customHeight="1" x14ac:dyDescent="0.2">
      <c r="A2075" s="103" t="s">
        <v>17549</v>
      </c>
      <c r="B2075" s="104" t="s">
        <v>13710</v>
      </c>
      <c r="C2075" s="346" t="s">
        <v>17550</v>
      </c>
      <c r="D2075" s="346"/>
      <c r="E2075" s="346"/>
      <c r="F2075" s="346"/>
      <c r="G2075" s="346"/>
      <c r="H2075" s="346"/>
      <c r="I2075" s="346"/>
      <c r="J2075" s="346"/>
      <c r="K2075" s="346"/>
      <c r="L2075" s="104" t="s">
        <v>199</v>
      </c>
      <c r="M2075" s="105">
        <v>49.19</v>
      </c>
    </row>
    <row r="2076" spans="1:13" ht="12.75" customHeight="1" x14ac:dyDescent="0.2">
      <c r="A2076" s="103" t="s">
        <v>17551</v>
      </c>
      <c r="B2076" s="104" t="s">
        <v>13710</v>
      </c>
      <c r="C2076" s="346" t="s">
        <v>17552</v>
      </c>
      <c r="D2076" s="346"/>
      <c r="E2076" s="346"/>
      <c r="F2076" s="346"/>
      <c r="G2076" s="346"/>
      <c r="H2076" s="346"/>
      <c r="I2076" s="346"/>
      <c r="J2076" s="346"/>
      <c r="K2076" s="346"/>
      <c r="L2076" s="104" t="s">
        <v>199</v>
      </c>
      <c r="M2076" s="105">
        <v>27.59</v>
      </c>
    </row>
    <row r="2077" spans="1:13" ht="12.75" customHeight="1" x14ac:dyDescent="0.2">
      <c r="A2077" s="103" t="s">
        <v>17553</v>
      </c>
      <c r="B2077" s="104" t="s">
        <v>13710</v>
      </c>
      <c r="C2077" s="346" t="s">
        <v>17554</v>
      </c>
      <c r="D2077" s="346"/>
      <c r="E2077" s="346"/>
      <c r="F2077" s="346"/>
      <c r="G2077" s="346"/>
      <c r="H2077" s="346"/>
      <c r="I2077" s="346"/>
      <c r="J2077" s="346"/>
      <c r="K2077" s="346"/>
      <c r="L2077" s="104" t="s">
        <v>199</v>
      </c>
      <c r="M2077" s="105">
        <v>48.68</v>
      </c>
    </row>
    <row r="2078" spans="1:13" ht="12.75" customHeight="1" x14ac:dyDescent="0.2">
      <c r="A2078" s="100" t="s">
        <v>17555</v>
      </c>
      <c r="B2078" s="101" t="s">
        <v>13710</v>
      </c>
      <c r="C2078" s="347" t="s">
        <v>17556</v>
      </c>
      <c r="D2078" s="347"/>
      <c r="E2078" s="347"/>
      <c r="F2078" s="347"/>
      <c r="G2078" s="347"/>
      <c r="H2078" s="347"/>
      <c r="I2078" s="347"/>
      <c r="J2078" s="347"/>
      <c r="K2078" s="347"/>
      <c r="L2078" s="102"/>
      <c r="M2078" s="102"/>
    </row>
    <row r="2079" spans="1:13" ht="12.75" customHeight="1" x14ac:dyDescent="0.2">
      <c r="A2079" s="103" t="s">
        <v>17557</v>
      </c>
      <c r="B2079" s="104" t="s">
        <v>13710</v>
      </c>
      <c r="C2079" s="346" t="s">
        <v>17558</v>
      </c>
      <c r="D2079" s="346"/>
      <c r="E2079" s="346"/>
      <c r="F2079" s="346"/>
      <c r="G2079" s="346"/>
      <c r="H2079" s="346"/>
      <c r="I2079" s="346"/>
      <c r="J2079" s="346"/>
      <c r="K2079" s="346"/>
      <c r="L2079" s="104" t="s">
        <v>199</v>
      </c>
      <c r="M2079" s="105">
        <v>89.4</v>
      </c>
    </row>
    <row r="2080" spans="1:13" ht="12.75" customHeight="1" x14ac:dyDescent="0.2">
      <c r="A2080" s="100" t="s">
        <v>17559</v>
      </c>
      <c r="B2080" s="101" t="s">
        <v>13710</v>
      </c>
      <c r="C2080" s="347" t="s">
        <v>17560</v>
      </c>
      <c r="D2080" s="347"/>
      <c r="E2080" s="347"/>
      <c r="F2080" s="347"/>
      <c r="G2080" s="347"/>
      <c r="H2080" s="347"/>
      <c r="I2080" s="347"/>
      <c r="J2080" s="347"/>
      <c r="K2080" s="347"/>
      <c r="L2080" s="102"/>
      <c r="M2080" s="102"/>
    </row>
    <row r="2081" spans="1:13" ht="12.75" customHeight="1" x14ac:dyDescent="0.2">
      <c r="A2081" s="103" t="s">
        <v>17561</v>
      </c>
      <c r="B2081" s="104" t="s">
        <v>13710</v>
      </c>
      <c r="C2081" s="346" t="s">
        <v>17562</v>
      </c>
      <c r="D2081" s="346"/>
      <c r="E2081" s="346"/>
      <c r="F2081" s="346"/>
      <c r="G2081" s="346"/>
      <c r="H2081" s="346"/>
      <c r="I2081" s="346"/>
      <c r="J2081" s="346"/>
      <c r="K2081" s="346"/>
      <c r="L2081" s="104" t="s">
        <v>199</v>
      </c>
      <c r="M2081" s="105">
        <v>138.72</v>
      </c>
    </row>
    <row r="2082" spans="1:13" ht="12.75" customHeight="1" x14ac:dyDescent="0.2">
      <c r="A2082" s="103" t="s">
        <v>17563</v>
      </c>
      <c r="B2082" s="104" t="s">
        <v>13710</v>
      </c>
      <c r="C2082" s="346" t="s">
        <v>17564</v>
      </c>
      <c r="D2082" s="346"/>
      <c r="E2082" s="346"/>
      <c r="F2082" s="346"/>
      <c r="G2082" s="346"/>
      <c r="H2082" s="346"/>
      <c r="I2082" s="346"/>
      <c r="J2082" s="346"/>
      <c r="K2082" s="346"/>
      <c r="L2082" s="104" t="s">
        <v>199</v>
      </c>
      <c r="M2082" s="105">
        <v>229.13</v>
      </c>
    </row>
    <row r="2083" spans="1:13" ht="12.75" customHeight="1" x14ac:dyDescent="0.2">
      <c r="A2083" s="103" t="s">
        <v>17565</v>
      </c>
      <c r="B2083" s="104" t="s">
        <v>13710</v>
      </c>
      <c r="C2083" s="346" t="s">
        <v>17566</v>
      </c>
      <c r="D2083" s="346"/>
      <c r="E2083" s="346"/>
      <c r="F2083" s="346"/>
      <c r="G2083" s="346"/>
      <c r="H2083" s="346"/>
      <c r="I2083" s="346"/>
      <c r="J2083" s="346"/>
      <c r="K2083" s="346"/>
      <c r="L2083" s="104" t="s">
        <v>199</v>
      </c>
      <c r="M2083" s="105">
        <v>361.64</v>
      </c>
    </row>
    <row r="2084" spans="1:13" ht="12.75" customHeight="1" x14ac:dyDescent="0.2">
      <c r="A2084" s="97" t="s">
        <v>17567</v>
      </c>
      <c r="B2084" s="98"/>
      <c r="C2084" s="353" t="s">
        <v>17568</v>
      </c>
      <c r="D2084" s="353"/>
      <c r="E2084" s="353"/>
      <c r="F2084" s="353"/>
      <c r="G2084" s="353"/>
      <c r="H2084" s="353"/>
      <c r="I2084" s="353"/>
      <c r="J2084" s="353"/>
      <c r="K2084" s="353"/>
      <c r="L2084" s="99"/>
      <c r="M2084" s="99"/>
    </row>
    <row r="2085" spans="1:13" ht="12.75" customHeight="1" x14ac:dyDescent="0.2">
      <c r="A2085" s="100" t="s">
        <v>17569</v>
      </c>
      <c r="B2085" s="101" t="s">
        <v>13710</v>
      </c>
      <c r="C2085" s="347" t="s">
        <v>17570</v>
      </c>
      <c r="D2085" s="347"/>
      <c r="E2085" s="347"/>
      <c r="F2085" s="347"/>
      <c r="G2085" s="347"/>
      <c r="H2085" s="347"/>
      <c r="I2085" s="347"/>
      <c r="J2085" s="347"/>
      <c r="K2085" s="347"/>
      <c r="L2085" s="102"/>
      <c r="M2085" s="102"/>
    </row>
    <row r="2086" spans="1:13" ht="12.75" customHeight="1" x14ac:dyDescent="0.2">
      <c r="A2086" s="103" t="s">
        <v>17571</v>
      </c>
      <c r="B2086" s="104" t="s">
        <v>13710</v>
      </c>
      <c r="C2086" s="346" t="s">
        <v>17572</v>
      </c>
      <c r="D2086" s="346"/>
      <c r="E2086" s="346"/>
      <c r="F2086" s="346"/>
      <c r="G2086" s="346"/>
      <c r="H2086" s="346"/>
      <c r="I2086" s="346"/>
      <c r="J2086" s="346"/>
      <c r="K2086" s="346"/>
      <c r="L2086" s="104" t="s">
        <v>56</v>
      </c>
      <c r="M2086" s="105">
        <v>533.4</v>
      </c>
    </row>
    <row r="2087" spans="1:13" ht="12.75" customHeight="1" x14ac:dyDescent="0.2">
      <c r="A2087" s="103" t="s">
        <v>17573</v>
      </c>
      <c r="B2087" s="104" t="s">
        <v>13710</v>
      </c>
      <c r="C2087" s="346" t="s">
        <v>17574</v>
      </c>
      <c r="D2087" s="346"/>
      <c r="E2087" s="346"/>
      <c r="F2087" s="346"/>
      <c r="G2087" s="346"/>
      <c r="H2087" s="346"/>
      <c r="I2087" s="346"/>
      <c r="J2087" s="346"/>
      <c r="K2087" s="346"/>
      <c r="L2087" s="104" t="s">
        <v>56</v>
      </c>
      <c r="M2087" s="105">
        <v>549.91</v>
      </c>
    </row>
    <row r="2088" spans="1:13" ht="12.75" customHeight="1" x14ac:dyDescent="0.2">
      <c r="A2088" s="100" t="s">
        <v>17575</v>
      </c>
      <c r="B2088" s="101" t="s">
        <v>13710</v>
      </c>
      <c r="C2088" s="347" t="s">
        <v>17576</v>
      </c>
      <c r="D2088" s="347"/>
      <c r="E2088" s="347"/>
      <c r="F2088" s="347"/>
      <c r="G2088" s="347"/>
      <c r="H2088" s="347"/>
      <c r="I2088" s="347"/>
      <c r="J2088" s="347"/>
      <c r="K2088" s="347"/>
      <c r="L2088" s="102"/>
      <c r="M2088" s="102"/>
    </row>
    <row r="2089" spans="1:13" ht="12.75" customHeight="1" x14ac:dyDescent="0.2">
      <c r="A2089" s="103" t="s">
        <v>17577</v>
      </c>
      <c r="B2089" s="104" t="s">
        <v>13710</v>
      </c>
      <c r="C2089" s="346" t="s">
        <v>17578</v>
      </c>
      <c r="D2089" s="346"/>
      <c r="E2089" s="346"/>
      <c r="F2089" s="346"/>
      <c r="G2089" s="346"/>
      <c r="H2089" s="346"/>
      <c r="I2089" s="346"/>
      <c r="J2089" s="346"/>
      <c r="K2089" s="346"/>
      <c r="L2089" s="104" t="s">
        <v>56</v>
      </c>
      <c r="M2089" s="105">
        <v>460.87</v>
      </c>
    </row>
    <row r="2090" spans="1:13" ht="12.75" customHeight="1" x14ac:dyDescent="0.2">
      <c r="A2090" s="103" t="s">
        <v>17579</v>
      </c>
      <c r="B2090" s="104" t="s">
        <v>13710</v>
      </c>
      <c r="C2090" s="346" t="s">
        <v>17580</v>
      </c>
      <c r="D2090" s="346"/>
      <c r="E2090" s="346"/>
      <c r="F2090" s="346"/>
      <c r="G2090" s="346"/>
      <c r="H2090" s="346"/>
      <c r="I2090" s="346"/>
      <c r="J2090" s="346"/>
      <c r="K2090" s="346"/>
      <c r="L2090" s="104" t="s">
        <v>56</v>
      </c>
      <c r="M2090" s="105">
        <v>470.81</v>
      </c>
    </row>
    <row r="2091" spans="1:13" ht="12.75" customHeight="1" x14ac:dyDescent="0.2">
      <c r="A2091" s="103" t="s">
        <v>17581</v>
      </c>
      <c r="B2091" s="104" t="s">
        <v>13710</v>
      </c>
      <c r="C2091" s="346" t="s">
        <v>17582</v>
      </c>
      <c r="D2091" s="346"/>
      <c r="E2091" s="346"/>
      <c r="F2091" s="346"/>
      <c r="G2091" s="346"/>
      <c r="H2091" s="346"/>
      <c r="I2091" s="346"/>
      <c r="J2091" s="346"/>
      <c r="K2091" s="346"/>
      <c r="L2091" s="104" t="s">
        <v>56</v>
      </c>
      <c r="M2091" s="105">
        <v>570.9</v>
      </c>
    </row>
    <row r="2092" spans="1:13" ht="12.75" customHeight="1" x14ac:dyDescent="0.2">
      <c r="A2092" s="103" t="s">
        <v>17583</v>
      </c>
      <c r="B2092" s="104" t="s">
        <v>13710</v>
      </c>
      <c r="C2092" s="346" t="s">
        <v>17584</v>
      </c>
      <c r="D2092" s="346"/>
      <c r="E2092" s="346"/>
      <c r="F2092" s="346"/>
      <c r="G2092" s="346"/>
      <c r="H2092" s="346"/>
      <c r="I2092" s="346"/>
      <c r="J2092" s="346"/>
      <c r="K2092" s="346"/>
      <c r="L2092" s="104" t="s">
        <v>56</v>
      </c>
      <c r="M2092" s="105">
        <v>570.9</v>
      </c>
    </row>
    <row r="2093" spans="1:13" ht="12.75" customHeight="1" x14ac:dyDescent="0.2">
      <c r="A2093" s="103" t="s">
        <v>17585</v>
      </c>
      <c r="B2093" s="104" t="s">
        <v>13710</v>
      </c>
      <c r="C2093" s="346" t="s">
        <v>17586</v>
      </c>
      <c r="D2093" s="346"/>
      <c r="E2093" s="346"/>
      <c r="F2093" s="346"/>
      <c r="G2093" s="346"/>
      <c r="H2093" s="346"/>
      <c r="I2093" s="346"/>
      <c r="J2093" s="346"/>
      <c r="K2093" s="346"/>
      <c r="L2093" s="104" t="s">
        <v>56</v>
      </c>
      <c r="M2093" s="105">
        <v>607.17999999999995</v>
      </c>
    </row>
    <row r="2094" spans="1:13" ht="12.75" customHeight="1" x14ac:dyDescent="0.2">
      <c r="A2094" s="103" t="s">
        <v>17587</v>
      </c>
      <c r="B2094" s="104" t="s">
        <v>13710</v>
      </c>
      <c r="C2094" s="346" t="s">
        <v>17588</v>
      </c>
      <c r="D2094" s="346"/>
      <c r="E2094" s="346"/>
      <c r="F2094" s="346"/>
      <c r="G2094" s="346"/>
      <c r="H2094" s="346"/>
      <c r="I2094" s="346"/>
      <c r="J2094" s="346"/>
      <c r="K2094" s="346"/>
      <c r="L2094" s="104" t="s">
        <v>56</v>
      </c>
      <c r="M2094" s="105">
        <v>625.96</v>
      </c>
    </row>
    <row r="2095" spans="1:13" ht="12.75" customHeight="1" x14ac:dyDescent="0.2">
      <c r="A2095" s="103" t="s">
        <v>17589</v>
      </c>
      <c r="B2095" s="104" t="s">
        <v>13710</v>
      </c>
      <c r="C2095" s="346" t="s">
        <v>17590</v>
      </c>
      <c r="D2095" s="346"/>
      <c r="E2095" s="346"/>
      <c r="F2095" s="346"/>
      <c r="G2095" s="346"/>
      <c r="H2095" s="346"/>
      <c r="I2095" s="346"/>
      <c r="J2095" s="346"/>
      <c r="K2095" s="346"/>
      <c r="L2095" s="104" t="s">
        <v>56</v>
      </c>
      <c r="M2095" s="105">
        <v>676.34</v>
      </c>
    </row>
    <row r="2096" spans="1:13" ht="12.75" customHeight="1" x14ac:dyDescent="0.2">
      <c r="A2096" s="100" t="s">
        <v>17591</v>
      </c>
      <c r="B2096" s="101" t="s">
        <v>13710</v>
      </c>
      <c r="C2096" s="347" t="s">
        <v>17592</v>
      </c>
      <c r="D2096" s="347"/>
      <c r="E2096" s="347"/>
      <c r="F2096" s="347"/>
      <c r="G2096" s="347"/>
      <c r="H2096" s="347"/>
      <c r="I2096" s="347"/>
      <c r="J2096" s="347"/>
      <c r="K2096" s="347"/>
      <c r="L2096" s="102"/>
      <c r="M2096" s="102"/>
    </row>
    <row r="2097" spans="1:13" ht="12.75" customHeight="1" x14ac:dyDescent="0.2">
      <c r="A2097" s="103" t="s">
        <v>17593</v>
      </c>
      <c r="B2097" s="104" t="s">
        <v>13710</v>
      </c>
      <c r="C2097" s="346" t="s">
        <v>17594</v>
      </c>
      <c r="D2097" s="346"/>
      <c r="E2097" s="346"/>
      <c r="F2097" s="346"/>
      <c r="G2097" s="346"/>
      <c r="H2097" s="346"/>
      <c r="I2097" s="346"/>
      <c r="J2097" s="346"/>
      <c r="K2097" s="346"/>
      <c r="L2097" s="104" t="s">
        <v>56</v>
      </c>
      <c r="M2097" s="105">
        <v>592.95000000000005</v>
      </c>
    </row>
    <row r="2098" spans="1:13" ht="12.75" customHeight="1" x14ac:dyDescent="0.2">
      <c r="A2098" s="103" t="s">
        <v>17595</v>
      </c>
      <c r="B2098" s="104" t="s">
        <v>13710</v>
      </c>
      <c r="C2098" s="346" t="s">
        <v>17596</v>
      </c>
      <c r="D2098" s="346"/>
      <c r="E2098" s="346"/>
      <c r="F2098" s="346"/>
      <c r="G2098" s="346"/>
      <c r="H2098" s="346"/>
      <c r="I2098" s="346"/>
      <c r="J2098" s="346"/>
      <c r="K2098" s="346"/>
      <c r="L2098" s="104" t="s">
        <v>56</v>
      </c>
      <c r="M2098" s="105">
        <v>604.19000000000005</v>
      </c>
    </row>
    <row r="2099" spans="1:13" ht="12.75" customHeight="1" x14ac:dyDescent="0.2">
      <c r="A2099" s="103" t="s">
        <v>17597</v>
      </c>
      <c r="B2099" s="104" t="s">
        <v>13710</v>
      </c>
      <c r="C2099" s="346" t="s">
        <v>17598</v>
      </c>
      <c r="D2099" s="346"/>
      <c r="E2099" s="346"/>
      <c r="F2099" s="346"/>
      <c r="G2099" s="346"/>
      <c r="H2099" s="346"/>
      <c r="I2099" s="346"/>
      <c r="J2099" s="346"/>
      <c r="K2099" s="346"/>
      <c r="L2099" s="104" t="s">
        <v>56</v>
      </c>
      <c r="M2099" s="105">
        <v>728.71</v>
      </c>
    </row>
    <row r="2100" spans="1:13" ht="12.75" customHeight="1" x14ac:dyDescent="0.2">
      <c r="A2100" s="103" t="s">
        <v>17599</v>
      </c>
      <c r="B2100" s="104" t="s">
        <v>13710</v>
      </c>
      <c r="C2100" s="346" t="s">
        <v>17600</v>
      </c>
      <c r="D2100" s="346"/>
      <c r="E2100" s="346"/>
      <c r="F2100" s="346"/>
      <c r="G2100" s="346"/>
      <c r="H2100" s="346"/>
      <c r="I2100" s="346"/>
      <c r="J2100" s="346"/>
      <c r="K2100" s="346"/>
      <c r="L2100" s="104" t="s">
        <v>56</v>
      </c>
      <c r="M2100" s="105">
        <v>728.71</v>
      </c>
    </row>
    <row r="2101" spans="1:13" ht="12.75" customHeight="1" x14ac:dyDescent="0.2">
      <c r="A2101" s="103" t="s">
        <v>17601</v>
      </c>
      <c r="B2101" s="104" t="s">
        <v>13710</v>
      </c>
      <c r="C2101" s="346" t="s">
        <v>17602</v>
      </c>
      <c r="D2101" s="346"/>
      <c r="E2101" s="346"/>
      <c r="F2101" s="346"/>
      <c r="G2101" s="346"/>
      <c r="H2101" s="346"/>
      <c r="I2101" s="346"/>
      <c r="J2101" s="346"/>
      <c r="K2101" s="346"/>
      <c r="L2101" s="104" t="s">
        <v>56</v>
      </c>
      <c r="M2101" s="105">
        <v>770.43</v>
      </c>
    </row>
    <row r="2102" spans="1:13" ht="12.75" customHeight="1" x14ac:dyDescent="0.2">
      <c r="A2102" s="103" t="s">
        <v>17603</v>
      </c>
      <c r="B2102" s="104" t="s">
        <v>13710</v>
      </c>
      <c r="C2102" s="346" t="s">
        <v>17604</v>
      </c>
      <c r="D2102" s="346"/>
      <c r="E2102" s="346"/>
      <c r="F2102" s="346"/>
      <c r="G2102" s="346"/>
      <c r="H2102" s="346"/>
      <c r="I2102" s="346"/>
      <c r="J2102" s="346"/>
      <c r="K2102" s="346"/>
      <c r="L2102" s="104" t="s">
        <v>56</v>
      </c>
      <c r="M2102" s="105">
        <v>792.02</v>
      </c>
    </row>
    <row r="2103" spans="1:13" ht="12.75" customHeight="1" x14ac:dyDescent="0.2">
      <c r="A2103" s="103" t="s">
        <v>17605</v>
      </c>
      <c r="B2103" s="104" t="s">
        <v>13710</v>
      </c>
      <c r="C2103" s="346" t="s">
        <v>17606</v>
      </c>
      <c r="D2103" s="346"/>
      <c r="E2103" s="346"/>
      <c r="F2103" s="346"/>
      <c r="G2103" s="346"/>
      <c r="H2103" s="346"/>
      <c r="I2103" s="346"/>
      <c r="J2103" s="346"/>
      <c r="K2103" s="346"/>
      <c r="L2103" s="104" t="s">
        <v>56</v>
      </c>
      <c r="M2103" s="105">
        <v>849.96</v>
      </c>
    </row>
    <row r="2104" spans="1:13" ht="12.75" customHeight="1" x14ac:dyDescent="0.2">
      <c r="A2104" s="100" t="s">
        <v>17607</v>
      </c>
      <c r="B2104" s="101" t="s">
        <v>13710</v>
      </c>
      <c r="C2104" s="347" t="s">
        <v>17608</v>
      </c>
      <c r="D2104" s="347"/>
      <c r="E2104" s="347"/>
      <c r="F2104" s="347"/>
      <c r="G2104" s="347"/>
      <c r="H2104" s="347"/>
      <c r="I2104" s="347"/>
      <c r="J2104" s="347"/>
      <c r="K2104" s="347"/>
      <c r="L2104" s="102"/>
      <c r="M2104" s="102"/>
    </row>
    <row r="2105" spans="1:13" ht="12.75" customHeight="1" x14ac:dyDescent="0.2">
      <c r="A2105" s="103" t="s">
        <v>17609</v>
      </c>
      <c r="B2105" s="104" t="s">
        <v>13710</v>
      </c>
      <c r="C2105" s="346" t="s">
        <v>17610</v>
      </c>
      <c r="D2105" s="346"/>
      <c r="E2105" s="346"/>
      <c r="F2105" s="346"/>
      <c r="G2105" s="346"/>
      <c r="H2105" s="346"/>
      <c r="I2105" s="346"/>
      <c r="J2105" s="346"/>
      <c r="K2105" s="346"/>
      <c r="L2105" s="104" t="s">
        <v>56</v>
      </c>
      <c r="M2105" s="105">
        <v>729.87</v>
      </c>
    </row>
    <row r="2106" spans="1:13" ht="12.75" customHeight="1" x14ac:dyDescent="0.2">
      <c r="A2106" s="103" t="s">
        <v>17611</v>
      </c>
      <c r="B2106" s="104" t="s">
        <v>13710</v>
      </c>
      <c r="C2106" s="346" t="s">
        <v>17612</v>
      </c>
      <c r="D2106" s="346"/>
      <c r="E2106" s="346"/>
      <c r="F2106" s="346"/>
      <c r="G2106" s="346"/>
      <c r="H2106" s="346"/>
      <c r="I2106" s="346"/>
      <c r="J2106" s="346"/>
      <c r="K2106" s="346"/>
      <c r="L2106" s="104" t="s">
        <v>56</v>
      </c>
      <c r="M2106" s="105">
        <v>769.78</v>
      </c>
    </row>
    <row r="2107" spans="1:13" ht="12.75" customHeight="1" x14ac:dyDescent="0.2">
      <c r="A2107" s="103" t="s">
        <v>17613</v>
      </c>
      <c r="B2107" s="104" t="s">
        <v>13710</v>
      </c>
      <c r="C2107" s="346" t="s">
        <v>17614</v>
      </c>
      <c r="D2107" s="346"/>
      <c r="E2107" s="346"/>
      <c r="F2107" s="346"/>
      <c r="G2107" s="346"/>
      <c r="H2107" s="346"/>
      <c r="I2107" s="346"/>
      <c r="J2107" s="346"/>
      <c r="K2107" s="346"/>
      <c r="L2107" s="104" t="s">
        <v>56</v>
      </c>
      <c r="M2107" s="105">
        <v>790.44</v>
      </c>
    </row>
    <row r="2108" spans="1:13" ht="12.75" customHeight="1" x14ac:dyDescent="0.2">
      <c r="A2108" s="103" t="s">
        <v>17615</v>
      </c>
      <c r="B2108" s="104" t="s">
        <v>13710</v>
      </c>
      <c r="C2108" s="346" t="s">
        <v>17616</v>
      </c>
      <c r="D2108" s="346"/>
      <c r="E2108" s="346"/>
      <c r="F2108" s="346"/>
      <c r="G2108" s="346"/>
      <c r="H2108" s="346"/>
      <c r="I2108" s="346"/>
      <c r="J2108" s="346"/>
      <c r="K2108" s="346"/>
      <c r="L2108" s="104" t="s">
        <v>56</v>
      </c>
      <c r="M2108" s="105">
        <v>845.85</v>
      </c>
    </row>
    <row r="2109" spans="1:13" ht="12.75" customHeight="1" x14ac:dyDescent="0.2">
      <c r="A2109" s="100" t="s">
        <v>17617</v>
      </c>
      <c r="B2109" s="101" t="s">
        <v>13710</v>
      </c>
      <c r="C2109" s="347" t="s">
        <v>17618</v>
      </c>
      <c r="D2109" s="347"/>
      <c r="E2109" s="347"/>
      <c r="F2109" s="347"/>
      <c r="G2109" s="347"/>
      <c r="H2109" s="347"/>
      <c r="I2109" s="347"/>
      <c r="J2109" s="347"/>
      <c r="K2109" s="347"/>
      <c r="L2109" s="102"/>
      <c r="M2109" s="102"/>
    </row>
    <row r="2110" spans="1:13" ht="12.75" customHeight="1" x14ac:dyDescent="0.2">
      <c r="A2110" s="103" t="s">
        <v>17619</v>
      </c>
      <c r="B2110" s="104" t="s">
        <v>13710</v>
      </c>
      <c r="C2110" s="346" t="s">
        <v>17620</v>
      </c>
      <c r="D2110" s="346"/>
      <c r="E2110" s="346"/>
      <c r="F2110" s="346"/>
      <c r="G2110" s="346"/>
      <c r="H2110" s="346"/>
      <c r="I2110" s="346"/>
      <c r="J2110" s="346"/>
      <c r="K2110" s="346"/>
      <c r="L2110" s="104" t="s">
        <v>56</v>
      </c>
      <c r="M2110" s="105">
        <v>332.04</v>
      </c>
    </row>
    <row r="2111" spans="1:13" ht="12.75" customHeight="1" x14ac:dyDescent="0.2">
      <c r="A2111" s="100" t="s">
        <v>17621</v>
      </c>
      <c r="B2111" s="102"/>
      <c r="C2111" s="347" t="s">
        <v>17622</v>
      </c>
      <c r="D2111" s="347"/>
      <c r="E2111" s="347"/>
      <c r="F2111" s="347"/>
      <c r="G2111" s="347"/>
      <c r="H2111" s="347"/>
      <c r="I2111" s="347"/>
      <c r="J2111" s="347"/>
      <c r="K2111" s="347"/>
      <c r="L2111" s="102"/>
      <c r="M2111" s="102"/>
    </row>
    <row r="2112" spans="1:13" ht="12.75" customHeight="1" x14ac:dyDescent="0.2">
      <c r="A2112" s="103" t="s">
        <v>17623</v>
      </c>
      <c r="B2112" s="104" t="s">
        <v>13710</v>
      </c>
      <c r="C2112" s="346" t="s">
        <v>17624</v>
      </c>
      <c r="D2112" s="346"/>
      <c r="E2112" s="346"/>
      <c r="F2112" s="346"/>
      <c r="G2112" s="346"/>
      <c r="H2112" s="346"/>
      <c r="I2112" s="346"/>
      <c r="J2112" s="346"/>
      <c r="K2112" s="346"/>
      <c r="L2112" s="104" t="s">
        <v>56</v>
      </c>
      <c r="M2112" s="105">
        <v>72.17</v>
      </c>
    </row>
    <row r="2113" spans="1:13" ht="12.75" customHeight="1" x14ac:dyDescent="0.2">
      <c r="A2113" s="103" t="s">
        <v>17625</v>
      </c>
      <c r="B2113" s="104" t="s">
        <v>13710</v>
      </c>
      <c r="C2113" s="346" t="s">
        <v>17626</v>
      </c>
      <c r="D2113" s="346"/>
      <c r="E2113" s="346"/>
      <c r="F2113" s="346"/>
      <c r="G2113" s="346"/>
      <c r="H2113" s="346"/>
      <c r="I2113" s="346"/>
      <c r="J2113" s="346"/>
      <c r="K2113" s="346"/>
      <c r="L2113" s="104" t="s">
        <v>56</v>
      </c>
      <c r="M2113" s="105">
        <v>29.69</v>
      </c>
    </row>
    <row r="2114" spans="1:13" ht="12.75" customHeight="1" x14ac:dyDescent="0.2">
      <c r="A2114" s="103" t="s">
        <v>17627</v>
      </c>
      <c r="B2114" s="104" t="s">
        <v>13710</v>
      </c>
      <c r="C2114" s="346" t="s">
        <v>17628</v>
      </c>
      <c r="D2114" s="346"/>
      <c r="E2114" s="346"/>
      <c r="F2114" s="346"/>
      <c r="G2114" s="346"/>
      <c r="H2114" s="346"/>
      <c r="I2114" s="346"/>
      <c r="J2114" s="346"/>
      <c r="K2114" s="346"/>
      <c r="L2114" s="104" t="s">
        <v>56</v>
      </c>
      <c r="M2114" s="105">
        <v>101.88</v>
      </c>
    </row>
    <row r="2115" spans="1:13" ht="12.75" customHeight="1" x14ac:dyDescent="0.2">
      <c r="A2115" s="103" t="s">
        <v>17629</v>
      </c>
      <c r="B2115" s="104" t="s">
        <v>13710</v>
      </c>
      <c r="C2115" s="346" t="s">
        <v>17630</v>
      </c>
      <c r="D2115" s="346"/>
      <c r="E2115" s="346"/>
      <c r="F2115" s="346"/>
      <c r="G2115" s="346"/>
      <c r="H2115" s="346"/>
      <c r="I2115" s="346"/>
      <c r="J2115" s="346"/>
      <c r="K2115" s="346"/>
      <c r="L2115" s="104" t="s">
        <v>56</v>
      </c>
      <c r="M2115" s="105">
        <v>59.14</v>
      </c>
    </row>
    <row r="2116" spans="1:13" ht="12.75" customHeight="1" x14ac:dyDescent="0.2">
      <c r="A2116" s="100" t="s">
        <v>17631</v>
      </c>
      <c r="B2116" s="101" t="s">
        <v>13710</v>
      </c>
      <c r="C2116" s="347" t="s">
        <v>17632</v>
      </c>
      <c r="D2116" s="347"/>
      <c r="E2116" s="347"/>
      <c r="F2116" s="347"/>
      <c r="G2116" s="347"/>
      <c r="H2116" s="347"/>
      <c r="I2116" s="347"/>
      <c r="J2116" s="347"/>
      <c r="K2116" s="347"/>
      <c r="L2116" s="102"/>
      <c r="M2116" s="102"/>
    </row>
    <row r="2117" spans="1:13" ht="12.75" customHeight="1" x14ac:dyDescent="0.2">
      <c r="A2117" s="103" t="s">
        <v>17633</v>
      </c>
      <c r="B2117" s="104" t="s">
        <v>13710</v>
      </c>
      <c r="C2117" s="346" t="s">
        <v>17634</v>
      </c>
      <c r="D2117" s="346"/>
      <c r="E2117" s="346"/>
      <c r="F2117" s="346"/>
      <c r="G2117" s="346"/>
      <c r="H2117" s="346"/>
      <c r="I2117" s="346"/>
      <c r="J2117" s="346"/>
      <c r="K2117" s="346"/>
      <c r="L2117" s="104" t="s">
        <v>136</v>
      </c>
      <c r="M2117" s="105">
        <v>91.8</v>
      </c>
    </row>
    <row r="2118" spans="1:13" ht="12.75" customHeight="1" x14ac:dyDescent="0.2">
      <c r="A2118" s="103" t="s">
        <v>17635</v>
      </c>
      <c r="B2118" s="104" t="s">
        <v>13710</v>
      </c>
      <c r="C2118" s="346" t="s">
        <v>17636</v>
      </c>
      <c r="D2118" s="346"/>
      <c r="E2118" s="346"/>
      <c r="F2118" s="346"/>
      <c r="G2118" s="346"/>
      <c r="H2118" s="346"/>
      <c r="I2118" s="346"/>
      <c r="J2118" s="346"/>
      <c r="K2118" s="346"/>
      <c r="L2118" s="104" t="s">
        <v>136</v>
      </c>
      <c r="M2118" s="105">
        <v>84.54</v>
      </c>
    </row>
    <row r="2119" spans="1:13" ht="12.75" customHeight="1" x14ac:dyDescent="0.2">
      <c r="A2119" s="103" t="s">
        <v>17637</v>
      </c>
      <c r="B2119" s="104" t="s">
        <v>13710</v>
      </c>
      <c r="C2119" s="346" t="s">
        <v>17638</v>
      </c>
      <c r="D2119" s="346"/>
      <c r="E2119" s="346"/>
      <c r="F2119" s="346"/>
      <c r="G2119" s="346"/>
      <c r="H2119" s="346"/>
      <c r="I2119" s="346"/>
      <c r="J2119" s="346"/>
      <c r="K2119" s="346"/>
      <c r="L2119" s="104" t="s">
        <v>136</v>
      </c>
      <c r="M2119" s="105">
        <v>30.96</v>
      </c>
    </row>
    <row r="2120" spans="1:13" ht="12.75" customHeight="1" x14ac:dyDescent="0.2">
      <c r="A2120" s="103" t="s">
        <v>17639</v>
      </c>
      <c r="B2120" s="104" t="s">
        <v>13710</v>
      </c>
      <c r="C2120" s="346" t="s">
        <v>17640</v>
      </c>
      <c r="D2120" s="346"/>
      <c r="E2120" s="346"/>
      <c r="F2120" s="346"/>
      <c r="G2120" s="346"/>
      <c r="H2120" s="346"/>
      <c r="I2120" s="346"/>
      <c r="J2120" s="346"/>
      <c r="K2120" s="346"/>
      <c r="L2120" s="104" t="s">
        <v>136</v>
      </c>
      <c r="M2120" s="105">
        <v>93.67</v>
      </c>
    </row>
    <row r="2121" spans="1:13" ht="12.75" customHeight="1" x14ac:dyDescent="0.2">
      <c r="A2121" s="103" t="s">
        <v>17641</v>
      </c>
      <c r="B2121" s="104" t="s">
        <v>13710</v>
      </c>
      <c r="C2121" s="346" t="s">
        <v>17642</v>
      </c>
      <c r="D2121" s="346"/>
      <c r="E2121" s="346"/>
      <c r="F2121" s="346"/>
      <c r="G2121" s="346"/>
      <c r="H2121" s="346"/>
      <c r="I2121" s="346"/>
      <c r="J2121" s="346"/>
      <c r="K2121" s="346"/>
      <c r="L2121" s="104" t="s">
        <v>136</v>
      </c>
      <c r="M2121" s="105">
        <v>83.45</v>
      </c>
    </row>
    <row r="2122" spans="1:13" ht="12.75" customHeight="1" x14ac:dyDescent="0.2">
      <c r="A2122" s="103" t="s">
        <v>17643</v>
      </c>
      <c r="B2122" s="104" t="s">
        <v>13710</v>
      </c>
      <c r="C2122" s="346" t="s">
        <v>17644</v>
      </c>
      <c r="D2122" s="346"/>
      <c r="E2122" s="346"/>
      <c r="F2122" s="346"/>
      <c r="G2122" s="346"/>
      <c r="H2122" s="346"/>
      <c r="I2122" s="346"/>
      <c r="J2122" s="346"/>
      <c r="K2122" s="346"/>
      <c r="L2122" s="104" t="s">
        <v>136</v>
      </c>
      <c r="M2122" s="105">
        <v>87.59</v>
      </c>
    </row>
    <row r="2123" spans="1:13" ht="12.75" customHeight="1" x14ac:dyDescent="0.2">
      <c r="A2123" s="103" t="s">
        <v>17645</v>
      </c>
      <c r="B2123" s="104" t="s">
        <v>13710</v>
      </c>
      <c r="C2123" s="346" t="s">
        <v>17646</v>
      </c>
      <c r="D2123" s="346"/>
      <c r="E2123" s="346"/>
      <c r="F2123" s="346"/>
      <c r="G2123" s="346"/>
      <c r="H2123" s="346"/>
      <c r="I2123" s="346"/>
      <c r="J2123" s="346"/>
      <c r="K2123" s="346"/>
      <c r="L2123" s="104" t="s">
        <v>136</v>
      </c>
      <c r="M2123" s="105">
        <v>84.1</v>
      </c>
    </row>
    <row r="2124" spans="1:13" ht="12.75" customHeight="1" x14ac:dyDescent="0.2">
      <c r="A2124" s="103" t="s">
        <v>17647</v>
      </c>
      <c r="B2124" s="104" t="s">
        <v>13710</v>
      </c>
      <c r="C2124" s="346" t="s">
        <v>17648</v>
      </c>
      <c r="D2124" s="346"/>
      <c r="E2124" s="346"/>
      <c r="F2124" s="346"/>
      <c r="G2124" s="346"/>
      <c r="H2124" s="346"/>
      <c r="I2124" s="346"/>
      <c r="J2124" s="346"/>
      <c r="K2124" s="346"/>
      <c r="L2124" s="104" t="s">
        <v>136</v>
      </c>
      <c r="M2124" s="105">
        <v>20.39</v>
      </c>
    </row>
    <row r="2125" spans="1:13" ht="12.75" customHeight="1" x14ac:dyDescent="0.2">
      <c r="A2125" s="103" t="s">
        <v>17649</v>
      </c>
      <c r="B2125" s="104" t="s">
        <v>13710</v>
      </c>
      <c r="C2125" s="346" t="s">
        <v>17650</v>
      </c>
      <c r="D2125" s="346"/>
      <c r="E2125" s="346"/>
      <c r="F2125" s="346"/>
      <c r="G2125" s="346"/>
      <c r="H2125" s="346"/>
      <c r="I2125" s="346"/>
      <c r="J2125" s="346"/>
      <c r="K2125" s="346"/>
      <c r="L2125" s="104" t="s">
        <v>136</v>
      </c>
      <c r="M2125" s="105">
        <v>48.36</v>
      </c>
    </row>
    <row r="2126" spans="1:13" ht="12.75" customHeight="1" x14ac:dyDescent="0.2">
      <c r="A2126" s="103" t="s">
        <v>17651</v>
      </c>
      <c r="B2126" s="104" t="s">
        <v>13710</v>
      </c>
      <c r="C2126" s="346" t="s">
        <v>17652</v>
      </c>
      <c r="D2126" s="346"/>
      <c r="E2126" s="346"/>
      <c r="F2126" s="346"/>
      <c r="G2126" s="346"/>
      <c r="H2126" s="346"/>
      <c r="I2126" s="346"/>
      <c r="J2126" s="346"/>
      <c r="K2126" s="346"/>
      <c r="L2126" s="104" t="s">
        <v>136</v>
      </c>
      <c r="M2126" s="105">
        <v>140.29</v>
      </c>
    </row>
    <row r="2127" spans="1:13" ht="12.75" customHeight="1" x14ac:dyDescent="0.2">
      <c r="A2127" s="103" t="s">
        <v>17653</v>
      </c>
      <c r="B2127" s="104" t="s">
        <v>13710</v>
      </c>
      <c r="C2127" s="346" t="s">
        <v>17654</v>
      </c>
      <c r="D2127" s="346"/>
      <c r="E2127" s="346"/>
      <c r="F2127" s="346"/>
      <c r="G2127" s="346"/>
      <c r="H2127" s="346"/>
      <c r="I2127" s="346"/>
      <c r="J2127" s="346"/>
      <c r="K2127" s="346"/>
      <c r="L2127" s="104" t="s">
        <v>136</v>
      </c>
      <c r="M2127" s="105">
        <v>222.63</v>
      </c>
    </row>
    <row r="2128" spans="1:13" ht="12.75" customHeight="1" x14ac:dyDescent="0.2">
      <c r="A2128" s="100" t="s">
        <v>17655</v>
      </c>
      <c r="B2128" s="101" t="s">
        <v>13710</v>
      </c>
      <c r="C2128" s="347" t="s">
        <v>17656</v>
      </c>
      <c r="D2128" s="347"/>
      <c r="E2128" s="347"/>
      <c r="F2128" s="347"/>
      <c r="G2128" s="347"/>
      <c r="H2128" s="347"/>
      <c r="I2128" s="347"/>
      <c r="J2128" s="347"/>
      <c r="K2128" s="347"/>
      <c r="L2128" s="102"/>
      <c r="M2128" s="102"/>
    </row>
    <row r="2129" spans="1:13" ht="12.75" customHeight="1" x14ac:dyDescent="0.2">
      <c r="A2129" s="103" t="s">
        <v>17657</v>
      </c>
      <c r="B2129" s="104" t="s">
        <v>13710</v>
      </c>
      <c r="C2129" s="346" t="s">
        <v>17658</v>
      </c>
      <c r="D2129" s="346"/>
      <c r="E2129" s="346"/>
      <c r="F2129" s="346"/>
      <c r="G2129" s="346"/>
      <c r="H2129" s="346"/>
      <c r="I2129" s="346"/>
      <c r="J2129" s="346"/>
      <c r="K2129" s="346"/>
      <c r="L2129" s="104" t="s">
        <v>48</v>
      </c>
      <c r="M2129" s="105">
        <v>12.54</v>
      </c>
    </row>
    <row r="2130" spans="1:13" ht="12.75" customHeight="1" x14ac:dyDescent="0.2">
      <c r="A2130" s="103" t="s">
        <v>17659</v>
      </c>
      <c r="B2130" s="104" t="s">
        <v>13710</v>
      </c>
      <c r="C2130" s="346" t="s">
        <v>17660</v>
      </c>
      <c r="D2130" s="346"/>
      <c r="E2130" s="346"/>
      <c r="F2130" s="346"/>
      <c r="G2130" s="346"/>
      <c r="H2130" s="346"/>
      <c r="I2130" s="346"/>
      <c r="J2130" s="346"/>
      <c r="K2130" s="346"/>
      <c r="L2130" s="104" t="s">
        <v>48</v>
      </c>
      <c r="M2130" s="105">
        <v>12.53</v>
      </c>
    </row>
    <row r="2131" spans="1:13" ht="12.75" customHeight="1" x14ac:dyDescent="0.2">
      <c r="A2131" s="103" t="s">
        <v>17661</v>
      </c>
      <c r="B2131" s="104" t="s">
        <v>13710</v>
      </c>
      <c r="C2131" s="346" t="s">
        <v>17662</v>
      </c>
      <c r="D2131" s="346"/>
      <c r="E2131" s="346"/>
      <c r="F2131" s="346"/>
      <c r="G2131" s="346"/>
      <c r="H2131" s="346"/>
      <c r="I2131" s="346"/>
      <c r="J2131" s="346"/>
      <c r="K2131" s="346"/>
      <c r="L2131" s="104" t="s">
        <v>48</v>
      </c>
      <c r="M2131" s="105">
        <v>12.13</v>
      </c>
    </row>
    <row r="2132" spans="1:13" ht="12.75" customHeight="1" x14ac:dyDescent="0.2">
      <c r="A2132" s="103" t="s">
        <v>17663</v>
      </c>
      <c r="B2132" s="104" t="s">
        <v>13710</v>
      </c>
      <c r="C2132" s="346" t="s">
        <v>17664</v>
      </c>
      <c r="D2132" s="346"/>
      <c r="E2132" s="346"/>
      <c r="F2132" s="346"/>
      <c r="G2132" s="346"/>
      <c r="H2132" s="346"/>
      <c r="I2132" s="346"/>
      <c r="J2132" s="346"/>
      <c r="K2132" s="346"/>
      <c r="L2132" s="104" t="s">
        <v>48</v>
      </c>
      <c r="M2132" s="105">
        <v>12.9</v>
      </c>
    </row>
    <row r="2133" spans="1:13" ht="12.75" customHeight="1" x14ac:dyDescent="0.2">
      <c r="A2133" s="103" t="s">
        <v>17665</v>
      </c>
      <c r="B2133" s="104" t="s">
        <v>13710</v>
      </c>
      <c r="C2133" s="346" t="s">
        <v>17666</v>
      </c>
      <c r="D2133" s="346"/>
      <c r="E2133" s="346"/>
      <c r="F2133" s="346"/>
      <c r="G2133" s="346"/>
      <c r="H2133" s="346"/>
      <c r="I2133" s="346"/>
      <c r="J2133" s="346"/>
      <c r="K2133" s="346"/>
      <c r="L2133" s="104" t="s">
        <v>48</v>
      </c>
      <c r="M2133" s="105">
        <v>12.61</v>
      </c>
    </row>
    <row r="2134" spans="1:13" ht="12.75" customHeight="1" x14ac:dyDescent="0.2">
      <c r="A2134" s="100" t="s">
        <v>17667</v>
      </c>
      <c r="B2134" s="101" t="s">
        <v>13710</v>
      </c>
      <c r="C2134" s="347" t="s">
        <v>17668</v>
      </c>
      <c r="D2134" s="347"/>
      <c r="E2134" s="347"/>
      <c r="F2134" s="347"/>
      <c r="G2134" s="347"/>
      <c r="H2134" s="347"/>
      <c r="I2134" s="347"/>
      <c r="J2134" s="347"/>
      <c r="K2134" s="347"/>
      <c r="L2134" s="102"/>
      <c r="M2134" s="102"/>
    </row>
    <row r="2135" spans="1:13" ht="12.75" customHeight="1" x14ac:dyDescent="0.2">
      <c r="A2135" s="103" t="s">
        <v>17669</v>
      </c>
      <c r="B2135" s="104" t="s">
        <v>13710</v>
      </c>
      <c r="C2135" s="346" t="s">
        <v>17670</v>
      </c>
      <c r="D2135" s="346"/>
      <c r="E2135" s="346"/>
      <c r="F2135" s="346"/>
      <c r="G2135" s="346"/>
      <c r="H2135" s="346"/>
      <c r="I2135" s="346"/>
      <c r="J2135" s="346"/>
      <c r="K2135" s="346"/>
      <c r="L2135" s="104" t="s">
        <v>56</v>
      </c>
      <c r="M2135" s="105">
        <v>967.51</v>
      </c>
    </row>
    <row r="2136" spans="1:13" ht="12.75" customHeight="1" x14ac:dyDescent="0.2">
      <c r="A2136" s="103" t="s">
        <v>17671</v>
      </c>
      <c r="B2136" s="104" t="s">
        <v>13710</v>
      </c>
      <c r="C2136" s="346" t="s">
        <v>17672</v>
      </c>
      <c r="D2136" s="346"/>
      <c r="E2136" s="346"/>
      <c r="F2136" s="346"/>
      <c r="G2136" s="346"/>
      <c r="H2136" s="346"/>
      <c r="I2136" s="346"/>
      <c r="J2136" s="346"/>
      <c r="K2136" s="346"/>
      <c r="L2136" s="104" t="s">
        <v>56</v>
      </c>
      <c r="M2136" s="105">
        <v>771.51</v>
      </c>
    </row>
    <row r="2137" spans="1:13" ht="12.75" customHeight="1" x14ac:dyDescent="0.2">
      <c r="A2137" s="103" t="s">
        <v>17673</v>
      </c>
      <c r="B2137" s="104" t="s">
        <v>13710</v>
      </c>
      <c r="C2137" s="346" t="s">
        <v>17674</v>
      </c>
      <c r="D2137" s="346"/>
      <c r="E2137" s="346"/>
      <c r="F2137" s="346"/>
      <c r="G2137" s="346"/>
      <c r="H2137" s="346"/>
      <c r="I2137" s="346"/>
      <c r="J2137" s="346"/>
      <c r="K2137" s="346"/>
      <c r="L2137" s="104" t="s">
        <v>56</v>
      </c>
      <c r="M2137" s="105">
        <v>635.01</v>
      </c>
    </row>
    <row r="2138" spans="1:13" ht="12.75" customHeight="1" x14ac:dyDescent="0.2">
      <c r="A2138" s="103" t="s">
        <v>17675</v>
      </c>
      <c r="B2138" s="104" t="s">
        <v>13710</v>
      </c>
      <c r="C2138" s="346" t="s">
        <v>17676</v>
      </c>
      <c r="D2138" s="346"/>
      <c r="E2138" s="346"/>
      <c r="F2138" s="346"/>
      <c r="G2138" s="346"/>
      <c r="H2138" s="346"/>
      <c r="I2138" s="346"/>
      <c r="J2138" s="346"/>
      <c r="K2138" s="346"/>
      <c r="L2138" s="104" t="s">
        <v>56</v>
      </c>
      <c r="M2138" s="105">
        <v>585.54999999999995</v>
      </c>
    </row>
    <row r="2139" spans="1:13" ht="12.75" customHeight="1" x14ac:dyDescent="0.2">
      <c r="A2139" s="103" t="s">
        <v>17677</v>
      </c>
      <c r="B2139" s="104" t="s">
        <v>13710</v>
      </c>
      <c r="C2139" s="346" t="s">
        <v>17678</v>
      </c>
      <c r="D2139" s="346"/>
      <c r="E2139" s="346"/>
      <c r="F2139" s="346"/>
      <c r="G2139" s="346"/>
      <c r="H2139" s="346"/>
      <c r="I2139" s="346"/>
      <c r="J2139" s="346"/>
      <c r="K2139" s="346"/>
      <c r="L2139" s="104" t="s">
        <v>56</v>
      </c>
      <c r="M2139" s="105">
        <v>546.82000000000005</v>
      </c>
    </row>
    <row r="2140" spans="1:13" ht="12.75" customHeight="1" x14ac:dyDescent="0.2">
      <c r="A2140" s="103" t="s">
        <v>17679</v>
      </c>
      <c r="B2140" s="104" t="s">
        <v>13710</v>
      </c>
      <c r="C2140" s="346" t="s">
        <v>17680</v>
      </c>
      <c r="D2140" s="346"/>
      <c r="E2140" s="346"/>
      <c r="F2140" s="346"/>
      <c r="G2140" s="346"/>
      <c r="H2140" s="346"/>
      <c r="I2140" s="346"/>
      <c r="J2140" s="346"/>
      <c r="K2140" s="346"/>
      <c r="L2140" s="104" t="s">
        <v>56</v>
      </c>
      <c r="M2140" s="105">
        <v>518.82000000000005</v>
      </c>
    </row>
    <row r="2141" spans="1:13" ht="12.75" customHeight="1" x14ac:dyDescent="0.2">
      <c r="A2141" s="103" t="s">
        <v>17681</v>
      </c>
      <c r="B2141" s="104" t="s">
        <v>13710</v>
      </c>
      <c r="C2141" s="346" t="s">
        <v>17682</v>
      </c>
      <c r="D2141" s="346"/>
      <c r="E2141" s="346"/>
      <c r="F2141" s="346"/>
      <c r="G2141" s="346"/>
      <c r="H2141" s="346"/>
      <c r="I2141" s="346"/>
      <c r="J2141" s="346"/>
      <c r="K2141" s="346"/>
      <c r="L2141" s="104" t="s">
        <v>56</v>
      </c>
      <c r="M2141" s="105">
        <v>484.48</v>
      </c>
    </row>
    <row r="2142" spans="1:13" ht="12.75" customHeight="1" x14ac:dyDescent="0.2">
      <c r="A2142" s="103" t="s">
        <v>17683</v>
      </c>
      <c r="B2142" s="104" t="s">
        <v>13710</v>
      </c>
      <c r="C2142" s="346" t="s">
        <v>17684</v>
      </c>
      <c r="D2142" s="346"/>
      <c r="E2142" s="346"/>
      <c r="F2142" s="346"/>
      <c r="G2142" s="346"/>
      <c r="H2142" s="346"/>
      <c r="I2142" s="346"/>
      <c r="J2142" s="346"/>
      <c r="K2142" s="346"/>
      <c r="L2142" s="104" t="s">
        <v>56</v>
      </c>
      <c r="M2142" s="105">
        <v>457.18</v>
      </c>
    </row>
    <row r="2143" spans="1:13" ht="12.75" customHeight="1" x14ac:dyDescent="0.2">
      <c r="A2143" s="103" t="s">
        <v>17685</v>
      </c>
      <c r="B2143" s="104" t="s">
        <v>13710</v>
      </c>
      <c r="C2143" s="346" t="s">
        <v>17686</v>
      </c>
      <c r="D2143" s="346"/>
      <c r="E2143" s="346"/>
      <c r="F2143" s="346"/>
      <c r="G2143" s="346"/>
      <c r="H2143" s="346"/>
      <c r="I2143" s="346"/>
      <c r="J2143" s="346"/>
      <c r="K2143" s="346"/>
      <c r="L2143" s="104" t="s">
        <v>56</v>
      </c>
      <c r="M2143" s="105">
        <v>771.68</v>
      </c>
    </row>
    <row r="2144" spans="1:13" ht="12.75" customHeight="1" x14ac:dyDescent="0.2">
      <c r="A2144" s="100" t="s">
        <v>17687</v>
      </c>
      <c r="B2144" s="101" t="s">
        <v>13710</v>
      </c>
      <c r="C2144" s="347" t="s">
        <v>17688</v>
      </c>
      <c r="D2144" s="347"/>
      <c r="E2144" s="347"/>
      <c r="F2144" s="347"/>
      <c r="G2144" s="347"/>
      <c r="H2144" s="347"/>
      <c r="I2144" s="347"/>
      <c r="J2144" s="347"/>
      <c r="K2144" s="347"/>
      <c r="L2144" s="102"/>
      <c r="M2144" s="102"/>
    </row>
    <row r="2145" spans="1:13" ht="12.75" customHeight="1" x14ac:dyDescent="0.2">
      <c r="A2145" s="103" t="s">
        <v>17689</v>
      </c>
      <c r="B2145" s="104" t="s">
        <v>13710</v>
      </c>
      <c r="C2145" s="346" t="s">
        <v>17690</v>
      </c>
      <c r="D2145" s="346"/>
      <c r="E2145" s="346"/>
      <c r="F2145" s="346"/>
      <c r="G2145" s="346"/>
      <c r="H2145" s="346"/>
      <c r="I2145" s="346"/>
      <c r="J2145" s="346"/>
      <c r="K2145" s="346"/>
      <c r="L2145" s="104" t="s">
        <v>56</v>
      </c>
      <c r="M2145" s="105">
        <v>662.97</v>
      </c>
    </row>
    <row r="2146" spans="1:13" ht="12.75" customHeight="1" x14ac:dyDescent="0.2">
      <c r="A2146" s="100" t="s">
        <v>17691</v>
      </c>
      <c r="B2146" s="101" t="s">
        <v>13710</v>
      </c>
      <c r="C2146" s="347" t="s">
        <v>17692</v>
      </c>
      <c r="D2146" s="347"/>
      <c r="E2146" s="347"/>
      <c r="F2146" s="347"/>
      <c r="G2146" s="347"/>
      <c r="H2146" s="347"/>
      <c r="I2146" s="347"/>
      <c r="J2146" s="347"/>
      <c r="K2146" s="347"/>
      <c r="L2146" s="102"/>
      <c r="M2146" s="102"/>
    </row>
    <row r="2147" spans="1:13" ht="12.75" customHeight="1" x14ac:dyDescent="0.2">
      <c r="A2147" s="103" t="s">
        <v>17693</v>
      </c>
      <c r="B2147" s="104" t="s">
        <v>13710</v>
      </c>
      <c r="C2147" s="346" t="s">
        <v>17694</v>
      </c>
      <c r="D2147" s="346"/>
      <c r="E2147" s="346"/>
      <c r="F2147" s="346"/>
      <c r="G2147" s="346"/>
      <c r="H2147" s="346"/>
      <c r="I2147" s="346"/>
      <c r="J2147" s="346"/>
      <c r="K2147" s="346"/>
      <c r="L2147" s="104" t="s">
        <v>136</v>
      </c>
      <c r="M2147" s="105">
        <v>70.739999999999995</v>
      </c>
    </row>
    <row r="2148" spans="1:13" ht="12.75" customHeight="1" x14ac:dyDescent="0.2">
      <c r="A2148" s="103" t="s">
        <v>17695</v>
      </c>
      <c r="B2148" s="104" t="s">
        <v>13710</v>
      </c>
      <c r="C2148" s="346" t="s">
        <v>17696</v>
      </c>
      <c r="D2148" s="346"/>
      <c r="E2148" s="346"/>
      <c r="F2148" s="346"/>
      <c r="G2148" s="346"/>
      <c r="H2148" s="346"/>
      <c r="I2148" s="346"/>
      <c r="J2148" s="346"/>
      <c r="K2148" s="346"/>
      <c r="L2148" s="104" t="s">
        <v>136</v>
      </c>
      <c r="M2148" s="105">
        <v>130.6</v>
      </c>
    </row>
    <row r="2149" spans="1:13" ht="12.75" customHeight="1" x14ac:dyDescent="0.2">
      <c r="A2149" s="103" t="s">
        <v>17697</v>
      </c>
      <c r="B2149" s="104" t="s">
        <v>13710</v>
      </c>
      <c r="C2149" s="346" t="s">
        <v>17698</v>
      </c>
      <c r="D2149" s="346"/>
      <c r="E2149" s="346"/>
      <c r="F2149" s="346"/>
      <c r="G2149" s="346"/>
      <c r="H2149" s="346"/>
      <c r="I2149" s="346"/>
      <c r="J2149" s="346"/>
      <c r="K2149" s="346"/>
      <c r="L2149" s="104" t="s">
        <v>136</v>
      </c>
      <c r="M2149" s="105">
        <v>233.03</v>
      </c>
    </row>
    <row r="2150" spans="1:13" ht="12.75" customHeight="1" x14ac:dyDescent="0.2">
      <c r="A2150" s="103" t="s">
        <v>17699</v>
      </c>
      <c r="B2150" s="104" t="s">
        <v>13710</v>
      </c>
      <c r="C2150" s="346" t="s">
        <v>17700</v>
      </c>
      <c r="D2150" s="346"/>
      <c r="E2150" s="346"/>
      <c r="F2150" s="346"/>
      <c r="G2150" s="346"/>
      <c r="H2150" s="346"/>
      <c r="I2150" s="346"/>
      <c r="J2150" s="346"/>
      <c r="K2150" s="346"/>
      <c r="L2150" s="104" t="s">
        <v>136</v>
      </c>
      <c r="M2150" s="105">
        <v>74.819999999999993</v>
      </c>
    </row>
    <row r="2151" spans="1:13" ht="12.75" customHeight="1" x14ac:dyDescent="0.2">
      <c r="A2151" s="103" t="s">
        <v>17701</v>
      </c>
      <c r="B2151" s="104" t="s">
        <v>13710</v>
      </c>
      <c r="C2151" s="346" t="s">
        <v>17702</v>
      </c>
      <c r="D2151" s="346"/>
      <c r="E2151" s="346"/>
      <c r="F2151" s="346"/>
      <c r="G2151" s="346"/>
      <c r="H2151" s="346"/>
      <c r="I2151" s="346"/>
      <c r="J2151" s="346"/>
      <c r="K2151" s="346"/>
      <c r="L2151" s="104" t="s">
        <v>136</v>
      </c>
      <c r="M2151" s="105">
        <v>138.78</v>
      </c>
    </row>
    <row r="2152" spans="1:13" ht="12.75" customHeight="1" x14ac:dyDescent="0.2">
      <c r="A2152" s="103" t="s">
        <v>17703</v>
      </c>
      <c r="B2152" s="104" t="s">
        <v>13710</v>
      </c>
      <c r="C2152" s="346" t="s">
        <v>17704</v>
      </c>
      <c r="D2152" s="346"/>
      <c r="E2152" s="346"/>
      <c r="F2152" s="346"/>
      <c r="G2152" s="346"/>
      <c r="H2152" s="346"/>
      <c r="I2152" s="346"/>
      <c r="J2152" s="346"/>
      <c r="K2152" s="346"/>
      <c r="L2152" s="104" t="s">
        <v>136</v>
      </c>
      <c r="M2152" s="105">
        <v>243.25</v>
      </c>
    </row>
    <row r="2153" spans="1:13" ht="12.75" customHeight="1" x14ac:dyDescent="0.2">
      <c r="A2153" s="103" t="s">
        <v>17705</v>
      </c>
      <c r="B2153" s="104" t="s">
        <v>13710</v>
      </c>
      <c r="C2153" s="346" t="s">
        <v>17706</v>
      </c>
      <c r="D2153" s="346"/>
      <c r="E2153" s="346"/>
      <c r="F2153" s="346"/>
      <c r="G2153" s="346"/>
      <c r="H2153" s="346"/>
      <c r="I2153" s="346"/>
      <c r="J2153" s="346"/>
      <c r="K2153" s="346"/>
      <c r="L2153" s="104" t="s">
        <v>136</v>
      </c>
      <c r="M2153" s="105">
        <v>57.12</v>
      </c>
    </row>
    <row r="2154" spans="1:13" ht="12.75" customHeight="1" x14ac:dyDescent="0.2">
      <c r="A2154" s="103" t="s">
        <v>17707</v>
      </c>
      <c r="B2154" s="104" t="s">
        <v>13710</v>
      </c>
      <c r="C2154" s="346" t="s">
        <v>17708</v>
      </c>
      <c r="D2154" s="346"/>
      <c r="E2154" s="346"/>
      <c r="F2154" s="346"/>
      <c r="G2154" s="346"/>
      <c r="H2154" s="346"/>
      <c r="I2154" s="346"/>
      <c r="J2154" s="346"/>
      <c r="K2154" s="346"/>
      <c r="L2154" s="104" t="s">
        <v>136</v>
      </c>
      <c r="M2154" s="105">
        <v>79.23</v>
      </c>
    </row>
    <row r="2155" spans="1:13" ht="12.75" customHeight="1" x14ac:dyDescent="0.2">
      <c r="A2155" s="103" t="s">
        <v>17709</v>
      </c>
      <c r="B2155" s="104" t="s">
        <v>13710</v>
      </c>
      <c r="C2155" s="346" t="s">
        <v>17710</v>
      </c>
      <c r="D2155" s="346"/>
      <c r="E2155" s="346"/>
      <c r="F2155" s="346"/>
      <c r="G2155" s="346"/>
      <c r="H2155" s="346"/>
      <c r="I2155" s="346"/>
      <c r="J2155" s="346"/>
      <c r="K2155" s="346"/>
      <c r="L2155" s="104" t="s">
        <v>136</v>
      </c>
      <c r="M2155" s="105">
        <v>93.13</v>
      </c>
    </row>
    <row r="2156" spans="1:13" ht="12.75" customHeight="1" x14ac:dyDescent="0.2">
      <c r="A2156" s="103" t="s">
        <v>17711</v>
      </c>
      <c r="B2156" s="104" t="s">
        <v>13710</v>
      </c>
      <c r="C2156" s="346" t="s">
        <v>17712</v>
      </c>
      <c r="D2156" s="346"/>
      <c r="E2156" s="346"/>
      <c r="F2156" s="346"/>
      <c r="G2156" s="346"/>
      <c r="H2156" s="346"/>
      <c r="I2156" s="346"/>
      <c r="J2156" s="346"/>
      <c r="K2156" s="346"/>
      <c r="L2156" s="104" t="s">
        <v>136</v>
      </c>
      <c r="M2156" s="105">
        <v>82.15</v>
      </c>
    </row>
    <row r="2157" spans="1:13" ht="12.75" customHeight="1" x14ac:dyDescent="0.2">
      <c r="A2157" s="103" t="s">
        <v>17713</v>
      </c>
      <c r="B2157" s="104" t="s">
        <v>13710</v>
      </c>
      <c r="C2157" s="346" t="s">
        <v>17714</v>
      </c>
      <c r="D2157" s="346"/>
      <c r="E2157" s="346"/>
      <c r="F2157" s="346"/>
      <c r="G2157" s="346"/>
      <c r="H2157" s="346"/>
      <c r="I2157" s="346"/>
      <c r="J2157" s="346"/>
      <c r="K2157" s="346"/>
      <c r="L2157" s="104" t="s">
        <v>136</v>
      </c>
      <c r="M2157" s="105">
        <v>78.41</v>
      </c>
    </row>
    <row r="2158" spans="1:13" ht="12.75" customHeight="1" x14ac:dyDescent="0.2">
      <c r="A2158" s="103" t="s">
        <v>17715</v>
      </c>
      <c r="B2158" s="104" t="s">
        <v>13710</v>
      </c>
      <c r="C2158" s="346" t="s">
        <v>17716</v>
      </c>
      <c r="D2158" s="346"/>
      <c r="E2158" s="346"/>
      <c r="F2158" s="346"/>
      <c r="G2158" s="346"/>
      <c r="H2158" s="346"/>
      <c r="I2158" s="346"/>
      <c r="J2158" s="346"/>
      <c r="K2158" s="346"/>
      <c r="L2158" s="104" t="s">
        <v>136</v>
      </c>
      <c r="M2158" s="105">
        <v>90.16</v>
      </c>
    </row>
    <row r="2159" spans="1:13" ht="12.75" customHeight="1" x14ac:dyDescent="0.2">
      <c r="A2159" s="103" t="s">
        <v>17717</v>
      </c>
      <c r="B2159" s="104" t="s">
        <v>13710</v>
      </c>
      <c r="C2159" s="346" t="s">
        <v>17718</v>
      </c>
      <c r="D2159" s="346"/>
      <c r="E2159" s="346"/>
      <c r="F2159" s="346"/>
      <c r="G2159" s="346"/>
      <c r="H2159" s="346"/>
      <c r="I2159" s="346"/>
      <c r="J2159" s="346"/>
      <c r="K2159" s="346"/>
      <c r="L2159" s="104" t="s">
        <v>136</v>
      </c>
      <c r="M2159" s="105">
        <v>87.06</v>
      </c>
    </row>
    <row r="2160" spans="1:13" ht="12.75" customHeight="1" x14ac:dyDescent="0.2">
      <c r="A2160" s="103" t="s">
        <v>17719</v>
      </c>
      <c r="B2160" s="104" t="s">
        <v>13710</v>
      </c>
      <c r="C2160" s="346" t="s">
        <v>17720</v>
      </c>
      <c r="D2160" s="346"/>
      <c r="E2160" s="346"/>
      <c r="F2160" s="346"/>
      <c r="G2160" s="346"/>
      <c r="H2160" s="346"/>
      <c r="I2160" s="346"/>
      <c r="J2160" s="346"/>
      <c r="K2160" s="346"/>
      <c r="L2160" s="104" t="s">
        <v>136</v>
      </c>
      <c r="M2160" s="105">
        <v>84.54</v>
      </c>
    </row>
    <row r="2161" spans="1:13" ht="12.75" customHeight="1" x14ac:dyDescent="0.2">
      <c r="A2161" s="103" t="s">
        <v>17721</v>
      </c>
      <c r="B2161" s="104" t="s">
        <v>13710</v>
      </c>
      <c r="C2161" s="346" t="s">
        <v>17722</v>
      </c>
      <c r="D2161" s="346"/>
      <c r="E2161" s="346"/>
      <c r="F2161" s="346"/>
      <c r="G2161" s="346"/>
      <c r="H2161" s="346"/>
      <c r="I2161" s="346"/>
      <c r="J2161" s="346"/>
      <c r="K2161" s="346"/>
      <c r="L2161" s="104" t="s">
        <v>136</v>
      </c>
      <c r="M2161" s="105">
        <v>96.28</v>
      </c>
    </row>
    <row r="2162" spans="1:13" ht="12.75" customHeight="1" x14ac:dyDescent="0.2">
      <c r="A2162" s="100" t="s">
        <v>17723</v>
      </c>
      <c r="B2162" s="101" t="s">
        <v>13710</v>
      </c>
      <c r="C2162" s="347" t="s">
        <v>128</v>
      </c>
      <c r="D2162" s="347"/>
      <c r="E2162" s="347"/>
      <c r="F2162" s="347"/>
      <c r="G2162" s="347"/>
      <c r="H2162" s="347"/>
      <c r="I2162" s="347"/>
      <c r="J2162" s="347"/>
      <c r="K2162" s="347"/>
      <c r="L2162" s="102"/>
      <c r="M2162" s="102"/>
    </row>
    <row r="2163" spans="1:13" ht="12.75" customHeight="1" x14ac:dyDescent="0.2">
      <c r="A2163" s="103" t="s">
        <v>17724</v>
      </c>
      <c r="B2163" s="104" t="s">
        <v>13710</v>
      </c>
      <c r="C2163" s="346" t="s">
        <v>17725</v>
      </c>
      <c r="D2163" s="346"/>
      <c r="E2163" s="346"/>
      <c r="F2163" s="346"/>
      <c r="G2163" s="346"/>
      <c r="H2163" s="346"/>
      <c r="I2163" s="346"/>
      <c r="J2163" s="346"/>
      <c r="K2163" s="346"/>
      <c r="L2163" s="104" t="s">
        <v>136</v>
      </c>
      <c r="M2163" s="105">
        <v>8.4499999999999993</v>
      </c>
    </row>
    <row r="2164" spans="1:13" ht="12.75" customHeight="1" x14ac:dyDescent="0.2">
      <c r="A2164" s="103" t="s">
        <v>17726</v>
      </c>
      <c r="B2164" s="104" t="s">
        <v>13710</v>
      </c>
      <c r="C2164" s="346" t="s">
        <v>17727</v>
      </c>
      <c r="D2164" s="346"/>
      <c r="E2164" s="346"/>
      <c r="F2164" s="346"/>
      <c r="G2164" s="346"/>
      <c r="H2164" s="346"/>
      <c r="I2164" s="346"/>
      <c r="J2164" s="346"/>
      <c r="K2164" s="346"/>
      <c r="L2164" s="104" t="s">
        <v>136</v>
      </c>
      <c r="M2164" s="105">
        <v>12.63</v>
      </c>
    </row>
    <row r="2165" spans="1:13" ht="12.75" customHeight="1" x14ac:dyDescent="0.2">
      <c r="A2165" s="103" t="s">
        <v>17728</v>
      </c>
      <c r="B2165" s="104" t="s">
        <v>13710</v>
      </c>
      <c r="C2165" s="346" t="s">
        <v>17729</v>
      </c>
      <c r="D2165" s="346"/>
      <c r="E2165" s="346"/>
      <c r="F2165" s="346"/>
      <c r="G2165" s="346"/>
      <c r="H2165" s="346"/>
      <c r="I2165" s="346"/>
      <c r="J2165" s="346"/>
      <c r="K2165" s="346"/>
      <c r="L2165" s="104" t="s">
        <v>136</v>
      </c>
      <c r="M2165" s="105">
        <v>12.82</v>
      </c>
    </row>
    <row r="2166" spans="1:13" ht="12.75" customHeight="1" x14ac:dyDescent="0.2">
      <c r="A2166" s="103" t="s">
        <v>17730</v>
      </c>
      <c r="B2166" s="104" t="s">
        <v>13710</v>
      </c>
      <c r="C2166" s="346" t="s">
        <v>17731</v>
      </c>
      <c r="D2166" s="346"/>
      <c r="E2166" s="346"/>
      <c r="F2166" s="346"/>
      <c r="G2166" s="346"/>
      <c r="H2166" s="346"/>
      <c r="I2166" s="346"/>
      <c r="J2166" s="346"/>
      <c r="K2166" s="346"/>
      <c r="L2166" s="104" t="s">
        <v>136</v>
      </c>
      <c r="M2166" s="105">
        <v>28.13</v>
      </c>
    </row>
    <row r="2167" spans="1:13" ht="12.75" customHeight="1" x14ac:dyDescent="0.2">
      <c r="A2167" s="103" t="s">
        <v>17732</v>
      </c>
      <c r="B2167" s="104" t="s">
        <v>13710</v>
      </c>
      <c r="C2167" s="346" t="s">
        <v>17733</v>
      </c>
      <c r="D2167" s="346"/>
      <c r="E2167" s="346"/>
      <c r="F2167" s="346"/>
      <c r="G2167" s="346"/>
      <c r="H2167" s="346"/>
      <c r="I2167" s="346"/>
      <c r="J2167" s="346"/>
      <c r="K2167" s="346"/>
      <c r="L2167" s="104" t="s">
        <v>136</v>
      </c>
      <c r="M2167" s="105">
        <v>36.83</v>
      </c>
    </row>
    <row r="2168" spans="1:13" ht="12.75" customHeight="1" x14ac:dyDescent="0.2">
      <c r="A2168" s="103" t="s">
        <v>17734</v>
      </c>
      <c r="B2168" s="104" t="s">
        <v>13710</v>
      </c>
      <c r="C2168" s="346" t="s">
        <v>17735</v>
      </c>
      <c r="D2168" s="346"/>
      <c r="E2168" s="346"/>
      <c r="F2168" s="346"/>
      <c r="G2168" s="346"/>
      <c r="H2168" s="346"/>
      <c r="I2168" s="346"/>
      <c r="J2168" s="346"/>
      <c r="K2168" s="346"/>
      <c r="L2168" s="104" t="s">
        <v>136</v>
      </c>
      <c r="M2168" s="105">
        <v>39.049999999999997</v>
      </c>
    </row>
    <row r="2169" spans="1:13" ht="12.75" customHeight="1" x14ac:dyDescent="0.2">
      <c r="A2169" s="103" t="s">
        <v>17736</v>
      </c>
      <c r="B2169" s="104" t="s">
        <v>13710</v>
      </c>
      <c r="C2169" s="346" t="s">
        <v>17737</v>
      </c>
      <c r="D2169" s="346"/>
      <c r="E2169" s="346"/>
      <c r="F2169" s="346"/>
      <c r="G2169" s="346"/>
      <c r="H2169" s="346"/>
      <c r="I2169" s="346"/>
      <c r="J2169" s="346"/>
      <c r="K2169" s="346"/>
      <c r="L2169" s="104" t="s">
        <v>136</v>
      </c>
      <c r="M2169" s="105">
        <v>75.58</v>
      </c>
    </row>
    <row r="2170" spans="1:13" ht="12.75" customHeight="1" x14ac:dyDescent="0.2">
      <c r="A2170" s="100" t="s">
        <v>17738</v>
      </c>
      <c r="B2170" s="101" t="s">
        <v>13710</v>
      </c>
      <c r="C2170" s="347" t="s">
        <v>17739</v>
      </c>
      <c r="D2170" s="347"/>
      <c r="E2170" s="347"/>
      <c r="F2170" s="347"/>
      <c r="G2170" s="347"/>
      <c r="H2170" s="347"/>
      <c r="I2170" s="347"/>
      <c r="J2170" s="347"/>
      <c r="K2170" s="347"/>
      <c r="L2170" s="102"/>
      <c r="M2170" s="102"/>
    </row>
    <row r="2171" spans="1:13" ht="12.75" customHeight="1" x14ac:dyDescent="0.2">
      <c r="A2171" s="103" t="s">
        <v>17740</v>
      </c>
      <c r="B2171" s="104" t="s">
        <v>13710</v>
      </c>
      <c r="C2171" s="346" t="s">
        <v>17741</v>
      </c>
      <c r="D2171" s="346"/>
      <c r="E2171" s="346"/>
      <c r="F2171" s="346"/>
      <c r="G2171" s="346"/>
      <c r="H2171" s="346"/>
      <c r="I2171" s="346"/>
      <c r="J2171" s="346"/>
      <c r="K2171" s="346"/>
      <c r="L2171" s="104" t="s">
        <v>56</v>
      </c>
      <c r="M2171" s="105">
        <v>50.52</v>
      </c>
    </row>
    <row r="2172" spans="1:13" ht="12.75" customHeight="1" x14ac:dyDescent="0.2">
      <c r="A2172" s="103" t="s">
        <v>17742</v>
      </c>
      <c r="B2172" s="104" t="s">
        <v>13710</v>
      </c>
      <c r="C2172" s="346" t="s">
        <v>17743</v>
      </c>
      <c r="D2172" s="346"/>
      <c r="E2172" s="346"/>
      <c r="F2172" s="346"/>
      <c r="G2172" s="346"/>
      <c r="H2172" s="346"/>
      <c r="I2172" s="346"/>
      <c r="J2172" s="346"/>
      <c r="K2172" s="346"/>
      <c r="L2172" s="104" t="s">
        <v>56</v>
      </c>
      <c r="M2172" s="105">
        <v>67.36</v>
      </c>
    </row>
    <row r="2173" spans="1:13" ht="12.75" customHeight="1" x14ac:dyDescent="0.2">
      <c r="A2173" s="103" t="s">
        <v>17744</v>
      </c>
      <c r="B2173" s="104" t="s">
        <v>13710</v>
      </c>
      <c r="C2173" s="346" t="s">
        <v>17745</v>
      </c>
      <c r="D2173" s="346"/>
      <c r="E2173" s="346"/>
      <c r="F2173" s="346"/>
      <c r="G2173" s="346"/>
      <c r="H2173" s="346"/>
      <c r="I2173" s="346"/>
      <c r="J2173" s="346"/>
      <c r="K2173" s="346"/>
      <c r="L2173" s="104" t="s">
        <v>56</v>
      </c>
      <c r="M2173" s="105">
        <v>84.2</v>
      </c>
    </row>
    <row r="2174" spans="1:13" ht="12.75" customHeight="1" x14ac:dyDescent="0.2">
      <c r="A2174" s="103" t="s">
        <v>17746</v>
      </c>
      <c r="B2174" s="104" t="s">
        <v>13710</v>
      </c>
      <c r="C2174" s="346" t="s">
        <v>17747</v>
      </c>
      <c r="D2174" s="346"/>
      <c r="E2174" s="346"/>
      <c r="F2174" s="346"/>
      <c r="G2174" s="346"/>
      <c r="H2174" s="346"/>
      <c r="I2174" s="346"/>
      <c r="J2174" s="346"/>
      <c r="K2174" s="346"/>
      <c r="L2174" s="104" t="s">
        <v>56</v>
      </c>
      <c r="M2174" s="105">
        <v>6.02</v>
      </c>
    </row>
    <row r="2175" spans="1:13" ht="12.75" customHeight="1" x14ac:dyDescent="0.2">
      <c r="A2175" s="103" t="s">
        <v>17748</v>
      </c>
      <c r="B2175" s="104" t="s">
        <v>13710</v>
      </c>
      <c r="C2175" s="346" t="s">
        <v>17749</v>
      </c>
      <c r="D2175" s="346"/>
      <c r="E2175" s="346"/>
      <c r="F2175" s="346"/>
      <c r="G2175" s="346"/>
      <c r="H2175" s="346"/>
      <c r="I2175" s="346"/>
      <c r="J2175" s="346"/>
      <c r="K2175" s="346"/>
      <c r="L2175" s="104" t="s">
        <v>56</v>
      </c>
      <c r="M2175" s="105">
        <v>7.63</v>
      </c>
    </row>
    <row r="2176" spans="1:13" ht="12.75" customHeight="1" x14ac:dyDescent="0.2">
      <c r="A2176" s="103" t="s">
        <v>17750</v>
      </c>
      <c r="B2176" s="104" t="s">
        <v>13710</v>
      </c>
      <c r="C2176" s="346" t="s">
        <v>17751</v>
      </c>
      <c r="D2176" s="346"/>
      <c r="E2176" s="346"/>
      <c r="F2176" s="346"/>
      <c r="G2176" s="346"/>
      <c r="H2176" s="346"/>
      <c r="I2176" s="346"/>
      <c r="J2176" s="346"/>
      <c r="K2176" s="346"/>
      <c r="L2176" s="104" t="s">
        <v>56</v>
      </c>
      <c r="M2176" s="105">
        <v>8.92</v>
      </c>
    </row>
    <row r="2177" spans="1:13" ht="12.75" customHeight="1" x14ac:dyDescent="0.2">
      <c r="A2177" s="103" t="s">
        <v>17752</v>
      </c>
      <c r="B2177" s="104" t="s">
        <v>13710</v>
      </c>
      <c r="C2177" s="346" t="s">
        <v>17753</v>
      </c>
      <c r="D2177" s="346"/>
      <c r="E2177" s="346"/>
      <c r="F2177" s="346"/>
      <c r="G2177" s="346"/>
      <c r="H2177" s="346"/>
      <c r="I2177" s="346"/>
      <c r="J2177" s="346"/>
      <c r="K2177" s="346"/>
      <c r="L2177" s="104" t="s">
        <v>56</v>
      </c>
      <c r="M2177" s="105">
        <v>9.5399999999999991</v>
      </c>
    </row>
    <row r="2178" spans="1:13" ht="12.75" customHeight="1" x14ac:dyDescent="0.2">
      <c r="A2178" s="103" t="s">
        <v>17754</v>
      </c>
      <c r="B2178" s="104" t="s">
        <v>13710</v>
      </c>
      <c r="C2178" s="346" t="s">
        <v>17755</v>
      </c>
      <c r="D2178" s="346"/>
      <c r="E2178" s="346"/>
      <c r="F2178" s="346"/>
      <c r="G2178" s="346"/>
      <c r="H2178" s="346"/>
      <c r="I2178" s="346"/>
      <c r="J2178" s="346"/>
      <c r="K2178" s="346"/>
      <c r="L2178" s="104" t="s">
        <v>56</v>
      </c>
      <c r="M2178" s="105">
        <v>7.49</v>
      </c>
    </row>
    <row r="2179" spans="1:13" ht="12.75" customHeight="1" x14ac:dyDescent="0.2">
      <c r="A2179" s="103" t="s">
        <v>17756</v>
      </c>
      <c r="B2179" s="104" t="s">
        <v>13710</v>
      </c>
      <c r="C2179" s="346" t="s">
        <v>17757</v>
      </c>
      <c r="D2179" s="346"/>
      <c r="E2179" s="346"/>
      <c r="F2179" s="346"/>
      <c r="G2179" s="346"/>
      <c r="H2179" s="346"/>
      <c r="I2179" s="346"/>
      <c r="J2179" s="346"/>
      <c r="K2179" s="346"/>
      <c r="L2179" s="104" t="s">
        <v>56</v>
      </c>
      <c r="M2179" s="105">
        <v>9.34</v>
      </c>
    </row>
    <row r="2180" spans="1:13" ht="12.75" customHeight="1" x14ac:dyDescent="0.2">
      <c r="A2180" s="103" t="s">
        <v>17758</v>
      </c>
      <c r="B2180" s="104" t="s">
        <v>13710</v>
      </c>
      <c r="C2180" s="346" t="s">
        <v>17759</v>
      </c>
      <c r="D2180" s="346"/>
      <c r="E2180" s="346"/>
      <c r="F2180" s="346"/>
      <c r="G2180" s="346"/>
      <c r="H2180" s="346"/>
      <c r="I2180" s="346"/>
      <c r="J2180" s="346"/>
      <c r="K2180" s="346"/>
      <c r="L2180" s="104" t="s">
        <v>56</v>
      </c>
      <c r="M2180" s="105">
        <v>11.17</v>
      </c>
    </row>
    <row r="2181" spans="1:13" ht="12.75" customHeight="1" x14ac:dyDescent="0.2">
      <c r="A2181" s="103" t="s">
        <v>17760</v>
      </c>
      <c r="B2181" s="104" t="s">
        <v>13710</v>
      </c>
      <c r="C2181" s="346" t="s">
        <v>17761</v>
      </c>
      <c r="D2181" s="346"/>
      <c r="E2181" s="346"/>
      <c r="F2181" s="346"/>
      <c r="G2181" s="346"/>
      <c r="H2181" s="346"/>
      <c r="I2181" s="346"/>
      <c r="J2181" s="346"/>
      <c r="K2181" s="346"/>
      <c r="L2181" s="104" t="s">
        <v>56</v>
      </c>
      <c r="M2181" s="105">
        <v>11.78</v>
      </c>
    </row>
    <row r="2182" spans="1:13" ht="12.75" customHeight="1" x14ac:dyDescent="0.2">
      <c r="A2182" s="103" t="s">
        <v>17762</v>
      </c>
      <c r="B2182" s="104" t="s">
        <v>13710</v>
      </c>
      <c r="C2182" s="346" t="s">
        <v>17763</v>
      </c>
      <c r="D2182" s="346"/>
      <c r="E2182" s="346"/>
      <c r="F2182" s="346"/>
      <c r="G2182" s="346"/>
      <c r="H2182" s="346"/>
      <c r="I2182" s="346"/>
      <c r="J2182" s="346"/>
      <c r="K2182" s="346"/>
      <c r="L2182" s="104" t="s">
        <v>136</v>
      </c>
      <c r="M2182" s="105">
        <v>5.56</v>
      </c>
    </row>
    <row r="2183" spans="1:13" ht="12.75" customHeight="1" x14ac:dyDescent="0.2">
      <c r="A2183" s="103" t="s">
        <v>17764</v>
      </c>
      <c r="B2183" s="104" t="s">
        <v>13710</v>
      </c>
      <c r="C2183" s="346" t="s">
        <v>17765</v>
      </c>
      <c r="D2183" s="346"/>
      <c r="E2183" s="346"/>
      <c r="F2183" s="346"/>
      <c r="G2183" s="346"/>
      <c r="H2183" s="346"/>
      <c r="I2183" s="346"/>
      <c r="J2183" s="346"/>
      <c r="K2183" s="346"/>
      <c r="L2183" s="104" t="s">
        <v>136</v>
      </c>
      <c r="M2183" s="105">
        <v>4.75</v>
      </c>
    </row>
    <row r="2184" spans="1:13" ht="12.75" customHeight="1" x14ac:dyDescent="0.2">
      <c r="A2184" s="103" t="s">
        <v>17766</v>
      </c>
      <c r="B2184" s="104" t="s">
        <v>13710</v>
      </c>
      <c r="C2184" s="346" t="s">
        <v>17767</v>
      </c>
      <c r="D2184" s="346"/>
      <c r="E2184" s="346"/>
      <c r="F2184" s="346"/>
      <c r="G2184" s="346"/>
      <c r="H2184" s="346"/>
      <c r="I2184" s="346"/>
      <c r="J2184" s="346"/>
      <c r="K2184" s="346"/>
      <c r="L2184" s="104" t="s">
        <v>56</v>
      </c>
      <c r="M2184" s="105">
        <v>50.52</v>
      </c>
    </row>
    <row r="2185" spans="1:13" ht="12.75" customHeight="1" x14ac:dyDescent="0.2">
      <c r="A2185" s="103" t="s">
        <v>17768</v>
      </c>
      <c r="B2185" s="104" t="s">
        <v>13710</v>
      </c>
      <c r="C2185" s="346" t="s">
        <v>17769</v>
      </c>
      <c r="D2185" s="346"/>
      <c r="E2185" s="346"/>
      <c r="F2185" s="346"/>
      <c r="G2185" s="346"/>
      <c r="H2185" s="346"/>
      <c r="I2185" s="346"/>
      <c r="J2185" s="346"/>
      <c r="K2185" s="346"/>
      <c r="L2185" s="104" t="s">
        <v>56</v>
      </c>
      <c r="M2185" s="105">
        <v>22.87</v>
      </c>
    </row>
    <row r="2186" spans="1:13" ht="12.75" customHeight="1" x14ac:dyDescent="0.2">
      <c r="A2186" s="103" t="s">
        <v>17770</v>
      </c>
      <c r="B2186" s="104" t="s">
        <v>13710</v>
      </c>
      <c r="C2186" s="346" t="s">
        <v>17771</v>
      </c>
      <c r="D2186" s="346"/>
      <c r="E2186" s="346"/>
      <c r="F2186" s="346"/>
      <c r="G2186" s="346"/>
      <c r="H2186" s="346"/>
      <c r="I2186" s="346"/>
      <c r="J2186" s="346"/>
      <c r="K2186" s="346"/>
      <c r="L2186" s="104" t="s">
        <v>56</v>
      </c>
      <c r="M2186" s="105">
        <v>5.13</v>
      </c>
    </row>
    <row r="2187" spans="1:13" ht="12.75" customHeight="1" x14ac:dyDescent="0.2">
      <c r="A2187" s="103" t="s">
        <v>17772</v>
      </c>
      <c r="B2187" s="104" t="s">
        <v>13710</v>
      </c>
      <c r="C2187" s="346" t="s">
        <v>17773</v>
      </c>
      <c r="D2187" s="346"/>
      <c r="E2187" s="346"/>
      <c r="F2187" s="346"/>
      <c r="G2187" s="346"/>
      <c r="H2187" s="346"/>
      <c r="I2187" s="346"/>
      <c r="J2187" s="346"/>
      <c r="K2187" s="346"/>
      <c r="L2187" s="104" t="s">
        <v>56</v>
      </c>
      <c r="M2187" s="105">
        <v>27.33</v>
      </c>
    </row>
    <row r="2188" spans="1:13" ht="12.75" customHeight="1" x14ac:dyDescent="0.2">
      <c r="A2188" s="103" t="s">
        <v>17774</v>
      </c>
      <c r="B2188" s="104" t="s">
        <v>13710</v>
      </c>
      <c r="C2188" s="346" t="s">
        <v>17775</v>
      </c>
      <c r="D2188" s="346"/>
      <c r="E2188" s="346"/>
      <c r="F2188" s="346"/>
      <c r="G2188" s="346"/>
      <c r="H2188" s="346"/>
      <c r="I2188" s="346"/>
      <c r="J2188" s="346"/>
      <c r="K2188" s="346"/>
      <c r="L2188" s="104" t="s">
        <v>56</v>
      </c>
      <c r="M2188" s="105">
        <v>2.95</v>
      </c>
    </row>
    <row r="2189" spans="1:13" ht="12.75" customHeight="1" x14ac:dyDescent="0.2">
      <c r="A2189" s="100" t="s">
        <v>17776</v>
      </c>
      <c r="B2189" s="101" t="s">
        <v>13710</v>
      </c>
      <c r="C2189" s="347" t="s">
        <v>17777</v>
      </c>
      <c r="D2189" s="347"/>
      <c r="E2189" s="347"/>
      <c r="F2189" s="347"/>
      <c r="G2189" s="347"/>
      <c r="H2189" s="347"/>
      <c r="I2189" s="347"/>
      <c r="J2189" s="347"/>
      <c r="K2189" s="347"/>
      <c r="L2189" s="102"/>
      <c r="M2189" s="102"/>
    </row>
    <row r="2190" spans="1:13" ht="12.75" customHeight="1" x14ac:dyDescent="0.2">
      <c r="A2190" s="103" t="s">
        <v>17778</v>
      </c>
      <c r="B2190" s="104" t="s">
        <v>13710</v>
      </c>
      <c r="C2190" s="346" t="s">
        <v>17779</v>
      </c>
      <c r="D2190" s="346"/>
      <c r="E2190" s="346"/>
      <c r="F2190" s="346"/>
      <c r="G2190" s="346"/>
      <c r="H2190" s="346"/>
      <c r="I2190" s="346"/>
      <c r="J2190" s="346"/>
      <c r="K2190" s="346"/>
      <c r="L2190" s="104" t="s">
        <v>56</v>
      </c>
      <c r="M2190" s="105">
        <v>691.72</v>
      </c>
    </row>
    <row r="2191" spans="1:13" ht="12.75" customHeight="1" x14ac:dyDescent="0.2">
      <c r="A2191" s="100" t="s">
        <v>17780</v>
      </c>
      <c r="B2191" s="101" t="s">
        <v>13710</v>
      </c>
      <c r="C2191" s="347" t="s">
        <v>17781</v>
      </c>
      <c r="D2191" s="347"/>
      <c r="E2191" s="347"/>
      <c r="F2191" s="347"/>
      <c r="G2191" s="347"/>
      <c r="H2191" s="347"/>
      <c r="I2191" s="347"/>
      <c r="J2191" s="347"/>
      <c r="K2191" s="347"/>
      <c r="L2191" s="102"/>
      <c r="M2191" s="102"/>
    </row>
    <row r="2192" spans="1:13" ht="12.75" customHeight="1" x14ac:dyDescent="0.2">
      <c r="A2192" s="103" t="s">
        <v>17782</v>
      </c>
      <c r="B2192" s="104" t="s">
        <v>13710</v>
      </c>
      <c r="C2192" s="346" t="s">
        <v>17783</v>
      </c>
      <c r="D2192" s="346"/>
      <c r="E2192" s="346"/>
      <c r="F2192" s="346"/>
      <c r="G2192" s="346"/>
      <c r="H2192" s="346"/>
      <c r="I2192" s="346"/>
      <c r="J2192" s="346"/>
      <c r="K2192" s="346"/>
      <c r="L2192" s="104" t="s">
        <v>13175</v>
      </c>
      <c r="M2192" s="105">
        <v>1.48</v>
      </c>
    </row>
    <row r="2193" spans="1:13" ht="12.75" customHeight="1" x14ac:dyDescent="0.2">
      <c r="A2193" s="103" t="s">
        <v>17784</v>
      </c>
      <c r="B2193" s="104" t="s">
        <v>13710</v>
      </c>
      <c r="C2193" s="346" t="s">
        <v>17785</v>
      </c>
      <c r="D2193" s="346"/>
      <c r="E2193" s="346"/>
      <c r="F2193" s="346"/>
      <c r="G2193" s="346"/>
      <c r="H2193" s="346"/>
      <c r="I2193" s="346"/>
      <c r="J2193" s="346"/>
      <c r="K2193" s="346"/>
      <c r="L2193" s="104" t="s">
        <v>13175</v>
      </c>
      <c r="M2193" s="105">
        <v>1.05</v>
      </c>
    </row>
    <row r="2194" spans="1:13" ht="12.75" customHeight="1" x14ac:dyDescent="0.2">
      <c r="A2194" s="100" t="s">
        <v>17786</v>
      </c>
      <c r="B2194" s="101" t="s">
        <v>13710</v>
      </c>
      <c r="C2194" s="347" t="s">
        <v>17787</v>
      </c>
      <c r="D2194" s="347"/>
      <c r="E2194" s="347"/>
      <c r="F2194" s="347"/>
      <c r="G2194" s="347"/>
      <c r="H2194" s="347"/>
      <c r="I2194" s="347"/>
      <c r="J2194" s="347"/>
      <c r="K2194" s="347"/>
      <c r="L2194" s="102"/>
      <c r="M2194" s="102"/>
    </row>
    <row r="2195" spans="1:13" ht="12.75" customHeight="1" x14ac:dyDescent="0.2">
      <c r="A2195" s="103" t="s">
        <v>17788</v>
      </c>
      <c r="B2195" s="104" t="s">
        <v>13710</v>
      </c>
      <c r="C2195" s="346" t="s">
        <v>17789</v>
      </c>
      <c r="D2195" s="346"/>
      <c r="E2195" s="346"/>
      <c r="F2195" s="346"/>
      <c r="G2195" s="346"/>
      <c r="H2195" s="346"/>
      <c r="I2195" s="346"/>
      <c r="J2195" s="346"/>
      <c r="K2195" s="346"/>
      <c r="L2195" s="104" t="s">
        <v>136</v>
      </c>
      <c r="M2195" s="105">
        <v>3.79</v>
      </c>
    </row>
    <row r="2196" spans="1:13" ht="12.75" customHeight="1" x14ac:dyDescent="0.2">
      <c r="A2196" s="103" t="s">
        <v>17790</v>
      </c>
      <c r="B2196" s="104" t="s">
        <v>13710</v>
      </c>
      <c r="C2196" s="346" t="s">
        <v>17791</v>
      </c>
      <c r="D2196" s="346"/>
      <c r="E2196" s="346"/>
      <c r="F2196" s="346"/>
      <c r="G2196" s="346"/>
      <c r="H2196" s="346"/>
      <c r="I2196" s="346"/>
      <c r="J2196" s="346"/>
      <c r="K2196" s="346"/>
      <c r="L2196" s="104" t="s">
        <v>56</v>
      </c>
      <c r="M2196" s="105">
        <v>24.81</v>
      </c>
    </row>
    <row r="2197" spans="1:13" ht="12.75" customHeight="1" x14ac:dyDescent="0.2">
      <c r="A2197" s="103" t="s">
        <v>17792</v>
      </c>
      <c r="B2197" s="104" t="s">
        <v>13710</v>
      </c>
      <c r="C2197" s="346" t="s">
        <v>17793</v>
      </c>
      <c r="D2197" s="346"/>
      <c r="E2197" s="346"/>
      <c r="F2197" s="346"/>
      <c r="G2197" s="346"/>
      <c r="H2197" s="346"/>
      <c r="I2197" s="346"/>
      <c r="J2197" s="346"/>
      <c r="K2197" s="346"/>
      <c r="L2197" s="104" t="s">
        <v>56</v>
      </c>
      <c r="M2197" s="105">
        <v>8.1</v>
      </c>
    </row>
    <row r="2198" spans="1:13" ht="12.75" customHeight="1" x14ac:dyDescent="0.2">
      <c r="A2198" s="103" t="s">
        <v>17794</v>
      </c>
      <c r="B2198" s="104" t="s">
        <v>13710</v>
      </c>
      <c r="C2198" s="346" t="s">
        <v>17795</v>
      </c>
      <c r="D2198" s="346"/>
      <c r="E2198" s="346"/>
      <c r="F2198" s="346"/>
      <c r="G2198" s="346"/>
      <c r="H2198" s="346"/>
      <c r="I2198" s="346"/>
      <c r="J2198" s="346"/>
      <c r="K2198" s="346"/>
      <c r="L2198" s="104" t="s">
        <v>14106</v>
      </c>
      <c r="M2198" s="105">
        <v>45.86</v>
      </c>
    </row>
    <row r="2199" spans="1:13" ht="12.75" customHeight="1" x14ac:dyDescent="0.2">
      <c r="A2199" s="103" t="s">
        <v>17796</v>
      </c>
      <c r="B2199" s="104" t="s">
        <v>13710</v>
      </c>
      <c r="C2199" s="346" t="s">
        <v>17797</v>
      </c>
      <c r="D2199" s="346"/>
      <c r="E2199" s="346"/>
      <c r="F2199" s="346"/>
      <c r="G2199" s="346"/>
      <c r="H2199" s="346"/>
      <c r="I2199" s="346"/>
      <c r="J2199" s="346"/>
      <c r="K2199" s="346"/>
      <c r="L2199" s="104" t="s">
        <v>14106</v>
      </c>
      <c r="M2199" s="105">
        <v>93.12</v>
      </c>
    </row>
    <row r="2200" spans="1:13" ht="12.75" customHeight="1" x14ac:dyDescent="0.2">
      <c r="A2200" s="103" t="s">
        <v>17798</v>
      </c>
      <c r="B2200" s="104" t="s">
        <v>13710</v>
      </c>
      <c r="C2200" s="346" t="s">
        <v>17799</v>
      </c>
      <c r="D2200" s="346"/>
      <c r="E2200" s="346"/>
      <c r="F2200" s="346"/>
      <c r="G2200" s="346"/>
      <c r="H2200" s="346"/>
      <c r="I2200" s="346"/>
      <c r="J2200" s="346"/>
      <c r="K2200" s="346"/>
      <c r="L2200" s="104" t="s">
        <v>14106</v>
      </c>
      <c r="M2200" s="105">
        <v>138.97999999999999</v>
      </c>
    </row>
    <row r="2201" spans="1:13" ht="12.75" customHeight="1" x14ac:dyDescent="0.2">
      <c r="A2201" s="103" t="s">
        <v>17800</v>
      </c>
      <c r="B2201" s="104" t="s">
        <v>13710</v>
      </c>
      <c r="C2201" s="346" t="s">
        <v>17801</v>
      </c>
      <c r="D2201" s="346"/>
      <c r="E2201" s="346"/>
      <c r="F2201" s="346"/>
      <c r="G2201" s="346"/>
      <c r="H2201" s="346"/>
      <c r="I2201" s="346"/>
      <c r="J2201" s="346"/>
      <c r="K2201" s="346"/>
      <c r="L2201" s="104" t="s">
        <v>14106</v>
      </c>
      <c r="M2201" s="105">
        <v>184.84</v>
      </c>
    </row>
    <row r="2202" spans="1:13" ht="12.75" customHeight="1" x14ac:dyDescent="0.2">
      <c r="A2202" s="100" t="s">
        <v>17802</v>
      </c>
      <c r="B2202" s="101" t="s">
        <v>13710</v>
      </c>
      <c r="C2202" s="347" t="s">
        <v>17803</v>
      </c>
      <c r="D2202" s="347"/>
      <c r="E2202" s="347"/>
      <c r="F2202" s="347"/>
      <c r="G2202" s="347"/>
      <c r="H2202" s="347"/>
      <c r="I2202" s="347"/>
      <c r="J2202" s="347"/>
      <c r="K2202" s="347"/>
      <c r="L2202" s="102"/>
      <c r="M2202" s="102"/>
    </row>
    <row r="2203" spans="1:13" ht="12.75" customHeight="1" x14ac:dyDescent="0.2">
      <c r="A2203" s="103" t="s">
        <v>17804</v>
      </c>
      <c r="B2203" s="104" t="s">
        <v>13710</v>
      </c>
      <c r="C2203" s="346" t="s">
        <v>14449</v>
      </c>
      <c r="D2203" s="346"/>
      <c r="E2203" s="346"/>
      <c r="F2203" s="346"/>
      <c r="G2203" s="346"/>
      <c r="H2203" s="346"/>
      <c r="I2203" s="346"/>
      <c r="J2203" s="346"/>
      <c r="K2203" s="346"/>
      <c r="L2203" s="104" t="s">
        <v>56</v>
      </c>
      <c r="M2203" s="105">
        <v>165.32</v>
      </c>
    </row>
    <row r="2204" spans="1:13" ht="12.75" customHeight="1" x14ac:dyDescent="0.2">
      <c r="A2204" s="100" t="s">
        <v>17805</v>
      </c>
      <c r="B2204" s="101" t="s">
        <v>13710</v>
      </c>
      <c r="C2204" s="347" t="s">
        <v>14451</v>
      </c>
      <c r="D2204" s="347"/>
      <c r="E2204" s="347"/>
      <c r="F2204" s="347"/>
      <c r="G2204" s="347"/>
      <c r="H2204" s="347"/>
      <c r="I2204" s="347"/>
      <c r="J2204" s="347"/>
      <c r="K2204" s="347"/>
      <c r="L2204" s="102"/>
      <c r="M2204" s="102"/>
    </row>
    <row r="2205" spans="1:13" ht="12.75" customHeight="1" x14ac:dyDescent="0.2">
      <c r="A2205" s="103" t="s">
        <v>17806</v>
      </c>
      <c r="B2205" s="104" t="s">
        <v>13710</v>
      </c>
      <c r="C2205" s="346" t="s">
        <v>17807</v>
      </c>
      <c r="D2205" s="346"/>
      <c r="E2205" s="346"/>
      <c r="F2205" s="346"/>
      <c r="G2205" s="346"/>
      <c r="H2205" s="346"/>
      <c r="I2205" s="346"/>
      <c r="J2205" s="346"/>
      <c r="K2205" s="346"/>
      <c r="L2205" s="104" t="s">
        <v>136</v>
      </c>
      <c r="M2205" s="105">
        <v>5.68</v>
      </c>
    </row>
    <row r="2206" spans="1:13" ht="12.75" customHeight="1" x14ac:dyDescent="0.2">
      <c r="A2206" s="100" t="s">
        <v>17808</v>
      </c>
      <c r="B2206" s="101" t="s">
        <v>13710</v>
      </c>
      <c r="C2206" s="347" t="s">
        <v>17809</v>
      </c>
      <c r="D2206" s="347"/>
      <c r="E2206" s="347"/>
      <c r="F2206" s="347"/>
      <c r="G2206" s="347"/>
      <c r="H2206" s="347"/>
      <c r="I2206" s="347"/>
      <c r="J2206" s="347"/>
      <c r="K2206" s="347"/>
      <c r="L2206" s="102"/>
      <c r="M2206" s="102"/>
    </row>
    <row r="2207" spans="1:13" ht="12.75" customHeight="1" x14ac:dyDescent="0.2">
      <c r="A2207" s="103" t="s">
        <v>17810</v>
      </c>
      <c r="B2207" s="104" t="s">
        <v>13710</v>
      </c>
      <c r="C2207" s="346" t="s">
        <v>14459</v>
      </c>
      <c r="D2207" s="346"/>
      <c r="E2207" s="346"/>
      <c r="F2207" s="346"/>
      <c r="G2207" s="346"/>
      <c r="H2207" s="346"/>
      <c r="I2207" s="346"/>
      <c r="J2207" s="346"/>
      <c r="K2207" s="346"/>
      <c r="L2207" s="104" t="s">
        <v>199</v>
      </c>
      <c r="M2207" s="105">
        <v>9.9700000000000006</v>
      </c>
    </row>
    <row r="2208" spans="1:13" ht="12.75" customHeight="1" x14ac:dyDescent="0.2">
      <c r="A2208" s="100" t="s">
        <v>17811</v>
      </c>
      <c r="B2208" s="101" t="s">
        <v>13710</v>
      </c>
      <c r="C2208" s="347" t="s">
        <v>17812</v>
      </c>
      <c r="D2208" s="347"/>
      <c r="E2208" s="347"/>
      <c r="F2208" s="347"/>
      <c r="G2208" s="347"/>
      <c r="H2208" s="347"/>
      <c r="I2208" s="347"/>
      <c r="J2208" s="347"/>
      <c r="K2208" s="347"/>
      <c r="L2208" s="102"/>
      <c r="M2208" s="102"/>
    </row>
    <row r="2209" spans="1:13" ht="12.75" customHeight="1" x14ac:dyDescent="0.2">
      <c r="A2209" s="103" t="s">
        <v>17813</v>
      </c>
      <c r="B2209" s="104" t="s">
        <v>13710</v>
      </c>
      <c r="C2209" s="346" t="s">
        <v>14008</v>
      </c>
      <c r="D2209" s="346"/>
      <c r="E2209" s="346"/>
      <c r="F2209" s="346"/>
      <c r="G2209" s="346"/>
      <c r="H2209" s="346"/>
      <c r="I2209" s="346"/>
      <c r="J2209" s="346"/>
      <c r="K2209" s="346"/>
      <c r="L2209" s="104" t="s">
        <v>168</v>
      </c>
      <c r="M2209" s="105">
        <v>2.11</v>
      </c>
    </row>
    <row r="2210" spans="1:13" ht="12.75" customHeight="1" x14ac:dyDescent="0.2">
      <c r="A2210" s="100" t="s">
        <v>17814</v>
      </c>
      <c r="B2210" s="101" t="s">
        <v>13710</v>
      </c>
      <c r="C2210" s="347" t="s">
        <v>17815</v>
      </c>
      <c r="D2210" s="347"/>
      <c r="E2210" s="347"/>
      <c r="F2210" s="347"/>
      <c r="G2210" s="347"/>
      <c r="H2210" s="347"/>
      <c r="I2210" s="347"/>
      <c r="J2210" s="347"/>
      <c r="K2210" s="347"/>
      <c r="L2210" s="102"/>
      <c r="M2210" s="102"/>
    </row>
    <row r="2211" spans="1:13" ht="12.75" customHeight="1" x14ac:dyDescent="0.2">
      <c r="A2211" s="103" t="s">
        <v>17816</v>
      </c>
      <c r="B2211" s="104" t="s">
        <v>13710</v>
      </c>
      <c r="C2211" s="346" t="s">
        <v>17817</v>
      </c>
      <c r="D2211" s="346"/>
      <c r="E2211" s="346"/>
      <c r="F2211" s="346"/>
      <c r="G2211" s="346"/>
      <c r="H2211" s="346"/>
      <c r="I2211" s="346"/>
      <c r="J2211" s="346"/>
      <c r="K2211" s="346"/>
      <c r="L2211" s="104" t="s">
        <v>199</v>
      </c>
      <c r="M2211" s="105">
        <v>1207.29</v>
      </c>
    </row>
    <row r="2212" spans="1:13" ht="12.75" customHeight="1" x14ac:dyDescent="0.2">
      <c r="A2212" s="103" t="s">
        <v>17818</v>
      </c>
      <c r="B2212" s="104" t="s">
        <v>13710</v>
      </c>
      <c r="C2212" s="346" t="s">
        <v>17819</v>
      </c>
      <c r="D2212" s="346"/>
      <c r="E2212" s="346"/>
      <c r="F2212" s="346"/>
      <c r="G2212" s="346"/>
      <c r="H2212" s="346"/>
      <c r="I2212" s="346"/>
      <c r="J2212" s="346"/>
      <c r="K2212" s="346"/>
      <c r="L2212" s="104" t="s">
        <v>199</v>
      </c>
      <c r="M2212" s="105">
        <v>576.59</v>
      </c>
    </row>
    <row r="2213" spans="1:13" ht="12.75" customHeight="1" x14ac:dyDescent="0.2">
      <c r="A2213" s="103" t="s">
        <v>17820</v>
      </c>
      <c r="B2213" s="104" t="s">
        <v>13710</v>
      </c>
      <c r="C2213" s="346" t="s">
        <v>17821</v>
      </c>
      <c r="D2213" s="346"/>
      <c r="E2213" s="346"/>
      <c r="F2213" s="346"/>
      <c r="G2213" s="346"/>
      <c r="H2213" s="346"/>
      <c r="I2213" s="346"/>
      <c r="J2213" s="346"/>
      <c r="K2213" s="346"/>
      <c r="L2213" s="104" t="s">
        <v>199</v>
      </c>
      <c r="M2213" s="105">
        <v>2222.9299999999998</v>
      </c>
    </row>
    <row r="2214" spans="1:13" ht="12.75" customHeight="1" x14ac:dyDescent="0.2">
      <c r="A2214" s="103" t="s">
        <v>17822</v>
      </c>
      <c r="B2214" s="104" t="s">
        <v>13710</v>
      </c>
      <c r="C2214" s="346" t="s">
        <v>17823</v>
      </c>
      <c r="D2214" s="346"/>
      <c r="E2214" s="346"/>
      <c r="F2214" s="346"/>
      <c r="G2214" s="346"/>
      <c r="H2214" s="346"/>
      <c r="I2214" s="346"/>
      <c r="J2214" s="346"/>
      <c r="K2214" s="346"/>
      <c r="L2214" s="104" t="s">
        <v>199</v>
      </c>
      <c r="M2214" s="105">
        <v>635.15</v>
      </c>
    </row>
    <row r="2215" spans="1:13" ht="12.75" customHeight="1" x14ac:dyDescent="0.2">
      <c r="A2215" s="103" t="s">
        <v>17824</v>
      </c>
      <c r="B2215" s="104" t="s">
        <v>13710</v>
      </c>
      <c r="C2215" s="346" t="s">
        <v>17825</v>
      </c>
      <c r="D2215" s="346"/>
      <c r="E2215" s="346"/>
      <c r="F2215" s="346"/>
      <c r="G2215" s="346"/>
      <c r="H2215" s="346"/>
      <c r="I2215" s="346"/>
      <c r="J2215" s="346"/>
      <c r="K2215" s="346"/>
      <c r="L2215" s="104" t="s">
        <v>199</v>
      </c>
      <c r="M2215" s="105">
        <v>479.42</v>
      </c>
    </row>
    <row r="2216" spans="1:13" ht="12.75" customHeight="1" x14ac:dyDescent="0.2">
      <c r="A2216" s="103" t="s">
        <v>17826</v>
      </c>
      <c r="B2216" s="104" t="s">
        <v>13710</v>
      </c>
      <c r="C2216" s="346" t="s">
        <v>17827</v>
      </c>
      <c r="D2216" s="346"/>
      <c r="E2216" s="346"/>
      <c r="F2216" s="346"/>
      <c r="G2216" s="346"/>
      <c r="H2216" s="346"/>
      <c r="I2216" s="346"/>
      <c r="J2216" s="346"/>
      <c r="K2216" s="346"/>
      <c r="L2216" s="104" t="s">
        <v>199</v>
      </c>
      <c r="M2216" s="105">
        <v>272.32</v>
      </c>
    </row>
    <row r="2217" spans="1:13" ht="12.75" customHeight="1" x14ac:dyDescent="0.2">
      <c r="A2217" s="103" t="s">
        <v>17828</v>
      </c>
      <c r="B2217" s="104" t="s">
        <v>13710</v>
      </c>
      <c r="C2217" s="346" t="s">
        <v>17829</v>
      </c>
      <c r="D2217" s="346"/>
      <c r="E2217" s="346"/>
      <c r="F2217" s="346"/>
      <c r="G2217" s="346"/>
      <c r="H2217" s="346"/>
      <c r="I2217" s="346"/>
      <c r="J2217" s="346"/>
      <c r="K2217" s="346"/>
      <c r="L2217" s="104" t="s">
        <v>199</v>
      </c>
      <c r="M2217" s="105">
        <v>385.62</v>
      </c>
    </row>
    <row r="2218" spans="1:13" ht="12.75" customHeight="1" x14ac:dyDescent="0.2">
      <c r="A2218" s="103" t="s">
        <v>17830</v>
      </c>
      <c r="B2218" s="104" t="s">
        <v>13710</v>
      </c>
      <c r="C2218" s="346" t="s">
        <v>17831</v>
      </c>
      <c r="D2218" s="346"/>
      <c r="E2218" s="346"/>
      <c r="F2218" s="346"/>
      <c r="G2218" s="346"/>
      <c r="H2218" s="346"/>
      <c r="I2218" s="346"/>
      <c r="J2218" s="346"/>
      <c r="K2218" s="346"/>
      <c r="L2218" s="104" t="s">
        <v>199</v>
      </c>
      <c r="M2218" s="105">
        <v>487.64</v>
      </c>
    </row>
    <row r="2219" spans="1:13" ht="12.75" customHeight="1" x14ac:dyDescent="0.2">
      <c r="A2219" s="103" t="s">
        <v>17832</v>
      </c>
      <c r="B2219" s="104" t="s">
        <v>13710</v>
      </c>
      <c r="C2219" s="346" t="s">
        <v>17833</v>
      </c>
      <c r="D2219" s="346"/>
      <c r="E2219" s="346"/>
      <c r="F2219" s="346"/>
      <c r="G2219" s="346"/>
      <c r="H2219" s="346"/>
      <c r="I2219" s="346"/>
      <c r="J2219" s="346"/>
      <c r="K2219" s="346"/>
      <c r="L2219" s="104" t="s">
        <v>199</v>
      </c>
      <c r="M2219" s="105">
        <v>206.98</v>
      </c>
    </row>
    <row r="2220" spans="1:13" ht="12.75" customHeight="1" x14ac:dyDescent="0.2">
      <c r="A2220" s="103" t="s">
        <v>17834</v>
      </c>
      <c r="B2220" s="104" t="s">
        <v>13710</v>
      </c>
      <c r="C2220" s="346" t="s">
        <v>17835</v>
      </c>
      <c r="D2220" s="346"/>
      <c r="E2220" s="346"/>
      <c r="F2220" s="346"/>
      <c r="G2220" s="346"/>
      <c r="H2220" s="346"/>
      <c r="I2220" s="346"/>
      <c r="J2220" s="346"/>
      <c r="K2220" s="346"/>
      <c r="L2220" s="104" t="s">
        <v>199</v>
      </c>
      <c r="M2220" s="105">
        <v>257.38</v>
      </c>
    </row>
    <row r="2221" spans="1:13" ht="12.75" customHeight="1" x14ac:dyDescent="0.2">
      <c r="A2221" s="103" t="s">
        <v>17836</v>
      </c>
      <c r="B2221" s="104" t="s">
        <v>13710</v>
      </c>
      <c r="C2221" s="346" t="s">
        <v>17837</v>
      </c>
      <c r="D2221" s="346"/>
      <c r="E2221" s="346"/>
      <c r="F2221" s="346"/>
      <c r="G2221" s="346"/>
      <c r="H2221" s="346"/>
      <c r="I2221" s="346"/>
      <c r="J2221" s="346"/>
      <c r="K2221" s="346"/>
      <c r="L2221" s="104" t="s">
        <v>199</v>
      </c>
      <c r="M2221" s="105">
        <v>356.18</v>
      </c>
    </row>
    <row r="2222" spans="1:13" ht="12.75" customHeight="1" x14ac:dyDescent="0.2">
      <c r="A2222" s="103" t="s">
        <v>17838</v>
      </c>
      <c r="B2222" s="104" t="s">
        <v>13710</v>
      </c>
      <c r="C2222" s="346" t="s">
        <v>17839</v>
      </c>
      <c r="D2222" s="346"/>
      <c r="E2222" s="346"/>
      <c r="F2222" s="346"/>
      <c r="G2222" s="346"/>
      <c r="H2222" s="346"/>
      <c r="I2222" s="346"/>
      <c r="J2222" s="346"/>
      <c r="K2222" s="346"/>
      <c r="L2222" s="104" t="s">
        <v>199</v>
      </c>
      <c r="M2222" s="105">
        <v>310.31</v>
      </c>
    </row>
    <row r="2223" spans="1:13" ht="12.75" customHeight="1" x14ac:dyDescent="0.2">
      <c r="A2223" s="103" t="s">
        <v>17840</v>
      </c>
      <c r="B2223" s="104" t="s">
        <v>13710</v>
      </c>
      <c r="C2223" s="346" t="s">
        <v>17841</v>
      </c>
      <c r="D2223" s="346"/>
      <c r="E2223" s="346"/>
      <c r="F2223" s="346"/>
      <c r="G2223" s="346"/>
      <c r="H2223" s="346"/>
      <c r="I2223" s="346"/>
      <c r="J2223" s="346"/>
      <c r="K2223" s="346"/>
      <c r="L2223" s="104" t="s">
        <v>199</v>
      </c>
      <c r="M2223" s="105">
        <v>375.65</v>
      </c>
    </row>
    <row r="2224" spans="1:13" ht="12.75" customHeight="1" x14ac:dyDescent="0.2">
      <c r="A2224" s="103" t="s">
        <v>17842</v>
      </c>
      <c r="B2224" s="104" t="s">
        <v>13710</v>
      </c>
      <c r="C2224" s="346" t="s">
        <v>17843</v>
      </c>
      <c r="D2224" s="346"/>
      <c r="E2224" s="346"/>
      <c r="F2224" s="346"/>
      <c r="G2224" s="346"/>
      <c r="H2224" s="346"/>
      <c r="I2224" s="346"/>
      <c r="J2224" s="346"/>
      <c r="K2224" s="346"/>
      <c r="L2224" s="104" t="s">
        <v>199</v>
      </c>
      <c r="M2224" s="105">
        <v>536.39</v>
      </c>
    </row>
    <row r="2225" spans="1:13" ht="12.75" customHeight="1" x14ac:dyDescent="0.2">
      <c r="A2225" s="103" t="s">
        <v>17844</v>
      </c>
      <c r="B2225" s="104" t="s">
        <v>13710</v>
      </c>
      <c r="C2225" s="346" t="s">
        <v>17845</v>
      </c>
      <c r="D2225" s="346"/>
      <c r="E2225" s="346"/>
      <c r="F2225" s="346"/>
      <c r="G2225" s="346"/>
      <c r="H2225" s="346"/>
      <c r="I2225" s="346"/>
      <c r="J2225" s="346"/>
      <c r="K2225" s="346"/>
      <c r="L2225" s="104" t="s">
        <v>199</v>
      </c>
      <c r="M2225" s="105">
        <v>246.73</v>
      </c>
    </row>
    <row r="2226" spans="1:13" ht="12.75" customHeight="1" x14ac:dyDescent="0.2">
      <c r="A2226" s="103" t="s">
        <v>17846</v>
      </c>
      <c r="B2226" s="104" t="s">
        <v>13710</v>
      </c>
      <c r="C2226" s="346" t="s">
        <v>17847</v>
      </c>
      <c r="D2226" s="346"/>
      <c r="E2226" s="346"/>
      <c r="F2226" s="346"/>
      <c r="G2226" s="346"/>
      <c r="H2226" s="346"/>
      <c r="I2226" s="346"/>
      <c r="J2226" s="346"/>
      <c r="K2226" s="346"/>
      <c r="L2226" s="104" t="s">
        <v>199</v>
      </c>
      <c r="M2226" s="105">
        <v>347.75</v>
      </c>
    </row>
    <row r="2227" spans="1:13" ht="12.75" customHeight="1" x14ac:dyDescent="0.2">
      <c r="A2227" s="103" t="s">
        <v>17848</v>
      </c>
      <c r="B2227" s="104" t="s">
        <v>13710</v>
      </c>
      <c r="C2227" s="346" t="s">
        <v>17849</v>
      </c>
      <c r="D2227" s="346"/>
      <c r="E2227" s="346"/>
      <c r="F2227" s="346"/>
      <c r="G2227" s="346"/>
      <c r="H2227" s="346"/>
      <c r="I2227" s="346"/>
      <c r="J2227" s="346"/>
      <c r="K2227" s="346"/>
      <c r="L2227" s="104" t="s">
        <v>199</v>
      </c>
      <c r="M2227" s="105">
        <v>788.76</v>
      </c>
    </row>
    <row r="2228" spans="1:13" ht="12.75" customHeight="1" x14ac:dyDescent="0.2">
      <c r="A2228" s="103" t="s">
        <v>17850</v>
      </c>
      <c r="B2228" s="104" t="s">
        <v>13710</v>
      </c>
      <c r="C2228" s="346" t="s">
        <v>17851</v>
      </c>
      <c r="D2228" s="346"/>
      <c r="E2228" s="346"/>
      <c r="F2228" s="346"/>
      <c r="G2228" s="346"/>
      <c r="H2228" s="346"/>
      <c r="I2228" s="346"/>
      <c r="J2228" s="346"/>
      <c r="K2228" s="346"/>
      <c r="L2228" s="104" t="s">
        <v>199</v>
      </c>
      <c r="M2228" s="105">
        <v>1147.3</v>
      </c>
    </row>
    <row r="2229" spans="1:13" ht="12.75" customHeight="1" x14ac:dyDescent="0.2">
      <c r="A2229" s="103" t="s">
        <v>17852</v>
      </c>
      <c r="B2229" s="104" t="s">
        <v>13710</v>
      </c>
      <c r="C2229" s="346" t="s">
        <v>17853</v>
      </c>
      <c r="D2229" s="346"/>
      <c r="E2229" s="346"/>
      <c r="F2229" s="346"/>
      <c r="G2229" s="346"/>
      <c r="H2229" s="346"/>
      <c r="I2229" s="346"/>
      <c r="J2229" s="346"/>
      <c r="K2229" s="346"/>
      <c r="L2229" s="104" t="s">
        <v>199</v>
      </c>
      <c r="M2229" s="105">
        <v>1880.96</v>
      </c>
    </row>
    <row r="2230" spans="1:13" ht="12.75" customHeight="1" x14ac:dyDescent="0.2">
      <c r="A2230" s="103" t="s">
        <v>17854</v>
      </c>
      <c r="B2230" s="104" t="s">
        <v>13710</v>
      </c>
      <c r="C2230" s="346" t="s">
        <v>17855</v>
      </c>
      <c r="D2230" s="346"/>
      <c r="E2230" s="346"/>
      <c r="F2230" s="346"/>
      <c r="G2230" s="346"/>
      <c r="H2230" s="346"/>
      <c r="I2230" s="346"/>
      <c r="J2230" s="346"/>
      <c r="K2230" s="346"/>
      <c r="L2230" s="104" t="s">
        <v>199</v>
      </c>
      <c r="M2230" s="105">
        <v>2906.83</v>
      </c>
    </row>
    <row r="2231" spans="1:13" ht="12.75" customHeight="1" x14ac:dyDescent="0.2">
      <c r="A2231" s="103" t="s">
        <v>17856</v>
      </c>
      <c r="B2231" s="104" t="s">
        <v>13710</v>
      </c>
      <c r="C2231" s="346" t="s">
        <v>17857</v>
      </c>
      <c r="D2231" s="346"/>
      <c r="E2231" s="346"/>
      <c r="F2231" s="346"/>
      <c r="G2231" s="346"/>
      <c r="H2231" s="346"/>
      <c r="I2231" s="346"/>
      <c r="J2231" s="346"/>
      <c r="K2231" s="346"/>
      <c r="L2231" s="104" t="s">
        <v>199</v>
      </c>
      <c r="M2231" s="105">
        <v>368.28</v>
      </c>
    </row>
    <row r="2232" spans="1:13" ht="12.75" customHeight="1" x14ac:dyDescent="0.2">
      <c r="A2232" s="100" t="s">
        <v>17858</v>
      </c>
      <c r="B2232" s="101" t="s">
        <v>13710</v>
      </c>
      <c r="C2232" s="347" t="s">
        <v>17859</v>
      </c>
      <c r="D2232" s="347"/>
      <c r="E2232" s="347"/>
      <c r="F2232" s="347"/>
      <c r="G2232" s="347"/>
      <c r="H2232" s="347"/>
      <c r="I2232" s="347"/>
      <c r="J2232" s="347"/>
      <c r="K2232" s="347"/>
      <c r="L2232" s="102"/>
      <c r="M2232" s="102"/>
    </row>
    <row r="2233" spans="1:13" ht="12.75" customHeight="1" x14ac:dyDescent="0.2">
      <c r="A2233" s="103" t="s">
        <v>17860</v>
      </c>
      <c r="B2233" s="104" t="s">
        <v>13710</v>
      </c>
      <c r="C2233" s="346" t="s">
        <v>17861</v>
      </c>
      <c r="D2233" s="346"/>
      <c r="E2233" s="346"/>
      <c r="F2233" s="346"/>
      <c r="G2233" s="346"/>
      <c r="H2233" s="346"/>
      <c r="I2233" s="346"/>
      <c r="J2233" s="346"/>
      <c r="K2233" s="346"/>
      <c r="L2233" s="104" t="s">
        <v>168</v>
      </c>
      <c r="M2233" s="105">
        <v>131.56</v>
      </c>
    </row>
    <row r="2234" spans="1:13" ht="12.75" customHeight="1" x14ac:dyDescent="0.2">
      <c r="A2234" s="103" t="s">
        <v>17862</v>
      </c>
      <c r="B2234" s="104" t="s">
        <v>13710</v>
      </c>
      <c r="C2234" s="346" t="s">
        <v>17863</v>
      </c>
      <c r="D2234" s="346"/>
      <c r="E2234" s="346"/>
      <c r="F2234" s="346"/>
      <c r="G2234" s="346"/>
      <c r="H2234" s="346"/>
      <c r="I2234" s="346"/>
      <c r="J2234" s="346"/>
      <c r="K2234" s="346"/>
      <c r="L2234" s="104" t="s">
        <v>199</v>
      </c>
      <c r="M2234" s="105">
        <v>579.28</v>
      </c>
    </row>
    <row r="2235" spans="1:13" ht="12.75" customHeight="1" x14ac:dyDescent="0.2">
      <c r="A2235" s="103" t="s">
        <v>17864</v>
      </c>
      <c r="B2235" s="104" t="s">
        <v>13710</v>
      </c>
      <c r="C2235" s="346" t="s">
        <v>17388</v>
      </c>
      <c r="D2235" s="346"/>
      <c r="E2235" s="346"/>
      <c r="F2235" s="346"/>
      <c r="G2235" s="346"/>
      <c r="H2235" s="346"/>
      <c r="I2235" s="346"/>
      <c r="J2235" s="346"/>
      <c r="K2235" s="346"/>
      <c r="L2235" s="104" t="s">
        <v>56</v>
      </c>
      <c r="M2235" s="105">
        <v>215.52</v>
      </c>
    </row>
    <row r="2236" spans="1:13" ht="12.75" customHeight="1" x14ac:dyDescent="0.2">
      <c r="A2236" s="103" t="s">
        <v>17865</v>
      </c>
      <c r="B2236" s="104" t="s">
        <v>13710</v>
      </c>
      <c r="C2236" s="346" t="s">
        <v>17374</v>
      </c>
      <c r="D2236" s="346"/>
      <c r="E2236" s="346"/>
      <c r="F2236" s="346"/>
      <c r="G2236" s="346"/>
      <c r="H2236" s="346"/>
      <c r="I2236" s="346"/>
      <c r="J2236" s="346"/>
      <c r="K2236" s="346"/>
      <c r="L2236" s="104" t="s">
        <v>136</v>
      </c>
      <c r="M2236" s="105">
        <v>14.2</v>
      </c>
    </row>
    <row r="2237" spans="1:13" ht="12.75" customHeight="1" x14ac:dyDescent="0.2">
      <c r="A2237" s="103" t="s">
        <v>17866</v>
      </c>
      <c r="B2237" s="104" t="s">
        <v>13710</v>
      </c>
      <c r="C2237" s="346" t="s">
        <v>17867</v>
      </c>
      <c r="D2237" s="346"/>
      <c r="E2237" s="346"/>
      <c r="F2237" s="346"/>
      <c r="G2237" s="346"/>
      <c r="H2237" s="346"/>
      <c r="I2237" s="346"/>
      <c r="J2237" s="346"/>
      <c r="K2237" s="346"/>
      <c r="L2237" s="104" t="s">
        <v>31</v>
      </c>
      <c r="M2237" s="105">
        <v>122.69</v>
      </c>
    </row>
    <row r="2238" spans="1:13" ht="12.75" customHeight="1" x14ac:dyDescent="0.2">
      <c r="A2238" s="100" t="s">
        <v>17868</v>
      </c>
      <c r="B2238" s="101" t="s">
        <v>13710</v>
      </c>
      <c r="C2238" s="347" t="s">
        <v>17869</v>
      </c>
      <c r="D2238" s="347"/>
      <c r="E2238" s="347"/>
      <c r="F2238" s="347"/>
      <c r="G2238" s="347"/>
      <c r="H2238" s="347"/>
      <c r="I2238" s="347"/>
      <c r="J2238" s="347"/>
      <c r="K2238" s="347"/>
      <c r="L2238" s="102"/>
      <c r="M2238" s="102"/>
    </row>
    <row r="2239" spans="1:13" ht="12.75" customHeight="1" x14ac:dyDescent="0.2">
      <c r="A2239" s="103" t="s">
        <v>17870</v>
      </c>
      <c r="B2239" s="104" t="s">
        <v>13710</v>
      </c>
      <c r="C2239" s="346" t="s">
        <v>17871</v>
      </c>
      <c r="D2239" s="346"/>
      <c r="E2239" s="346"/>
      <c r="F2239" s="346"/>
      <c r="G2239" s="346"/>
      <c r="H2239" s="346"/>
      <c r="I2239" s="346"/>
      <c r="J2239" s="346"/>
      <c r="K2239" s="346"/>
      <c r="L2239" s="104" t="s">
        <v>168</v>
      </c>
      <c r="M2239" s="105">
        <v>204.88</v>
      </c>
    </row>
    <row r="2240" spans="1:13" ht="12.75" customHeight="1" x14ac:dyDescent="0.2">
      <c r="A2240" s="103" t="s">
        <v>17872</v>
      </c>
      <c r="B2240" s="104" t="s">
        <v>13710</v>
      </c>
      <c r="C2240" s="346" t="s">
        <v>17873</v>
      </c>
      <c r="D2240" s="346"/>
      <c r="E2240" s="346"/>
      <c r="F2240" s="346"/>
      <c r="G2240" s="346"/>
      <c r="H2240" s="346"/>
      <c r="I2240" s="346"/>
      <c r="J2240" s="346"/>
      <c r="K2240" s="346"/>
      <c r="L2240" s="104" t="s">
        <v>168</v>
      </c>
      <c r="M2240" s="105">
        <v>284.88</v>
      </c>
    </row>
    <row r="2241" spans="1:13" ht="12.75" customHeight="1" x14ac:dyDescent="0.2">
      <c r="A2241" s="103" t="s">
        <v>17874</v>
      </c>
      <c r="B2241" s="104" t="s">
        <v>13710</v>
      </c>
      <c r="C2241" s="346" t="s">
        <v>17875</v>
      </c>
      <c r="D2241" s="346"/>
      <c r="E2241" s="346"/>
      <c r="F2241" s="346"/>
      <c r="G2241" s="346"/>
      <c r="H2241" s="346"/>
      <c r="I2241" s="346"/>
      <c r="J2241" s="346"/>
      <c r="K2241" s="346"/>
      <c r="L2241" s="104" t="s">
        <v>168</v>
      </c>
      <c r="M2241" s="105">
        <v>328.84</v>
      </c>
    </row>
    <row r="2242" spans="1:13" ht="12.75" customHeight="1" x14ac:dyDescent="0.2">
      <c r="A2242" s="103" t="s">
        <v>17876</v>
      </c>
      <c r="B2242" s="104" t="s">
        <v>13710</v>
      </c>
      <c r="C2242" s="346" t="s">
        <v>17877</v>
      </c>
      <c r="D2242" s="346"/>
      <c r="E2242" s="346"/>
      <c r="F2242" s="346"/>
      <c r="G2242" s="346"/>
      <c r="H2242" s="346"/>
      <c r="I2242" s="346"/>
      <c r="J2242" s="346"/>
      <c r="K2242" s="346"/>
      <c r="L2242" s="104" t="s">
        <v>168</v>
      </c>
      <c r="M2242" s="105">
        <v>507.09</v>
      </c>
    </row>
    <row r="2243" spans="1:13" ht="12.75" customHeight="1" x14ac:dyDescent="0.2">
      <c r="A2243" s="103" t="s">
        <v>17878</v>
      </c>
      <c r="B2243" s="104" t="s">
        <v>13710</v>
      </c>
      <c r="C2243" s="346" t="s">
        <v>17117</v>
      </c>
      <c r="D2243" s="346"/>
      <c r="E2243" s="346"/>
      <c r="F2243" s="346"/>
      <c r="G2243" s="346"/>
      <c r="H2243" s="346"/>
      <c r="I2243" s="346"/>
      <c r="J2243" s="346"/>
      <c r="K2243" s="346"/>
      <c r="L2243" s="104" t="s">
        <v>168</v>
      </c>
      <c r="M2243" s="105">
        <v>700</v>
      </c>
    </row>
    <row r="2244" spans="1:13" ht="12.75" customHeight="1" x14ac:dyDescent="0.2">
      <c r="A2244" s="103" t="s">
        <v>17879</v>
      </c>
      <c r="B2244" s="104" t="s">
        <v>13710</v>
      </c>
      <c r="C2244" s="346" t="s">
        <v>17121</v>
      </c>
      <c r="D2244" s="346"/>
      <c r="E2244" s="346"/>
      <c r="F2244" s="346"/>
      <c r="G2244" s="346"/>
      <c r="H2244" s="346"/>
      <c r="I2244" s="346"/>
      <c r="J2244" s="346"/>
      <c r="K2244" s="346"/>
      <c r="L2244" s="104" t="s">
        <v>168</v>
      </c>
      <c r="M2244" s="105">
        <v>1441.89</v>
      </c>
    </row>
    <row r="2245" spans="1:13" ht="12.75" customHeight="1" x14ac:dyDescent="0.2">
      <c r="A2245" s="97" t="s">
        <v>17880</v>
      </c>
      <c r="B2245" s="98"/>
      <c r="C2245" s="353" t="s">
        <v>17881</v>
      </c>
      <c r="D2245" s="353"/>
      <c r="E2245" s="353"/>
      <c r="F2245" s="353"/>
      <c r="G2245" s="353"/>
      <c r="H2245" s="353"/>
      <c r="I2245" s="353"/>
      <c r="J2245" s="353"/>
      <c r="K2245" s="353"/>
      <c r="L2245" s="99"/>
      <c r="M2245" s="99"/>
    </row>
    <row r="2246" spans="1:13" ht="12.75" customHeight="1" x14ac:dyDescent="0.2">
      <c r="A2246" s="100" t="s">
        <v>17882</v>
      </c>
      <c r="B2246" s="101" t="s">
        <v>13710</v>
      </c>
      <c r="C2246" s="347" t="s">
        <v>17883</v>
      </c>
      <c r="D2246" s="347"/>
      <c r="E2246" s="347"/>
      <c r="F2246" s="347"/>
      <c r="G2246" s="347"/>
      <c r="H2246" s="347"/>
      <c r="I2246" s="347"/>
      <c r="J2246" s="347"/>
      <c r="K2246" s="347"/>
      <c r="L2246" s="102"/>
      <c r="M2246" s="102"/>
    </row>
    <row r="2247" spans="1:13" ht="12.75" customHeight="1" x14ac:dyDescent="0.2">
      <c r="A2247" s="103" t="s">
        <v>17884</v>
      </c>
      <c r="B2247" s="104" t="s">
        <v>13710</v>
      </c>
      <c r="C2247" s="346" t="s">
        <v>17885</v>
      </c>
      <c r="D2247" s="346"/>
      <c r="E2247" s="346"/>
      <c r="F2247" s="346"/>
      <c r="G2247" s="346"/>
      <c r="H2247" s="346"/>
      <c r="I2247" s="346"/>
      <c r="J2247" s="346"/>
      <c r="K2247" s="346"/>
      <c r="L2247" s="104" t="s">
        <v>136</v>
      </c>
      <c r="M2247" s="105">
        <v>542.59</v>
      </c>
    </row>
    <row r="2248" spans="1:13" ht="12.75" customHeight="1" x14ac:dyDescent="0.2">
      <c r="A2248" s="103" t="s">
        <v>17886</v>
      </c>
      <c r="B2248" s="104" t="s">
        <v>13710</v>
      </c>
      <c r="C2248" s="346" t="s">
        <v>17887</v>
      </c>
      <c r="D2248" s="346"/>
      <c r="E2248" s="346"/>
      <c r="F2248" s="346"/>
      <c r="G2248" s="346"/>
      <c r="H2248" s="346"/>
      <c r="I2248" s="346"/>
      <c r="J2248" s="346"/>
      <c r="K2248" s="346"/>
      <c r="L2248" s="104" t="s">
        <v>136</v>
      </c>
      <c r="M2248" s="105">
        <v>789.24</v>
      </c>
    </row>
    <row r="2249" spans="1:13" ht="12.75" customHeight="1" x14ac:dyDescent="0.2">
      <c r="A2249" s="103" t="s">
        <v>17888</v>
      </c>
      <c r="B2249" s="104" t="s">
        <v>13710</v>
      </c>
      <c r="C2249" s="346" t="s">
        <v>17889</v>
      </c>
      <c r="D2249" s="346"/>
      <c r="E2249" s="346"/>
      <c r="F2249" s="346"/>
      <c r="G2249" s="346"/>
      <c r="H2249" s="346"/>
      <c r="I2249" s="346"/>
      <c r="J2249" s="346"/>
      <c r="K2249" s="346"/>
      <c r="L2249" s="104" t="s">
        <v>136</v>
      </c>
      <c r="M2249" s="105">
        <v>438.25</v>
      </c>
    </row>
    <row r="2250" spans="1:13" ht="12.75" customHeight="1" x14ac:dyDescent="0.2">
      <c r="A2250" s="103" t="s">
        <v>17890</v>
      </c>
      <c r="B2250" s="104" t="s">
        <v>13710</v>
      </c>
      <c r="C2250" s="346" t="s">
        <v>17891</v>
      </c>
      <c r="D2250" s="346"/>
      <c r="E2250" s="346"/>
      <c r="F2250" s="346"/>
      <c r="G2250" s="346"/>
      <c r="H2250" s="346"/>
      <c r="I2250" s="346"/>
      <c r="J2250" s="346"/>
      <c r="K2250" s="346"/>
      <c r="L2250" s="104" t="s">
        <v>136</v>
      </c>
      <c r="M2250" s="105">
        <v>438.25</v>
      </c>
    </row>
    <row r="2251" spans="1:13" ht="12.75" customHeight="1" x14ac:dyDescent="0.2">
      <c r="A2251" s="100" t="s">
        <v>17892</v>
      </c>
      <c r="B2251" s="101" t="s">
        <v>13710</v>
      </c>
      <c r="C2251" s="347" t="s">
        <v>17893</v>
      </c>
      <c r="D2251" s="347"/>
      <c r="E2251" s="347"/>
      <c r="F2251" s="347"/>
      <c r="G2251" s="347"/>
      <c r="H2251" s="347"/>
      <c r="I2251" s="347"/>
      <c r="J2251" s="347"/>
      <c r="K2251" s="347"/>
      <c r="L2251" s="102"/>
      <c r="M2251" s="102"/>
    </row>
    <row r="2252" spans="1:13" ht="12.75" customHeight="1" x14ac:dyDescent="0.2">
      <c r="A2252" s="103" t="s">
        <v>17894</v>
      </c>
      <c r="B2252" s="104" t="s">
        <v>13710</v>
      </c>
      <c r="C2252" s="346" t="s">
        <v>17895</v>
      </c>
      <c r="D2252" s="346"/>
      <c r="E2252" s="346"/>
      <c r="F2252" s="346"/>
      <c r="G2252" s="346"/>
      <c r="H2252" s="346"/>
      <c r="I2252" s="346"/>
      <c r="J2252" s="346"/>
      <c r="K2252" s="346"/>
      <c r="L2252" s="104" t="s">
        <v>199</v>
      </c>
      <c r="M2252" s="105">
        <v>335.85</v>
      </c>
    </row>
    <row r="2253" spans="1:13" ht="12.75" customHeight="1" x14ac:dyDescent="0.2">
      <c r="A2253" s="97" t="s">
        <v>17896</v>
      </c>
      <c r="B2253" s="98"/>
      <c r="C2253" s="353" t="s">
        <v>17897</v>
      </c>
      <c r="D2253" s="353"/>
      <c r="E2253" s="353"/>
      <c r="F2253" s="353"/>
      <c r="G2253" s="353"/>
      <c r="H2253" s="353"/>
      <c r="I2253" s="353"/>
      <c r="J2253" s="353"/>
      <c r="K2253" s="353"/>
      <c r="L2253" s="99"/>
      <c r="M2253" s="99"/>
    </row>
    <row r="2254" spans="1:13" ht="12.75" customHeight="1" x14ac:dyDescent="0.2">
      <c r="A2254" s="100" t="s">
        <v>17898</v>
      </c>
      <c r="B2254" s="101" t="s">
        <v>13710</v>
      </c>
      <c r="C2254" s="347" t="s">
        <v>17899</v>
      </c>
      <c r="D2254" s="347"/>
      <c r="E2254" s="347"/>
      <c r="F2254" s="347"/>
      <c r="G2254" s="347"/>
      <c r="H2254" s="347"/>
      <c r="I2254" s="347"/>
      <c r="J2254" s="347"/>
      <c r="K2254" s="347"/>
      <c r="L2254" s="102"/>
      <c r="M2254" s="102"/>
    </row>
    <row r="2255" spans="1:13" ht="12.75" customHeight="1" x14ac:dyDescent="0.2">
      <c r="A2255" s="103" t="s">
        <v>17900</v>
      </c>
      <c r="B2255" s="104" t="s">
        <v>13710</v>
      </c>
      <c r="C2255" s="346" t="s">
        <v>17901</v>
      </c>
      <c r="D2255" s="346"/>
      <c r="E2255" s="346"/>
      <c r="F2255" s="346"/>
      <c r="G2255" s="346"/>
      <c r="H2255" s="346"/>
      <c r="I2255" s="346"/>
      <c r="J2255" s="346"/>
      <c r="K2255" s="346"/>
      <c r="L2255" s="104" t="s">
        <v>199</v>
      </c>
      <c r="M2255" s="105">
        <v>3.6</v>
      </c>
    </row>
    <row r="2256" spans="1:13" ht="12.75" customHeight="1" x14ac:dyDescent="0.2">
      <c r="A2256" s="103" t="s">
        <v>17902</v>
      </c>
      <c r="B2256" s="104" t="s">
        <v>13710</v>
      </c>
      <c r="C2256" s="346" t="s">
        <v>17903</v>
      </c>
      <c r="D2256" s="346"/>
      <c r="E2256" s="346"/>
      <c r="F2256" s="346"/>
      <c r="G2256" s="346"/>
      <c r="H2256" s="346"/>
      <c r="I2256" s="346"/>
      <c r="J2256" s="346"/>
      <c r="K2256" s="346"/>
      <c r="L2256" s="104" t="s">
        <v>199</v>
      </c>
      <c r="M2256" s="105">
        <v>0.15</v>
      </c>
    </row>
    <row r="2257" spans="1:13" ht="12.75" customHeight="1" x14ac:dyDescent="0.2">
      <c r="A2257" s="100" t="s">
        <v>17904</v>
      </c>
      <c r="B2257" s="101" t="s">
        <v>13710</v>
      </c>
      <c r="C2257" s="347" t="s">
        <v>17905</v>
      </c>
      <c r="D2257" s="347"/>
      <c r="E2257" s="347"/>
      <c r="F2257" s="347"/>
      <c r="G2257" s="347"/>
      <c r="H2257" s="347"/>
      <c r="I2257" s="347"/>
      <c r="J2257" s="347"/>
      <c r="K2257" s="347"/>
      <c r="L2257" s="102"/>
      <c r="M2257" s="102"/>
    </row>
    <row r="2258" spans="1:13" ht="12.75" customHeight="1" x14ac:dyDescent="0.2">
      <c r="A2258" s="103" t="s">
        <v>17906</v>
      </c>
      <c r="B2258" s="104" t="s">
        <v>13710</v>
      </c>
      <c r="C2258" s="346" t="s">
        <v>17907</v>
      </c>
      <c r="D2258" s="346"/>
      <c r="E2258" s="346"/>
      <c r="F2258" s="346"/>
      <c r="G2258" s="346"/>
      <c r="H2258" s="346"/>
      <c r="I2258" s="346"/>
      <c r="J2258" s="346"/>
      <c r="K2258" s="346"/>
      <c r="L2258" s="104" t="s">
        <v>13898</v>
      </c>
      <c r="M2258" s="105">
        <v>11</v>
      </c>
    </row>
    <row r="2259" spans="1:13" ht="12.75" customHeight="1" x14ac:dyDescent="0.2">
      <c r="A2259" s="97" t="s">
        <v>17908</v>
      </c>
      <c r="B2259" s="98"/>
      <c r="C2259" s="353" t="s">
        <v>17909</v>
      </c>
      <c r="D2259" s="353"/>
      <c r="E2259" s="353"/>
      <c r="F2259" s="353"/>
      <c r="G2259" s="353"/>
      <c r="H2259" s="353"/>
      <c r="I2259" s="353"/>
      <c r="J2259" s="353"/>
      <c r="K2259" s="353"/>
      <c r="L2259" s="99"/>
      <c r="M2259" s="99"/>
    </row>
    <row r="2260" spans="1:13" ht="12.75" customHeight="1" x14ac:dyDescent="0.2">
      <c r="A2260" s="100" t="s">
        <v>17910</v>
      </c>
      <c r="B2260" s="101" t="s">
        <v>13710</v>
      </c>
      <c r="C2260" s="347" t="s">
        <v>17911</v>
      </c>
      <c r="D2260" s="347"/>
      <c r="E2260" s="347"/>
      <c r="F2260" s="347"/>
      <c r="G2260" s="347"/>
      <c r="H2260" s="347"/>
      <c r="I2260" s="347"/>
      <c r="J2260" s="347"/>
      <c r="K2260" s="347"/>
      <c r="L2260" s="102"/>
      <c r="M2260" s="102"/>
    </row>
    <row r="2261" spans="1:13" ht="12.75" customHeight="1" x14ac:dyDescent="0.2">
      <c r="A2261" s="103" t="s">
        <v>17912</v>
      </c>
      <c r="B2261" s="104" t="s">
        <v>13710</v>
      </c>
      <c r="C2261" s="346" t="s">
        <v>17913</v>
      </c>
      <c r="D2261" s="346"/>
      <c r="E2261" s="346"/>
      <c r="F2261" s="346"/>
      <c r="G2261" s="346"/>
      <c r="H2261" s="346"/>
      <c r="I2261" s="346"/>
      <c r="J2261" s="346"/>
      <c r="K2261" s="346"/>
      <c r="L2261" s="104" t="s">
        <v>7486</v>
      </c>
      <c r="M2261" s="105">
        <v>17929.009999999998</v>
      </c>
    </row>
    <row r="2262" spans="1:13" ht="12.75" customHeight="1" x14ac:dyDescent="0.2">
      <c r="A2262" s="103" t="s">
        <v>17914</v>
      </c>
      <c r="B2262" s="104" t="s">
        <v>13710</v>
      </c>
      <c r="C2262" s="346" t="s">
        <v>17915</v>
      </c>
      <c r="D2262" s="346"/>
      <c r="E2262" s="346"/>
      <c r="F2262" s="346"/>
      <c r="G2262" s="346"/>
      <c r="H2262" s="346"/>
      <c r="I2262" s="346"/>
      <c r="J2262" s="346"/>
      <c r="K2262" s="346"/>
      <c r="L2262" s="104" t="s">
        <v>7486</v>
      </c>
      <c r="M2262" s="105">
        <v>19718.29</v>
      </c>
    </row>
    <row r="2263" spans="1:13" ht="12.75" customHeight="1" x14ac:dyDescent="0.2">
      <c r="A2263" s="100" t="s">
        <v>17916</v>
      </c>
      <c r="B2263" s="102"/>
      <c r="C2263" s="347" t="s">
        <v>17917</v>
      </c>
      <c r="D2263" s="347"/>
      <c r="E2263" s="347"/>
      <c r="F2263" s="347"/>
      <c r="G2263" s="347"/>
      <c r="H2263" s="347"/>
      <c r="I2263" s="347"/>
      <c r="J2263" s="347"/>
      <c r="K2263" s="347"/>
      <c r="L2263" s="102"/>
      <c r="M2263" s="102"/>
    </row>
    <row r="2264" spans="1:13" ht="12.75" customHeight="1" x14ac:dyDescent="0.2">
      <c r="A2264" s="103" t="s">
        <v>17918</v>
      </c>
      <c r="B2264" s="104" t="s">
        <v>13710</v>
      </c>
      <c r="C2264" s="346" t="s">
        <v>17919</v>
      </c>
      <c r="D2264" s="346"/>
      <c r="E2264" s="346"/>
      <c r="F2264" s="346"/>
      <c r="G2264" s="346"/>
      <c r="H2264" s="346"/>
      <c r="I2264" s="346"/>
      <c r="J2264" s="346"/>
      <c r="K2264" s="346"/>
      <c r="L2264" s="104" t="s">
        <v>17920</v>
      </c>
      <c r="M2264" s="105">
        <v>3.44</v>
      </c>
    </row>
    <row r="2265" spans="1:13" ht="12.75" customHeight="1" x14ac:dyDescent="0.2">
      <c r="A2265" s="97" t="s">
        <v>17921</v>
      </c>
      <c r="B2265" s="98"/>
      <c r="C2265" s="353" t="s">
        <v>17922</v>
      </c>
      <c r="D2265" s="353"/>
      <c r="E2265" s="353"/>
      <c r="F2265" s="353"/>
      <c r="G2265" s="353"/>
      <c r="H2265" s="353"/>
      <c r="I2265" s="353"/>
      <c r="J2265" s="353"/>
      <c r="K2265" s="353"/>
      <c r="L2265" s="99"/>
      <c r="M2265" s="99"/>
    </row>
    <row r="2266" spans="1:13" ht="12.75" customHeight="1" x14ac:dyDescent="0.2">
      <c r="A2266" s="100" t="s">
        <v>17923</v>
      </c>
      <c r="B2266" s="101" t="s">
        <v>13710</v>
      </c>
      <c r="C2266" s="347" t="s">
        <v>17924</v>
      </c>
      <c r="D2266" s="347"/>
      <c r="E2266" s="347"/>
      <c r="F2266" s="347"/>
      <c r="G2266" s="347"/>
      <c r="H2266" s="347"/>
      <c r="I2266" s="347"/>
      <c r="J2266" s="347"/>
      <c r="K2266" s="347"/>
      <c r="L2266" s="102"/>
      <c r="M2266" s="102"/>
    </row>
    <row r="2267" spans="1:13" ht="12.75" customHeight="1" x14ac:dyDescent="0.2">
      <c r="A2267" s="103" t="s">
        <v>17925</v>
      </c>
      <c r="B2267" s="104" t="s">
        <v>13710</v>
      </c>
      <c r="C2267" s="346" t="s">
        <v>17926</v>
      </c>
      <c r="D2267" s="346"/>
      <c r="E2267" s="346"/>
      <c r="F2267" s="346"/>
      <c r="G2267" s="346"/>
      <c r="H2267" s="346"/>
      <c r="I2267" s="346"/>
      <c r="J2267" s="346"/>
      <c r="K2267" s="346"/>
      <c r="L2267" s="104" t="s">
        <v>7486</v>
      </c>
      <c r="M2267" s="105">
        <v>23260.27</v>
      </c>
    </row>
    <row r="2268" spans="1:13" ht="12.75" customHeight="1" x14ac:dyDescent="0.2">
      <c r="A2268" s="103" t="s">
        <v>17927</v>
      </c>
      <c r="B2268" s="104" t="s">
        <v>13710</v>
      </c>
      <c r="C2268" s="346" t="s">
        <v>17928</v>
      </c>
      <c r="D2268" s="346"/>
      <c r="E2268" s="346"/>
      <c r="F2268" s="346"/>
      <c r="G2268" s="346"/>
      <c r="H2268" s="346"/>
      <c r="I2268" s="346"/>
      <c r="J2268" s="346"/>
      <c r="K2268" s="346"/>
      <c r="L2268" s="104" t="s">
        <v>7486</v>
      </c>
      <c r="M2268" s="105">
        <v>20576.39</v>
      </c>
    </row>
    <row r="2269" spans="1:13" ht="12.75" customHeight="1" x14ac:dyDescent="0.2">
      <c r="A2269" s="103" t="s">
        <v>17929</v>
      </c>
      <c r="B2269" s="104" t="s">
        <v>13710</v>
      </c>
      <c r="C2269" s="346" t="s">
        <v>17930</v>
      </c>
      <c r="D2269" s="346"/>
      <c r="E2269" s="346"/>
      <c r="F2269" s="346"/>
      <c r="G2269" s="346"/>
      <c r="H2269" s="346"/>
      <c r="I2269" s="346"/>
      <c r="J2269" s="346"/>
      <c r="K2269" s="346"/>
      <c r="L2269" s="104" t="s">
        <v>7486</v>
      </c>
      <c r="M2269" s="105">
        <v>17892.509999999998</v>
      </c>
    </row>
    <row r="2270" spans="1:13" ht="12.75" customHeight="1" x14ac:dyDescent="0.2">
      <c r="A2270" s="103" t="s">
        <v>17931</v>
      </c>
      <c r="B2270" s="104" t="s">
        <v>13710</v>
      </c>
      <c r="C2270" s="346" t="s">
        <v>17932</v>
      </c>
      <c r="D2270" s="346"/>
      <c r="E2270" s="346"/>
      <c r="F2270" s="346"/>
      <c r="G2270" s="346"/>
      <c r="H2270" s="346"/>
      <c r="I2270" s="346"/>
      <c r="J2270" s="346"/>
      <c r="K2270" s="346"/>
      <c r="L2270" s="104" t="s">
        <v>7486</v>
      </c>
      <c r="M2270" s="105">
        <v>12608.85</v>
      </c>
    </row>
    <row r="2271" spans="1:13" ht="12.75" customHeight="1" x14ac:dyDescent="0.2">
      <c r="A2271" s="103" t="s">
        <v>17933</v>
      </c>
      <c r="B2271" s="104" t="s">
        <v>13710</v>
      </c>
      <c r="C2271" s="346" t="s">
        <v>17934</v>
      </c>
      <c r="D2271" s="346"/>
      <c r="E2271" s="346"/>
      <c r="F2271" s="346"/>
      <c r="G2271" s="346"/>
      <c r="H2271" s="346"/>
      <c r="I2271" s="346"/>
      <c r="J2271" s="346"/>
      <c r="K2271" s="346"/>
      <c r="L2271" s="104" t="s">
        <v>7486</v>
      </c>
      <c r="M2271" s="105">
        <v>6304.8</v>
      </c>
    </row>
    <row r="2272" spans="1:13" ht="12.75" customHeight="1" x14ac:dyDescent="0.2">
      <c r="A2272" s="103" t="s">
        <v>17935</v>
      </c>
      <c r="B2272" s="104" t="s">
        <v>13710</v>
      </c>
      <c r="C2272" s="346" t="s">
        <v>17936</v>
      </c>
      <c r="D2272" s="346"/>
      <c r="E2272" s="346"/>
      <c r="F2272" s="346"/>
      <c r="G2272" s="346"/>
      <c r="H2272" s="346"/>
      <c r="I2272" s="346"/>
      <c r="J2272" s="346"/>
      <c r="K2272" s="346"/>
      <c r="L2272" s="104" t="s">
        <v>7486</v>
      </c>
      <c r="M2272" s="105">
        <v>8624.7000000000007</v>
      </c>
    </row>
    <row r="2273" spans="1:13" ht="12.75" customHeight="1" x14ac:dyDescent="0.2">
      <c r="A2273" s="103" t="s">
        <v>17937</v>
      </c>
      <c r="B2273" s="104" t="s">
        <v>13710</v>
      </c>
      <c r="C2273" s="346" t="s">
        <v>17938</v>
      </c>
      <c r="D2273" s="346"/>
      <c r="E2273" s="346"/>
      <c r="F2273" s="346"/>
      <c r="G2273" s="346"/>
      <c r="H2273" s="346"/>
      <c r="I2273" s="346"/>
      <c r="J2273" s="346"/>
      <c r="K2273" s="346"/>
      <c r="L2273" s="104" t="s">
        <v>7486</v>
      </c>
      <c r="M2273" s="105">
        <v>7729.3</v>
      </c>
    </row>
    <row r="2274" spans="1:13" ht="12.75" customHeight="1" x14ac:dyDescent="0.2">
      <c r="A2274" s="103" t="s">
        <v>17939</v>
      </c>
      <c r="B2274" s="104" t="s">
        <v>13710</v>
      </c>
      <c r="C2274" s="346" t="s">
        <v>17940</v>
      </c>
      <c r="D2274" s="346"/>
      <c r="E2274" s="346"/>
      <c r="F2274" s="346"/>
      <c r="G2274" s="346"/>
      <c r="H2274" s="346"/>
      <c r="I2274" s="346"/>
      <c r="J2274" s="346"/>
      <c r="K2274" s="346"/>
      <c r="L2274" s="104" t="s">
        <v>7486</v>
      </c>
      <c r="M2274" s="105">
        <v>4182.8500000000004</v>
      </c>
    </row>
    <row r="2275" spans="1:13" ht="12.75" customHeight="1" x14ac:dyDescent="0.2">
      <c r="A2275" s="103" t="s">
        <v>17941</v>
      </c>
      <c r="B2275" s="104" t="s">
        <v>13710</v>
      </c>
      <c r="C2275" s="346" t="s">
        <v>17942</v>
      </c>
      <c r="D2275" s="346"/>
      <c r="E2275" s="346"/>
      <c r="F2275" s="346"/>
      <c r="G2275" s="346"/>
      <c r="H2275" s="346"/>
      <c r="I2275" s="346"/>
      <c r="J2275" s="346"/>
      <c r="K2275" s="346"/>
      <c r="L2275" s="104" t="s">
        <v>7486</v>
      </c>
      <c r="M2275" s="105">
        <v>3740.7</v>
      </c>
    </row>
    <row r="2276" spans="1:13" ht="12.75" customHeight="1" x14ac:dyDescent="0.2">
      <c r="A2276" s="103" t="s">
        <v>17943</v>
      </c>
      <c r="B2276" s="104" t="s">
        <v>13710</v>
      </c>
      <c r="C2276" s="346" t="s">
        <v>17944</v>
      </c>
      <c r="D2276" s="346"/>
      <c r="E2276" s="346"/>
      <c r="F2276" s="346"/>
      <c r="G2276" s="346"/>
      <c r="H2276" s="346"/>
      <c r="I2276" s="346"/>
      <c r="J2276" s="346"/>
      <c r="K2276" s="346"/>
      <c r="L2276" s="104" t="s">
        <v>7486</v>
      </c>
      <c r="M2276" s="105">
        <v>3115.4</v>
      </c>
    </row>
    <row r="2277" spans="1:13" ht="12.75" customHeight="1" x14ac:dyDescent="0.2">
      <c r="A2277" s="103" t="s">
        <v>17945</v>
      </c>
      <c r="B2277" s="104" t="s">
        <v>13710</v>
      </c>
      <c r="C2277" s="346" t="s">
        <v>17946</v>
      </c>
      <c r="D2277" s="346"/>
      <c r="E2277" s="346"/>
      <c r="F2277" s="346"/>
      <c r="G2277" s="346"/>
      <c r="H2277" s="346"/>
      <c r="I2277" s="346"/>
      <c r="J2277" s="346"/>
      <c r="K2277" s="346"/>
      <c r="L2277" s="104" t="s">
        <v>7486</v>
      </c>
      <c r="M2277" s="105">
        <v>9456.64</v>
      </c>
    </row>
    <row r="2278" spans="1:13" ht="12.75" customHeight="1" x14ac:dyDescent="0.2">
      <c r="A2278" s="103" t="s">
        <v>17947</v>
      </c>
      <c r="B2278" s="104" t="s">
        <v>13710</v>
      </c>
      <c r="C2278" s="346" t="s">
        <v>17948</v>
      </c>
      <c r="D2278" s="346"/>
      <c r="E2278" s="346"/>
      <c r="F2278" s="346"/>
      <c r="G2278" s="346"/>
      <c r="H2278" s="346"/>
      <c r="I2278" s="346"/>
      <c r="J2278" s="346"/>
      <c r="K2278" s="346"/>
      <c r="L2278" s="104" t="s">
        <v>7486</v>
      </c>
      <c r="M2278" s="105">
        <v>11426.77</v>
      </c>
    </row>
    <row r="2279" spans="1:13" ht="12.75" customHeight="1" x14ac:dyDescent="0.2">
      <c r="A2279" s="103" t="s">
        <v>17949</v>
      </c>
      <c r="B2279" s="104" t="s">
        <v>13710</v>
      </c>
      <c r="C2279" s="346" t="s">
        <v>17950</v>
      </c>
      <c r="D2279" s="346"/>
      <c r="E2279" s="346"/>
      <c r="F2279" s="346"/>
      <c r="G2279" s="346"/>
      <c r="H2279" s="346"/>
      <c r="I2279" s="346"/>
      <c r="J2279" s="346"/>
      <c r="K2279" s="346"/>
      <c r="L2279" s="104" t="s">
        <v>7486</v>
      </c>
      <c r="M2279" s="105">
        <v>13419.39</v>
      </c>
    </row>
    <row r="2280" spans="1:13" ht="12.75" customHeight="1" x14ac:dyDescent="0.2">
      <c r="A2280" s="103" t="s">
        <v>17951</v>
      </c>
      <c r="B2280" s="104" t="s">
        <v>13710</v>
      </c>
      <c r="C2280" s="346" t="s">
        <v>17952</v>
      </c>
      <c r="D2280" s="346"/>
      <c r="E2280" s="346"/>
      <c r="F2280" s="346"/>
      <c r="G2280" s="346"/>
      <c r="H2280" s="346"/>
      <c r="I2280" s="346"/>
      <c r="J2280" s="346"/>
      <c r="K2280" s="346"/>
      <c r="L2280" s="104" t="s">
        <v>7486</v>
      </c>
      <c r="M2280" s="105">
        <v>16215.09</v>
      </c>
    </row>
    <row r="2281" spans="1:13" ht="12.75" customHeight="1" x14ac:dyDescent="0.2">
      <c r="A2281" s="103" t="s">
        <v>17953</v>
      </c>
      <c r="B2281" s="104" t="s">
        <v>13710</v>
      </c>
      <c r="C2281" s="346" t="s">
        <v>17954</v>
      </c>
      <c r="D2281" s="346"/>
      <c r="E2281" s="346"/>
      <c r="F2281" s="346"/>
      <c r="G2281" s="346"/>
      <c r="H2281" s="346"/>
      <c r="I2281" s="346"/>
      <c r="J2281" s="346"/>
      <c r="K2281" s="346"/>
      <c r="L2281" s="104" t="s">
        <v>7486</v>
      </c>
      <c r="M2281" s="105">
        <v>15432.29</v>
      </c>
    </row>
    <row r="2282" spans="1:13" ht="12.75" customHeight="1" x14ac:dyDescent="0.2">
      <c r="A2282" s="103" t="s">
        <v>17955</v>
      </c>
      <c r="B2282" s="104" t="s">
        <v>13710</v>
      </c>
      <c r="C2282" s="346" t="s">
        <v>17956</v>
      </c>
      <c r="D2282" s="346"/>
      <c r="E2282" s="346"/>
      <c r="F2282" s="346"/>
      <c r="G2282" s="346"/>
      <c r="H2282" s="346"/>
      <c r="I2282" s="346"/>
      <c r="J2282" s="346"/>
      <c r="K2282" s="346"/>
      <c r="L2282" s="104" t="s">
        <v>7486</v>
      </c>
      <c r="M2282" s="105">
        <v>18647.349999999999</v>
      </c>
    </row>
    <row r="2283" spans="1:13" ht="12.75" customHeight="1" x14ac:dyDescent="0.2">
      <c r="A2283" s="103" t="s">
        <v>17957</v>
      </c>
      <c r="B2283" s="104" t="s">
        <v>13710</v>
      </c>
      <c r="C2283" s="346" t="s">
        <v>17958</v>
      </c>
      <c r="D2283" s="346"/>
      <c r="E2283" s="346"/>
      <c r="F2283" s="346"/>
      <c r="G2283" s="346"/>
      <c r="H2283" s="346"/>
      <c r="I2283" s="346"/>
      <c r="J2283" s="346"/>
      <c r="K2283" s="346"/>
      <c r="L2283" s="104" t="s">
        <v>7486</v>
      </c>
      <c r="M2283" s="105">
        <v>17445.2</v>
      </c>
    </row>
    <row r="2284" spans="1:13" ht="12.75" customHeight="1" x14ac:dyDescent="0.2">
      <c r="A2284" s="103" t="s">
        <v>17959</v>
      </c>
      <c r="B2284" s="104" t="s">
        <v>13710</v>
      </c>
      <c r="C2284" s="346" t="s">
        <v>17960</v>
      </c>
      <c r="D2284" s="346"/>
      <c r="E2284" s="346"/>
      <c r="F2284" s="346"/>
      <c r="G2284" s="346"/>
      <c r="H2284" s="346"/>
      <c r="I2284" s="346"/>
      <c r="J2284" s="346"/>
      <c r="K2284" s="346"/>
      <c r="L2284" s="104" t="s">
        <v>7486</v>
      </c>
      <c r="M2284" s="105">
        <v>21079.62</v>
      </c>
    </row>
    <row r="2285" spans="1:13" ht="12.75" customHeight="1" x14ac:dyDescent="0.2">
      <c r="A2285" s="103" t="s">
        <v>17961</v>
      </c>
      <c r="B2285" s="104" t="s">
        <v>13710</v>
      </c>
      <c r="C2285" s="346" t="s">
        <v>17962</v>
      </c>
      <c r="D2285" s="346"/>
      <c r="E2285" s="346"/>
      <c r="F2285" s="346"/>
      <c r="G2285" s="346"/>
      <c r="H2285" s="346"/>
      <c r="I2285" s="346"/>
      <c r="J2285" s="346"/>
      <c r="K2285" s="346"/>
      <c r="L2285" s="104" t="s">
        <v>7486</v>
      </c>
      <c r="M2285" s="105">
        <v>9956.17</v>
      </c>
    </row>
    <row r="2286" spans="1:13" ht="12.75" customHeight="1" x14ac:dyDescent="0.2">
      <c r="C2286" s="346"/>
      <c r="D2286" s="346"/>
      <c r="E2286" s="346"/>
      <c r="F2286" s="346"/>
      <c r="G2286" s="346"/>
      <c r="H2286" s="346"/>
      <c r="I2286" s="346"/>
      <c r="J2286" s="346"/>
      <c r="K2286" s="346"/>
      <c r="L2286"/>
      <c r="M2286"/>
    </row>
    <row r="2287" spans="1:13" ht="12.75" customHeight="1" x14ac:dyDescent="0.2">
      <c r="A2287" s="103" t="s">
        <v>17963</v>
      </c>
      <c r="B2287" s="104" t="s">
        <v>13710</v>
      </c>
      <c r="C2287" s="346" t="s">
        <v>17964</v>
      </c>
      <c r="D2287" s="346"/>
      <c r="E2287" s="346"/>
      <c r="F2287" s="346"/>
      <c r="G2287" s="346"/>
      <c r="H2287" s="346"/>
      <c r="I2287" s="346"/>
      <c r="J2287" s="346"/>
      <c r="K2287" s="346"/>
      <c r="L2287" s="104" t="s">
        <v>7486</v>
      </c>
      <c r="M2287" s="105">
        <v>13517.9</v>
      </c>
    </row>
    <row r="2288" spans="1:13" ht="12.75" customHeight="1" x14ac:dyDescent="0.2">
      <c r="A2288" s="97" t="s">
        <v>17965</v>
      </c>
      <c r="B2288" s="98"/>
      <c r="C2288" s="353" t="s">
        <v>17966</v>
      </c>
      <c r="D2288" s="353"/>
      <c r="E2288" s="353"/>
      <c r="F2288" s="353"/>
      <c r="G2288" s="353"/>
      <c r="H2288" s="353"/>
      <c r="I2288" s="353"/>
      <c r="J2288" s="353"/>
      <c r="K2288" s="353"/>
      <c r="L2288" s="99"/>
      <c r="M2288" s="99"/>
    </row>
    <row r="2289" spans="1:13" ht="12.75" customHeight="1" x14ac:dyDescent="0.2">
      <c r="A2289" s="100" t="s">
        <v>17967</v>
      </c>
      <c r="B2289" s="101" t="s">
        <v>13710</v>
      </c>
      <c r="C2289" s="347" t="s">
        <v>17968</v>
      </c>
      <c r="D2289" s="347"/>
      <c r="E2289" s="347"/>
      <c r="F2289" s="347"/>
      <c r="G2289" s="347"/>
      <c r="H2289" s="347"/>
      <c r="I2289" s="347"/>
      <c r="J2289" s="347"/>
      <c r="K2289" s="347"/>
      <c r="L2289" s="102"/>
      <c r="M2289" s="102"/>
    </row>
    <row r="2290" spans="1:13" ht="12.75" customHeight="1" x14ac:dyDescent="0.2">
      <c r="A2290" s="103" t="s">
        <v>17969</v>
      </c>
      <c r="B2290" s="104" t="s">
        <v>13710</v>
      </c>
      <c r="C2290" s="346" t="s">
        <v>17970</v>
      </c>
      <c r="D2290" s="346"/>
      <c r="E2290" s="346"/>
      <c r="F2290" s="346"/>
      <c r="G2290" s="346"/>
      <c r="H2290" s="346"/>
      <c r="I2290" s="346"/>
      <c r="J2290" s="346"/>
      <c r="K2290" s="346"/>
      <c r="L2290" s="104" t="s">
        <v>7486</v>
      </c>
      <c r="M2290" s="105">
        <v>2421.91</v>
      </c>
    </row>
    <row r="2291" spans="1:13" ht="12.75" customHeight="1" x14ac:dyDescent="0.2">
      <c r="A2291" s="103" t="s">
        <v>17971</v>
      </c>
      <c r="B2291" s="104" t="s">
        <v>13710</v>
      </c>
      <c r="C2291" s="346" t="s">
        <v>17972</v>
      </c>
      <c r="D2291" s="346"/>
      <c r="E2291" s="346"/>
      <c r="F2291" s="346"/>
      <c r="G2291" s="346"/>
      <c r="H2291" s="346"/>
      <c r="I2291" s="346"/>
      <c r="J2291" s="346"/>
      <c r="K2291" s="346"/>
      <c r="L2291" s="104" t="s">
        <v>7486</v>
      </c>
      <c r="M2291" s="105">
        <v>3222.58</v>
      </c>
    </row>
    <row r="2292" spans="1:13" ht="12.75" customHeight="1" x14ac:dyDescent="0.2">
      <c r="A2292" s="103" t="s">
        <v>17973</v>
      </c>
      <c r="B2292" s="104" t="s">
        <v>13710</v>
      </c>
      <c r="C2292" s="346" t="s">
        <v>17974</v>
      </c>
      <c r="D2292" s="346"/>
      <c r="E2292" s="346"/>
      <c r="F2292" s="346"/>
      <c r="G2292" s="346"/>
      <c r="H2292" s="346"/>
      <c r="I2292" s="346"/>
      <c r="J2292" s="346"/>
      <c r="K2292" s="346"/>
      <c r="L2292" s="104" t="s">
        <v>7486</v>
      </c>
      <c r="M2292" s="105">
        <v>3709.14</v>
      </c>
    </row>
    <row r="2293" spans="1:13" ht="12.75" customHeight="1" x14ac:dyDescent="0.2">
      <c r="A2293" s="100" t="s">
        <v>17975</v>
      </c>
      <c r="B2293" s="102"/>
      <c r="C2293" s="347" t="s">
        <v>17976</v>
      </c>
      <c r="D2293" s="347"/>
      <c r="E2293" s="347"/>
      <c r="F2293" s="347"/>
      <c r="G2293" s="347"/>
      <c r="H2293" s="347"/>
      <c r="I2293" s="347"/>
      <c r="J2293" s="347"/>
      <c r="K2293" s="347"/>
      <c r="L2293" s="102"/>
      <c r="M2293" s="102"/>
    </row>
    <row r="2294" spans="1:13" ht="12.75" customHeight="1" x14ac:dyDescent="0.2">
      <c r="A2294" s="103" t="s">
        <v>17977</v>
      </c>
      <c r="B2294" s="104" t="s">
        <v>13710</v>
      </c>
      <c r="C2294" s="346" t="s">
        <v>17978</v>
      </c>
      <c r="D2294" s="346"/>
      <c r="E2294" s="346"/>
      <c r="F2294" s="346"/>
      <c r="G2294" s="346"/>
      <c r="H2294" s="346"/>
      <c r="I2294" s="346"/>
      <c r="J2294" s="346"/>
      <c r="K2294" s="346"/>
      <c r="L2294" s="104" t="s">
        <v>7030</v>
      </c>
      <c r="M2294" s="105">
        <v>4.62</v>
      </c>
    </row>
    <row r="2295" spans="1:13" ht="12.75" customHeight="1" x14ac:dyDescent="0.2">
      <c r="A2295" s="103" t="s">
        <v>17979</v>
      </c>
      <c r="B2295" s="104" t="s">
        <v>13710</v>
      </c>
      <c r="C2295" s="346" t="s">
        <v>17980</v>
      </c>
      <c r="D2295" s="346"/>
      <c r="E2295" s="346"/>
      <c r="F2295" s="346"/>
      <c r="G2295" s="346"/>
      <c r="H2295" s="346"/>
      <c r="I2295" s="346"/>
      <c r="J2295" s="346"/>
      <c r="K2295" s="346"/>
      <c r="L2295" s="104" t="s">
        <v>7030</v>
      </c>
      <c r="M2295" s="105">
        <v>3.59</v>
      </c>
    </row>
    <row r="2296" spans="1:13" ht="12.75" customHeight="1" x14ac:dyDescent="0.2">
      <c r="A2296" s="103" t="s">
        <v>17981</v>
      </c>
      <c r="B2296" s="104" t="s">
        <v>13710</v>
      </c>
      <c r="C2296" s="346" t="s">
        <v>17982</v>
      </c>
      <c r="D2296" s="346"/>
      <c r="E2296" s="346"/>
      <c r="F2296" s="346"/>
      <c r="G2296" s="346"/>
      <c r="H2296" s="346"/>
      <c r="I2296" s="346"/>
      <c r="J2296" s="346"/>
      <c r="K2296" s="346"/>
      <c r="L2296" s="104" t="s">
        <v>7030</v>
      </c>
      <c r="M2296" s="105">
        <v>5.95</v>
      </c>
    </row>
    <row r="2297" spans="1:13" ht="12.75" customHeight="1" x14ac:dyDescent="0.2">
      <c r="A2297" s="97" t="s">
        <v>17983</v>
      </c>
      <c r="B2297" s="98"/>
      <c r="C2297" s="353" t="s">
        <v>17984</v>
      </c>
      <c r="D2297" s="353"/>
      <c r="E2297" s="353"/>
      <c r="F2297" s="353"/>
      <c r="G2297" s="353"/>
      <c r="H2297" s="353"/>
      <c r="I2297" s="353"/>
      <c r="J2297" s="353"/>
      <c r="K2297" s="353"/>
      <c r="L2297" s="99"/>
      <c r="M2297" s="99"/>
    </row>
    <row r="2298" spans="1:13" ht="12.75" customHeight="1" x14ac:dyDescent="0.2">
      <c r="A2298" s="100" t="s">
        <v>17985</v>
      </c>
      <c r="B2298" s="101" t="s">
        <v>13710</v>
      </c>
      <c r="C2298" s="347" t="s">
        <v>17986</v>
      </c>
      <c r="D2298" s="347"/>
      <c r="E2298" s="347"/>
      <c r="F2298" s="347"/>
      <c r="G2298" s="347"/>
      <c r="H2298" s="347"/>
      <c r="I2298" s="347"/>
      <c r="J2298" s="347"/>
      <c r="K2298" s="347"/>
      <c r="L2298" s="102"/>
      <c r="M2298" s="102"/>
    </row>
    <row r="2299" spans="1:13" ht="12.75" customHeight="1" x14ac:dyDescent="0.2">
      <c r="A2299" s="103" t="s">
        <v>17987</v>
      </c>
      <c r="B2299" s="104" t="s">
        <v>13710</v>
      </c>
      <c r="C2299" s="346" t="s">
        <v>17988</v>
      </c>
      <c r="D2299" s="346"/>
      <c r="E2299" s="346"/>
      <c r="F2299" s="346"/>
      <c r="G2299" s="346"/>
      <c r="H2299" s="346"/>
      <c r="I2299" s="346"/>
      <c r="J2299" s="346"/>
      <c r="K2299" s="346"/>
      <c r="L2299" s="104" t="s">
        <v>168</v>
      </c>
      <c r="M2299" s="105">
        <v>13.7</v>
      </c>
    </row>
    <row r="2300" spans="1:13" ht="12.75" customHeight="1" x14ac:dyDescent="0.2">
      <c r="A2300" s="103" t="s">
        <v>17989</v>
      </c>
      <c r="B2300" s="104" t="s">
        <v>13710</v>
      </c>
      <c r="C2300" s="346" t="s">
        <v>17990</v>
      </c>
      <c r="D2300" s="346"/>
      <c r="E2300" s="346"/>
      <c r="F2300" s="346"/>
      <c r="G2300" s="346"/>
      <c r="H2300" s="346"/>
      <c r="I2300" s="346"/>
      <c r="J2300" s="346"/>
      <c r="K2300" s="346"/>
      <c r="L2300" s="104" t="s">
        <v>168</v>
      </c>
      <c r="M2300" s="105">
        <v>5.26</v>
      </c>
    </row>
    <row r="2301" spans="1:13" ht="12.75" customHeight="1" x14ac:dyDescent="0.2">
      <c r="A2301" s="100" t="s">
        <v>17991</v>
      </c>
      <c r="B2301" s="101" t="s">
        <v>13710</v>
      </c>
      <c r="C2301" s="347" t="s">
        <v>17992</v>
      </c>
      <c r="D2301" s="347"/>
      <c r="E2301" s="347"/>
      <c r="F2301" s="347"/>
      <c r="G2301" s="347"/>
      <c r="H2301" s="347"/>
      <c r="I2301" s="347"/>
      <c r="J2301" s="347"/>
      <c r="K2301" s="347"/>
      <c r="L2301" s="102"/>
      <c r="M2301" s="102"/>
    </row>
    <row r="2302" spans="1:13" ht="12.75" customHeight="1" x14ac:dyDescent="0.2">
      <c r="A2302" s="103" t="s">
        <v>17993</v>
      </c>
      <c r="B2302" s="104" t="s">
        <v>13710</v>
      </c>
      <c r="C2302" s="346" t="s">
        <v>17994</v>
      </c>
      <c r="D2302" s="346"/>
      <c r="E2302" s="346"/>
      <c r="F2302" s="346"/>
      <c r="G2302" s="346"/>
      <c r="H2302" s="346"/>
      <c r="I2302" s="346"/>
      <c r="J2302" s="346"/>
      <c r="K2302" s="346"/>
      <c r="L2302" s="104" t="s">
        <v>199</v>
      </c>
      <c r="M2302" s="105">
        <v>148.5</v>
      </c>
    </row>
    <row r="2303" spans="1:13" ht="12.75" customHeight="1" x14ac:dyDescent="0.2">
      <c r="A2303" s="100" t="s">
        <v>17995</v>
      </c>
      <c r="B2303" s="101" t="s">
        <v>13710</v>
      </c>
      <c r="C2303" s="347" t="s">
        <v>17996</v>
      </c>
      <c r="D2303" s="347"/>
      <c r="E2303" s="347"/>
      <c r="F2303" s="347"/>
      <c r="G2303" s="347"/>
      <c r="H2303" s="347"/>
      <c r="I2303" s="347"/>
      <c r="J2303" s="347"/>
      <c r="K2303" s="347"/>
      <c r="L2303" s="102"/>
      <c r="M2303" s="102"/>
    </row>
    <row r="2304" spans="1:13" ht="12.75" customHeight="1" x14ac:dyDescent="0.2">
      <c r="A2304" s="103" t="s">
        <v>17997</v>
      </c>
      <c r="B2304" s="104" t="s">
        <v>13710</v>
      </c>
      <c r="C2304" s="346" t="s">
        <v>17998</v>
      </c>
      <c r="D2304" s="346"/>
      <c r="E2304" s="346"/>
      <c r="F2304" s="346"/>
      <c r="G2304" s="346"/>
      <c r="H2304" s="346"/>
      <c r="I2304" s="346"/>
      <c r="J2304" s="346"/>
      <c r="K2304" s="346"/>
      <c r="L2304" s="104" t="s">
        <v>199</v>
      </c>
      <c r="M2304" s="105">
        <v>158.41</v>
      </c>
    </row>
    <row r="2305" spans="1:13" ht="12.75" customHeight="1" x14ac:dyDescent="0.2">
      <c r="A2305" s="103" t="s">
        <v>17999</v>
      </c>
      <c r="B2305" s="104" t="s">
        <v>13710</v>
      </c>
      <c r="C2305" s="346" t="s">
        <v>18000</v>
      </c>
      <c r="D2305" s="346"/>
      <c r="E2305" s="346"/>
      <c r="F2305" s="346"/>
      <c r="G2305" s="346"/>
      <c r="H2305" s="346"/>
      <c r="I2305" s="346"/>
      <c r="J2305" s="346"/>
      <c r="K2305" s="346"/>
      <c r="L2305" s="104" t="s">
        <v>13961</v>
      </c>
      <c r="M2305" s="105">
        <v>372.32</v>
      </c>
    </row>
    <row r="2306" spans="1:13" ht="12.75" customHeight="1" x14ac:dyDescent="0.2">
      <c r="A2306" s="103" t="s">
        <v>18001</v>
      </c>
      <c r="B2306" s="104" t="s">
        <v>13710</v>
      </c>
      <c r="C2306" s="346" t="s">
        <v>18002</v>
      </c>
      <c r="D2306" s="346"/>
      <c r="E2306" s="346"/>
      <c r="F2306" s="346"/>
      <c r="G2306" s="346"/>
      <c r="H2306" s="346"/>
      <c r="I2306" s="346"/>
      <c r="J2306" s="346"/>
      <c r="K2306" s="346"/>
      <c r="L2306" s="104" t="s">
        <v>199</v>
      </c>
      <c r="M2306" s="105">
        <v>106.64</v>
      </c>
    </row>
    <row r="2307" spans="1:13" ht="12.75" customHeight="1" x14ac:dyDescent="0.2">
      <c r="A2307" s="97" t="s">
        <v>18003</v>
      </c>
      <c r="B2307" s="98"/>
      <c r="C2307" s="353" t="s">
        <v>18004</v>
      </c>
      <c r="D2307" s="353"/>
      <c r="E2307" s="353"/>
      <c r="F2307" s="353"/>
      <c r="G2307" s="353"/>
      <c r="H2307" s="353"/>
      <c r="I2307" s="353"/>
      <c r="J2307" s="353"/>
      <c r="K2307" s="353"/>
      <c r="L2307" s="99"/>
      <c r="M2307" s="99"/>
    </row>
    <row r="2308" spans="1:13" ht="12.75" customHeight="1" x14ac:dyDescent="0.2">
      <c r="A2308" s="100" t="s">
        <v>18005</v>
      </c>
      <c r="B2308" s="101" t="s">
        <v>13710</v>
      </c>
      <c r="C2308" s="347" t="s">
        <v>18006</v>
      </c>
      <c r="D2308" s="347"/>
      <c r="E2308" s="347"/>
      <c r="F2308" s="347"/>
      <c r="G2308" s="347"/>
      <c r="H2308" s="347"/>
      <c r="I2308" s="347"/>
      <c r="J2308" s="347"/>
      <c r="K2308" s="347"/>
      <c r="L2308" s="102"/>
      <c r="M2308" s="102"/>
    </row>
    <row r="2309" spans="1:13" ht="12.75" customHeight="1" x14ac:dyDescent="0.2">
      <c r="A2309" s="103" t="s">
        <v>18007</v>
      </c>
      <c r="B2309" s="104" t="s">
        <v>13710</v>
      </c>
      <c r="C2309" s="346" t="s">
        <v>18008</v>
      </c>
      <c r="D2309" s="346"/>
      <c r="E2309" s="346"/>
      <c r="F2309" s="346"/>
      <c r="G2309" s="346"/>
      <c r="H2309" s="346"/>
      <c r="I2309" s="346"/>
      <c r="J2309" s="346"/>
      <c r="K2309" s="346"/>
      <c r="L2309" s="104" t="s">
        <v>199</v>
      </c>
      <c r="M2309" s="105">
        <v>399.79</v>
      </c>
    </row>
    <row r="2310" spans="1:13" ht="12.75" customHeight="1" x14ac:dyDescent="0.2">
      <c r="A2310" s="100" t="s">
        <v>18009</v>
      </c>
      <c r="B2310" s="101" t="s">
        <v>13710</v>
      </c>
      <c r="C2310" s="347" t="s">
        <v>18010</v>
      </c>
      <c r="D2310" s="347"/>
      <c r="E2310" s="347"/>
      <c r="F2310" s="347"/>
      <c r="G2310" s="347"/>
      <c r="H2310" s="347"/>
      <c r="I2310" s="347"/>
      <c r="J2310" s="347"/>
      <c r="K2310" s="347"/>
      <c r="L2310" s="102"/>
      <c r="M2310" s="102"/>
    </row>
    <row r="2311" spans="1:13" ht="12.75" customHeight="1" x14ac:dyDescent="0.2">
      <c r="A2311" s="103" t="s">
        <v>18011</v>
      </c>
      <c r="B2311" s="104" t="s">
        <v>13710</v>
      </c>
      <c r="C2311" s="346" t="s">
        <v>18012</v>
      </c>
      <c r="D2311" s="346"/>
      <c r="E2311" s="346"/>
      <c r="F2311" s="346"/>
      <c r="G2311" s="346"/>
      <c r="H2311" s="346"/>
      <c r="I2311" s="346"/>
      <c r="J2311" s="346"/>
      <c r="K2311" s="346"/>
      <c r="L2311" s="104" t="s">
        <v>13961</v>
      </c>
      <c r="M2311" s="105">
        <v>76.91</v>
      </c>
    </row>
    <row r="2312" spans="1:13" ht="12.75" customHeight="1" x14ac:dyDescent="0.2">
      <c r="A2312" s="103" t="s">
        <v>18013</v>
      </c>
      <c r="B2312" s="104" t="s">
        <v>13710</v>
      </c>
      <c r="C2312" s="346" t="s">
        <v>18014</v>
      </c>
      <c r="D2312" s="346"/>
      <c r="E2312" s="346"/>
      <c r="F2312" s="346"/>
      <c r="G2312" s="346"/>
      <c r="H2312" s="346"/>
      <c r="I2312" s="346"/>
      <c r="J2312" s="346"/>
      <c r="K2312" s="346"/>
      <c r="L2312" s="104" t="s">
        <v>13961</v>
      </c>
      <c r="M2312" s="105">
        <v>71.88</v>
      </c>
    </row>
    <row r="2313" spans="1:13" ht="12.75" customHeight="1" x14ac:dyDescent="0.2">
      <c r="A2313" s="103" t="s">
        <v>18015</v>
      </c>
      <c r="B2313" s="104" t="s">
        <v>13710</v>
      </c>
      <c r="C2313" s="346" t="s">
        <v>18016</v>
      </c>
      <c r="D2313" s="346"/>
      <c r="E2313" s="346"/>
      <c r="F2313" s="346"/>
      <c r="G2313" s="346"/>
      <c r="H2313" s="346"/>
      <c r="I2313" s="346"/>
      <c r="J2313" s="346"/>
      <c r="K2313" s="346"/>
      <c r="L2313" s="104" t="s">
        <v>199</v>
      </c>
      <c r="M2313" s="105">
        <v>61.23</v>
      </c>
    </row>
    <row r="2314" spans="1:13" ht="12.75" customHeight="1" x14ac:dyDescent="0.2">
      <c r="A2314" s="103" t="s">
        <v>18017</v>
      </c>
      <c r="B2314" s="104" t="s">
        <v>13710</v>
      </c>
      <c r="C2314" s="346" t="s">
        <v>18018</v>
      </c>
      <c r="D2314" s="346"/>
      <c r="E2314" s="346"/>
      <c r="F2314" s="346"/>
      <c r="G2314" s="346"/>
      <c r="H2314" s="346"/>
      <c r="I2314" s="346"/>
      <c r="J2314" s="346"/>
      <c r="K2314" s="346"/>
      <c r="L2314" s="104" t="s">
        <v>199</v>
      </c>
      <c r="M2314" s="105">
        <v>36.479999999999997</v>
      </c>
    </row>
    <row r="2315" spans="1:13" ht="12.75" customHeight="1" x14ac:dyDescent="0.2">
      <c r="A2315" s="100" t="s">
        <v>18019</v>
      </c>
      <c r="B2315" s="101" t="s">
        <v>13710</v>
      </c>
      <c r="C2315" s="347" t="s">
        <v>16931</v>
      </c>
      <c r="D2315" s="347"/>
      <c r="E2315" s="347"/>
      <c r="F2315" s="347"/>
      <c r="G2315" s="347"/>
      <c r="H2315" s="347"/>
      <c r="I2315" s="347"/>
      <c r="J2315" s="347"/>
      <c r="K2315" s="347"/>
      <c r="L2315" s="102"/>
      <c r="M2315" s="102"/>
    </row>
    <row r="2316" spans="1:13" ht="12.75" customHeight="1" x14ac:dyDescent="0.2">
      <c r="A2316" s="103" t="s">
        <v>18020</v>
      </c>
      <c r="B2316" s="104" t="s">
        <v>13710</v>
      </c>
      <c r="C2316" s="346" t="s">
        <v>18021</v>
      </c>
      <c r="D2316" s="346"/>
      <c r="E2316" s="346"/>
      <c r="F2316" s="346"/>
      <c r="G2316" s="346"/>
      <c r="H2316" s="346"/>
      <c r="I2316" s="346"/>
      <c r="J2316" s="346"/>
      <c r="K2316" s="346"/>
      <c r="L2316" s="104" t="s">
        <v>199</v>
      </c>
      <c r="M2316" s="105">
        <v>2002.33</v>
      </c>
    </row>
    <row r="2317" spans="1:13" ht="12.75" customHeight="1" x14ac:dyDescent="0.2">
      <c r="A2317" s="100" t="s">
        <v>18022</v>
      </c>
      <c r="B2317" s="101" t="s">
        <v>13710</v>
      </c>
      <c r="C2317" s="347" t="s">
        <v>18023</v>
      </c>
      <c r="D2317" s="347"/>
      <c r="E2317" s="347"/>
      <c r="F2317" s="347"/>
      <c r="G2317" s="347"/>
      <c r="H2317" s="347"/>
      <c r="I2317" s="347"/>
      <c r="J2317" s="347"/>
      <c r="K2317" s="347"/>
      <c r="L2317" s="102"/>
      <c r="M2317" s="102"/>
    </row>
    <row r="2318" spans="1:13" ht="12.75" customHeight="1" x14ac:dyDescent="0.2">
      <c r="A2318" s="103" t="s">
        <v>18024</v>
      </c>
      <c r="B2318" s="104" t="s">
        <v>13710</v>
      </c>
      <c r="C2318" s="346" t="s">
        <v>18025</v>
      </c>
      <c r="D2318" s="346"/>
      <c r="E2318" s="346"/>
      <c r="F2318" s="346"/>
      <c r="G2318" s="346"/>
      <c r="H2318" s="346"/>
      <c r="I2318" s="346"/>
      <c r="J2318" s="346"/>
      <c r="K2318" s="346"/>
      <c r="L2318" s="104" t="s">
        <v>168</v>
      </c>
      <c r="M2318" s="105">
        <v>223.2</v>
      </c>
    </row>
    <row r="2319" spans="1:13" ht="12.75" customHeight="1" x14ac:dyDescent="0.2">
      <c r="A2319" s="103" t="s">
        <v>18026</v>
      </c>
      <c r="B2319" s="104" t="s">
        <v>13710</v>
      </c>
      <c r="C2319" s="346" t="s">
        <v>18027</v>
      </c>
      <c r="D2319" s="346"/>
      <c r="E2319" s="346"/>
      <c r="F2319" s="346"/>
      <c r="G2319" s="346"/>
      <c r="H2319" s="346"/>
      <c r="I2319" s="346"/>
      <c r="J2319" s="346"/>
      <c r="K2319" s="346"/>
      <c r="L2319" s="104" t="s">
        <v>199</v>
      </c>
      <c r="M2319" s="105">
        <v>112.95</v>
      </c>
    </row>
    <row r="2320" spans="1:13" ht="12.75" customHeight="1" x14ac:dyDescent="0.2">
      <c r="A2320" s="103" t="s">
        <v>18028</v>
      </c>
      <c r="B2320" s="104" t="s">
        <v>13710</v>
      </c>
      <c r="C2320" s="346" t="s">
        <v>18029</v>
      </c>
      <c r="D2320" s="346"/>
      <c r="E2320" s="346"/>
      <c r="F2320" s="346"/>
      <c r="G2320" s="346"/>
      <c r="H2320" s="346"/>
      <c r="I2320" s="346"/>
      <c r="J2320" s="346"/>
      <c r="K2320" s="346"/>
      <c r="L2320" s="104" t="s">
        <v>199</v>
      </c>
      <c r="M2320" s="105">
        <v>139.11000000000001</v>
      </c>
    </row>
    <row r="2321" spans="1:13" ht="12.75" customHeight="1" x14ac:dyDescent="0.2">
      <c r="A2321" s="103" t="s">
        <v>18030</v>
      </c>
      <c r="B2321" s="104" t="s">
        <v>13710</v>
      </c>
      <c r="C2321" s="346" t="s">
        <v>18031</v>
      </c>
      <c r="D2321" s="346"/>
      <c r="E2321" s="346"/>
      <c r="F2321" s="346"/>
      <c r="G2321" s="346"/>
      <c r="H2321" s="346"/>
      <c r="I2321" s="346"/>
      <c r="J2321" s="346"/>
      <c r="K2321" s="346"/>
      <c r="L2321" s="104" t="s">
        <v>199</v>
      </c>
      <c r="M2321" s="105">
        <v>210.69</v>
      </c>
    </row>
    <row r="2322" spans="1:13" ht="12.75" customHeight="1" x14ac:dyDescent="0.2">
      <c r="A2322" s="103" t="s">
        <v>18032</v>
      </c>
      <c r="B2322" s="104" t="s">
        <v>13710</v>
      </c>
      <c r="C2322" s="346" t="s">
        <v>18033</v>
      </c>
      <c r="D2322" s="346"/>
      <c r="E2322" s="346"/>
      <c r="F2322" s="346"/>
      <c r="G2322" s="346"/>
      <c r="H2322" s="346"/>
      <c r="I2322" s="346"/>
      <c r="J2322" s="346"/>
      <c r="K2322" s="346"/>
      <c r="L2322" s="104" t="s">
        <v>199</v>
      </c>
      <c r="M2322" s="105">
        <v>295.24</v>
      </c>
    </row>
    <row r="2323" spans="1:13" ht="12.75" customHeight="1" x14ac:dyDescent="0.2">
      <c r="A2323" s="103" t="s">
        <v>18034</v>
      </c>
      <c r="B2323" s="104" t="s">
        <v>13710</v>
      </c>
      <c r="C2323" s="346" t="s">
        <v>18035</v>
      </c>
      <c r="D2323" s="346"/>
      <c r="E2323" s="346"/>
      <c r="F2323" s="346"/>
      <c r="G2323" s="346"/>
      <c r="H2323" s="346"/>
      <c r="I2323" s="346"/>
      <c r="J2323" s="346"/>
      <c r="K2323" s="346"/>
      <c r="L2323" s="104" t="s">
        <v>199</v>
      </c>
      <c r="M2323" s="105">
        <v>353.02</v>
      </c>
    </row>
    <row r="2324" spans="1:13" ht="12.75" customHeight="1" x14ac:dyDescent="0.2">
      <c r="A2324" s="103" t="s">
        <v>18036</v>
      </c>
      <c r="B2324" s="104" t="s">
        <v>13710</v>
      </c>
      <c r="C2324" s="346" t="s">
        <v>18037</v>
      </c>
      <c r="D2324" s="346"/>
      <c r="E2324" s="346"/>
      <c r="F2324" s="346"/>
      <c r="G2324" s="346"/>
      <c r="H2324" s="346"/>
      <c r="I2324" s="346"/>
      <c r="J2324" s="346"/>
      <c r="K2324" s="346"/>
      <c r="L2324" s="104" t="s">
        <v>168</v>
      </c>
      <c r="M2324" s="105">
        <v>211.32</v>
      </c>
    </row>
    <row r="2325" spans="1:13" ht="12.75" customHeight="1" x14ac:dyDescent="0.2">
      <c r="A2325" s="103" t="s">
        <v>18038</v>
      </c>
      <c r="B2325" s="104" t="s">
        <v>13710</v>
      </c>
      <c r="C2325" s="346" t="s">
        <v>18039</v>
      </c>
      <c r="D2325" s="346"/>
      <c r="E2325" s="346"/>
      <c r="F2325" s="346"/>
      <c r="G2325" s="346"/>
      <c r="H2325" s="346"/>
      <c r="I2325" s="346"/>
      <c r="J2325" s="346"/>
      <c r="K2325" s="346"/>
      <c r="L2325" s="104" t="s">
        <v>199</v>
      </c>
      <c r="M2325" s="105">
        <v>440.25</v>
      </c>
    </row>
    <row r="2326" spans="1:13" ht="12.75" customHeight="1" x14ac:dyDescent="0.2">
      <c r="A2326" s="103" t="s">
        <v>18040</v>
      </c>
      <c r="B2326" s="104" t="s">
        <v>13710</v>
      </c>
      <c r="C2326" s="346" t="s">
        <v>18041</v>
      </c>
      <c r="D2326" s="346"/>
      <c r="E2326" s="346"/>
      <c r="F2326" s="346"/>
      <c r="G2326" s="346"/>
      <c r="H2326" s="346"/>
      <c r="I2326" s="346"/>
      <c r="J2326" s="346"/>
      <c r="K2326" s="346"/>
      <c r="L2326" s="104" t="s">
        <v>199</v>
      </c>
      <c r="M2326" s="105">
        <v>534.19000000000005</v>
      </c>
    </row>
    <row r="2327" spans="1:13" ht="12.75" customHeight="1" x14ac:dyDescent="0.2">
      <c r="A2327" s="103" t="s">
        <v>18042</v>
      </c>
      <c r="B2327" s="104" t="s">
        <v>13710</v>
      </c>
      <c r="C2327" s="346" t="s">
        <v>18043</v>
      </c>
      <c r="D2327" s="346"/>
      <c r="E2327" s="346"/>
      <c r="F2327" s="346"/>
      <c r="G2327" s="346"/>
      <c r="H2327" s="346"/>
      <c r="I2327" s="346"/>
      <c r="J2327" s="346"/>
      <c r="K2327" s="346"/>
      <c r="L2327" s="104" t="s">
        <v>199</v>
      </c>
      <c r="M2327" s="105">
        <v>615.55999999999995</v>
      </c>
    </row>
    <row r="2328" spans="1:13" ht="12.75" customHeight="1" x14ac:dyDescent="0.2">
      <c r="A2328" s="103" t="s">
        <v>18044</v>
      </c>
      <c r="B2328" s="104" t="s">
        <v>13710</v>
      </c>
      <c r="C2328" s="346" t="s">
        <v>18045</v>
      </c>
      <c r="D2328" s="346"/>
      <c r="E2328" s="346"/>
      <c r="F2328" s="346"/>
      <c r="G2328" s="346"/>
      <c r="H2328" s="346"/>
      <c r="I2328" s="346"/>
      <c r="J2328" s="346"/>
      <c r="K2328" s="346"/>
      <c r="L2328" s="104" t="s">
        <v>199</v>
      </c>
      <c r="M2328" s="105">
        <v>703.47</v>
      </c>
    </row>
    <row r="2329" spans="1:13" ht="12.75" customHeight="1" x14ac:dyDescent="0.2">
      <c r="A2329" s="103" t="s">
        <v>18046</v>
      </c>
      <c r="B2329" s="104" t="s">
        <v>13710</v>
      </c>
      <c r="C2329" s="346" t="s">
        <v>18047</v>
      </c>
      <c r="D2329" s="346"/>
      <c r="E2329" s="346"/>
      <c r="F2329" s="346"/>
      <c r="G2329" s="346"/>
      <c r="H2329" s="346"/>
      <c r="I2329" s="346"/>
      <c r="J2329" s="346"/>
      <c r="K2329" s="346"/>
      <c r="L2329" s="104" t="s">
        <v>13961</v>
      </c>
      <c r="M2329" s="105">
        <v>6363.25</v>
      </c>
    </row>
    <row r="2330" spans="1:13" ht="12.75" customHeight="1" x14ac:dyDescent="0.2">
      <c r="A2330" s="103" t="s">
        <v>18048</v>
      </c>
      <c r="B2330" s="104" t="s">
        <v>13710</v>
      </c>
      <c r="C2330" s="346" t="s">
        <v>18049</v>
      </c>
      <c r="D2330" s="346"/>
      <c r="E2330" s="346"/>
      <c r="F2330" s="346"/>
      <c r="G2330" s="346"/>
      <c r="H2330" s="346"/>
      <c r="I2330" s="346"/>
      <c r="J2330" s="346"/>
      <c r="K2330" s="346"/>
      <c r="L2330" s="104" t="s">
        <v>199</v>
      </c>
      <c r="M2330" s="105">
        <v>331.68</v>
      </c>
    </row>
    <row r="2331" spans="1:13" ht="12.75" customHeight="1" x14ac:dyDescent="0.2">
      <c r="A2331" s="103" t="s">
        <v>18050</v>
      </c>
      <c r="B2331" s="104" t="s">
        <v>13710</v>
      </c>
      <c r="C2331" s="346" t="s">
        <v>18051</v>
      </c>
      <c r="D2331" s="346"/>
      <c r="E2331" s="346"/>
      <c r="F2331" s="346"/>
      <c r="G2331" s="346"/>
      <c r="H2331" s="346"/>
      <c r="I2331" s="346"/>
      <c r="J2331" s="346"/>
      <c r="K2331" s="346"/>
      <c r="L2331" s="104" t="s">
        <v>199</v>
      </c>
      <c r="M2331" s="105">
        <v>493.09</v>
      </c>
    </row>
    <row r="2332" spans="1:13" ht="12.75" customHeight="1" x14ac:dyDescent="0.2">
      <c r="A2332" s="103" t="s">
        <v>18052</v>
      </c>
      <c r="B2332" s="104" t="s">
        <v>13710</v>
      </c>
      <c r="C2332" s="346" t="s">
        <v>18053</v>
      </c>
      <c r="D2332" s="346"/>
      <c r="E2332" s="346"/>
      <c r="F2332" s="346"/>
      <c r="G2332" s="346"/>
      <c r="H2332" s="346"/>
      <c r="I2332" s="346"/>
      <c r="J2332" s="346"/>
      <c r="K2332" s="346"/>
      <c r="L2332" s="104" t="s">
        <v>199</v>
      </c>
      <c r="M2332" s="105">
        <v>160.99</v>
      </c>
    </row>
    <row r="2333" spans="1:13" ht="12.75" customHeight="1" x14ac:dyDescent="0.2">
      <c r="A2333" s="100" t="s">
        <v>18054</v>
      </c>
      <c r="B2333" s="101" t="s">
        <v>13710</v>
      </c>
      <c r="C2333" s="347" t="s">
        <v>18055</v>
      </c>
      <c r="D2333" s="347"/>
      <c r="E2333" s="347"/>
      <c r="F2333" s="347"/>
      <c r="G2333" s="347"/>
      <c r="H2333" s="347"/>
      <c r="I2333" s="347"/>
      <c r="J2333" s="347"/>
      <c r="K2333" s="347"/>
      <c r="L2333" s="102"/>
      <c r="M2333" s="102"/>
    </row>
    <row r="2334" spans="1:13" ht="12.75" customHeight="1" x14ac:dyDescent="0.2">
      <c r="A2334" s="103" t="s">
        <v>18056</v>
      </c>
      <c r="B2334" s="104" t="s">
        <v>13710</v>
      </c>
      <c r="C2334" s="346" t="s">
        <v>18057</v>
      </c>
      <c r="D2334" s="346"/>
      <c r="E2334" s="346"/>
      <c r="F2334" s="346"/>
      <c r="G2334" s="346"/>
      <c r="H2334" s="346"/>
      <c r="I2334" s="346"/>
      <c r="J2334" s="346"/>
      <c r="K2334" s="346"/>
      <c r="L2334" s="104" t="s">
        <v>168</v>
      </c>
      <c r="M2334" s="105">
        <v>129.05000000000001</v>
      </c>
    </row>
    <row r="2335" spans="1:13" ht="12.75" customHeight="1" x14ac:dyDescent="0.2">
      <c r="A2335" s="103" t="s">
        <v>18058</v>
      </c>
      <c r="B2335" s="104" t="s">
        <v>13710</v>
      </c>
      <c r="C2335" s="346" t="s">
        <v>18059</v>
      </c>
      <c r="D2335" s="346"/>
      <c r="E2335" s="346"/>
      <c r="F2335" s="346"/>
      <c r="G2335" s="346"/>
      <c r="H2335" s="346"/>
      <c r="I2335" s="346"/>
      <c r="J2335" s="346"/>
      <c r="K2335" s="346"/>
      <c r="L2335" s="104" t="s">
        <v>168</v>
      </c>
      <c r="M2335" s="105">
        <v>75.78</v>
      </c>
    </row>
    <row r="2336" spans="1:13" ht="12.75" customHeight="1" x14ac:dyDescent="0.2">
      <c r="A2336" s="103" t="s">
        <v>18060</v>
      </c>
      <c r="B2336" s="104" t="s">
        <v>13710</v>
      </c>
      <c r="C2336" s="346" t="s">
        <v>18061</v>
      </c>
      <c r="D2336" s="346"/>
      <c r="E2336" s="346"/>
      <c r="F2336" s="346"/>
      <c r="G2336" s="346"/>
      <c r="H2336" s="346"/>
      <c r="I2336" s="346"/>
      <c r="J2336" s="346"/>
      <c r="K2336" s="346"/>
      <c r="L2336" s="104" t="s">
        <v>199</v>
      </c>
      <c r="M2336" s="105">
        <v>63.52</v>
      </c>
    </row>
    <row r="2337" spans="1:13" ht="12.75" customHeight="1" x14ac:dyDescent="0.2">
      <c r="A2337" s="103" t="s">
        <v>18062</v>
      </c>
      <c r="B2337" s="104" t="s">
        <v>13710</v>
      </c>
      <c r="C2337" s="346" t="s">
        <v>18063</v>
      </c>
      <c r="D2337" s="346"/>
      <c r="E2337" s="346"/>
      <c r="F2337" s="346"/>
      <c r="G2337" s="346"/>
      <c r="H2337" s="346"/>
      <c r="I2337" s="346"/>
      <c r="J2337" s="346"/>
      <c r="K2337" s="346"/>
      <c r="L2337" s="104" t="s">
        <v>199</v>
      </c>
      <c r="M2337" s="105">
        <v>970.57</v>
      </c>
    </row>
    <row r="2338" spans="1:13" ht="12.75" customHeight="1" x14ac:dyDescent="0.2">
      <c r="A2338" s="100" t="s">
        <v>18064</v>
      </c>
      <c r="B2338" s="101" t="s">
        <v>13710</v>
      </c>
      <c r="C2338" s="347" t="s">
        <v>18065</v>
      </c>
      <c r="D2338" s="347"/>
      <c r="E2338" s="347"/>
      <c r="F2338" s="347"/>
      <c r="G2338" s="347"/>
      <c r="H2338" s="347"/>
      <c r="I2338" s="347"/>
      <c r="J2338" s="347"/>
      <c r="K2338" s="347"/>
      <c r="L2338" s="102"/>
      <c r="M2338" s="102"/>
    </row>
    <row r="2339" spans="1:13" ht="12.75" customHeight="1" x14ac:dyDescent="0.2">
      <c r="A2339" s="103" t="s">
        <v>18066</v>
      </c>
      <c r="B2339" s="104" t="s">
        <v>13710</v>
      </c>
      <c r="C2339" s="346" t="s">
        <v>18067</v>
      </c>
      <c r="D2339" s="346"/>
      <c r="E2339" s="346"/>
      <c r="F2339" s="346"/>
      <c r="G2339" s="346"/>
      <c r="H2339" s="346"/>
      <c r="I2339" s="346"/>
      <c r="J2339" s="346"/>
      <c r="K2339" s="346"/>
      <c r="L2339" s="104" t="s">
        <v>199</v>
      </c>
      <c r="M2339" s="105">
        <v>1243.02</v>
      </c>
    </row>
    <row r="2340" spans="1:13" ht="12.75" customHeight="1" x14ac:dyDescent="0.2">
      <c r="A2340" s="103" t="s">
        <v>18068</v>
      </c>
      <c r="B2340" s="104" t="s">
        <v>13710</v>
      </c>
      <c r="C2340" s="346" t="s">
        <v>18069</v>
      </c>
      <c r="D2340" s="346"/>
      <c r="E2340" s="346"/>
      <c r="F2340" s="346"/>
      <c r="G2340" s="346"/>
      <c r="H2340" s="346"/>
      <c r="I2340" s="346"/>
      <c r="J2340" s="346"/>
      <c r="K2340" s="346"/>
      <c r="L2340" s="104" t="s">
        <v>199</v>
      </c>
      <c r="M2340" s="105">
        <v>2002.02</v>
      </c>
    </row>
    <row r="2341" spans="1:13" ht="12.75" customHeight="1" x14ac:dyDescent="0.2">
      <c r="A2341" s="103" t="s">
        <v>18070</v>
      </c>
      <c r="B2341" s="104" t="s">
        <v>13710</v>
      </c>
      <c r="C2341" s="346" t="s">
        <v>18071</v>
      </c>
      <c r="D2341" s="346"/>
      <c r="E2341" s="346"/>
      <c r="F2341" s="346"/>
      <c r="G2341" s="346"/>
      <c r="H2341" s="346"/>
      <c r="I2341" s="346"/>
      <c r="J2341" s="346"/>
      <c r="K2341" s="346"/>
      <c r="L2341" s="104" t="s">
        <v>199</v>
      </c>
      <c r="M2341" s="105">
        <v>1570.16</v>
      </c>
    </row>
    <row r="2342" spans="1:13" ht="12.75" customHeight="1" x14ac:dyDescent="0.2">
      <c r="A2342" s="103" t="s">
        <v>18072</v>
      </c>
      <c r="B2342" s="104" t="s">
        <v>13710</v>
      </c>
      <c r="C2342" s="346" t="s">
        <v>18073</v>
      </c>
      <c r="D2342" s="346"/>
      <c r="E2342" s="346"/>
      <c r="F2342" s="346"/>
      <c r="G2342" s="346"/>
      <c r="H2342" s="346"/>
      <c r="I2342" s="346"/>
      <c r="J2342" s="346"/>
      <c r="K2342" s="346"/>
      <c r="L2342" s="104" t="s">
        <v>199</v>
      </c>
      <c r="M2342" s="105">
        <v>1933.71</v>
      </c>
    </row>
    <row r="2343" spans="1:13" ht="12.75" customHeight="1" x14ac:dyDescent="0.2">
      <c r="A2343" s="103" t="s">
        <v>18074</v>
      </c>
      <c r="B2343" s="104" t="s">
        <v>13710</v>
      </c>
      <c r="C2343" s="346" t="s">
        <v>18075</v>
      </c>
      <c r="D2343" s="346"/>
      <c r="E2343" s="346"/>
      <c r="F2343" s="346"/>
      <c r="G2343" s="346"/>
      <c r="H2343" s="346"/>
      <c r="I2343" s="346"/>
      <c r="J2343" s="346"/>
      <c r="K2343" s="346"/>
      <c r="L2343" s="104" t="s">
        <v>199</v>
      </c>
      <c r="M2343" s="105">
        <v>647.92999999999995</v>
      </c>
    </row>
    <row r="2344" spans="1:13" ht="12.75" customHeight="1" x14ac:dyDescent="0.2">
      <c r="A2344" s="103" t="s">
        <v>18076</v>
      </c>
      <c r="B2344" s="104" t="s">
        <v>13710</v>
      </c>
      <c r="C2344" s="346" t="s">
        <v>18077</v>
      </c>
      <c r="D2344" s="346"/>
      <c r="E2344" s="346"/>
      <c r="F2344" s="346"/>
      <c r="G2344" s="346"/>
      <c r="H2344" s="346"/>
      <c r="I2344" s="346"/>
      <c r="J2344" s="346"/>
      <c r="K2344" s="346"/>
      <c r="L2344" s="104" t="s">
        <v>199</v>
      </c>
      <c r="M2344" s="105">
        <v>611.26</v>
      </c>
    </row>
    <row r="2345" spans="1:13" ht="12.75" customHeight="1" x14ac:dyDescent="0.2">
      <c r="A2345" s="103" t="s">
        <v>18078</v>
      </c>
      <c r="B2345" s="104" t="s">
        <v>13710</v>
      </c>
      <c r="C2345" s="346" t="s">
        <v>18079</v>
      </c>
      <c r="D2345" s="346"/>
      <c r="E2345" s="346"/>
      <c r="F2345" s="346"/>
      <c r="G2345" s="346"/>
      <c r="H2345" s="346"/>
      <c r="I2345" s="346"/>
      <c r="J2345" s="346"/>
      <c r="K2345" s="346"/>
      <c r="L2345" s="104" t="s">
        <v>199</v>
      </c>
      <c r="M2345" s="105">
        <v>878.83</v>
      </c>
    </row>
    <row r="2346" spans="1:13" ht="12.75" customHeight="1" x14ac:dyDescent="0.2">
      <c r="A2346" s="103" t="s">
        <v>18080</v>
      </c>
      <c r="B2346" s="104" t="s">
        <v>13710</v>
      </c>
      <c r="C2346" s="346" t="s">
        <v>18081</v>
      </c>
      <c r="D2346" s="346"/>
      <c r="E2346" s="346"/>
      <c r="F2346" s="346"/>
      <c r="G2346" s="346"/>
      <c r="H2346" s="346"/>
      <c r="I2346" s="346"/>
      <c r="J2346" s="346"/>
      <c r="K2346" s="346"/>
      <c r="L2346" s="104" t="s">
        <v>199</v>
      </c>
      <c r="M2346" s="105">
        <v>1172.8499999999999</v>
      </c>
    </row>
    <row r="2347" spans="1:13" ht="12.75" customHeight="1" x14ac:dyDescent="0.2">
      <c r="A2347" s="103" t="s">
        <v>18082</v>
      </c>
      <c r="B2347" s="104" t="s">
        <v>13710</v>
      </c>
      <c r="C2347" s="346" t="s">
        <v>18083</v>
      </c>
      <c r="D2347" s="346"/>
      <c r="E2347" s="346"/>
      <c r="F2347" s="346"/>
      <c r="G2347" s="346"/>
      <c r="H2347" s="346"/>
      <c r="I2347" s="346"/>
      <c r="J2347" s="346"/>
      <c r="K2347" s="346"/>
      <c r="L2347" s="104" t="s">
        <v>199</v>
      </c>
      <c r="M2347" s="105">
        <v>812.88</v>
      </c>
    </row>
    <row r="2348" spans="1:13" ht="12.75" customHeight="1" x14ac:dyDescent="0.2">
      <c r="A2348" s="103" t="s">
        <v>18084</v>
      </c>
      <c r="B2348" s="104" t="s">
        <v>13710</v>
      </c>
      <c r="C2348" s="346" t="s">
        <v>18085</v>
      </c>
      <c r="D2348" s="346"/>
      <c r="E2348" s="346"/>
      <c r="F2348" s="346"/>
      <c r="G2348" s="346"/>
      <c r="H2348" s="346"/>
      <c r="I2348" s="346"/>
      <c r="J2348" s="346"/>
      <c r="K2348" s="346"/>
      <c r="L2348" s="104" t="s">
        <v>199</v>
      </c>
      <c r="M2348" s="105">
        <v>986.68</v>
      </c>
    </row>
    <row r="2349" spans="1:13" ht="12.75" customHeight="1" x14ac:dyDescent="0.2">
      <c r="A2349" s="103" t="s">
        <v>18086</v>
      </c>
      <c r="B2349" s="104" t="s">
        <v>13710</v>
      </c>
      <c r="C2349" s="346" t="s">
        <v>18087</v>
      </c>
      <c r="D2349" s="346"/>
      <c r="E2349" s="346"/>
      <c r="F2349" s="346"/>
      <c r="G2349" s="346"/>
      <c r="H2349" s="346"/>
      <c r="I2349" s="346"/>
      <c r="J2349" s="346"/>
      <c r="K2349" s="346"/>
      <c r="L2349" s="104" t="s">
        <v>199</v>
      </c>
      <c r="M2349" s="105">
        <v>1502.5</v>
      </c>
    </row>
    <row r="2350" spans="1:13" ht="12.75" customHeight="1" x14ac:dyDescent="0.2">
      <c r="A2350" s="103" t="s">
        <v>18088</v>
      </c>
      <c r="B2350" s="104" t="s">
        <v>13710</v>
      </c>
      <c r="C2350" s="346" t="s">
        <v>18089</v>
      </c>
      <c r="D2350" s="346"/>
      <c r="E2350" s="346"/>
      <c r="F2350" s="346"/>
      <c r="G2350" s="346"/>
      <c r="H2350" s="346"/>
      <c r="I2350" s="346"/>
      <c r="J2350" s="346"/>
      <c r="K2350" s="346"/>
      <c r="L2350" s="104" t="s">
        <v>199</v>
      </c>
      <c r="M2350" s="105">
        <v>1287.43</v>
      </c>
    </row>
    <row r="2351" spans="1:13" ht="12.75" customHeight="1" x14ac:dyDescent="0.2">
      <c r="A2351" s="103" t="s">
        <v>18090</v>
      </c>
      <c r="B2351" s="104" t="s">
        <v>13710</v>
      </c>
      <c r="C2351" s="346" t="s">
        <v>18091</v>
      </c>
      <c r="D2351" s="346"/>
      <c r="E2351" s="346"/>
      <c r="F2351" s="346"/>
      <c r="G2351" s="346"/>
      <c r="H2351" s="346"/>
      <c r="I2351" s="346"/>
      <c r="J2351" s="346"/>
      <c r="K2351" s="346"/>
      <c r="L2351" s="104" t="s">
        <v>199</v>
      </c>
      <c r="M2351" s="105">
        <v>1753.26</v>
      </c>
    </row>
    <row r="2352" spans="1:13" ht="12.75" customHeight="1" x14ac:dyDescent="0.2">
      <c r="A2352" s="103" t="s">
        <v>18092</v>
      </c>
      <c r="B2352" s="104" t="s">
        <v>13710</v>
      </c>
      <c r="C2352" s="346" t="s">
        <v>18093</v>
      </c>
      <c r="D2352" s="346"/>
      <c r="E2352" s="346"/>
      <c r="F2352" s="346"/>
      <c r="G2352" s="346"/>
      <c r="H2352" s="346"/>
      <c r="I2352" s="346"/>
      <c r="J2352" s="346"/>
      <c r="K2352" s="346"/>
      <c r="L2352" s="104" t="s">
        <v>199</v>
      </c>
      <c r="M2352" s="105">
        <v>2374.39</v>
      </c>
    </row>
    <row r="2353" spans="1:13" ht="12.75" customHeight="1" x14ac:dyDescent="0.2">
      <c r="A2353" s="103" t="s">
        <v>18094</v>
      </c>
      <c r="B2353" s="104" t="s">
        <v>13710</v>
      </c>
      <c r="C2353" s="346" t="s">
        <v>18095</v>
      </c>
      <c r="D2353" s="346"/>
      <c r="E2353" s="346"/>
      <c r="F2353" s="346"/>
      <c r="G2353" s="346"/>
      <c r="H2353" s="346"/>
      <c r="I2353" s="346"/>
      <c r="J2353" s="346"/>
      <c r="K2353" s="346"/>
      <c r="L2353" s="104" t="s">
        <v>199</v>
      </c>
      <c r="M2353" s="105">
        <v>1846.77</v>
      </c>
    </row>
    <row r="2354" spans="1:13" ht="12.75" customHeight="1" x14ac:dyDescent="0.2">
      <c r="A2354" s="103" t="s">
        <v>18096</v>
      </c>
      <c r="B2354" s="104" t="s">
        <v>13710</v>
      </c>
      <c r="C2354" s="346" t="s">
        <v>18097</v>
      </c>
      <c r="D2354" s="346"/>
      <c r="E2354" s="346"/>
      <c r="F2354" s="346"/>
      <c r="G2354" s="346"/>
      <c r="H2354" s="346"/>
      <c r="I2354" s="346"/>
      <c r="J2354" s="346"/>
      <c r="K2354" s="346"/>
      <c r="L2354" s="104" t="s">
        <v>199</v>
      </c>
      <c r="M2354" s="105">
        <v>2478.2800000000002</v>
      </c>
    </row>
    <row r="2355" spans="1:13" ht="12.75" customHeight="1" x14ac:dyDescent="0.2">
      <c r="A2355" s="103" t="s">
        <v>18098</v>
      </c>
      <c r="B2355" s="104" t="s">
        <v>13710</v>
      </c>
      <c r="C2355" s="346" t="s">
        <v>18099</v>
      </c>
      <c r="D2355" s="346"/>
      <c r="E2355" s="346"/>
      <c r="F2355" s="346"/>
      <c r="G2355" s="346"/>
      <c r="H2355" s="346"/>
      <c r="I2355" s="346"/>
      <c r="J2355" s="346"/>
      <c r="K2355" s="346"/>
      <c r="L2355" s="104" t="s">
        <v>199</v>
      </c>
      <c r="M2355" s="105">
        <v>2354.02</v>
      </c>
    </row>
    <row r="2356" spans="1:13" ht="12.75" customHeight="1" x14ac:dyDescent="0.2">
      <c r="A2356" s="103" t="s">
        <v>18100</v>
      </c>
      <c r="B2356" s="104" t="s">
        <v>13710</v>
      </c>
      <c r="C2356" s="346" t="s">
        <v>18101</v>
      </c>
      <c r="D2356" s="346"/>
      <c r="E2356" s="346"/>
      <c r="F2356" s="346"/>
      <c r="G2356" s="346"/>
      <c r="H2356" s="346"/>
      <c r="I2356" s="346"/>
      <c r="J2356" s="346"/>
      <c r="K2356" s="346"/>
      <c r="L2356" s="104" t="s">
        <v>199</v>
      </c>
      <c r="M2356" s="105">
        <v>2887.26</v>
      </c>
    </row>
    <row r="2357" spans="1:13" ht="12.75" customHeight="1" x14ac:dyDescent="0.2">
      <c r="A2357" s="103" t="s">
        <v>18102</v>
      </c>
      <c r="B2357" s="104" t="s">
        <v>13710</v>
      </c>
      <c r="C2357" s="346" t="s">
        <v>18103</v>
      </c>
      <c r="D2357" s="346"/>
      <c r="E2357" s="346"/>
      <c r="F2357" s="346"/>
      <c r="G2357" s="346"/>
      <c r="H2357" s="346"/>
      <c r="I2357" s="346"/>
      <c r="J2357" s="346"/>
      <c r="K2357" s="346"/>
      <c r="L2357" s="104" t="s">
        <v>199</v>
      </c>
      <c r="M2357" s="105">
        <v>365.94</v>
      </c>
    </row>
    <row r="2358" spans="1:13" ht="12.75" customHeight="1" x14ac:dyDescent="0.2">
      <c r="A2358" s="103" t="s">
        <v>18104</v>
      </c>
      <c r="B2358" s="104" t="s">
        <v>13710</v>
      </c>
      <c r="C2358" s="346" t="s">
        <v>18105</v>
      </c>
      <c r="D2358" s="346"/>
      <c r="E2358" s="346"/>
      <c r="F2358" s="346"/>
      <c r="G2358" s="346"/>
      <c r="H2358" s="346"/>
      <c r="I2358" s="346"/>
      <c r="J2358" s="346"/>
      <c r="K2358" s="346"/>
      <c r="L2358" s="104" t="s">
        <v>199</v>
      </c>
      <c r="M2358" s="105">
        <v>606.89</v>
      </c>
    </row>
    <row r="2359" spans="1:13" ht="12.75" customHeight="1" x14ac:dyDescent="0.2">
      <c r="A2359" s="103" t="s">
        <v>18106</v>
      </c>
      <c r="B2359" s="104" t="s">
        <v>13710</v>
      </c>
      <c r="C2359" s="346" t="s">
        <v>18107</v>
      </c>
      <c r="D2359" s="346"/>
      <c r="E2359" s="346"/>
      <c r="F2359" s="346"/>
      <c r="G2359" s="346"/>
      <c r="H2359" s="346"/>
      <c r="I2359" s="346"/>
      <c r="J2359" s="346"/>
      <c r="K2359" s="346"/>
      <c r="L2359" s="104" t="s">
        <v>199</v>
      </c>
      <c r="M2359" s="105">
        <v>989.54</v>
      </c>
    </row>
    <row r="2360" spans="1:13" ht="12.75" customHeight="1" x14ac:dyDescent="0.2">
      <c r="A2360" s="103" t="s">
        <v>18108</v>
      </c>
      <c r="B2360" s="104" t="s">
        <v>13710</v>
      </c>
      <c r="C2360" s="346" t="s">
        <v>18109</v>
      </c>
      <c r="D2360" s="346"/>
      <c r="E2360" s="346"/>
      <c r="F2360" s="346"/>
      <c r="G2360" s="346"/>
      <c r="H2360" s="346"/>
      <c r="I2360" s="346"/>
      <c r="J2360" s="346"/>
      <c r="K2360" s="346"/>
      <c r="L2360" s="104" t="s">
        <v>199</v>
      </c>
      <c r="M2360" s="105">
        <v>135.94</v>
      </c>
    </row>
    <row r="2361" spans="1:13" ht="12.75" customHeight="1" x14ac:dyDescent="0.2">
      <c r="A2361" s="103" t="s">
        <v>18110</v>
      </c>
      <c r="B2361" s="104" t="s">
        <v>13710</v>
      </c>
      <c r="C2361" s="346" t="s">
        <v>18111</v>
      </c>
      <c r="D2361" s="346"/>
      <c r="E2361" s="346"/>
      <c r="F2361" s="346"/>
      <c r="G2361" s="346"/>
      <c r="H2361" s="346"/>
      <c r="I2361" s="346"/>
      <c r="J2361" s="346"/>
      <c r="K2361" s="346"/>
      <c r="L2361" s="104" t="s">
        <v>199</v>
      </c>
      <c r="M2361" s="105">
        <v>313.70999999999998</v>
      </c>
    </row>
    <row r="2362" spans="1:13" ht="12.75" customHeight="1" x14ac:dyDescent="0.2">
      <c r="A2362" s="103" t="s">
        <v>18112</v>
      </c>
      <c r="B2362" s="104" t="s">
        <v>13710</v>
      </c>
      <c r="C2362" s="346" t="s">
        <v>18113</v>
      </c>
      <c r="D2362" s="346"/>
      <c r="E2362" s="346"/>
      <c r="F2362" s="346"/>
      <c r="G2362" s="346"/>
      <c r="H2362" s="346"/>
      <c r="I2362" s="346"/>
      <c r="J2362" s="346"/>
      <c r="K2362" s="346"/>
      <c r="L2362" s="104" t="s">
        <v>199</v>
      </c>
      <c r="M2362" s="105">
        <v>222.99</v>
      </c>
    </row>
    <row r="2363" spans="1:13" ht="12.75" customHeight="1" x14ac:dyDescent="0.2">
      <c r="A2363" s="103" t="s">
        <v>18114</v>
      </c>
      <c r="B2363" s="104" t="s">
        <v>13710</v>
      </c>
      <c r="C2363" s="346" t="s">
        <v>18115</v>
      </c>
      <c r="D2363" s="346"/>
      <c r="E2363" s="346"/>
      <c r="F2363" s="346"/>
      <c r="G2363" s="346"/>
      <c r="H2363" s="346"/>
      <c r="I2363" s="346"/>
      <c r="J2363" s="346"/>
      <c r="K2363" s="346"/>
      <c r="L2363" s="104" t="s">
        <v>199</v>
      </c>
      <c r="M2363" s="105">
        <v>565.05999999999995</v>
      </c>
    </row>
    <row r="2364" spans="1:13" ht="12.75" customHeight="1" x14ac:dyDescent="0.2">
      <c r="A2364" s="103" t="s">
        <v>18116</v>
      </c>
      <c r="B2364" s="104" t="s">
        <v>13710</v>
      </c>
      <c r="C2364" s="346" t="s">
        <v>18117</v>
      </c>
      <c r="D2364" s="346"/>
      <c r="E2364" s="346"/>
      <c r="F2364" s="346"/>
      <c r="G2364" s="346"/>
      <c r="H2364" s="346"/>
      <c r="I2364" s="346"/>
      <c r="J2364" s="346"/>
      <c r="K2364" s="346"/>
      <c r="L2364" s="104" t="s">
        <v>199</v>
      </c>
      <c r="M2364" s="105">
        <v>912.77</v>
      </c>
    </row>
    <row r="2365" spans="1:13" ht="12.75" customHeight="1" x14ac:dyDescent="0.2">
      <c r="A2365" s="103" t="s">
        <v>18118</v>
      </c>
      <c r="B2365" s="104" t="s">
        <v>13710</v>
      </c>
      <c r="C2365" s="346" t="s">
        <v>18119</v>
      </c>
      <c r="D2365" s="346"/>
      <c r="E2365" s="346"/>
      <c r="F2365" s="346"/>
      <c r="G2365" s="346"/>
      <c r="H2365" s="346"/>
      <c r="I2365" s="346"/>
      <c r="J2365" s="346"/>
      <c r="K2365" s="346"/>
      <c r="L2365" s="104" t="s">
        <v>199</v>
      </c>
      <c r="M2365" s="105">
        <v>85.69</v>
      </c>
    </row>
    <row r="2366" spans="1:13" ht="12.75" customHeight="1" x14ac:dyDescent="0.2">
      <c r="A2366" s="103" t="s">
        <v>18120</v>
      </c>
      <c r="B2366" s="104" t="s">
        <v>13710</v>
      </c>
      <c r="C2366" s="346" t="s">
        <v>18121</v>
      </c>
      <c r="D2366" s="346"/>
      <c r="E2366" s="346"/>
      <c r="F2366" s="346"/>
      <c r="G2366" s="346"/>
      <c r="H2366" s="346"/>
      <c r="I2366" s="346"/>
      <c r="J2366" s="346"/>
      <c r="K2366" s="346"/>
      <c r="L2366" s="104" t="s">
        <v>199</v>
      </c>
      <c r="M2366" s="105">
        <v>105.61</v>
      </c>
    </row>
    <row r="2367" spans="1:13" ht="12.75" customHeight="1" x14ac:dyDescent="0.2">
      <c r="A2367" s="103" t="s">
        <v>18122</v>
      </c>
      <c r="B2367" s="104" t="s">
        <v>13710</v>
      </c>
      <c r="C2367" s="346" t="s">
        <v>18123</v>
      </c>
      <c r="D2367" s="346"/>
      <c r="E2367" s="346"/>
      <c r="F2367" s="346"/>
      <c r="G2367" s="346"/>
      <c r="H2367" s="346"/>
      <c r="I2367" s="346"/>
      <c r="J2367" s="346"/>
      <c r="K2367" s="346"/>
      <c r="L2367" s="104" t="s">
        <v>199</v>
      </c>
      <c r="M2367" s="105">
        <v>1179.4100000000001</v>
      </c>
    </row>
    <row r="2368" spans="1:13" ht="12.75" customHeight="1" x14ac:dyDescent="0.2">
      <c r="A2368" s="103" t="s">
        <v>18124</v>
      </c>
      <c r="B2368" s="104" t="s">
        <v>13710</v>
      </c>
      <c r="C2368" s="346" t="s">
        <v>18125</v>
      </c>
      <c r="D2368" s="346"/>
      <c r="E2368" s="346"/>
      <c r="F2368" s="346"/>
      <c r="G2368" s="346"/>
      <c r="H2368" s="346"/>
      <c r="I2368" s="346"/>
      <c r="J2368" s="346"/>
      <c r="K2368" s="346"/>
      <c r="L2368" s="104" t="s">
        <v>136</v>
      </c>
      <c r="M2368" s="105">
        <v>188.22</v>
      </c>
    </row>
    <row r="2369" spans="1:13" ht="12.75" customHeight="1" x14ac:dyDescent="0.2">
      <c r="A2369" s="100" t="s">
        <v>18126</v>
      </c>
      <c r="B2369" s="101" t="s">
        <v>13710</v>
      </c>
      <c r="C2369" s="347" t="s">
        <v>18127</v>
      </c>
      <c r="D2369" s="347"/>
      <c r="E2369" s="347"/>
      <c r="F2369" s="347"/>
      <c r="G2369" s="347"/>
      <c r="H2369" s="347"/>
      <c r="I2369" s="347"/>
      <c r="J2369" s="347"/>
      <c r="K2369" s="347"/>
      <c r="L2369" s="102"/>
      <c r="M2369" s="102"/>
    </row>
    <row r="2370" spans="1:13" ht="12.75" customHeight="1" x14ac:dyDescent="0.2">
      <c r="A2370" s="103" t="s">
        <v>18128</v>
      </c>
      <c r="B2370" s="104" t="s">
        <v>13710</v>
      </c>
      <c r="C2370" s="346" t="s">
        <v>18129</v>
      </c>
      <c r="D2370" s="346"/>
      <c r="E2370" s="346"/>
      <c r="F2370" s="346"/>
      <c r="G2370" s="346"/>
      <c r="H2370" s="346"/>
      <c r="I2370" s="346"/>
      <c r="J2370" s="346"/>
      <c r="K2370" s="346"/>
      <c r="L2370" s="104" t="s">
        <v>199</v>
      </c>
      <c r="M2370" s="105">
        <v>855.41</v>
      </c>
    </row>
    <row r="2371" spans="1:13" ht="12.75" customHeight="1" x14ac:dyDescent="0.2">
      <c r="A2371" s="103" t="s">
        <v>18130</v>
      </c>
      <c r="B2371" s="104" t="s">
        <v>13710</v>
      </c>
      <c r="C2371" s="346" t="s">
        <v>18131</v>
      </c>
      <c r="D2371" s="346"/>
      <c r="E2371" s="346"/>
      <c r="F2371" s="346"/>
      <c r="G2371" s="346"/>
      <c r="H2371" s="346"/>
      <c r="I2371" s="346"/>
      <c r="J2371" s="346"/>
      <c r="K2371" s="346"/>
      <c r="L2371" s="104" t="s">
        <v>199</v>
      </c>
      <c r="M2371" s="105">
        <v>411.8</v>
      </c>
    </row>
    <row r="2372" spans="1:13" ht="12.75" customHeight="1" x14ac:dyDescent="0.2">
      <c r="A2372" s="103" t="s">
        <v>18132</v>
      </c>
      <c r="B2372" s="104" t="s">
        <v>13710</v>
      </c>
      <c r="C2372" s="346" t="s">
        <v>18133</v>
      </c>
      <c r="D2372" s="346"/>
      <c r="E2372" s="346"/>
      <c r="F2372" s="346"/>
      <c r="G2372" s="346"/>
      <c r="H2372" s="346"/>
      <c r="I2372" s="346"/>
      <c r="J2372" s="346"/>
      <c r="K2372" s="346"/>
      <c r="L2372" s="104" t="s">
        <v>199</v>
      </c>
      <c r="M2372" s="105">
        <v>874.4</v>
      </c>
    </row>
    <row r="2373" spans="1:13" ht="12.75" customHeight="1" x14ac:dyDescent="0.2">
      <c r="A2373" s="103" t="s">
        <v>18134</v>
      </c>
      <c r="B2373" s="104" t="s">
        <v>13710</v>
      </c>
      <c r="C2373" s="346" t="s">
        <v>18135</v>
      </c>
      <c r="D2373" s="346"/>
      <c r="E2373" s="346"/>
      <c r="F2373" s="346"/>
      <c r="G2373" s="346"/>
      <c r="H2373" s="346"/>
      <c r="I2373" s="346"/>
      <c r="J2373" s="346"/>
      <c r="K2373" s="346"/>
      <c r="L2373" s="104" t="s">
        <v>199</v>
      </c>
      <c r="M2373" s="105">
        <v>653.72</v>
      </c>
    </row>
    <row r="2374" spans="1:13" ht="12.75" customHeight="1" x14ac:dyDescent="0.2">
      <c r="A2374" s="103" t="s">
        <v>18136</v>
      </c>
      <c r="B2374" s="104" t="s">
        <v>13710</v>
      </c>
      <c r="C2374" s="346" t="s">
        <v>18137</v>
      </c>
      <c r="D2374" s="346"/>
      <c r="E2374" s="346"/>
      <c r="F2374" s="346"/>
      <c r="G2374" s="346"/>
      <c r="H2374" s="346"/>
      <c r="I2374" s="346"/>
      <c r="J2374" s="346"/>
      <c r="K2374" s="346"/>
      <c r="L2374" s="104" t="s">
        <v>199</v>
      </c>
      <c r="M2374" s="105">
        <v>1661.02</v>
      </c>
    </row>
    <row r="2375" spans="1:13" ht="12.75" customHeight="1" x14ac:dyDescent="0.2">
      <c r="A2375" s="103" t="s">
        <v>18138</v>
      </c>
      <c r="B2375" s="104" t="s">
        <v>13710</v>
      </c>
      <c r="C2375" s="346" t="s">
        <v>18139</v>
      </c>
      <c r="D2375" s="346"/>
      <c r="E2375" s="346"/>
      <c r="F2375" s="346"/>
      <c r="G2375" s="346"/>
      <c r="H2375" s="346"/>
      <c r="I2375" s="346"/>
      <c r="J2375" s="346"/>
      <c r="K2375" s="346"/>
      <c r="L2375" s="104" t="s">
        <v>199</v>
      </c>
      <c r="M2375" s="105">
        <v>2369.79</v>
      </c>
    </row>
    <row r="2376" spans="1:13" ht="12.75" customHeight="1" x14ac:dyDescent="0.2">
      <c r="A2376" s="103" t="s">
        <v>18140</v>
      </c>
      <c r="B2376" s="104" t="s">
        <v>13710</v>
      </c>
      <c r="C2376" s="346" t="s">
        <v>18141</v>
      </c>
      <c r="D2376" s="346"/>
      <c r="E2376" s="346"/>
      <c r="F2376" s="346"/>
      <c r="G2376" s="346"/>
      <c r="H2376" s="346"/>
      <c r="I2376" s="346"/>
      <c r="J2376" s="346"/>
      <c r="K2376" s="346"/>
      <c r="L2376" s="104" t="s">
        <v>199</v>
      </c>
      <c r="M2376" s="105">
        <v>228.46</v>
      </c>
    </row>
    <row r="2377" spans="1:13" ht="12.75" customHeight="1" x14ac:dyDescent="0.2">
      <c r="A2377" s="103" t="s">
        <v>18142</v>
      </c>
      <c r="B2377" s="104" t="s">
        <v>13710</v>
      </c>
      <c r="C2377" s="346" t="s">
        <v>18143</v>
      </c>
      <c r="D2377" s="346"/>
      <c r="E2377" s="346"/>
      <c r="F2377" s="346"/>
      <c r="G2377" s="346"/>
      <c r="H2377" s="346"/>
      <c r="I2377" s="346"/>
      <c r="J2377" s="346"/>
      <c r="K2377" s="346"/>
      <c r="L2377" s="104" t="s">
        <v>199</v>
      </c>
      <c r="M2377" s="105">
        <v>2530.3000000000002</v>
      </c>
    </row>
    <row r="2378" spans="1:13" ht="12.75" customHeight="1" x14ac:dyDescent="0.2">
      <c r="A2378" s="103" t="s">
        <v>18144</v>
      </c>
      <c r="B2378" s="104" t="s">
        <v>13710</v>
      </c>
      <c r="C2378" s="346" t="s">
        <v>18145</v>
      </c>
      <c r="D2378" s="346"/>
      <c r="E2378" s="346"/>
      <c r="F2378" s="346"/>
      <c r="G2378" s="346"/>
      <c r="H2378" s="346"/>
      <c r="I2378" s="346"/>
      <c r="J2378" s="346"/>
      <c r="K2378" s="346"/>
      <c r="L2378" s="104" t="s">
        <v>168</v>
      </c>
      <c r="M2378" s="105">
        <v>492.79</v>
      </c>
    </row>
    <row r="2379" spans="1:13" ht="12.75" customHeight="1" x14ac:dyDescent="0.2">
      <c r="A2379" s="103" t="s">
        <v>18146</v>
      </c>
      <c r="B2379" s="104" t="s">
        <v>13710</v>
      </c>
      <c r="C2379" s="346" t="s">
        <v>18147</v>
      </c>
      <c r="D2379" s="346"/>
      <c r="E2379" s="346"/>
      <c r="F2379" s="346"/>
      <c r="G2379" s="346"/>
      <c r="H2379" s="346"/>
      <c r="I2379" s="346"/>
      <c r="J2379" s="346"/>
      <c r="K2379" s="346"/>
      <c r="L2379" s="104" t="s">
        <v>199</v>
      </c>
      <c r="M2379" s="105">
        <v>1339.81</v>
      </c>
    </row>
    <row r="2380" spans="1:13" ht="12.75" customHeight="1" x14ac:dyDescent="0.2">
      <c r="A2380" s="103" t="s">
        <v>18148</v>
      </c>
      <c r="B2380" s="104" t="s">
        <v>13710</v>
      </c>
      <c r="C2380" s="346" t="s">
        <v>18149</v>
      </c>
      <c r="D2380" s="346"/>
      <c r="E2380" s="346"/>
      <c r="F2380" s="346"/>
      <c r="G2380" s="346"/>
      <c r="H2380" s="346"/>
      <c r="I2380" s="346"/>
      <c r="J2380" s="346"/>
      <c r="K2380" s="346"/>
      <c r="L2380" s="104" t="s">
        <v>199</v>
      </c>
      <c r="M2380" s="105">
        <v>216.85</v>
      </c>
    </row>
    <row r="2381" spans="1:13" ht="12.75" customHeight="1" x14ac:dyDescent="0.2">
      <c r="A2381" s="103" t="s">
        <v>18150</v>
      </c>
      <c r="B2381" s="104" t="s">
        <v>13710</v>
      </c>
      <c r="C2381" s="346" t="s">
        <v>18151</v>
      </c>
      <c r="D2381" s="346"/>
      <c r="E2381" s="346"/>
      <c r="F2381" s="346"/>
      <c r="G2381" s="346"/>
      <c r="H2381" s="346"/>
      <c r="I2381" s="346"/>
      <c r="J2381" s="346"/>
      <c r="K2381" s="346"/>
      <c r="L2381" s="104" t="s">
        <v>199</v>
      </c>
      <c r="M2381" s="105">
        <v>362.41</v>
      </c>
    </row>
    <row r="2382" spans="1:13" ht="12.75" customHeight="1" x14ac:dyDescent="0.2">
      <c r="A2382" s="100" t="s">
        <v>18152</v>
      </c>
      <c r="B2382" s="101" t="s">
        <v>13710</v>
      </c>
      <c r="C2382" s="347" t="s">
        <v>18153</v>
      </c>
      <c r="D2382" s="347"/>
      <c r="E2382" s="347"/>
      <c r="F2382" s="347"/>
      <c r="G2382" s="347"/>
      <c r="H2382" s="347"/>
      <c r="I2382" s="347"/>
      <c r="J2382" s="347"/>
      <c r="K2382" s="347"/>
      <c r="L2382" s="102"/>
      <c r="M2382" s="102"/>
    </row>
    <row r="2383" spans="1:13" ht="12.75" customHeight="1" x14ac:dyDescent="0.2">
      <c r="A2383" s="103" t="s">
        <v>18154</v>
      </c>
      <c r="B2383" s="104" t="s">
        <v>13710</v>
      </c>
      <c r="C2383" s="346" t="s">
        <v>18155</v>
      </c>
      <c r="D2383" s="346"/>
      <c r="E2383" s="346"/>
      <c r="F2383" s="346"/>
      <c r="G2383" s="346"/>
      <c r="H2383" s="346"/>
      <c r="I2383" s="346"/>
      <c r="J2383" s="346"/>
      <c r="K2383" s="346"/>
      <c r="L2383" s="104" t="s">
        <v>199</v>
      </c>
      <c r="M2383" s="105">
        <v>415.68</v>
      </c>
    </row>
    <row r="2384" spans="1:13" ht="12.75" customHeight="1" x14ac:dyDescent="0.2">
      <c r="A2384" s="103" t="s">
        <v>18156</v>
      </c>
      <c r="B2384" s="104" t="s">
        <v>13710</v>
      </c>
      <c r="C2384" s="346" t="s">
        <v>18157</v>
      </c>
      <c r="D2384" s="346"/>
      <c r="E2384" s="346"/>
      <c r="F2384" s="346"/>
      <c r="G2384" s="346"/>
      <c r="H2384" s="346"/>
      <c r="I2384" s="346"/>
      <c r="J2384" s="346"/>
      <c r="K2384" s="346"/>
      <c r="L2384" s="104" t="s">
        <v>199</v>
      </c>
      <c r="M2384" s="105">
        <v>668.73</v>
      </c>
    </row>
    <row r="2385" spans="1:13" ht="12.75" customHeight="1" x14ac:dyDescent="0.2">
      <c r="A2385" s="103" t="s">
        <v>18158</v>
      </c>
      <c r="B2385" s="104" t="s">
        <v>13710</v>
      </c>
      <c r="C2385" s="346" t="s">
        <v>18159</v>
      </c>
      <c r="D2385" s="346"/>
      <c r="E2385" s="346"/>
      <c r="F2385" s="346"/>
      <c r="G2385" s="346"/>
      <c r="H2385" s="346"/>
      <c r="I2385" s="346"/>
      <c r="J2385" s="346"/>
      <c r="K2385" s="346"/>
      <c r="L2385" s="104" t="s">
        <v>199</v>
      </c>
      <c r="M2385" s="105">
        <v>186.28</v>
      </c>
    </row>
    <row r="2386" spans="1:13" ht="12.75" customHeight="1" x14ac:dyDescent="0.2">
      <c r="A2386" s="103" t="s">
        <v>18160</v>
      </c>
      <c r="B2386" s="104" t="s">
        <v>13710</v>
      </c>
      <c r="C2386" s="346" t="s">
        <v>18161</v>
      </c>
      <c r="D2386" s="346"/>
      <c r="E2386" s="346"/>
      <c r="F2386" s="346"/>
      <c r="G2386" s="346"/>
      <c r="H2386" s="346"/>
      <c r="I2386" s="346"/>
      <c r="J2386" s="346"/>
      <c r="K2386" s="346"/>
      <c r="L2386" s="104" t="s">
        <v>199</v>
      </c>
      <c r="M2386" s="105">
        <v>1655.83</v>
      </c>
    </row>
    <row r="2387" spans="1:13" ht="12.75" customHeight="1" x14ac:dyDescent="0.2">
      <c r="A2387" s="103" t="s">
        <v>18162</v>
      </c>
      <c r="B2387" s="104" t="s">
        <v>13710</v>
      </c>
      <c r="C2387" s="346" t="s">
        <v>18163</v>
      </c>
      <c r="D2387" s="346"/>
      <c r="E2387" s="346"/>
      <c r="F2387" s="346"/>
      <c r="G2387" s="346"/>
      <c r="H2387" s="346"/>
      <c r="I2387" s="346"/>
      <c r="J2387" s="346"/>
      <c r="K2387" s="346"/>
      <c r="L2387" s="104" t="s">
        <v>199</v>
      </c>
      <c r="M2387" s="105">
        <v>3967.36</v>
      </c>
    </row>
    <row r="2388" spans="1:13" ht="12.75" customHeight="1" x14ac:dyDescent="0.2">
      <c r="A2388" s="103" t="s">
        <v>18164</v>
      </c>
      <c r="B2388" s="104" t="s">
        <v>13710</v>
      </c>
      <c r="C2388" s="346" t="s">
        <v>18165</v>
      </c>
      <c r="D2388" s="346"/>
      <c r="E2388" s="346"/>
      <c r="F2388" s="346"/>
      <c r="G2388" s="346"/>
      <c r="H2388" s="346"/>
      <c r="I2388" s="346"/>
      <c r="J2388" s="346"/>
      <c r="K2388" s="346"/>
      <c r="L2388" s="104" t="s">
        <v>199</v>
      </c>
      <c r="M2388" s="105">
        <v>1875.1</v>
      </c>
    </row>
    <row r="2389" spans="1:13" ht="12.75" customHeight="1" x14ac:dyDescent="0.2">
      <c r="A2389" s="103" t="s">
        <v>18166</v>
      </c>
      <c r="B2389" s="104" t="s">
        <v>13710</v>
      </c>
      <c r="C2389" s="346" t="s">
        <v>18167</v>
      </c>
      <c r="D2389" s="346"/>
      <c r="E2389" s="346"/>
      <c r="F2389" s="346"/>
      <c r="G2389" s="346"/>
      <c r="H2389" s="346"/>
      <c r="I2389" s="346"/>
      <c r="J2389" s="346"/>
      <c r="K2389" s="346"/>
      <c r="L2389" s="104" t="s">
        <v>199</v>
      </c>
      <c r="M2389" s="105">
        <v>201.84</v>
      </c>
    </row>
    <row r="2390" spans="1:13" ht="12.75" customHeight="1" x14ac:dyDescent="0.2">
      <c r="A2390" s="103" t="s">
        <v>18168</v>
      </c>
      <c r="B2390" s="104" t="s">
        <v>13710</v>
      </c>
      <c r="C2390" s="346" t="s">
        <v>18169</v>
      </c>
      <c r="D2390" s="346"/>
      <c r="E2390" s="346"/>
      <c r="F2390" s="346"/>
      <c r="G2390" s="346"/>
      <c r="H2390" s="346"/>
      <c r="I2390" s="346"/>
      <c r="J2390" s="346"/>
      <c r="K2390" s="346"/>
      <c r="L2390" s="104" t="s">
        <v>199</v>
      </c>
      <c r="M2390" s="105">
        <v>435.92</v>
      </c>
    </row>
    <row r="2391" spans="1:13" ht="12.75" customHeight="1" x14ac:dyDescent="0.2">
      <c r="A2391" s="100" t="s">
        <v>18170</v>
      </c>
      <c r="B2391" s="101" t="s">
        <v>13710</v>
      </c>
      <c r="C2391" s="347" t="s">
        <v>18171</v>
      </c>
      <c r="D2391" s="347"/>
      <c r="E2391" s="347"/>
      <c r="F2391" s="347"/>
      <c r="G2391" s="347"/>
      <c r="H2391" s="347"/>
      <c r="I2391" s="347"/>
      <c r="J2391" s="347"/>
      <c r="K2391" s="347"/>
      <c r="L2391" s="102"/>
      <c r="M2391" s="102"/>
    </row>
    <row r="2392" spans="1:13" ht="12.75" customHeight="1" x14ac:dyDescent="0.2">
      <c r="A2392" s="103" t="s">
        <v>18172</v>
      </c>
      <c r="B2392" s="104" t="s">
        <v>13710</v>
      </c>
      <c r="C2392" s="346" t="s">
        <v>18173</v>
      </c>
      <c r="D2392" s="346"/>
      <c r="E2392" s="346"/>
      <c r="F2392" s="346"/>
      <c r="G2392" s="346"/>
      <c r="H2392" s="346"/>
      <c r="I2392" s="346"/>
      <c r="J2392" s="346"/>
      <c r="K2392" s="346"/>
      <c r="L2392" s="104" t="s">
        <v>199</v>
      </c>
      <c r="M2392" s="105">
        <v>1530.82</v>
      </c>
    </row>
    <row r="2393" spans="1:13" ht="12.75" customHeight="1" x14ac:dyDescent="0.2">
      <c r="A2393" s="103" t="s">
        <v>18174</v>
      </c>
      <c r="B2393" s="104" t="s">
        <v>13710</v>
      </c>
      <c r="C2393" s="346" t="s">
        <v>18175</v>
      </c>
      <c r="D2393" s="346"/>
      <c r="E2393" s="346"/>
      <c r="F2393" s="346"/>
      <c r="G2393" s="346"/>
      <c r="H2393" s="346"/>
      <c r="I2393" s="346"/>
      <c r="J2393" s="346"/>
      <c r="K2393" s="346"/>
      <c r="L2393" s="104" t="s">
        <v>199</v>
      </c>
      <c r="M2393" s="105">
        <v>458.31</v>
      </c>
    </row>
    <row r="2394" spans="1:13" ht="12.75" customHeight="1" x14ac:dyDescent="0.2">
      <c r="A2394" s="103" t="s">
        <v>18176</v>
      </c>
      <c r="B2394" s="104" t="s">
        <v>13710</v>
      </c>
      <c r="C2394" s="346" t="s">
        <v>18177</v>
      </c>
      <c r="D2394" s="346"/>
      <c r="E2394" s="346"/>
      <c r="F2394" s="346"/>
      <c r="G2394" s="346"/>
      <c r="H2394" s="346"/>
      <c r="I2394" s="346"/>
      <c r="J2394" s="346"/>
      <c r="K2394" s="346"/>
      <c r="L2394" s="104" t="s">
        <v>199</v>
      </c>
      <c r="M2394" s="105">
        <v>960</v>
      </c>
    </row>
    <row r="2395" spans="1:13" ht="12.75" customHeight="1" x14ac:dyDescent="0.2">
      <c r="A2395" s="103" t="s">
        <v>18178</v>
      </c>
      <c r="B2395" s="104" t="s">
        <v>13710</v>
      </c>
      <c r="C2395" s="346" t="s">
        <v>18179</v>
      </c>
      <c r="D2395" s="346"/>
      <c r="E2395" s="346"/>
      <c r="F2395" s="346"/>
      <c r="G2395" s="346"/>
      <c r="H2395" s="346"/>
      <c r="I2395" s="346"/>
      <c r="J2395" s="346"/>
      <c r="K2395" s="346"/>
      <c r="L2395" s="104" t="s">
        <v>199</v>
      </c>
      <c r="M2395" s="105">
        <v>960</v>
      </c>
    </row>
    <row r="2396" spans="1:13" ht="12.75" customHeight="1" x14ac:dyDescent="0.2">
      <c r="A2396" s="103" t="s">
        <v>18180</v>
      </c>
      <c r="B2396" s="104" t="s">
        <v>13710</v>
      </c>
      <c r="C2396" s="346" t="s">
        <v>18181</v>
      </c>
      <c r="D2396" s="346"/>
      <c r="E2396" s="346"/>
      <c r="F2396" s="346"/>
      <c r="G2396" s="346"/>
      <c r="H2396" s="346"/>
      <c r="I2396" s="346"/>
      <c r="J2396" s="346"/>
      <c r="K2396" s="346"/>
      <c r="L2396" s="104" t="s">
        <v>199</v>
      </c>
      <c r="M2396" s="105">
        <v>686.2</v>
      </c>
    </row>
    <row r="2397" spans="1:13" ht="12.75" customHeight="1" x14ac:dyDescent="0.2">
      <c r="A2397" s="103" t="s">
        <v>18182</v>
      </c>
      <c r="B2397" s="104" t="s">
        <v>13710</v>
      </c>
      <c r="C2397" s="346" t="s">
        <v>18183</v>
      </c>
      <c r="D2397" s="346"/>
      <c r="E2397" s="346"/>
      <c r="F2397" s="346"/>
      <c r="G2397" s="346"/>
      <c r="H2397" s="346"/>
      <c r="I2397" s="346"/>
      <c r="J2397" s="346"/>
      <c r="K2397" s="346"/>
      <c r="L2397" s="104" t="s">
        <v>199</v>
      </c>
      <c r="M2397" s="105">
        <v>2842.99</v>
      </c>
    </row>
    <row r="2398" spans="1:13" ht="12.75" customHeight="1" x14ac:dyDescent="0.2">
      <c r="A2398" s="103" t="s">
        <v>18184</v>
      </c>
      <c r="B2398" s="104" t="s">
        <v>13710</v>
      </c>
      <c r="C2398" s="346" t="s">
        <v>18185</v>
      </c>
      <c r="D2398" s="346"/>
      <c r="E2398" s="346"/>
      <c r="F2398" s="346"/>
      <c r="G2398" s="346"/>
      <c r="H2398" s="346"/>
      <c r="I2398" s="346"/>
      <c r="J2398" s="346"/>
      <c r="K2398" s="346"/>
      <c r="L2398" s="104" t="s">
        <v>199</v>
      </c>
      <c r="M2398" s="105">
        <v>1929.59</v>
      </c>
    </row>
    <row r="2399" spans="1:13" ht="12.75" customHeight="1" x14ac:dyDescent="0.2">
      <c r="A2399" s="103" t="s">
        <v>18186</v>
      </c>
      <c r="B2399" s="104" t="s">
        <v>13710</v>
      </c>
      <c r="C2399" s="346" t="s">
        <v>18187</v>
      </c>
      <c r="D2399" s="346"/>
      <c r="E2399" s="346"/>
      <c r="F2399" s="346"/>
      <c r="G2399" s="346"/>
      <c r="H2399" s="346"/>
      <c r="I2399" s="346"/>
      <c r="J2399" s="346"/>
      <c r="K2399" s="346"/>
      <c r="L2399" s="104" t="s">
        <v>199</v>
      </c>
      <c r="M2399" s="105">
        <v>2028.12</v>
      </c>
    </row>
    <row r="2400" spans="1:13" ht="12.75" customHeight="1" x14ac:dyDescent="0.2">
      <c r="A2400" s="103" t="s">
        <v>18188</v>
      </c>
      <c r="B2400" s="104" t="s">
        <v>13710</v>
      </c>
      <c r="C2400" s="346" t="s">
        <v>18189</v>
      </c>
      <c r="D2400" s="346"/>
      <c r="E2400" s="346"/>
      <c r="F2400" s="346"/>
      <c r="G2400" s="346"/>
      <c r="H2400" s="346"/>
      <c r="I2400" s="346"/>
      <c r="J2400" s="346"/>
      <c r="K2400" s="346"/>
      <c r="L2400" s="104" t="s">
        <v>199</v>
      </c>
      <c r="M2400" s="105">
        <v>2132.2399999999998</v>
      </c>
    </row>
    <row r="2401" spans="1:13" ht="12.75" customHeight="1" x14ac:dyDescent="0.2">
      <c r="A2401" s="103" t="s">
        <v>18190</v>
      </c>
      <c r="B2401" s="104" t="s">
        <v>13710</v>
      </c>
      <c r="C2401" s="346" t="s">
        <v>18191</v>
      </c>
      <c r="D2401" s="346"/>
      <c r="E2401" s="346"/>
      <c r="F2401" s="346"/>
      <c r="G2401" s="346"/>
      <c r="H2401" s="346"/>
      <c r="I2401" s="346"/>
      <c r="J2401" s="346"/>
      <c r="K2401" s="346"/>
      <c r="L2401" s="104" t="s">
        <v>199</v>
      </c>
      <c r="M2401" s="105">
        <v>1480.06</v>
      </c>
    </row>
    <row r="2402" spans="1:13" ht="12.75" customHeight="1" x14ac:dyDescent="0.2">
      <c r="A2402" s="103" t="s">
        <v>18192</v>
      </c>
      <c r="B2402" s="104" t="s">
        <v>13710</v>
      </c>
      <c r="C2402" s="346" t="s">
        <v>18193</v>
      </c>
      <c r="D2402" s="346"/>
      <c r="E2402" s="346"/>
      <c r="F2402" s="346"/>
      <c r="G2402" s="346"/>
      <c r="H2402" s="346"/>
      <c r="I2402" s="346"/>
      <c r="J2402" s="346"/>
      <c r="K2402" s="346"/>
      <c r="L2402" s="104" t="s">
        <v>199</v>
      </c>
      <c r="M2402" s="105">
        <v>1015.57</v>
      </c>
    </row>
    <row r="2403" spans="1:13" ht="12.75" customHeight="1" x14ac:dyDescent="0.2">
      <c r="A2403" s="100" t="s">
        <v>18194</v>
      </c>
      <c r="B2403" s="101" t="s">
        <v>13710</v>
      </c>
      <c r="C2403" s="347" t="s">
        <v>18195</v>
      </c>
      <c r="D2403" s="347"/>
      <c r="E2403" s="347"/>
      <c r="F2403" s="347"/>
      <c r="G2403" s="347"/>
      <c r="H2403" s="347"/>
      <c r="I2403" s="347"/>
      <c r="J2403" s="347"/>
      <c r="K2403" s="347"/>
      <c r="L2403" s="102"/>
      <c r="M2403" s="102"/>
    </row>
    <row r="2404" spans="1:13" ht="12.75" customHeight="1" x14ac:dyDescent="0.2">
      <c r="A2404" s="103" t="s">
        <v>18196</v>
      </c>
      <c r="B2404" s="104" t="s">
        <v>13710</v>
      </c>
      <c r="C2404" s="346" t="s">
        <v>18197</v>
      </c>
      <c r="D2404" s="346"/>
      <c r="E2404" s="346"/>
      <c r="F2404" s="346"/>
      <c r="G2404" s="346"/>
      <c r="H2404" s="346"/>
      <c r="I2404" s="346"/>
      <c r="J2404" s="346"/>
      <c r="K2404" s="346"/>
      <c r="L2404" s="104" t="s">
        <v>199</v>
      </c>
      <c r="M2404" s="105">
        <v>566.45000000000005</v>
      </c>
    </row>
    <row r="2405" spans="1:13" ht="12.75" customHeight="1" x14ac:dyDescent="0.2">
      <c r="A2405" s="103" t="s">
        <v>18198</v>
      </c>
      <c r="B2405" s="104" t="s">
        <v>13710</v>
      </c>
      <c r="C2405" s="346" t="s">
        <v>18199</v>
      </c>
      <c r="D2405" s="346"/>
      <c r="E2405" s="346"/>
      <c r="F2405" s="346"/>
      <c r="G2405" s="346"/>
      <c r="H2405" s="346"/>
      <c r="I2405" s="346"/>
      <c r="J2405" s="346"/>
      <c r="K2405" s="346"/>
      <c r="L2405" s="104" t="s">
        <v>199</v>
      </c>
      <c r="M2405" s="105">
        <v>664.19</v>
      </c>
    </row>
    <row r="2406" spans="1:13" ht="12.75" customHeight="1" x14ac:dyDescent="0.2">
      <c r="A2406" s="103" t="s">
        <v>18200</v>
      </c>
      <c r="B2406" s="104" t="s">
        <v>13710</v>
      </c>
      <c r="C2406" s="346" t="s">
        <v>18201</v>
      </c>
      <c r="D2406" s="346"/>
      <c r="E2406" s="346"/>
      <c r="F2406" s="346"/>
      <c r="G2406" s="346"/>
      <c r="H2406" s="346"/>
      <c r="I2406" s="346"/>
      <c r="J2406" s="346"/>
      <c r="K2406" s="346"/>
      <c r="L2406" s="104" t="s">
        <v>199</v>
      </c>
      <c r="M2406" s="105">
        <v>2461.04</v>
      </c>
    </row>
    <row r="2407" spans="1:13" ht="12.75" customHeight="1" x14ac:dyDescent="0.2">
      <c r="A2407" s="103" t="s">
        <v>18202</v>
      </c>
      <c r="B2407" s="104" t="s">
        <v>13710</v>
      </c>
      <c r="C2407" s="346" t="s">
        <v>18203</v>
      </c>
      <c r="D2407" s="346"/>
      <c r="E2407" s="346"/>
      <c r="F2407" s="346"/>
      <c r="G2407" s="346"/>
      <c r="H2407" s="346"/>
      <c r="I2407" s="346"/>
      <c r="J2407" s="346"/>
      <c r="K2407" s="346"/>
      <c r="L2407" s="104" t="s">
        <v>199</v>
      </c>
      <c r="M2407" s="105">
        <v>356.91</v>
      </c>
    </row>
    <row r="2408" spans="1:13" ht="12.75" customHeight="1" x14ac:dyDescent="0.2">
      <c r="A2408" s="103" t="s">
        <v>18204</v>
      </c>
      <c r="B2408" s="104" t="s">
        <v>13710</v>
      </c>
      <c r="C2408" s="346" t="s">
        <v>18205</v>
      </c>
      <c r="D2408" s="346"/>
      <c r="E2408" s="346"/>
      <c r="F2408" s="346"/>
      <c r="G2408" s="346"/>
      <c r="H2408" s="346"/>
      <c r="I2408" s="346"/>
      <c r="J2408" s="346"/>
      <c r="K2408" s="346"/>
      <c r="L2408" s="104" t="s">
        <v>199</v>
      </c>
      <c r="M2408" s="105">
        <v>1578.06</v>
      </c>
    </row>
    <row r="2409" spans="1:13" ht="12.75" customHeight="1" x14ac:dyDescent="0.2">
      <c r="A2409" s="103" t="s">
        <v>18206</v>
      </c>
      <c r="B2409" s="104" t="s">
        <v>13710</v>
      </c>
      <c r="C2409" s="346" t="s">
        <v>18207</v>
      </c>
      <c r="D2409" s="346"/>
      <c r="E2409" s="346"/>
      <c r="F2409" s="346"/>
      <c r="G2409" s="346"/>
      <c r="H2409" s="346"/>
      <c r="I2409" s="346"/>
      <c r="J2409" s="346"/>
      <c r="K2409" s="346"/>
      <c r="L2409" s="104" t="s">
        <v>199</v>
      </c>
      <c r="M2409" s="105">
        <v>2014.99</v>
      </c>
    </row>
    <row r="2410" spans="1:13" ht="12.75" customHeight="1" x14ac:dyDescent="0.2">
      <c r="A2410" s="103" t="s">
        <v>18208</v>
      </c>
      <c r="B2410" s="104" t="s">
        <v>13710</v>
      </c>
      <c r="C2410" s="346" t="s">
        <v>18209</v>
      </c>
      <c r="D2410" s="346"/>
      <c r="E2410" s="346"/>
      <c r="F2410" s="346"/>
      <c r="G2410" s="346"/>
      <c r="H2410" s="346"/>
      <c r="I2410" s="346"/>
      <c r="J2410" s="346"/>
      <c r="K2410" s="346"/>
      <c r="L2410" s="104" t="s">
        <v>199</v>
      </c>
      <c r="M2410" s="105">
        <v>1039.3399999999999</v>
      </c>
    </row>
    <row r="2411" spans="1:13" ht="12.75" customHeight="1" x14ac:dyDescent="0.2">
      <c r="A2411" s="103" t="s">
        <v>18210</v>
      </c>
      <c r="B2411" s="104" t="s">
        <v>13710</v>
      </c>
      <c r="C2411" s="346" t="s">
        <v>18211</v>
      </c>
      <c r="D2411" s="346"/>
      <c r="E2411" s="346"/>
      <c r="F2411" s="346"/>
      <c r="G2411" s="346"/>
      <c r="H2411" s="346"/>
      <c r="I2411" s="346"/>
      <c r="J2411" s="346"/>
      <c r="K2411" s="346"/>
      <c r="L2411" s="104" t="s">
        <v>199</v>
      </c>
      <c r="M2411" s="105">
        <v>4038.06</v>
      </c>
    </row>
    <row r="2412" spans="1:13" ht="12.75" customHeight="1" x14ac:dyDescent="0.2">
      <c r="A2412" s="103" t="s">
        <v>18212</v>
      </c>
      <c r="B2412" s="104" t="s">
        <v>13710</v>
      </c>
      <c r="C2412" s="346" t="s">
        <v>18213</v>
      </c>
      <c r="D2412" s="346"/>
      <c r="E2412" s="346"/>
      <c r="F2412" s="346"/>
      <c r="G2412" s="346"/>
      <c r="H2412" s="346"/>
      <c r="I2412" s="346"/>
      <c r="J2412" s="346"/>
      <c r="K2412" s="346"/>
      <c r="L2412" s="104" t="s">
        <v>199</v>
      </c>
      <c r="M2412" s="105">
        <v>1669.17</v>
      </c>
    </row>
    <row r="2413" spans="1:13" ht="12.75" customHeight="1" x14ac:dyDescent="0.2">
      <c r="A2413" s="103" t="s">
        <v>18214</v>
      </c>
      <c r="B2413" s="104" t="s">
        <v>13710</v>
      </c>
      <c r="C2413" s="346" t="s">
        <v>18215</v>
      </c>
      <c r="D2413" s="346"/>
      <c r="E2413" s="346"/>
      <c r="F2413" s="346"/>
      <c r="G2413" s="346"/>
      <c r="H2413" s="346"/>
      <c r="I2413" s="346"/>
      <c r="J2413" s="346"/>
      <c r="K2413" s="346"/>
      <c r="L2413" s="104" t="s">
        <v>199</v>
      </c>
      <c r="M2413" s="105">
        <v>231.37</v>
      </c>
    </row>
    <row r="2414" spans="1:13" ht="12.75" customHeight="1" x14ac:dyDescent="0.2">
      <c r="A2414" s="103" t="s">
        <v>18216</v>
      </c>
      <c r="B2414" s="104" t="s">
        <v>13710</v>
      </c>
      <c r="C2414" s="346" t="s">
        <v>18217</v>
      </c>
      <c r="D2414" s="346"/>
      <c r="E2414" s="346"/>
      <c r="F2414" s="346"/>
      <c r="G2414" s="346"/>
      <c r="H2414" s="346"/>
      <c r="I2414" s="346"/>
      <c r="J2414" s="346"/>
      <c r="K2414" s="346"/>
      <c r="L2414" s="104" t="s">
        <v>199</v>
      </c>
      <c r="M2414" s="105">
        <v>517.19000000000005</v>
      </c>
    </row>
    <row r="2415" spans="1:13" ht="12.75" customHeight="1" x14ac:dyDescent="0.2">
      <c r="A2415" s="103" t="s">
        <v>18218</v>
      </c>
      <c r="B2415" s="104" t="s">
        <v>13710</v>
      </c>
      <c r="C2415" s="346" t="s">
        <v>18167</v>
      </c>
      <c r="D2415" s="346"/>
      <c r="E2415" s="346"/>
      <c r="F2415" s="346"/>
      <c r="G2415" s="346"/>
      <c r="H2415" s="346"/>
      <c r="I2415" s="346"/>
      <c r="J2415" s="346"/>
      <c r="K2415" s="346"/>
      <c r="L2415" s="104" t="s">
        <v>199</v>
      </c>
      <c r="M2415" s="105">
        <v>201.37</v>
      </c>
    </row>
    <row r="2416" spans="1:13" ht="12.75" customHeight="1" x14ac:dyDescent="0.2">
      <c r="A2416" s="97" t="s">
        <v>18219</v>
      </c>
      <c r="B2416" s="98"/>
      <c r="C2416" s="353" t="s">
        <v>18220</v>
      </c>
      <c r="D2416" s="353"/>
      <c r="E2416" s="353"/>
      <c r="F2416" s="353"/>
      <c r="G2416" s="353"/>
      <c r="H2416" s="353"/>
      <c r="I2416" s="353"/>
      <c r="J2416" s="353"/>
      <c r="K2416" s="353"/>
      <c r="L2416" s="99"/>
      <c r="M2416" s="99"/>
    </row>
    <row r="2417" spans="1:13" ht="12.75" customHeight="1" x14ac:dyDescent="0.2">
      <c r="A2417" s="100" t="s">
        <v>18221</v>
      </c>
      <c r="B2417" s="101" t="s">
        <v>13710</v>
      </c>
      <c r="C2417" s="347" t="s">
        <v>18222</v>
      </c>
      <c r="D2417" s="347"/>
      <c r="E2417" s="347"/>
      <c r="F2417" s="347"/>
      <c r="G2417" s="347"/>
      <c r="H2417" s="347"/>
      <c r="I2417" s="347"/>
      <c r="J2417" s="347"/>
      <c r="K2417" s="347"/>
      <c r="L2417" s="102"/>
      <c r="M2417" s="102"/>
    </row>
    <row r="2418" spans="1:13" ht="12.75" customHeight="1" x14ac:dyDescent="0.2">
      <c r="A2418" s="103" t="s">
        <v>18223</v>
      </c>
      <c r="B2418" s="104" t="s">
        <v>13710</v>
      </c>
      <c r="C2418" s="346" t="s">
        <v>18224</v>
      </c>
      <c r="D2418" s="346"/>
      <c r="E2418" s="346"/>
      <c r="F2418" s="346"/>
      <c r="G2418" s="346"/>
      <c r="H2418" s="346"/>
      <c r="I2418" s="346"/>
      <c r="J2418" s="346"/>
      <c r="K2418" s="346"/>
      <c r="L2418" s="104" t="s">
        <v>31</v>
      </c>
      <c r="M2418" s="105">
        <v>168.53</v>
      </c>
    </row>
    <row r="2419" spans="1:13" ht="12.75" customHeight="1" x14ac:dyDescent="0.2">
      <c r="A2419" s="103" t="s">
        <v>18225</v>
      </c>
      <c r="B2419" s="104" t="s">
        <v>13710</v>
      </c>
      <c r="C2419" s="346" t="s">
        <v>18226</v>
      </c>
      <c r="D2419" s="346"/>
      <c r="E2419" s="346"/>
      <c r="F2419" s="346"/>
      <c r="G2419" s="346"/>
      <c r="H2419" s="346"/>
      <c r="I2419" s="346"/>
      <c r="J2419" s="346"/>
      <c r="K2419" s="346"/>
      <c r="L2419" s="104" t="s">
        <v>31</v>
      </c>
      <c r="M2419" s="105">
        <v>238.36</v>
      </c>
    </row>
    <row r="2420" spans="1:13" ht="12.75" customHeight="1" x14ac:dyDescent="0.2">
      <c r="A2420" s="103" t="s">
        <v>18227</v>
      </c>
      <c r="B2420" s="104" t="s">
        <v>13710</v>
      </c>
      <c r="C2420" s="346" t="s">
        <v>18228</v>
      </c>
      <c r="D2420" s="346"/>
      <c r="E2420" s="346"/>
      <c r="F2420" s="346"/>
      <c r="G2420" s="346"/>
      <c r="H2420" s="346"/>
      <c r="I2420" s="346"/>
      <c r="J2420" s="346"/>
      <c r="K2420" s="346"/>
      <c r="L2420" s="104" t="s">
        <v>31</v>
      </c>
      <c r="M2420" s="105">
        <v>133.38999999999999</v>
      </c>
    </row>
    <row r="2421" spans="1:13" ht="12.75" customHeight="1" x14ac:dyDescent="0.2">
      <c r="A2421" s="103" t="s">
        <v>18229</v>
      </c>
      <c r="B2421" s="104" t="s">
        <v>13710</v>
      </c>
      <c r="C2421" s="346" t="s">
        <v>18230</v>
      </c>
      <c r="D2421" s="346"/>
      <c r="E2421" s="346"/>
      <c r="F2421" s="346"/>
      <c r="G2421" s="346"/>
      <c r="H2421" s="346"/>
      <c r="I2421" s="346"/>
      <c r="J2421" s="346"/>
      <c r="K2421" s="346"/>
      <c r="L2421" s="104" t="s">
        <v>31</v>
      </c>
      <c r="M2421" s="105">
        <v>420.5</v>
      </c>
    </row>
    <row r="2422" spans="1:13" ht="12.75" customHeight="1" x14ac:dyDescent="0.2">
      <c r="A2422" s="103" t="s">
        <v>18231</v>
      </c>
      <c r="B2422" s="104" t="s">
        <v>13710</v>
      </c>
      <c r="C2422" s="346" t="s">
        <v>18232</v>
      </c>
      <c r="D2422" s="346"/>
      <c r="E2422" s="346"/>
      <c r="F2422" s="346"/>
      <c r="G2422" s="346"/>
      <c r="H2422" s="346"/>
      <c r="I2422" s="346"/>
      <c r="J2422" s="346"/>
      <c r="K2422" s="346"/>
      <c r="L2422" s="104" t="s">
        <v>31</v>
      </c>
      <c r="M2422" s="105">
        <v>210.42</v>
      </c>
    </row>
    <row r="2423" spans="1:13" ht="12.75" customHeight="1" x14ac:dyDescent="0.2">
      <c r="A2423" s="103" t="s">
        <v>18233</v>
      </c>
      <c r="B2423" s="104" t="s">
        <v>13710</v>
      </c>
      <c r="C2423" s="346" t="s">
        <v>18234</v>
      </c>
      <c r="D2423" s="346"/>
      <c r="E2423" s="346"/>
      <c r="F2423" s="346"/>
      <c r="G2423" s="346"/>
      <c r="H2423" s="346"/>
      <c r="I2423" s="346"/>
      <c r="J2423" s="346"/>
      <c r="K2423" s="346"/>
      <c r="L2423" s="104" t="s">
        <v>31</v>
      </c>
      <c r="M2423" s="105">
        <v>14.44</v>
      </c>
    </row>
    <row r="2424" spans="1:13" ht="12.75" customHeight="1" x14ac:dyDescent="0.2">
      <c r="A2424" s="103" t="s">
        <v>18235</v>
      </c>
      <c r="B2424" s="104" t="s">
        <v>13710</v>
      </c>
      <c r="C2424" s="346" t="s">
        <v>18236</v>
      </c>
      <c r="D2424" s="346"/>
      <c r="E2424" s="346"/>
      <c r="F2424" s="346"/>
      <c r="G2424" s="346"/>
      <c r="H2424" s="346"/>
      <c r="I2424" s="346"/>
      <c r="J2424" s="346"/>
      <c r="K2424" s="346"/>
      <c r="L2424" s="104" t="s">
        <v>31</v>
      </c>
      <c r="M2424" s="105">
        <v>10.67</v>
      </c>
    </row>
    <row r="2425" spans="1:13" ht="12.75" customHeight="1" x14ac:dyDescent="0.2">
      <c r="A2425" s="103" t="s">
        <v>18237</v>
      </c>
      <c r="B2425" s="104" t="s">
        <v>13710</v>
      </c>
      <c r="C2425" s="346" t="s">
        <v>18238</v>
      </c>
      <c r="D2425" s="346"/>
      <c r="E2425" s="346"/>
      <c r="F2425" s="346"/>
      <c r="G2425" s="346"/>
      <c r="H2425" s="346"/>
      <c r="I2425" s="346"/>
      <c r="J2425" s="346"/>
      <c r="K2425" s="346"/>
      <c r="L2425" s="104" t="s">
        <v>31</v>
      </c>
      <c r="M2425" s="105">
        <v>1013.88</v>
      </c>
    </row>
    <row r="2426" spans="1:13" ht="12.75" customHeight="1" x14ac:dyDescent="0.2">
      <c r="A2426" s="100" t="s">
        <v>18239</v>
      </c>
      <c r="B2426" s="101" t="s">
        <v>13710</v>
      </c>
      <c r="C2426" s="347" t="s">
        <v>18240</v>
      </c>
      <c r="D2426" s="347"/>
      <c r="E2426" s="347"/>
      <c r="F2426" s="347"/>
      <c r="G2426" s="347"/>
      <c r="H2426" s="347"/>
      <c r="I2426" s="347"/>
      <c r="J2426" s="347"/>
      <c r="K2426" s="347"/>
      <c r="L2426" s="102"/>
      <c r="M2426" s="102"/>
    </row>
    <row r="2427" spans="1:13" ht="12.75" customHeight="1" x14ac:dyDescent="0.2">
      <c r="A2427" s="103" t="s">
        <v>18241</v>
      </c>
      <c r="B2427" s="104" t="s">
        <v>13710</v>
      </c>
      <c r="C2427" s="346" t="s">
        <v>18242</v>
      </c>
      <c r="D2427" s="346"/>
      <c r="E2427" s="346"/>
      <c r="F2427" s="346"/>
      <c r="G2427" s="346"/>
      <c r="H2427" s="346"/>
      <c r="I2427" s="346"/>
      <c r="J2427" s="346"/>
      <c r="K2427" s="346"/>
      <c r="L2427" s="104" t="s">
        <v>31</v>
      </c>
      <c r="M2427" s="105">
        <v>79.94</v>
      </c>
    </row>
    <row r="2428" spans="1:13" ht="12.75" customHeight="1" x14ac:dyDescent="0.2">
      <c r="A2428" s="103" t="s">
        <v>18243</v>
      </c>
      <c r="B2428" s="104" t="s">
        <v>13710</v>
      </c>
      <c r="C2428" s="346" t="s">
        <v>18244</v>
      </c>
      <c r="D2428" s="346"/>
      <c r="E2428" s="346"/>
      <c r="F2428" s="346"/>
      <c r="G2428" s="346"/>
      <c r="H2428" s="346"/>
      <c r="I2428" s="346"/>
      <c r="J2428" s="346"/>
      <c r="K2428" s="346"/>
      <c r="L2428" s="104" t="s">
        <v>31</v>
      </c>
      <c r="M2428" s="105">
        <v>30.45</v>
      </c>
    </row>
    <row r="2429" spans="1:13" ht="12.75" customHeight="1" x14ac:dyDescent="0.2">
      <c r="A2429" s="100" t="s">
        <v>18245</v>
      </c>
      <c r="B2429" s="101" t="s">
        <v>13710</v>
      </c>
      <c r="C2429" s="347" t="s">
        <v>18246</v>
      </c>
      <c r="D2429" s="347"/>
      <c r="E2429" s="347"/>
      <c r="F2429" s="347"/>
      <c r="G2429" s="347"/>
      <c r="H2429" s="347"/>
      <c r="I2429" s="347"/>
      <c r="J2429" s="347"/>
      <c r="K2429" s="347"/>
      <c r="L2429" s="102"/>
      <c r="M2429" s="102"/>
    </row>
    <row r="2430" spans="1:13" ht="12.75" customHeight="1" x14ac:dyDescent="0.2">
      <c r="A2430" s="103" t="s">
        <v>18247</v>
      </c>
      <c r="B2430" s="104" t="s">
        <v>13710</v>
      </c>
      <c r="C2430" s="346" t="s">
        <v>18248</v>
      </c>
      <c r="D2430" s="346"/>
      <c r="E2430" s="346"/>
      <c r="F2430" s="346"/>
      <c r="G2430" s="346"/>
      <c r="H2430" s="346"/>
      <c r="I2430" s="346"/>
      <c r="J2430" s="346"/>
      <c r="K2430" s="346"/>
      <c r="L2430" s="104" t="s">
        <v>31</v>
      </c>
      <c r="M2430" s="105">
        <v>3.32</v>
      </c>
    </row>
    <row r="2431" spans="1:13" ht="12.75" customHeight="1" x14ac:dyDescent="0.2">
      <c r="A2431" s="103" t="s">
        <v>18249</v>
      </c>
      <c r="B2431" s="104" t="s">
        <v>13710</v>
      </c>
      <c r="C2431" s="346" t="s">
        <v>18250</v>
      </c>
      <c r="D2431" s="346"/>
      <c r="E2431" s="346"/>
      <c r="F2431" s="346"/>
      <c r="G2431" s="346"/>
      <c r="H2431" s="346"/>
      <c r="I2431" s="346"/>
      <c r="J2431" s="346"/>
      <c r="K2431" s="346"/>
      <c r="L2431" s="104" t="s">
        <v>31</v>
      </c>
      <c r="M2431" s="105">
        <v>0.76</v>
      </c>
    </row>
    <row r="2432" spans="1:13" ht="12.75" customHeight="1" x14ac:dyDescent="0.2">
      <c r="A2432" s="100" t="s">
        <v>18251</v>
      </c>
      <c r="B2432" s="101" t="s">
        <v>13710</v>
      </c>
      <c r="C2432" s="347" t="s">
        <v>18252</v>
      </c>
      <c r="D2432" s="347"/>
      <c r="E2432" s="347"/>
      <c r="F2432" s="347"/>
      <c r="G2432" s="347"/>
      <c r="H2432" s="347"/>
      <c r="I2432" s="347"/>
      <c r="J2432" s="347"/>
      <c r="K2432" s="347"/>
      <c r="L2432" s="102"/>
      <c r="M2432" s="102"/>
    </row>
    <row r="2433" spans="1:13" ht="12.75" customHeight="1" x14ac:dyDescent="0.2">
      <c r="A2433" s="103" t="s">
        <v>18253</v>
      </c>
      <c r="B2433" s="104" t="s">
        <v>13710</v>
      </c>
      <c r="C2433" s="346" t="s">
        <v>18254</v>
      </c>
      <c r="D2433" s="346"/>
      <c r="E2433" s="346"/>
      <c r="F2433" s="346"/>
      <c r="G2433" s="346"/>
      <c r="H2433" s="346"/>
      <c r="I2433" s="346"/>
      <c r="J2433" s="346"/>
      <c r="K2433" s="346"/>
      <c r="L2433" s="104" t="s">
        <v>31</v>
      </c>
      <c r="M2433" s="105">
        <v>8.81</v>
      </c>
    </row>
    <row r="2434" spans="1:13" ht="12.75" customHeight="1" x14ac:dyDescent="0.2">
      <c r="A2434" s="103" t="s">
        <v>18255</v>
      </c>
      <c r="B2434" s="104" t="s">
        <v>13710</v>
      </c>
      <c r="C2434" s="346" t="s">
        <v>18256</v>
      </c>
      <c r="D2434" s="346"/>
      <c r="E2434" s="346"/>
      <c r="F2434" s="346"/>
      <c r="G2434" s="346"/>
      <c r="H2434" s="346"/>
      <c r="I2434" s="346"/>
      <c r="J2434" s="346"/>
      <c r="K2434" s="346"/>
      <c r="L2434" s="104" t="s">
        <v>31</v>
      </c>
      <c r="M2434" s="105">
        <v>6.46</v>
      </c>
    </row>
    <row r="2435" spans="1:13" ht="12.75" customHeight="1" x14ac:dyDescent="0.2">
      <c r="A2435" s="103" t="s">
        <v>18257</v>
      </c>
      <c r="B2435" s="104" t="s">
        <v>13710</v>
      </c>
      <c r="C2435" s="346" t="s">
        <v>18258</v>
      </c>
      <c r="D2435" s="346"/>
      <c r="E2435" s="346"/>
      <c r="F2435" s="346"/>
      <c r="G2435" s="346"/>
      <c r="H2435" s="346"/>
      <c r="I2435" s="346"/>
      <c r="J2435" s="346"/>
      <c r="K2435" s="346"/>
      <c r="L2435" s="104" t="s">
        <v>31</v>
      </c>
      <c r="M2435" s="105">
        <v>11.13</v>
      </c>
    </row>
    <row r="2436" spans="1:13" ht="12.75" customHeight="1" x14ac:dyDescent="0.2">
      <c r="A2436" s="103" t="s">
        <v>18259</v>
      </c>
      <c r="B2436" s="104" t="s">
        <v>13710</v>
      </c>
      <c r="C2436" s="346" t="s">
        <v>18260</v>
      </c>
      <c r="D2436" s="346"/>
      <c r="E2436" s="346"/>
      <c r="F2436" s="346"/>
      <c r="G2436" s="346"/>
      <c r="H2436" s="346"/>
      <c r="I2436" s="346"/>
      <c r="J2436" s="346"/>
      <c r="K2436" s="346"/>
      <c r="L2436" s="104" t="s">
        <v>31</v>
      </c>
      <c r="M2436" s="105">
        <v>6.84</v>
      </c>
    </row>
    <row r="2437" spans="1:13" ht="12.75" customHeight="1" x14ac:dyDescent="0.2">
      <c r="A2437" s="100" t="s">
        <v>18261</v>
      </c>
      <c r="B2437" s="101" t="s">
        <v>13710</v>
      </c>
      <c r="C2437" s="347" t="s">
        <v>18262</v>
      </c>
      <c r="D2437" s="347"/>
      <c r="E2437" s="347"/>
      <c r="F2437" s="347"/>
      <c r="G2437" s="347"/>
      <c r="H2437" s="347"/>
      <c r="I2437" s="347"/>
      <c r="J2437" s="347"/>
      <c r="K2437" s="347"/>
      <c r="L2437" s="102"/>
      <c r="M2437" s="102"/>
    </row>
    <row r="2438" spans="1:13" ht="12.75" customHeight="1" x14ac:dyDescent="0.2">
      <c r="A2438" s="103" t="s">
        <v>18263</v>
      </c>
      <c r="B2438" s="104" t="s">
        <v>13710</v>
      </c>
      <c r="C2438" s="346" t="s">
        <v>18264</v>
      </c>
      <c r="D2438" s="346"/>
      <c r="E2438" s="346"/>
      <c r="F2438" s="346"/>
      <c r="G2438" s="346"/>
      <c r="H2438" s="346"/>
      <c r="I2438" s="346"/>
      <c r="J2438" s="346"/>
      <c r="K2438" s="346"/>
      <c r="L2438" s="104" t="s">
        <v>31</v>
      </c>
      <c r="M2438" s="105">
        <v>138.97999999999999</v>
      </c>
    </row>
    <row r="2439" spans="1:13" ht="12.75" customHeight="1" x14ac:dyDescent="0.2">
      <c r="A2439" s="103" t="s">
        <v>18265</v>
      </c>
      <c r="B2439" s="104" t="s">
        <v>13710</v>
      </c>
      <c r="C2439" s="346" t="s">
        <v>18266</v>
      </c>
      <c r="D2439" s="346"/>
      <c r="E2439" s="346"/>
      <c r="F2439" s="346"/>
      <c r="G2439" s="346"/>
      <c r="H2439" s="346"/>
      <c r="I2439" s="346"/>
      <c r="J2439" s="346"/>
      <c r="K2439" s="346"/>
      <c r="L2439" s="104" t="s">
        <v>31</v>
      </c>
      <c r="M2439" s="105">
        <v>65.55</v>
      </c>
    </row>
    <row r="2440" spans="1:13" ht="12.75" customHeight="1" x14ac:dyDescent="0.2">
      <c r="A2440" s="103" t="s">
        <v>18267</v>
      </c>
      <c r="B2440" s="104" t="s">
        <v>13710</v>
      </c>
      <c r="C2440" s="346" t="s">
        <v>18268</v>
      </c>
      <c r="D2440" s="346"/>
      <c r="E2440" s="346"/>
      <c r="F2440" s="346"/>
      <c r="G2440" s="346"/>
      <c r="H2440" s="346"/>
      <c r="I2440" s="346"/>
      <c r="J2440" s="346"/>
      <c r="K2440" s="346"/>
      <c r="L2440" s="104" t="s">
        <v>31</v>
      </c>
      <c r="M2440" s="105">
        <v>164.61</v>
      </c>
    </row>
    <row r="2441" spans="1:13" ht="12.75" customHeight="1" x14ac:dyDescent="0.2">
      <c r="A2441" s="103" t="s">
        <v>18269</v>
      </c>
      <c r="B2441" s="104" t="s">
        <v>13710</v>
      </c>
      <c r="C2441" s="346" t="s">
        <v>18270</v>
      </c>
      <c r="D2441" s="346"/>
      <c r="E2441" s="346"/>
      <c r="F2441" s="346"/>
      <c r="G2441" s="346"/>
      <c r="H2441" s="346"/>
      <c r="I2441" s="346"/>
      <c r="J2441" s="346"/>
      <c r="K2441" s="346"/>
      <c r="L2441" s="104" t="s">
        <v>31</v>
      </c>
      <c r="M2441" s="105">
        <v>75.709999999999994</v>
      </c>
    </row>
    <row r="2442" spans="1:13" ht="12.75" customHeight="1" x14ac:dyDescent="0.2">
      <c r="A2442" s="103" t="s">
        <v>18271</v>
      </c>
      <c r="B2442" s="104" t="s">
        <v>13710</v>
      </c>
      <c r="C2442" s="346" t="s">
        <v>18272</v>
      </c>
      <c r="D2442" s="346"/>
      <c r="E2442" s="346"/>
      <c r="F2442" s="346"/>
      <c r="G2442" s="346"/>
      <c r="H2442" s="346"/>
      <c r="I2442" s="346"/>
      <c r="J2442" s="346"/>
      <c r="K2442" s="346"/>
      <c r="L2442" s="104" t="s">
        <v>31</v>
      </c>
      <c r="M2442" s="105">
        <v>145.97999999999999</v>
      </c>
    </row>
    <row r="2443" spans="1:13" ht="12.75" customHeight="1" x14ac:dyDescent="0.2">
      <c r="A2443" s="103" t="s">
        <v>18273</v>
      </c>
      <c r="B2443" s="104" t="s">
        <v>13710</v>
      </c>
      <c r="C2443" s="346" t="s">
        <v>18274</v>
      </c>
      <c r="D2443" s="346"/>
      <c r="E2443" s="346"/>
      <c r="F2443" s="346"/>
      <c r="G2443" s="346"/>
      <c r="H2443" s="346"/>
      <c r="I2443" s="346"/>
      <c r="J2443" s="346"/>
      <c r="K2443" s="346"/>
      <c r="L2443" s="104" t="s">
        <v>31</v>
      </c>
      <c r="M2443" s="105">
        <v>64.52</v>
      </c>
    </row>
    <row r="2444" spans="1:13" ht="12.75" customHeight="1" x14ac:dyDescent="0.2">
      <c r="A2444" s="103" t="s">
        <v>18275</v>
      </c>
      <c r="B2444" s="104" t="s">
        <v>13710</v>
      </c>
      <c r="C2444" s="346" t="s">
        <v>18276</v>
      </c>
      <c r="D2444" s="346"/>
      <c r="E2444" s="346"/>
      <c r="F2444" s="346"/>
      <c r="G2444" s="346"/>
      <c r="H2444" s="346"/>
      <c r="I2444" s="346"/>
      <c r="J2444" s="346"/>
      <c r="K2444" s="346"/>
      <c r="L2444" s="104" t="s">
        <v>31</v>
      </c>
      <c r="M2444" s="105">
        <v>152.93</v>
      </c>
    </row>
    <row r="2445" spans="1:13" ht="12.75" customHeight="1" x14ac:dyDescent="0.2">
      <c r="A2445" s="103" t="s">
        <v>18277</v>
      </c>
      <c r="B2445" s="104" t="s">
        <v>13710</v>
      </c>
      <c r="C2445" s="346" t="s">
        <v>18278</v>
      </c>
      <c r="D2445" s="346"/>
      <c r="E2445" s="346"/>
      <c r="F2445" s="346"/>
      <c r="G2445" s="346"/>
      <c r="H2445" s="346"/>
      <c r="I2445" s="346"/>
      <c r="J2445" s="346"/>
      <c r="K2445" s="346"/>
      <c r="L2445" s="104" t="s">
        <v>31</v>
      </c>
      <c r="M2445" s="105">
        <v>68.430000000000007</v>
      </c>
    </row>
    <row r="2446" spans="1:13" ht="12.75" customHeight="1" x14ac:dyDescent="0.2">
      <c r="A2446" s="103" t="s">
        <v>18279</v>
      </c>
      <c r="B2446" s="104" t="s">
        <v>13710</v>
      </c>
      <c r="C2446" s="346" t="s">
        <v>18280</v>
      </c>
      <c r="D2446" s="346"/>
      <c r="E2446" s="346"/>
      <c r="F2446" s="346"/>
      <c r="G2446" s="346"/>
      <c r="H2446" s="346"/>
      <c r="I2446" s="346"/>
      <c r="J2446" s="346"/>
      <c r="K2446" s="346"/>
      <c r="L2446" s="104" t="s">
        <v>31</v>
      </c>
      <c r="M2446" s="105">
        <v>143.91999999999999</v>
      </c>
    </row>
    <row r="2447" spans="1:13" ht="12.75" customHeight="1" x14ac:dyDescent="0.2">
      <c r="A2447" s="103" t="s">
        <v>18281</v>
      </c>
      <c r="B2447" s="104" t="s">
        <v>13710</v>
      </c>
      <c r="C2447" s="346" t="s">
        <v>18282</v>
      </c>
      <c r="D2447" s="346"/>
      <c r="E2447" s="346"/>
      <c r="F2447" s="346"/>
      <c r="G2447" s="346"/>
      <c r="H2447" s="346"/>
      <c r="I2447" s="346"/>
      <c r="J2447" s="346"/>
      <c r="K2447" s="346"/>
      <c r="L2447" s="104" t="s">
        <v>31</v>
      </c>
      <c r="M2447" s="105">
        <v>63.36</v>
      </c>
    </row>
    <row r="2448" spans="1:13" ht="12.75" customHeight="1" x14ac:dyDescent="0.2">
      <c r="A2448" s="103" t="s">
        <v>18283</v>
      </c>
      <c r="B2448" s="104" t="s">
        <v>13710</v>
      </c>
      <c r="C2448" s="346" t="s">
        <v>18284</v>
      </c>
      <c r="D2448" s="346"/>
      <c r="E2448" s="346"/>
      <c r="F2448" s="346"/>
      <c r="G2448" s="346"/>
      <c r="H2448" s="346"/>
      <c r="I2448" s="346"/>
      <c r="J2448" s="346"/>
      <c r="K2448" s="346"/>
      <c r="L2448" s="104" t="s">
        <v>31</v>
      </c>
      <c r="M2448" s="105">
        <v>22.4</v>
      </c>
    </row>
    <row r="2449" spans="1:13" ht="12.75" customHeight="1" x14ac:dyDescent="0.2">
      <c r="C2449" s="346"/>
      <c r="D2449" s="346"/>
      <c r="E2449" s="346"/>
      <c r="F2449" s="346"/>
      <c r="G2449" s="346"/>
      <c r="H2449" s="346"/>
      <c r="I2449" s="346"/>
      <c r="J2449" s="346"/>
      <c r="K2449" s="346"/>
      <c r="L2449"/>
      <c r="M2449"/>
    </row>
    <row r="2450" spans="1:13" ht="12.75" customHeight="1" x14ac:dyDescent="0.2">
      <c r="A2450" s="103" t="s">
        <v>18285</v>
      </c>
      <c r="B2450" s="104" t="s">
        <v>13710</v>
      </c>
      <c r="C2450" s="346" t="s">
        <v>18286</v>
      </c>
      <c r="D2450" s="346"/>
      <c r="E2450" s="346"/>
      <c r="F2450" s="346"/>
      <c r="G2450" s="346"/>
      <c r="H2450" s="346"/>
      <c r="I2450" s="346"/>
      <c r="J2450" s="346"/>
      <c r="K2450" s="346"/>
      <c r="L2450" s="104" t="s">
        <v>31</v>
      </c>
      <c r="M2450" s="105">
        <v>15.4</v>
      </c>
    </row>
    <row r="2451" spans="1:13" ht="12.75" customHeight="1" x14ac:dyDescent="0.2">
      <c r="C2451" s="346"/>
      <c r="D2451" s="346"/>
      <c r="E2451" s="346"/>
      <c r="F2451" s="346"/>
      <c r="G2451" s="346"/>
      <c r="H2451" s="346"/>
      <c r="I2451" s="346"/>
      <c r="J2451" s="346"/>
      <c r="K2451" s="346"/>
      <c r="L2451"/>
      <c r="M2451"/>
    </row>
    <row r="2452" spans="1:13" ht="12.75" customHeight="1" x14ac:dyDescent="0.2">
      <c r="A2452" s="103" t="s">
        <v>18287</v>
      </c>
      <c r="B2452" s="104" t="s">
        <v>13710</v>
      </c>
      <c r="C2452" s="346" t="s">
        <v>18288</v>
      </c>
      <c r="D2452" s="346"/>
      <c r="E2452" s="346"/>
      <c r="F2452" s="346"/>
      <c r="G2452" s="346"/>
      <c r="H2452" s="346"/>
      <c r="I2452" s="346"/>
      <c r="J2452" s="346"/>
      <c r="K2452" s="346"/>
      <c r="L2452" s="104" t="s">
        <v>31</v>
      </c>
      <c r="M2452" s="105">
        <v>166.32</v>
      </c>
    </row>
    <row r="2453" spans="1:13" ht="12.75" customHeight="1" x14ac:dyDescent="0.2">
      <c r="A2453" s="103" t="s">
        <v>18289</v>
      </c>
      <c r="B2453" s="104" t="s">
        <v>13710</v>
      </c>
      <c r="C2453" s="346" t="s">
        <v>18290</v>
      </c>
      <c r="D2453" s="346"/>
      <c r="E2453" s="346"/>
      <c r="F2453" s="346"/>
      <c r="G2453" s="346"/>
      <c r="H2453" s="346"/>
      <c r="I2453" s="346"/>
      <c r="J2453" s="346"/>
      <c r="K2453" s="346"/>
      <c r="L2453" s="104" t="s">
        <v>31</v>
      </c>
      <c r="M2453" s="105">
        <v>75.959999999999994</v>
      </c>
    </row>
    <row r="2454" spans="1:13" ht="12.75" customHeight="1" x14ac:dyDescent="0.2">
      <c r="A2454" s="100" t="s">
        <v>18291</v>
      </c>
      <c r="B2454" s="101" t="s">
        <v>13710</v>
      </c>
      <c r="C2454" s="347" t="s">
        <v>18292</v>
      </c>
      <c r="D2454" s="347"/>
      <c r="E2454" s="347"/>
      <c r="F2454" s="347"/>
      <c r="G2454" s="347"/>
      <c r="H2454" s="347"/>
      <c r="I2454" s="347"/>
      <c r="J2454" s="347"/>
      <c r="K2454" s="347"/>
      <c r="L2454" s="102"/>
      <c r="M2454" s="102"/>
    </row>
    <row r="2455" spans="1:13" ht="12.75" customHeight="1" x14ac:dyDescent="0.2">
      <c r="A2455" s="103" t="s">
        <v>18293</v>
      </c>
      <c r="B2455" s="104" t="s">
        <v>13710</v>
      </c>
      <c r="C2455" s="346" t="s">
        <v>18294</v>
      </c>
      <c r="D2455" s="346"/>
      <c r="E2455" s="346"/>
      <c r="F2455" s="346"/>
      <c r="G2455" s="346"/>
      <c r="H2455" s="346"/>
      <c r="I2455" s="346"/>
      <c r="J2455" s="346"/>
      <c r="K2455" s="346"/>
      <c r="L2455" s="104" t="s">
        <v>31</v>
      </c>
      <c r="M2455" s="105">
        <v>300.12</v>
      </c>
    </row>
    <row r="2456" spans="1:13" ht="12.75" customHeight="1" x14ac:dyDescent="0.2">
      <c r="A2456" s="103" t="s">
        <v>18295</v>
      </c>
      <c r="B2456" s="104" t="s">
        <v>13710</v>
      </c>
      <c r="C2456" s="346" t="s">
        <v>18296</v>
      </c>
      <c r="D2456" s="346"/>
      <c r="E2456" s="346"/>
      <c r="F2456" s="346"/>
      <c r="G2456" s="346"/>
      <c r="H2456" s="346"/>
      <c r="I2456" s="346"/>
      <c r="J2456" s="346"/>
      <c r="K2456" s="346"/>
      <c r="L2456" s="104" t="s">
        <v>31</v>
      </c>
      <c r="M2456" s="105">
        <v>80.83</v>
      </c>
    </row>
    <row r="2457" spans="1:13" ht="12.75" customHeight="1" x14ac:dyDescent="0.2">
      <c r="A2457" s="103" t="s">
        <v>18297</v>
      </c>
      <c r="B2457" s="104" t="s">
        <v>13710</v>
      </c>
      <c r="C2457" s="346" t="s">
        <v>18298</v>
      </c>
      <c r="D2457" s="346"/>
      <c r="E2457" s="346"/>
      <c r="F2457" s="346"/>
      <c r="G2457" s="346"/>
      <c r="H2457" s="346"/>
      <c r="I2457" s="346"/>
      <c r="J2457" s="346"/>
      <c r="K2457" s="346"/>
      <c r="L2457" s="104" t="s">
        <v>31</v>
      </c>
      <c r="M2457" s="105">
        <v>219.58</v>
      </c>
    </row>
    <row r="2458" spans="1:13" ht="12.75" customHeight="1" x14ac:dyDescent="0.2">
      <c r="A2458" s="103" t="s">
        <v>18299</v>
      </c>
      <c r="B2458" s="104" t="s">
        <v>13710</v>
      </c>
      <c r="C2458" s="346" t="s">
        <v>18300</v>
      </c>
      <c r="D2458" s="346"/>
      <c r="E2458" s="346"/>
      <c r="F2458" s="346"/>
      <c r="G2458" s="346"/>
      <c r="H2458" s="346"/>
      <c r="I2458" s="346"/>
      <c r="J2458" s="346"/>
      <c r="K2458" s="346"/>
      <c r="L2458" s="104" t="s">
        <v>31</v>
      </c>
      <c r="M2458" s="105">
        <v>86.06</v>
      </c>
    </row>
    <row r="2459" spans="1:13" ht="12.75" customHeight="1" x14ac:dyDescent="0.2">
      <c r="A2459" s="103" t="s">
        <v>18301</v>
      </c>
      <c r="B2459" s="104" t="s">
        <v>13710</v>
      </c>
      <c r="C2459" s="346" t="s">
        <v>18302</v>
      </c>
      <c r="D2459" s="346"/>
      <c r="E2459" s="346"/>
      <c r="F2459" s="346"/>
      <c r="G2459" s="346"/>
      <c r="H2459" s="346"/>
      <c r="I2459" s="346"/>
      <c r="J2459" s="346"/>
      <c r="K2459" s="346"/>
      <c r="L2459" s="104" t="s">
        <v>31</v>
      </c>
      <c r="M2459" s="105">
        <v>136.65</v>
      </c>
    </row>
    <row r="2460" spans="1:13" ht="12.75" customHeight="1" x14ac:dyDescent="0.2">
      <c r="A2460" s="103" t="s">
        <v>18303</v>
      </c>
      <c r="B2460" s="104" t="s">
        <v>13710</v>
      </c>
      <c r="C2460" s="346" t="s">
        <v>18304</v>
      </c>
      <c r="D2460" s="346"/>
      <c r="E2460" s="346"/>
      <c r="F2460" s="346"/>
      <c r="G2460" s="346"/>
      <c r="H2460" s="346"/>
      <c r="I2460" s="346"/>
      <c r="J2460" s="346"/>
      <c r="K2460" s="346"/>
      <c r="L2460" s="104" t="s">
        <v>31</v>
      </c>
      <c r="M2460" s="105">
        <v>62.39</v>
      </c>
    </row>
    <row r="2461" spans="1:13" ht="12.75" customHeight="1" x14ac:dyDescent="0.2">
      <c r="A2461" s="100" t="s">
        <v>18305</v>
      </c>
      <c r="B2461" s="101" t="s">
        <v>13710</v>
      </c>
      <c r="C2461" s="347" t="s">
        <v>18306</v>
      </c>
      <c r="D2461" s="347"/>
      <c r="E2461" s="347"/>
      <c r="F2461" s="347"/>
      <c r="G2461" s="347"/>
      <c r="H2461" s="347"/>
      <c r="I2461" s="347"/>
      <c r="J2461" s="347"/>
      <c r="K2461" s="347"/>
      <c r="L2461" s="102"/>
      <c r="M2461" s="102"/>
    </row>
    <row r="2462" spans="1:13" ht="12.75" customHeight="1" x14ac:dyDescent="0.2">
      <c r="A2462" s="103" t="s">
        <v>18307</v>
      </c>
      <c r="B2462" s="104" t="s">
        <v>13710</v>
      </c>
      <c r="C2462" s="346" t="s">
        <v>18308</v>
      </c>
      <c r="D2462" s="346"/>
      <c r="E2462" s="346"/>
      <c r="F2462" s="346"/>
      <c r="G2462" s="346"/>
      <c r="H2462" s="346"/>
      <c r="I2462" s="346"/>
      <c r="J2462" s="346"/>
      <c r="K2462" s="346"/>
      <c r="L2462" s="104" t="s">
        <v>31</v>
      </c>
      <c r="M2462" s="105">
        <v>127.55</v>
      </c>
    </row>
    <row r="2463" spans="1:13" ht="12.75" customHeight="1" x14ac:dyDescent="0.2">
      <c r="C2463" s="346"/>
      <c r="D2463" s="346"/>
      <c r="E2463" s="346"/>
      <c r="F2463" s="346"/>
      <c r="G2463" s="346"/>
      <c r="H2463" s="346"/>
      <c r="I2463" s="346"/>
      <c r="J2463" s="346"/>
      <c r="K2463" s="346"/>
      <c r="L2463"/>
      <c r="M2463"/>
    </row>
    <row r="2464" spans="1:13" ht="12.75" customHeight="1" x14ac:dyDescent="0.2">
      <c r="A2464" s="103" t="s">
        <v>18309</v>
      </c>
      <c r="B2464" s="104" t="s">
        <v>13710</v>
      </c>
      <c r="C2464" s="346" t="s">
        <v>18310</v>
      </c>
      <c r="D2464" s="346"/>
      <c r="E2464" s="346"/>
      <c r="F2464" s="346"/>
      <c r="G2464" s="346"/>
      <c r="H2464" s="346"/>
      <c r="I2464" s="346"/>
      <c r="J2464" s="346"/>
      <c r="K2464" s="346"/>
      <c r="L2464" s="104" t="s">
        <v>31</v>
      </c>
      <c r="M2464" s="105">
        <v>47.8</v>
      </c>
    </row>
    <row r="2465" spans="1:13" ht="12.75" customHeight="1" x14ac:dyDescent="0.2">
      <c r="C2465" s="346"/>
      <c r="D2465" s="346"/>
      <c r="E2465" s="346"/>
      <c r="F2465" s="346"/>
      <c r="G2465" s="346"/>
      <c r="H2465" s="346"/>
      <c r="I2465" s="346"/>
      <c r="J2465" s="346"/>
      <c r="K2465" s="346"/>
      <c r="L2465"/>
      <c r="M2465"/>
    </row>
    <row r="2466" spans="1:13" ht="12.75" customHeight="1" x14ac:dyDescent="0.2">
      <c r="A2466" s="103" t="s">
        <v>18311</v>
      </c>
      <c r="B2466" s="104" t="s">
        <v>13710</v>
      </c>
      <c r="C2466" s="346" t="s">
        <v>18312</v>
      </c>
      <c r="D2466" s="346"/>
      <c r="E2466" s="346"/>
      <c r="F2466" s="346"/>
      <c r="G2466" s="346"/>
      <c r="H2466" s="346"/>
      <c r="I2466" s="346"/>
      <c r="J2466" s="346"/>
      <c r="K2466" s="346"/>
      <c r="L2466" s="104" t="s">
        <v>31</v>
      </c>
      <c r="M2466" s="105">
        <v>212.62</v>
      </c>
    </row>
    <row r="2467" spans="1:13" ht="12.75" customHeight="1" x14ac:dyDescent="0.2">
      <c r="A2467" s="103" t="s">
        <v>18313</v>
      </c>
      <c r="B2467" s="104" t="s">
        <v>13710</v>
      </c>
      <c r="C2467" s="346" t="s">
        <v>18314</v>
      </c>
      <c r="D2467" s="346"/>
      <c r="E2467" s="346"/>
      <c r="F2467" s="346"/>
      <c r="G2467" s="346"/>
      <c r="H2467" s="346"/>
      <c r="I2467" s="346"/>
      <c r="J2467" s="346"/>
      <c r="K2467" s="346"/>
      <c r="L2467" s="104" t="s">
        <v>31</v>
      </c>
      <c r="M2467" s="105">
        <v>67.83</v>
      </c>
    </row>
    <row r="2468" spans="1:13" ht="12.75" customHeight="1" x14ac:dyDescent="0.2">
      <c r="A2468" s="103" t="s">
        <v>18315</v>
      </c>
      <c r="B2468" s="104" t="s">
        <v>13710</v>
      </c>
      <c r="C2468" s="346" t="s">
        <v>18316</v>
      </c>
      <c r="D2468" s="346"/>
      <c r="E2468" s="346"/>
      <c r="F2468" s="346"/>
      <c r="G2468" s="346"/>
      <c r="H2468" s="346"/>
      <c r="I2468" s="346"/>
      <c r="J2468" s="346"/>
      <c r="K2468" s="346"/>
      <c r="L2468" s="104" t="s">
        <v>31</v>
      </c>
      <c r="M2468" s="105">
        <v>212.57</v>
      </c>
    </row>
    <row r="2469" spans="1:13" ht="12.75" customHeight="1" x14ac:dyDescent="0.2">
      <c r="A2469" s="103" t="s">
        <v>18317</v>
      </c>
      <c r="B2469" s="104" t="s">
        <v>13710</v>
      </c>
      <c r="C2469" s="346" t="s">
        <v>18318</v>
      </c>
      <c r="D2469" s="346"/>
      <c r="E2469" s="346"/>
      <c r="F2469" s="346"/>
      <c r="G2469" s="346"/>
      <c r="H2469" s="346"/>
      <c r="I2469" s="346"/>
      <c r="J2469" s="346"/>
      <c r="K2469" s="346"/>
      <c r="L2469" s="104" t="s">
        <v>31</v>
      </c>
      <c r="M2469" s="105">
        <v>67.8</v>
      </c>
    </row>
    <row r="2470" spans="1:13" ht="12.75" customHeight="1" x14ac:dyDescent="0.2">
      <c r="A2470" s="103" t="s">
        <v>18319</v>
      </c>
      <c r="B2470" s="104" t="s">
        <v>13710</v>
      </c>
      <c r="C2470" s="346" t="s">
        <v>18320</v>
      </c>
      <c r="D2470" s="346"/>
      <c r="E2470" s="346"/>
      <c r="F2470" s="346"/>
      <c r="G2470" s="346"/>
      <c r="H2470" s="346"/>
      <c r="I2470" s="346"/>
      <c r="J2470" s="346"/>
      <c r="K2470" s="346"/>
      <c r="L2470" s="104" t="s">
        <v>31</v>
      </c>
      <c r="M2470" s="105">
        <v>181.08</v>
      </c>
    </row>
    <row r="2471" spans="1:13" ht="12.75" customHeight="1" x14ac:dyDescent="0.2">
      <c r="A2471" s="103" t="s">
        <v>18321</v>
      </c>
      <c r="B2471" s="104" t="s">
        <v>13710</v>
      </c>
      <c r="C2471" s="346" t="s">
        <v>18322</v>
      </c>
      <c r="D2471" s="346"/>
      <c r="E2471" s="346"/>
      <c r="F2471" s="346"/>
      <c r="G2471" s="346"/>
      <c r="H2471" s="346"/>
      <c r="I2471" s="346"/>
      <c r="J2471" s="346"/>
      <c r="K2471" s="346"/>
      <c r="L2471" s="104" t="s">
        <v>31</v>
      </c>
      <c r="M2471" s="105">
        <v>69.209999999999994</v>
      </c>
    </row>
    <row r="2472" spans="1:13" ht="12.75" customHeight="1" x14ac:dyDescent="0.2">
      <c r="A2472" s="103" t="s">
        <v>18323</v>
      </c>
      <c r="B2472" s="104" t="s">
        <v>13710</v>
      </c>
      <c r="C2472" s="346" t="s">
        <v>18324</v>
      </c>
      <c r="D2472" s="346"/>
      <c r="E2472" s="346"/>
      <c r="F2472" s="346"/>
      <c r="G2472" s="346"/>
      <c r="H2472" s="346"/>
      <c r="I2472" s="346"/>
      <c r="J2472" s="346"/>
      <c r="K2472" s="346"/>
      <c r="L2472" s="104" t="s">
        <v>31</v>
      </c>
      <c r="M2472" s="105">
        <v>184.25</v>
      </c>
    </row>
    <row r="2473" spans="1:13" ht="12.75" customHeight="1" x14ac:dyDescent="0.2">
      <c r="A2473" s="103" t="s">
        <v>18325</v>
      </c>
      <c r="B2473" s="104" t="s">
        <v>13710</v>
      </c>
      <c r="C2473" s="346" t="s">
        <v>18326</v>
      </c>
      <c r="D2473" s="346"/>
      <c r="E2473" s="346"/>
      <c r="F2473" s="346"/>
      <c r="G2473" s="346"/>
      <c r="H2473" s="346"/>
      <c r="I2473" s="346"/>
      <c r="J2473" s="346"/>
      <c r="K2473" s="346"/>
      <c r="L2473" s="104" t="s">
        <v>31</v>
      </c>
      <c r="M2473" s="105">
        <v>71.19</v>
      </c>
    </row>
    <row r="2474" spans="1:13" ht="12.75" customHeight="1" x14ac:dyDescent="0.2">
      <c r="A2474" s="103" t="s">
        <v>18327</v>
      </c>
      <c r="B2474" s="104" t="s">
        <v>13710</v>
      </c>
      <c r="C2474" s="346" t="s">
        <v>18328</v>
      </c>
      <c r="D2474" s="346"/>
      <c r="E2474" s="346"/>
      <c r="F2474" s="346"/>
      <c r="G2474" s="346"/>
      <c r="H2474" s="346"/>
      <c r="I2474" s="346"/>
      <c r="J2474" s="346"/>
      <c r="K2474" s="346"/>
      <c r="L2474" s="104" t="s">
        <v>31</v>
      </c>
      <c r="M2474" s="105">
        <v>74.84</v>
      </c>
    </row>
    <row r="2475" spans="1:13" ht="12.75" customHeight="1" x14ac:dyDescent="0.2">
      <c r="A2475" s="103" t="s">
        <v>18329</v>
      </c>
      <c r="B2475" s="104" t="s">
        <v>13710</v>
      </c>
      <c r="C2475" s="346" t="s">
        <v>18330</v>
      </c>
      <c r="D2475" s="346"/>
      <c r="E2475" s="346"/>
      <c r="F2475" s="346"/>
      <c r="G2475" s="346"/>
      <c r="H2475" s="346"/>
      <c r="I2475" s="346"/>
      <c r="J2475" s="346"/>
      <c r="K2475" s="346"/>
      <c r="L2475" s="104" t="s">
        <v>31</v>
      </c>
      <c r="M2475" s="105">
        <v>46.65</v>
      </c>
    </row>
    <row r="2476" spans="1:13" ht="12.75" customHeight="1" x14ac:dyDescent="0.2">
      <c r="A2476" s="103" t="s">
        <v>18331</v>
      </c>
      <c r="B2476" s="104" t="s">
        <v>13710</v>
      </c>
      <c r="C2476" s="346" t="s">
        <v>18332</v>
      </c>
      <c r="D2476" s="346"/>
      <c r="E2476" s="346"/>
      <c r="F2476" s="346"/>
      <c r="G2476" s="346"/>
      <c r="H2476" s="346"/>
      <c r="I2476" s="346"/>
      <c r="J2476" s="346"/>
      <c r="K2476" s="346"/>
      <c r="L2476" s="104" t="s">
        <v>31</v>
      </c>
      <c r="M2476" s="105">
        <v>269.60000000000002</v>
      </c>
    </row>
    <row r="2477" spans="1:13" ht="12.75" customHeight="1" x14ac:dyDescent="0.2">
      <c r="A2477" s="103" t="s">
        <v>18333</v>
      </c>
      <c r="B2477" s="104" t="s">
        <v>13710</v>
      </c>
      <c r="C2477" s="346" t="s">
        <v>18334</v>
      </c>
      <c r="D2477" s="346"/>
      <c r="E2477" s="346"/>
      <c r="F2477" s="346"/>
      <c r="G2477" s="346"/>
      <c r="H2477" s="346"/>
      <c r="I2477" s="346"/>
      <c r="J2477" s="346"/>
      <c r="K2477" s="346"/>
      <c r="L2477" s="104" t="s">
        <v>31</v>
      </c>
      <c r="M2477" s="105">
        <v>105.65</v>
      </c>
    </row>
    <row r="2478" spans="1:13" ht="12.75" customHeight="1" x14ac:dyDescent="0.2">
      <c r="A2478" s="103" t="s">
        <v>18335</v>
      </c>
      <c r="B2478" s="104" t="s">
        <v>13710</v>
      </c>
      <c r="C2478" s="346" t="s">
        <v>18336</v>
      </c>
      <c r="D2478" s="346"/>
      <c r="E2478" s="346"/>
      <c r="F2478" s="346"/>
      <c r="G2478" s="346"/>
      <c r="H2478" s="346"/>
      <c r="I2478" s="346"/>
      <c r="J2478" s="346"/>
      <c r="K2478" s="346"/>
      <c r="L2478" s="104" t="s">
        <v>31</v>
      </c>
      <c r="M2478" s="105">
        <v>12.4</v>
      </c>
    </row>
    <row r="2479" spans="1:13" ht="12.75" customHeight="1" x14ac:dyDescent="0.2">
      <c r="A2479" s="103" t="s">
        <v>18337</v>
      </c>
      <c r="B2479" s="104" t="s">
        <v>13710</v>
      </c>
      <c r="C2479" s="346" t="s">
        <v>18338</v>
      </c>
      <c r="D2479" s="346"/>
      <c r="E2479" s="346"/>
      <c r="F2479" s="346"/>
      <c r="G2479" s="346"/>
      <c r="H2479" s="346"/>
      <c r="I2479" s="346"/>
      <c r="J2479" s="346"/>
      <c r="K2479" s="346"/>
      <c r="L2479" s="104" t="s">
        <v>31</v>
      </c>
      <c r="M2479" s="105">
        <v>3.55</v>
      </c>
    </row>
    <row r="2480" spans="1:13" ht="12.75" customHeight="1" x14ac:dyDescent="0.2">
      <c r="A2480" s="103" t="s">
        <v>18339</v>
      </c>
      <c r="B2480" s="104" t="s">
        <v>13710</v>
      </c>
      <c r="C2480" s="346" t="s">
        <v>18340</v>
      </c>
      <c r="D2480" s="346"/>
      <c r="E2480" s="346"/>
      <c r="F2480" s="346"/>
      <c r="G2480" s="346"/>
      <c r="H2480" s="346"/>
      <c r="I2480" s="346"/>
      <c r="J2480" s="346"/>
      <c r="K2480" s="346"/>
      <c r="L2480" s="104" t="s">
        <v>31</v>
      </c>
      <c r="M2480" s="105">
        <v>6.58</v>
      </c>
    </row>
    <row r="2481" spans="1:13" ht="12.75" customHeight="1" x14ac:dyDescent="0.2">
      <c r="A2481" s="103" t="s">
        <v>18341</v>
      </c>
      <c r="B2481" s="104" t="s">
        <v>13710</v>
      </c>
      <c r="C2481" s="346" t="s">
        <v>18342</v>
      </c>
      <c r="D2481" s="346"/>
      <c r="E2481" s="346"/>
      <c r="F2481" s="346"/>
      <c r="G2481" s="346"/>
      <c r="H2481" s="346"/>
      <c r="I2481" s="346"/>
      <c r="J2481" s="346"/>
      <c r="K2481" s="346"/>
      <c r="L2481" s="104" t="s">
        <v>31</v>
      </c>
      <c r="M2481" s="105">
        <v>0.89</v>
      </c>
    </row>
    <row r="2482" spans="1:13" ht="12.75" customHeight="1" x14ac:dyDescent="0.2">
      <c r="A2482" s="100" t="s">
        <v>18343</v>
      </c>
      <c r="B2482" s="101" t="s">
        <v>13710</v>
      </c>
      <c r="C2482" s="347" t="s">
        <v>18344</v>
      </c>
      <c r="D2482" s="347"/>
      <c r="E2482" s="347"/>
      <c r="F2482" s="347"/>
      <c r="G2482" s="347"/>
      <c r="H2482" s="347"/>
      <c r="I2482" s="347"/>
      <c r="J2482" s="347"/>
      <c r="K2482" s="347"/>
      <c r="L2482" s="102"/>
      <c r="M2482" s="102"/>
    </row>
    <row r="2483" spans="1:13" ht="12.75" customHeight="1" x14ac:dyDescent="0.2">
      <c r="A2483" s="103" t="s">
        <v>18345</v>
      </c>
      <c r="B2483" s="104" t="s">
        <v>13710</v>
      </c>
      <c r="C2483" s="346" t="s">
        <v>18346</v>
      </c>
      <c r="D2483" s="346"/>
      <c r="E2483" s="346"/>
      <c r="F2483" s="346"/>
      <c r="G2483" s="346"/>
      <c r="H2483" s="346"/>
      <c r="I2483" s="346"/>
      <c r="J2483" s="346"/>
      <c r="K2483" s="346"/>
      <c r="L2483" s="104" t="s">
        <v>31</v>
      </c>
      <c r="M2483" s="105">
        <v>123.81</v>
      </c>
    </row>
    <row r="2484" spans="1:13" ht="12.75" customHeight="1" x14ac:dyDescent="0.2">
      <c r="A2484" s="103" t="s">
        <v>18347</v>
      </c>
      <c r="B2484" s="104" t="s">
        <v>13710</v>
      </c>
      <c r="C2484" s="346" t="s">
        <v>18348</v>
      </c>
      <c r="D2484" s="346"/>
      <c r="E2484" s="346"/>
      <c r="F2484" s="346"/>
      <c r="G2484" s="346"/>
      <c r="H2484" s="346"/>
      <c r="I2484" s="346"/>
      <c r="J2484" s="346"/>
      <c r="K2484" s="346"/>
      <c r="L2484" s="104" t="s">
        <v>31</v>
      </c>
      <c r="M2484" s="105">
        <v>34.33</v>
      </c>
    </row>
    <row r="2485" spans="1:13" ht="12.75" customHeight="1" x14ac:dyDescent="0.2">
      <c r="A2485" s="100" t="s">
        <v>18349</v>
      </c>
      <c r="B2485" s="101" t="s">
        <v>13710</v>
      </c>
      <c r="C2485" s="347" t="s">
        <v>18350</v>
      </c>
      <c r="D2485" s="347"/>
      <c r="E2485" s="347"/>
      <c r="F2485" s="347"/>
      <c r="G2485" s="347"/>
      <c r="H2485" s="347"/>
      <c r="I2485" s="347"/>
      <c r="J2485" s="347"/>
      <c r="K2485" s="347"/>
      <c r="L2485" s="102"/>
      <c r="M2485" s="102"/>
    </row>
    <row r="2486" spans="1:13" ht="12.75" customHeight="1" x14ac:dyDescent="0.2">
      <c r="A2486" s="103" t="s">
        <v>18351</v>
      </c>
      <c r="B2486" s="104" t="s">
        <v>13710</v>
      </c>
      <c r="C2486" s="346" t="s">
        <v>18352</v>
      </c>
      <c r="D2486" s="346"/>
      <c r="E2486" s="346"/>
      <c r="F2486" s="346"/>
      <c r="G2486" s="346"/>
      <c r="H2486" s="346"/>
      <c r="I2486" s="346"/>
      <c r="J2486" s="346"/>
      <c r="K2486" s="346"/>
      <c r="L2486" s="104" t="s">
        <v>31</v>
      </c>
      <c r="M2486" s="105">
        <v>299.23</v>
      </c>
    </row>
    <row r="2487" spans="1:13" ht="12.75" customHeight="1" x14ac:dyDescent="0.2">
      <c r="A2487" s="103" t="s">
        <v>18353</v>
      </c>
      <c r="B2487" s="104" t="s">
        <v>13710</v>
      </c>
      <c r="C2487" s="346" t="s">
        <v>18354</v>
      </c>
      <c r="D2487" s="346"/>
      <c r="E2487" s="346"/>
      <c r="F2487" s="346"/>
      <c r="G2487" s="346"/>
      <c r="H2487" s="346"/>
      <c r="I2487" s="346"/>
      <c r="J2487" s="346"/>
      <c r="K2487" s="346"/>
      <c r="L2487" s="104" t="s">
        <v>31</v>
      </c>
      <c r="M2487" s="105">
        <v>131.65</v>
      </c>
    </row>
    <row r="2488" spans="1:13" ht="12.75" customHeight="1" x14ac:dyDescent="0.2">
      <c r="A2488" s="100" t="s">
        <v>18355</v>
      </c>
      <c r="B2488" s="101" t="s">
        <v>13710</v>
      </c>
      <c r="C2488" s="347" t="s">
        <v>18356</v>
      </c>
      <c r="D2488" s="347"/>
      <c r="E2488" s="347"/>
      <c r="F2488" s="347"/>
      <c r="G2488" s="347"/>
      <c r="H2488" s="347"/>
      <c r="I2488" s="347"/>
      <c r="J2488" s="347"/>
      <c r="K2488" s="347"/>
      <c r="L2488" s="102"/>
      <c r="M2488" s="102"/>
    </row>
    <row r="2489" spans="1:13" ht="12.75" customHeight="1" x14ac:dyDescent="0.2">
      <c r="A2489" s="103" t="s">
        <v>18357</v>
      </c>
      <c r="B2489" s="104" t="s">
        <v>13710</v>
      </c>
      <c r="C2489" s="346" t="s">
        <v>18358</v>
      </c>
      <c r="D2489" s="346"/>
      <c r="E2489" s="346"/>
      <c r="F2489" s="346"/>
      <c r="G2489" s="346"/>
      <c r="H2489" s="346"/>
      <c r="I2489" s="346"/>
      <c r="J2489" s="346"/>
      <c r="K2489" s="346"/>
      <c r="L2489" s="104" t="s">
        <v>31</v>
      </c>
      <c r="M2489" s="105">
        <v>17.170000000000002</v>
      </c>
    </row>
    <row r="2490" spans="1:13" ht="12.75" customHeight="1" x14ac:dyDescent="0.2">
      <c r="A2490" s="103" t="s">
        <v>18359</v>
      </c>
      <c r="B2490" s="104" t="s">
        <v>13710</v>
      </c>
      <c r="C2490" s="346" t="s">
        <v>18360</v>
      </c>
      <c r="D2490" s="346"/>
      <c r="E2490" s="346"/>
      <c r="F2490" s="346"/>
      <c r="G2490" s="346"/>
      <c r="H2490" s="346"/>
      <c r="I2490" s="346"/>
      <c r="J2490" s="346"/>
      <c r="K2490" s="346"/>
      <c r="L2490" s="104" t="s">
        <v>31</v>
      </c>
      <c r="M2490" s="105">
        <v>17.170000000000002</v>
      </c>
    </row>
    <row r="2491" spans="1:13" ht="12.75" customHeight="1" x14ac:dyDescent="0.2">
      <c r="A2491" s="103" t="s">
        <v>18361</v>
      </c>
      <c r="B2491" s="104" t="s">
        <v>13710</v>
      </c>
      <c r="C2491" s="346" t="s">
        <v>18362</v>
      </c>
      <c r="D2491" s="346"/>
      <c r="E2491" s="346"/>
      <c r="F2491" s="346"/>
      <c r="G2491" s="346"/>
      <c r="H2491" s="346"/>
      <c r="I2491" s="346"/>
      <c r="J2491" s="346"/>
      <c r="K2491" s="346"/>
      <c r="L2491" s="104" t="s">
        <v>31</v>
      </c>
      <c r="M2491" s="105">
        <v>18.670000000000002</v>
      </c>
    </row>
    <row r="2492" spans="1:13" ht="12.75" customHeight="1" x14ac:dyDescent="0.2">
      <c r="A2492" s="103" t="s">
        <v>18363</v>
      </c>
      <c r="B2492" s="104" t="s">
        <v>13710</v>
      </c>
      <c r="C2492" s="346" t="s">
        <v>18364</v>
      </c>
      <c r="D2492" s="346"/>
      <c r="E2492" s="346"/>
      <c r="F2492" s="346"/>
      <c r="G2492" s="346"/>
      <c r="H2492" s="346"/>
      <c r="I2492" s="346"/>
      <c r="J2492" s="346"/>
      <c r="K2492" s="346"/>
      <c r="L2492" s="104" t="s">
        <v>31</v>
      </c>
      <c r="M2492" s="105">
        <v>18.22</v>
      </c>
    </row>
    <row r="2493" spans="1:13" ht="12.75" customHeight="1" x14ac:dyDescent="0.2">
      <c r="A2493" s="103" t="s">
        <v>18365</v>
      </c>
      <c r="B2493" s="104" t="s">
        <v>13710</v>
      </c>
      <c r="C2493" s="346" t="s">
        <v>18366</v>
      </c>
      <c r="D2493" s="346"/>
      <c r="E2493" s="346"/>
      <c r="F2493" s="346"/>
      <c r="G2493" s="346"/>
      <c r="H2493" s="346"/>
      <c r="I2493" s="346"/>
      <c r="J2493" s="346"/>
      <c r="K2493" s="346"/>
      <c r="L2493" s="104" t="s">
        <v>31</v>
      </c>
      <c r="M2493" s="105">
        <v>3.24</v>
      </c>
    </row>
    <row r="2494" spans="1:13" ht="12.75" customHeight="1" x14ac:dyDescent="0.2">
      <c r="C2494" s="346"/>
      <c r="D2494" s="346"/>
      <c r="E2494" s="346"/>
      <c r="F2494" s="346"/>
      <c r="G2494" s="346"/>
      <c r="H2494" s="346"/>
      <c r="I2494" s="346"/>
      <c r="J2494" s="346"/>
      <c r="K2494" s="346"/>
      <c r="L2494"/>
      <c r="M2494"/>
    </row>
    <row r="2495" spans="1:13" ht="12.75" customHeight="1" x14ac:dyDescent="0.2">
      <c r="A2495" s="100" t="s">
        <v>18367</v>
      </c>
      <c r="B2495" s="101" t="s">
        <v>13710</v>
      </c>
      <c r="C2495" s="347" t="s">
        <v>18368</v>
      </c>
      <c r="D2495" s="347"/>
      <c r="E2495" s="347"/>
      <c r="F2495" s="347"/>
      <c r="G2495" s="347"/>
      <c r="H2495" s="347"/>
      <c r="I2495" s="347"/>
      <c r="J2495" s="347"/>
      <c r="K2495" s="347"/>
      <c r="L2495" s="102"/>
      <c r="M2495" s="102"/>
    </row>
    <row r="2496" spans="1:13" ht="12.75" customHeight="1" x14ac:dyDescent="0.2">
      <c r="A2496" s="103" t="s">
        <v>18369</v>
      </c>
      <c r="B2496" s="104" t="s">
        <v>13710</v>
      </c>
      <c r="C2496" s="346" t="s">
        <v>18370</v>
      </c>
      <c r="D2496" s="346"/>
      <c r="E2496" s="346"/>
      <c r="F2496" s="346"/>
      <c r="G2496" s="346"/>
      <c r="H2496" s="346"/>
      <c r="I2496" s="346"/>
      <c r="J2496" s="346"/>
      <c r="K2496" s="346"/>
      <c r="L2496" s="104" t="s">
        <v>31</v>
      </c>
      <c r="M2496" s="105">
        <v>139.56</v>
      </c>
    </row>
    <row r="2497" spans="1:13" ht="12.75" customHeight="1" x14ac:dyDescent="0.2">
      <c r="A2497" s="103" t="s">
        <v>18371</v>
      </c>
      <c r="B2497" s="104" t="s">
        <v>13710</v>
      </c>
      <c r="C2497" s="346" t="s">
        <v>18372</v>
      </c>
      <c r="D2497" s="346"/>
      <c r="E2497" s="346"/>
      <c r="F2497" s="346"/>
      <c r="G2497" s="346"/>
      <c r="H2497" s="346"/>
      <c r="I2497" s="346"/>
      <c r="J2497" s="346"/>
      <c r="K2497" s="346"/>
      <c r="L2497" s="104" t="s">
        <v>31</v>
      </c>
      <c r="M2497" s="105">
        <v>63.36</v>
      </c>
    </row>
    <row r="2498" spans="1:13" ht="12.75" customHeight="1" x14ac:dyDescent="0.2">
      <c r="A2498" s="103" t="s">
        <v>18373</v>
      </c>
      <c r="B2498" s="104" t="s">
        <v>13710</v>
      </c>
      <c r="C2498" s="346" t="s">
        <v>18374</v>
      </c>
      <c r="D2498" s="346"/>
      <c r="E2498" s="346"/>
      <c r="F2498" s="346"/>
      <c r="G2498" s="346"/>
      <c r="H2498" s="346"/>
      <c r="I2498" s="346"/>
      <c r="J2498" s="346"/>
      <c r="K2498" s="346"/>
      <c r="L2498" s="104" t="s">
        <v>31</v>
      </c>
      <c r="M2498" s="105">
        <v>224.67</v>
      </c>
    </row>
    <row r="2499" spans="1:13" ht="12.75" customHeight="1" x14ac:dyDescent="0.2">
      <c r="C2499" s="346"/>
      <c r="D2499" s="346"/>
      <c r="E2499" s="346"/>
      <c r="F2499" s="346"/>
      <c r="G2499" s="346"/>
      <c r="H2499" s="346"/>
      <c r="I2499" s="346"/>
      <c r="J2499" s="346"/>
      <c r="K2499" s="346"/>
      <c r="L2499"/>
      <c r="M2499"/>
    </row>
    <row r="2500" spans="1:13" ht="12.75" customHeight="1" x14ac:dyDescent="0.2">
      <c r="A2500" s="103" t="s">
        <v>18375</v>
      </c>
      <c r="B2500" s="104" t="s">
        <v>13710</v>
      </c>
      <c r="C2500" s="346" t="s">
        <v>18376</v>
      </c>
      <c r="D2500" s="346"/>
      <c r="E2500" s="346"/>
      <c r="F2500" s="346"/>
      <c r="G2500" s="346"/>
      <c r="H2500" s="346"/>
      <c r="I2500" s="346"/>
      <c r="J2500" s="346"/>
      <c r="K2500" s="346"/>
      <c r="L2500" s="104" t="s">
        <v>31</v>
      </c>
      <c r="M2500" s="105">
        <v>100.26</v>
      </c>
    </row>
    <row r="2501" spans="1:13" ht="12.75" customHeight="1" x14ac:dyDescent="0.2">
      <c r="C2501" s="346"/>
      <c r="D2501" s="346"/>
      <c r="E2501" s="346"/>
      <c r="F2501" s="346"/>
      <c r="G2501" s="346"/>
      <c r="H2501" s="346"/>
      <c r="I2501" s="346"/>
      <c r="J2501" s="346"/>
      <c r="K2501" s="346"/>
      <c r="L2501"/>
      <c r="M2501"/>
    </row>
    <row r="2502" spans="1:13" ht="12.75" customHeight="1" x14ac:dyDescent="0.2">
      <c r="A2502" s="103" t="s">
        <v>18377</v>
      </c>
      <c r="B2502" s="104" t="s">
        <v>13710</v>
      </c>
      <c r="C2502" s="346" t="s">
        <v>18378</v>
      </c>
      <c r="D2502" s="346"/>
      <c r="E2502" s="346"/>
      <c r="F2502" s="346"/>
      <c r="G2502" s="346"/>
      <c r="H2502" s="346"/>
      <c r="I2502" s="346"/>
      <c r="J2502" s="346"/>
      <c r="K2502" s="346"/>
      <c r="L2502" s="104" t="s">
        <v>31</v>
      </c>
      <c r="M2502" s="105">
        <v>330.48</v>
      </c>
    </row>
    <row r="2503" spans="1:13" ht="12.75" customHeight="1" x14ac:dyDescent="0.2">
      <c r="C2503" s="346"/>
      <c r="D2503" s="346"/>
      <c r="E2503" s="346"/>
      <c r="F2503" s="346"/>
      <c r="G2503" s="346"/>
      <c r="H2503" s="346"/>
      <c r="I2503" s="346"/>
      <c r="J2503" s="346"/>
      <c r="K2503" s="346"/>
      <c r="L2503"/>
      <c r="M2503"/>
    </row>
    <row r="2504" spans="1:13" ht="12.75" customHeight="1" x14ac:dyDescent="0.2">
      <c r="A2504" s="103" t="s">
        <v>18379</v>
      </c>
      <c r="B2504" s="104" t="s">
        <v>13710</v>
      </c>
      <c r="C2504" s="346" t="s">
        <v>18380</v>
      </c>
      <c r="D2504" s="346"/>
      <c r="E2504" s="346"/>
      <c r="F2504" s="346"/>
      <c r="G2504" s="346"/>
      <c r="H2504" s="346"/>
      <c r="I2504" s="346"/>
      <c r="J2504" s="346"/>
      <c r="K2504" s="346"/>
      <c r="L2504" s="104" t="s">
        <v>31</v>
      </c>
      <c r="M2504" s="105">
        <v>134.62</v>
      </c>
    </row>
    <row r="2505" spans="1:13" ht="12.75" customHeight="1" x14ac:dyDescent="0.2">
      <c r="C2505" s="346"/>
      <c r="D2505" s="346"/>
      <c r="E2505" s="346"/>
      <c r="F2505" s="346"/>
      <c r="G2505" s="346"/>
      <c r="H2505" s="346"/>
      <c r="I2505" s="346"/>
      <c r="J2505" s="346"/>
      <c r="K2505" s="346"/>
      <c r="L2505"/>
      <c r="M2505"/>
    </row>
    <row r="2506" spans="1:13" ht="12.75" customHeight="1" x14ac:dyDescent="0.2">
      <c r="A2506" s="100" t="s">
        <v>18381</v>
      </c>
      <c r="B2506" s="101" t="s">
        <v>13710</v>
      </c>
      <c r="C2506" s="347" t="s">
        <v>18382</v>
      </c>
      <c r="D2506" s="347"/>
      <c r="E2506" s="347"/>
      <c r="F2506" s="347"/>
      <c r="G2506" s="347"/>
      <c r="H2506" s="347"/>
      <c r="I2506" s="347"/>
      <c r="J2506" s="347"/>
      <c r="K2506" s="347"/>
      <c r="L2506" s="102"/>
      <c r="M2506" s="102"/>
    </row>
    <row r="2507" spans="1:13" ht="12.75" customHeight="1" x14ac:dyDescent="0.2">
      <c r="A2507" s="103" t="s">
        <v>18383</v>
      </c>
      <c r="B2507" s="104" t="s">
        <v>13710</v>
      </c>
      <c r="C2507" s="346" t="s">
        <v>18384</v>
      </c>
      <c r="D2507" s="346"/>
      <c r="E2507" s="346"/>
      <c r="F2507" s="346"/>
      <c r="G2507" s="346"/>
      <c r="H2507" s="346"/>
      <c r="I2507" s="346"/>
      <c r="J2507" s="346"/>
      <c r="K2507" s="346"/>
      <c r="L2507" s="104" t="s">
        <v>31</v>
      </c>
      <c r="M2507" s="105">
        <v>27.02</v>
      </c>
    </row>
    <row r="2508" spans="1:13" ht="12.75" customHeight="1" x14ac:dyDescent="0.2">
      <c r="A2508" s="103" t="s">
        <v>18385</v>
      </c>
      <c r="B2508" s="104" t="s">
        <v>13710</v>
      </c>
      <c r="C2508" s="346" t="s">
        <v>18386</v>
      </c>
      <c r="D2508" s="346"/>
      <c r="E2508" s="346"/>
      <c r="F2508" s="346"/>
      <c r="G2508" s="346"/>
      <c r="H2508" s="346"/>
      <c r="I2508" s="346"/>
      <c r="J2508" s="346"/>
      <c r="K2508" s="346"/>
      <c r="L2508" s="104" t="s">
        <v>31</v>
      </c>
      <c r="M2508" s="105">
        <v>24.04</v>
      </c>
    </row>
    <row r="2509" spans="1:13" ht="12.75" customHeight="1" x14ac:dyDescent="0.2">
      <c r="A2509" s="100" t="s">
        <v>18387</v>
      </c>
      <c r="B2509" s="101" t="s">
        <v>13710</v>
      </c>
      <c r="C2509" s="347" t="s">
        <v>18388</v>
      </c>
      <c r="D2509" s="347"/>
      <c r="E2509" s="347"/>
      <c r="F2509" s="347"/>
      <c r="G2509" s="347"/>
      <c r="H2509" s="347"/>
      <c r="I2509" s="347"/>
      <c r="J2509" s="347"/>
      <c r="K2509" s="347"/>
      <c r="L2509" s="102"/>
      <c r="M2509" s="102"/>
    </row>
    <row r="2510" spans="1:13" ht="12.75" customHeight="1" x14ac:dyDescent="0.2">
      <c r="A2510" s="103" t="s">
        <v>18389</v>
      </c>
      <c r="B2510" s="104" t="s">
        <v>13710</v>
      </c>
      <c r="C2510" s="346" t="s">
        <v>18390</v>
      </c>
      <c r="D2510" s="346"/>
      <c r="E2510" s="346"/>
      <c r="F2510" s="346"/>
      <c r="G2510" s="346"/>
      <c r="H2510" s="346"/>
      <c r="I2510" s="346"/>
      <c r="J2510" s="346"/>
      <c r="K2510" s="346"/>
      <c r="L2510" s="104" t="s">
        <v>31</v>
      </c>
      <c r="M2510" s="105">
        <v>9.76</v>
      </c>
    </row>
    <row r="2511" spans="1:13" ht="12.75" customHeight="1" x14ac:dyDescent="0.2">
      <c r="A2511" s="103" t="s">
        <v>18391</v>
      </c>
      <c r="B2511" s="104" t="s">
        <v>13710</v>
      </c>
      <c r="C2511" s="346" t="s">
        <v>18392</v>
      </c>
      <c r="D2511" s="346"/>
      <c r="E2511" s="346"/>
      <c r="F2511" s="346"/>
      <c r="G2511" s="346"/>
      <c r="H2511" s="346"/>
      <c r="I2511" s="346"/>
      <c r="J2511" s="346"/>
      <c r="K2511" s="346"/>
      <c r="L2511" s="104" t="s">
        <v>31</v>
      </c>
      <c r="M2511" s="105">
        <v>7.32</v>
      </c>
    </row>
    <row r="2512" spans="1:13" ht="12.75" customHeight="1" x14ac:dyDescent="0.2">
      <c r="A2512" s="100" t="s">
        <v>18393</v>
      </c>
      <c r="B2512" s="101" t="s">
        <v>13710</v>
      </c>
      <c r="C2512" s="347" t="s">
        <v>18394</v>
      </c>
      <c r="D2512" s="347"/>
      <c r="E2512" s="347"/>
      <c r="F2512" s="347"/>
      <c r="G2512" s="347"/>
      <c r="H2512" s="347"/>
      <c r="I2512" s="347"/>
      <c r="J2512" s="347"/>
      <c r="K2512" s="347"/>
      <c r="L2512" s="102"/>
      <c r="M2512" s="102"/>
    </row>
    <row r="2513" spans="1:13" ht="12.75" customHeight="1" x14ac:dyDescent="0.2">
      <c r="A2513" s="103" t="s">
        <v>18395</v>
      </c>
      <c r="B2513" s="104" t="s">
        <v>13710</v>
      </c>
      <c r="C2513" s="346" t="s">
        <v>18396</v>
      </c>
      <c r="D2513" s="346"/>
      <c r="E2513" s="346"/>
      <c r="F2513" s="346"/>
      <c r="G2513" s="346"/>
      <c r="H2513" s="346"/>
      <c r="I2513" s="346"/>
      <c r="J2513" s="346"/>
      <c r="K2513" s="346"/>
      <c r="L2513" s="104" t="s">
        <v>31</v>
      </c>
      <c r="M2513" s="105">
        <v>462.01</v>
      </c>
    </row>
    <row r="2514" spans="1:13" ht="12.75" customHeight="1" x14ac:dyDescent="0.2">
      <c r="A2514" s="103" t="s">
        <v>18397</v>
      </c>
      <c r="B2514" s="104" t="s">
        <v>13710</v>
      </c>
      <c r="C2514" s="346" t="s">
        <v>18398</v>
      </c>
      <c r="D2514" s="346"/>
      <c r="E2514" s="346"/>
      <c r="F2514" s="346"/>
      <c r="G2514" s="346"/>
      <c r="H2514" s="346"/>
      <c r="I2514" s="346"/>
      <c r="J2514" s="346"/>
      <c r="K2514" s="346"/>
      <c r="L2514" s="104" t="s">
        <v>31</v>
      </c>
      <c r="M2514" s="105">
        <v>239.34</v>
      </c>
    </row>
    <row r="2515" spans="1:13" ht="12.75" customHeight="1" x14ac:dyDescent="0.2">
      <c r="A2515" s="100" t="s">
        <v>18399</v>
      </c>
      <c r="B2515" s="101" t="s">
        <v>13710</v>
      </c>
      <c r="C2515" s="347" t="s">
        <v>18400</v>
      </c>
      <c r="D2515" s="347"/>
      <c r="E2515" s="347"/>
      <c r="F2515" s="347"/>
      <c r="G2515" s="347"/>
      <c r="H2515" s="347"/>
      <c r="I2515" s="347"/>
      <c r="J2515" s="347"/>
      <c r="K2515" s="347"/>
      <c r="L2515" s="102"/>
      <c r="M2515" s="102"/>
    </row>
    <row r="2516" spans="1:13" ht="12.75" customHeight="1" x14ac:dyDescent="0.2">
      <c r="A2516" s="103" t="s">
        <v>18401</v>
      </c>
      <c r="B2516" s="104" t="s">
        <v>13710</v>
      </c>
      <c r="C2516" s="346" t="s">
        <v>18402</v>
      </c>
      <c r="D2516" s="346"/>
      <c r="E2516" s="346"/>
      <c r="F2516" s="346"/>
      <c r="G2516" s="346"/>
      <c r="H2516" s="346"/>
      <c r="I2516" s="346"/>
      <c r="J2516" s="346"/>
      <c r="K2516" s="346"/>
      <c r="L2516" s="104" t="s">
        <v>31</v>
      </c>
      <c r="M2516" s="105">
        <v>96.71</v>
      </c>
    </row>
    <row r="2517" spans="1:13" ht="12.75" customHeight="1" x14ac:dyDescent="0.2">
      <c r="C2517" s="346"/>
      <c r="D2517" s="346"/>
      <c r="E2517" s="346"/>
      <c r="F2517" s="346"/>
      <c r="G2517" s="346"/>
      <c r="H2517" s="346"/>
      <c r="I2517" s="346"/>
      <c r="J2517" s="346"/>
      <c r="K2517" s="346"/>
      <c r="L2517"/>
      <c r="M2517"/>
    </row>
    <row r="2518" spans="1:13" ht="12.75" customHeight="1" x14ac:dyDescent="0.2">
      <c r="A2518" s="103" t="s">
        <v>18403</v>
      </c>
      <c r="B2518" s="104" t="s">
        <v>13710</v>
      </c>
      <c r="C2518" s="346" t="s">
        <v>18404</v>
      </c>
      <c r="D2518" s="346"/>
      <c r="E2518" s="346"/>
      <c r="F2518" s="346"/>
      <c r="G2518" s="346"/>
      <c r="H2518" s="346"/>
      <c r="I2518" s="346"/>
      <c r="J2518" s="346"/>
      <c r="K2518" s="346"/>
      <c r="L2518" s="104" t="s">
        <v>31</v>
      </c>
      <c r="M2518" s="105">
        <v>38.28</v>
      </c>
    </row>
    <row r="2519" spans="1:13" ht="12.75" customHeight="1" x14ac:dyDescent="0.2">
      <c r="C2519" s="346"/>
      <c r="D2519" s="346"/>
      <c r="E2519" s="346"/>
      <c r="F2519" s="346"/>
      <c r="G2519" s="346"/>
      <c r="H2519" s="346"/>
      <c r="I2519" s="346"/>
      <c r="J2519" s="346"/>
      <c r="K2519" s="346"/>
      <c r="L2519"/>
      <c r="M2519"/>
    </row>
    <row r="2520" spans="1:13" ht="12.75" customHeight="1" x14ac:dyDescent="0.2">
      <c r="A2520" s="100" t="s">
        <v>18405</v>
      </c>
      <c r="B2520" s="101" t="s">
        <v>13710</v>
      </c>
      <c r="C2520" s="347" t="s">
        <v>18406</v>
      </c>
      <c r="D2520" s="347"/>
      <c r="E2520" s="347"/>
      <c r="F2520" s="347"/>
      <c r="G2520" s="347"/>
      <c r="H2520" s="347"/>
      <c r="I2520" s="347"/>
      <c r="J2520" s="347"/>
      <c r="K2520" s="347"/>
      <c r="L2520" s="102"/>
      <c r="M2520" s="102"/>
    </row>
    <row r="2521" spans="1:13" ht="12.75" customHeight="1" x14ac:dyDescent="0.2">
      <c r="A2521" s="103" t="s">
        <v>18407</v>
      </c>
      <c r="B2521" s="104" t="s">
        <v>13710</v>
      </c>
      <c r="C2521" s="346" t="s">
        <v>18408</v>
      </c>
      <c r="D2521" s="346"/>
      <c r="E2521" s="346"/>
      <c r="F2521" s="346"/>
      <c r="G2521" s="346"/>
      <c r="H2521" s="346"/>
      <c r="I2521" s="346"/>
      <c r="J2521" s="346"/>
      <c r="K2521" s="346"/>
      <c r="L2521" s="104" t="s">
        <v>31</v>
      </c>
      <c r="M2521" s="105">
        <v>254.08</v>
      </c>
    </row>
    <row r="2522" spans="1:13" ht="12.75" customHeight="1" x14ac:dyDescent="0.2">
      <c r="C2522" s="346"/>
      <c r="D2522" s="346"/>
      <c r="E2522" s="346"/>
      <c r="F2522" s="346"/>
      <c r="G2522" s="346"/>
      <c r="H2522" s="346"/>
      <c r="I2522" s="346"/>
      <c r="J2522" s="346"/>
      <c r="K2522" s="346"/>
      <c r="L2522"/>
      <c r="M2522"/>
    </row>
    <row r="2523" spans="1:13" ht="12.75" customHeight="1" x14ac:dyDescent="0.2">
      <c r="A2523" s="103" t="s">
        <v>18409</v>
      </c>
      <c r="B2523" s="104" t="s">
        <v>13710</v>
      </c>
      <c r="C2523" s="346" t="s">
        <v>18410</v>
      </c>
      <c r="D2523" s="346"/>
      <c r="E2523" s="346"/>
      <c r="F2523" s="346"/>
      <c r="G2523" s="346"/>
      <c r="H2523" s="346"/>
      <c r="I2523" s="346"/>
      <c r="J2523" s="346"/>
      <c r="K2523" s="346"/>
      <c r="L2523" s="104" t="s">
        <v>31</v>
      </c>
      <c r="M2523" s="105">
        <v>108.51</v>
      </c>
    </row>
    <row r="2524" spans="1:13" ht="12.75" customHeight="1" x14ac:dyDescent="0.2">
      <c r="C2524" s="346"/>
      <c r="D2524" s="346"/>
      <c r="E2524" s="346"/>
      <c r="F2524" s="346"/>
      <c r="G2524" s="346"/>
      <c r="H2524" s="346"/>
      <c r="I2524" s="346"/>
      <c r="J2524" s="346"/>
      <c r="K2524" s="346"/>
      <c r="L2524"/>
      <c r="M2524"/>
    </row>
    <row r="2525" spans="1:13" ht="12.75" customHeight="1" x14ac:dyDescent="0.2">
      <c r="A2525" s="100" t="s">
        <v>18411</v>
      </c>
      <c r="B2525" s="101" t="s">
        <v>13710</v>
      </c>
      <c r="C2525" s="347" t="s">
        <v>18412</v>
      </c>
      <c r="D2525" s="347"/>
      <c r="E2525" s="347"/>
      <c r="F2525" s="347"/>
      <c r="G2525" s="347"/>
      <c r="H2525" s="347"/>
      <c r="I2525" s="347"/>
      <c r="J2525" s="347"/>
      <c r="K2525" s="347"/>
      <c r="L2525" s="102"/>
      <c r="M2525" s="102"/>
    </row>
    <row r="2526" spans="1:13" ht="12.75" customHeight="1" x14ac:dyDescent="0.2">
      <c r="A2526" s="103" t="s">
        <v>18413</v>
      </c>
      <c r="B2526" s="104" t="s">
        <v>13710</v>
      </c>
      <c r="C2526" s="346" t="s">
        <v>18414</v>
      </c>
      <c r="D2526" s="346"/>
      <c r="E2526" s="346"/>
      <c r="F2526" s="346"/>
      <c r="G2526" s="346"/>
      <c r="H2526" s="346"/>
      <c r="I2526" s="346"/>
      <c r="J2526" s="346"/>
      <c r="K2526" s="346"/>
      <c r="L2526" s="104" t="s">
        <v>31</v>
      </c>
      <c r="M2526" s="105">
        <v>884.8</v>
      </c>
    </row>
    <row r="2527" spans="1:13" ht="12.75" customHeight="1" x14ac:dyDescent="0.2">
      <c r="A2527" s="103" t="s">
        <v>18415</v>
      </c>
      <c r="B2527" s="104" t="s">
        <v>13710</v>
      </c>
      <c r="C2527" s="346" t="s">
        <v>18416</v>
      </c>
      <c r="D2527" s="346"/>
      <c r="E2527" s="346"/>
      <c r="F2527" s="346"/>
      <c r="G2527" s="346"/>
      <c r="H2527" s="346"/>
      <c r="I2527" s="346"/>
      <c r="J2527" s="346"/>
      <c r="K2527" s="346"/>
      <c r="L2527" s="104" t="s">
        <v>31</v>
      </c>
      <c r="M2527" s="105">
        <v>397.63</v>
      </c>
    </row>
    <row r="2528" spans="1:13" ht="12.75" customHeight="1" x14ac:dyDescent="0.2">
      <c r="A2528" s="103" t="s">
        <v>18417</v>
      </c>
      <c r="B2528" s="104" t="s">
        <v>13710</v>
      </c>
      <c r="C2528" s="346" t="s">
        <v>18418</v>
      </c>
      <c r="D2528" s="346"/>
      <c r="E2528" s="346"/>
      <c r="F2528" s="346"/>
      <c r="G2528" s="346"/>
      <c r="H2528" s="346"/>
      <c r="I2528" s="346"/>
      <c r="J2528" s="346"/>
      <c r="K2528" s="346"/>
      <c r="L2528" s="104" t="s">
        <v>31</v>
      </c>
      <c r="M2528" s="105">
        <v>287.5</v>
      </c>
    </row>
    <row r="2529" spans="1:13" ht="12.75" customHeight="1" x14ac:dyDescent="0.2">
      <c r="C2529" s="346"/>
      <c r="D2529" s="346"/>
      <c r="E2529" s="346"/>
      <c r="F2529" s="346"/>
      <c r="G2529" s="346"/>
      <c r="H2529" s="346"/>
      <c r="I2529" s="346"/>
      <c r="J2529" s="346"/>
      <c r="K2529" s="346"/>
      <c r="L2529"/>
      <c r="M2529"/>
    </row>
    <row r="2530" spans="1:13" ht="12.75" customHeight="1" x14ac:dyDescent="0.2">
      <c r="A2530" s="103" t="s">
        <v>18419</v>
      </c>
      <c r="B2530" s="104" t="s">
        <v>13710</v>
      </c>
      <c r="C2530" s="346" t="s">
        <v>18420</v>
      </c>
      <c r="D2530" s="346"/>
      <c r="E2530" s="346"/>
      <c r="F2530" s="346"/>
      <c r="G2530" s="346"/>
      <c r="H2530" s="346"/>
      <c r="I2530" s="346"/>
      <c r="J2530" s="346"/>
      <c r="K2530" s="346"/>
      <c r="L2530" s="104" t="s">
        <v>31</v>
      </c>
      <c r="M2530" s="105">
        <v>107.22</v>
      </c>
    </row>
    <row r="2531" spans="1:13" ht="12.75" customHeight="1" x14ac:dyDescent="0.2">
      <c r="C2531" s="346"/>
      <c r="D2531" s="346"/>
      <c r="E2531" s="346"/>
      <c r="F2531" s="346"/>
      <c r="G2531" s="346"/>
      <c r="H2531" s="346"/>
      <c r="I2531" s="346"/>
      <c r="J2531" s="346"/>
      <c r="K2531" s="346"/>
      <c r="L2531"/>
      <c r="M2531"/>
    </row>
    <row r="2532" spans="1:13" ht="12.75" customHeight="1" x14ac:dyDescent="0.2">
      <c r="A2532" s="103" t="s">
        <v>18421</v>
      </c>
      <c r="B2532" s="104" t="s">
        <v>13710</v>
      </c>
      <c r="C2532" s="346" t="s">
        <v>18422</v>
      </c>
      <c r="D2532" s="346"/>
      <c r="E2532" s="346"/>
      <c r="F2532" s="346"/>
      <c r="G2532" s="346"/>
      <c r="H2532" s="346"/>
      <c r="I2532" s="346"/>
      <c r="J2532" s="346"/>
      <c r="K2532" s="346"/>
      <c r="L2532" s="104" t="s">
        <v>31</v>
      </c>
      <c r="M2532" s="105">
        <v>159.9</v>
      </c>
    </row>
    <row r="2533" spans="1:13" ht="12.75" customHeight="1" x14ac:dyDescent="0.2">
      <c r="A2533" s="103" t="s">
        <v>18423</v>
      </c>
      <c r="B2533" s="104" t="s">
        <v>13710</v>
      </c>
      <c r="C2533" s="346" t="s">
        <v>18424</v>
      </c>
      <c r="D2533" s="346"/>
      <c r="E2533" s="346"/>
      <c r="F2533" s="346"/>
      <c r="G2533" s="346"/>
      <c r="H2533" s="346"/>
      <c r="I2533" s="346"/>
      <c r="J2533" s="346"/>
      <c r="K2533" s="346"/>
      <c r="L2533" s="104" t="s">
        <v>31</v>
      </c>
      <c r="M2533" s="105">
        <v>35.049999999999997</v>
      </c>
    </row>
    <row r="2534" spans="1:13" ht="12.75" customHeight="1" x14ac:dyDescent="0.2">
      <c r="A2534" s="100" t="s">
        <v>18425</v>
      </c>
      <c r="B2534" s="101" t="s">
        <v>13710</v>
      </c>
      <c r="C2534" s="347" t="s">
        <v>18426</v>
      </c>
      <c r="D2534" s="347"/>
      <c r="E2534" s="347"/>
      <c r="F2534" s="347"/>
      <c r="G2534" s="347"/>
      <c r="H2534" s="347"/>
      <c r="I2534" s="347"/>
      <c r="J2534" s="347"/>
      <c r="K2534" s="347"/>
      <c r="L2534" s="102"/>
      <c r="M2534" s="102"/>
    </row>
    <row r="2535" spans="1:13" ht="12.75" customHeight="1" x14ac:dyDescent="0.2">
      <c r="A2535" s="103" t="s">
        <v>18427</v>
      </c>
      <c r="B2535" s="104" t="s">
        <v>13710</v>
      </c>
      <c r="C2535" s="346" t="s">
        <v>18428</v>
      </c>
      <c r="D2535" s="346"/>
      <c r="E2535" s="346"/>
      <c r="F2535" s="346"/>
      <c r="G2535" s="346"/>
      <c r="H2535" s="346"/>
      <c r="I2535" s="346"/>
      <c r="J2535" s="346"/>
      <c r="K2535" s="346"/>
      <c r="L2535" s="104" t="s">
        <v>31</v>
      </c>
      <c r="M2535" s="105">
        <v>72.849999999999994</v>
      </c>
    </row>
    <row r="2536" spans="1:13" ht="12.75" customHeight="1" x14ac:dyDescent="0.2">
      <c r="A2536" s="103" t="s">
        <v>18429</v>
      </c>
      <c r="B2536" s="104" t="s">
        <v>13710</v>
      </c>
      <c r="C2536" s="346" t="s">
        <v>18430</v>
      </c>
      <c r="D2536" s="346"/>
      <c r="E2536" s="346"/>
      <c r="F2536" s="346"/>
      <c r="G2536" s="346"/>
      <c r="H2536" s="346"/>
      <c r="I2536" s="346"/>
      <c r="J2536" s="346"/>
      <c r="K2536" s="346"/>
      <c r="L2536" s="104" t="s">
        <v>31</v>
      </c>
      <c r="M2536" s="105">
        <v>56.78</v>
      </c>
    </row>
    <row r="2537" spans="1:13" ht="12.75" customHeight="1" x14ac:dyDescent="0.2">
      <c r="A2537" s="100" t="s">
        <v>18431</v>
      </c>
      <c r="B2537" s="101" t="s">
        <v>13710</v>
      </c>
      <c r="C2537" s="347" t="s">
        <v>18432</v>
      </c>
      <c r="D2537" s="347"/>
      <c r="E2537" s="347"/>
      <c r="F2537" s="347"/>
      <c r="G2537" s="347"/>
      <c r="H2537" s="347"/>
      <c r="I2537" s="347"/>
      <c r="J2537" s="347"/>
      <c r="K2537" s="347"/>
      <c r="L2537" s="102"/>
      <c r="M2537" s="102"/>
    </row>
    <row r="2538" spans="1:13" ht="12.75" customHeight="1" x14ac:dyDescent="0.2">
      <c r="A2538" s="103" t="s">
        <v>18433</v>
      </c>
      <c r="B2538" s="104" t="s">
        <v>13710</v>
      </c>
      <c r="C2538" s="346" t="s">
        <v>18434</v>
      </c>
      <c r="D2538" s="346"/>
      <c r="E2538" s="346"/>
      <c r="F2538" s="346"/>
      <c r="G2538" s="346"/>
      <c r="H2538" s="346"/>
      <c r="I2538" s="346"/>
      <c r="J2538" s="346"/>
      <c r="K2538" s="346"/>
      <c r="L2538" s="104" t="s">
        <v>31</v>
      </c>
      <c r="M2538" s="105">
        <v>2.38</v>
      </c>
    </row>
    <row r="2539" spans="1:13" ht="12.75" customHeight="1" x14ac:dyDescent="0.2">
      <c r="A2539" s="103" t="s">
        <v>18435</v>
      </c>
      <c r="B2539" s="104" t="s">
        <v>13710</v>
      </c>
      <c r="C2539" s="346" t="s">
        <v>18436</v>
      </c>
      <c r="D2539" s="346"/>
      <c r="E2539" s="346"/>
      <c r="F2539" s="346"/>
      <c r="G2539" s="346"/>
      <c r="H2539" s="346"/>
      <c r="I2539" s="346"/>
      <c r="J2539" s="346"/>
      <c r="K2539" s="346"/>
      <c r="L2539" s="104" t="s">
        <v>31</v>
      </c>
      <c r="M2539" s="105">
        <v>0.63</v>
      </c>
    </row>
    <row r="2540" spans="1:13" ht="12.75" customHeight="1" x14ac:dyDescent="0.2">
      <c r="A2540" s="100" t="s">
        <v>18437</v>
      </c>
      <c r="B2540" s="101" t="s">
        <v>13710</v>
      </c>
      <c r="C2540" s="347" t="s">
        <v>18438</v>
      </c>
      <c r="D2540" s="347"/>
      <c r="E2540" s="347"/>
      <c r="F2540" s="347"/>
      <c r="G2540" s="347"/>
      <c r="H2540" s="347"/>
      <c r="I2540" s="347"/>
      <c r="J2540" s="347"/>
      <c r="K2540" s="347"/>
      <c r="L2540" s="102"/>
      <c r="M2540" s="102"/>
    </row>
    <row r="2541" spans="1:13" ht="12.75" customHeight="1" x14ac:dyDescent="0.2">
      <c r="A2541" s="103" t="s">
        <v>18439</v>
      </c>
      <c r="B2541" s="104" t="s">
        <v>13710</v>
      </c>
      <c r="C2541" s="346" t="s">
        <v>18440</v>
      </c>
      <c r="D2541" s="346"/>
      <c r="E2541" s="346"/>
      <c r="F2541" s="346"/>
      <c r="G2541" s="346"/>
      <c r="H2541" s="346"/>
      <c r="I2541" s="346"/>
      <c r="J2541" s="346"/>
      <c r="K2541" s="346"/>
      <c r="L2541" s="104" t="s">
        <v>31</v>
      </c>
      <c r="M2541" s="105">
        <v>26.74</v>
      </c>
    </row>
    <row r="2542" spans="1:13" ht="12.75" customHeight="1" x14ac:dyDescent="0.2">
      <c r="A2542" s="103" t="s">
        <v>18441</v>
      </c>
      <c r="B2542" s="104" t="s">
        <v>13710</v>
      </c>
      <c r="C2542" s="346" t="s">
        <v>18442</v>
      </c>
      <c r="D2542" s="346"/>
      <c r="E2542" s="346"/>
      <c r="F2542" s="346"/>
      <c r="G2542" s="346"/>
      <c r="H2542" s="346"/>
      <c r="I2542" s="346"/>
      <c r="J2542" s="346"/>
      <c r="K2542" s="346"/>
      <c r="L2542" s="104" t="s">
        <v>31</v>
      </c>
      <c r="M2542" s="105">
        <v>21.57</v>
      </c>
    </row>
    <row r="2543" spans="1:13" ht="12.75" customHeight="1" x14ac:dyDescent="0.2">
      <c r="A2543" s="103" t="s">
        <v>18443</v>
      </c>
      <c r="B2543" s="104" t="s">
        <v>13710</v>
      </c>
      <c r="C2543" s="346" t="s">
        <v>18444</v>
      </c>
      <c r="D2543" s="346"/>
      <c r="E2543" s="346"/>
      <c r="F2543" s="346"/>
      <c r="G2543" s="346"/>
      <c r="H2543" s="346"/>
      <c r="I2543" s="346"/>
      <c r="J2543" s="346"/>
      <c r="K2543" s="346"/>
      <c r="L2543" s="104" t="s">
        <v>31</v>
      </c>
      <c r="M2543" s="105">
        <v>8.7100000000000009</v>
      </c>
    </row>
    <row r="2544" spans="1:13" ht="12.75" customHeight="1" x14ac:dyDescent="0.2">
      <c r="A2544" s="103" t="s">
        <v>18445</v>
      </c>
      <c r="B2544" s="104" t="s">
        <v>13710</v>
      </c>
      <c r="C2544" s="346" t="s">
        <v>18446</v>
      </c>
      <c r="D2544" s="346"/>
      <c r="E2544" s="346"/>
      <c r="F2544" s="346"/>
      <c r="G2544" s="346"/>
      <c r="H2544" s="346"/>
      <c r="I2544" s="346"/>
      <c r="J2544" s="346"/>
      <c r="K2544" s="346"/>
      <c r="L2544" s="104" t="s">
        <v>31</v>
      </c>
      <c r="M2544" s="105">
        <v>1.58</v>
      </c>
    </row>
    <row r="2545" spans="1:13" ht="12.75" customHeight="1" x14ac:dyDescent="0.2">
      <c r="A2545" s="103" t="s">
        <v>18447</v>
      </c>
      <c r="B2545" s="104" t="s">
        <v>13710</v>
      </c>
      <c r="C2545" s="346" t="s">
        <v>18448</v>
      </c>
      <c r="D2545" s="346"/>
      <c r="E2545" s="346"/>
      <c r="F2545" s="346"/>
      <c r="G2545" s="346"/>
      <c r="H2545" s="346"/>
      <c r="I2545" s="346"/>
      <c r="J2545" s="346"/>
      <c r="K2545" s="346"/>
      <c r="L2545" s="104" t="s">
        <v>31</v>
      </c>
      <c r="M2545" s="105">
        <v>0.41</v>
      </c>
    </row>
    <row r="2546" spans="1:13" ht="12.75" customHeight="1" x14ac:dyDescent="0.2">
      <c r="A2546" s="103" t="s">
        <v>18449</v>
      </c>
      <c r="B2546" s="104" t="s">
        <v>13710</v>
      </c>
      <c r="C2546" s="346" t="s">
        <v>18450</v>
      </c>
      <c r="D2546" s="346"/>
      <c r="E2546" s="346"/>
      <c r="F2546" s="346"/>
      <c r="G2546" s="346"/>
      <c r="H2546" s="346"/>
      <c r="I2546" s="346"/>
      <c r="J2546" s="346"/>
      <c r="K2546" s="346"/>
      <c r="L2546" s="104" t="s">
        <v>31</v>
      </c>
      <c r="M2546" s="105">
        <v>0.53</v>
      </c>
    </row>
    <row r="2547" spans="1:13" ht="12.75" customHeight="1" x14ac:dyDescent="0.2">
      <c r="A2547" s="100" t="s">
        <v>18451</v>
      </c>
      <c r="B2547" s="101" t="s">
        <v>13710</v>
      </c>
      <c r="C2547" s="347" t="s">
        <v>18452</v>
      </c>
      <c r="D2547" s="347"/>
      <c r="E2547" s="347"/>
      <c r="F2547" s="347"/>
      <c r="G2547" s="347"/>
      <c r="H2547" s="347"/>
      <c r="I2547" s="347"/>
      <c r="J2547" s="347"/>
      <c r="K2547" s="347"/>
      <c r="L2547" s="102"/>
      <c r="M2547" s="102"/>
    </row>
    <row r="2548" spans="1:13" ht="12.75" customHeight="1" x14ac:dyDescent="0.2">
      <c r="A2548" s="103" t="s">
        <v>18453</v>
      </c>
      <c r="B2548" s="104" t="s">
        <v>13710</v>
      </c>
      <c r="C2548" s="346" t="s">
        <v>18454</v>
      </c>
      <c r="D2548" s="346"/>
      <c r="E2548" s="346"/>
      <c r="F2548" s="346"/>
      <c r="G2548" s="346"/>
      <c r="H2548" s="346"/>
      <c r="I2548" s="346"/>
      <c r="J2548" s="346"/>
      <c r="K2548" s="346"/>
      <c r="L2548" s="104" t="s">
        <v>31</v>
      </c>
      <c r="M2548" s="105">
        <v>1.91</v>
      </c>
    </row>
    <row r="2549" spans="1:13" ht="12.75" customHeight="1" x14ac:dyDescent="0.2">
      <c r="A2549" s="106" t="s">
        <v>18455</v>
      </c>
      <c r="B2549" s="107" t="s">
        <v>13710</v>
      </c>
      <c r="C2549" s="352" t="s">
        <v>18456</v>
      </c>
      <c r="D2549" s="352"/>
      <c r="E2549" s="352"/>
      <c r="F2549" s="352"/>
      <c r="G2549" s="352"/>
      <c r="H2549" s="352"/>
      <c r="I2549" s="352"/>
      <c r="J2549" s="352"/>
      <c r="K2549" s="352"/>
      <c r="L2549" s="107" t="s">
        <v>31</v>
      </c>
      <c r="M2549" s="108">
        <v>0.1</v>
      </c>
    </row>
  </sheetData>
  <mergeCells count="2464">
    <mergeCell ref="C1889:K1889"/>
    <mergeCell ref="C1901:K1901"/>
    <mergeCell ref="C1902:K1902"/>
    <mergeCell ref="C1898:K1898"/>
    <mergeCell ref="C1899:K1899"/>
    <mergeCell ref="C1900:K1900"/>
    <mergeCell ref="C339:K339"/>
    <mergeCell ref="C1888:K1888"/>
    <mergeCell ref="C340:K340"/>
    <mergeCell ref="C341:K341"/>
    <mergeCell ref="C342:K342"/>
    <mergeCell ref="C10:K10"/>
    <mergeCell ref="C2157:K2157"/>
    <mergeCell ref="C1890:K1890"/>
    <mergeCell ref="C1891:K1891"/>
    <mergeCell ref="C1892:K1892"/>
    <mergeCell ref="C1893:K1893"/>
    <mergeCell ref="C1894:K1894"/>
    <mergeCell ref="C1895:K1895"/>
    <mergeCell ref="C1896:K1896"/>
    <mergeCell ref="C1897:K1897"/>
    <mergeCell ref="C1904:K1904"/>
    <mergeCell ref="C1903:K1903"/>
    <mergeCell ref="C507:K508"/>
    <mergeCell ref="C336:K336"/>
    <mergeCell ref="C337:K337"/>
    <mergeCell ref="C338:K338"/>
    <mergeCell ref="C5:K5"/>
    <mergeCell ref="C6:K6"/>
    <mergeCell ref="C7:K7"/>
    <mergeCell ref="C8:K8"/>
    <mergeCell ref="C9:K9"/>
    <mergeCell ref="C22:K22"/>
    <mergeCell ref="C11:K11"/>
    <mergeCell ref="C12:K12"/>
    <mergeCell ref="C13:K13"/>
    <mergeCell ref="C14:K14"/>
    <mergeCell ref="C15:K15"/>
    <mergeCell ref="C16:K16"/>
    <mergeCell ref="C17:K17"/>
    <mergeCell ref="C18:K18"/>
    <mergeCell ref="C19:K19"/>
    <mergeCell ref="C20:K20"/>
    <mergeCell ref="C21:K21"/>
    <mergeCell ref="C34:K34"/>
    <mergeCell ref="C23:K23"/>
    <mergeCell ref="C24:K24"/>
    <mergeCell ref="C25:K25"/>
    <mergeCell ref="C26:K26"/>
    <mergeCell ref="C27:K27"/>
    <mergeCell ref="C28:K28"/>
    <mergeCell ref="C29:K29"/>
    <mergeCell ref="C30:K30"/>
    <mergeCell ref="C31:K31"/>
    <mergeCell ref="C32:K32"/>
    <mergeCell ref="C33:K33"/>
    <mergeCell ref="C46:K46"/>
    <mergeCell ref="C35:K35"/>
    <mergeCell ref="C36:K36"/>
    <mergeCell ref="C37:K37"/>
    <mergeCell ref="C38:K38"/>
    <mergeCell ref="C39:K39"/>
    <mergeCell ref="C40:K40"/>
    <mergeCell ref="C41:K41"/>
    <mergeCell ref="C42:K42"/>
    <mergeCell ref="C43:K43"/>
    <mergeCell ref="C44:K44"/>
    <mergeCell ref="C45:K45"/>
    <mergeCell ref="C58:K58"/>
    <mergeCell ref="C47:K47"/>
    <mergeCell ref="C48:K48"/>
    <mergeCell ref="C49:K49"/>
    <mergeCell ref="C50:K50"/>
    <mergeCell ref="C51:K51"/>
    <mergeCell ref="C52:K52"/>
    <mergeCell ref="C53:K53"/>
    <mergeCell ref="C54:K54"/>
    <mergeCell ref="C55:K55"/>
    <mergeCell ref="C56:K56"/>
    <mergeCell ref="C57:K57"/>
    <mergeCell ref="C70:K70"/>
    <mergeCell ref="C59:K59"/>
    <mergeCell ref="C60:K60"/>
    <mergeCell ref="C61:K61"/>
    <mergeCell ref="C62:K62"/>
    <mergeCell ref="C63:K63"/>
    <mergeCell ref="C64:K64"/>
    <mergeCell ref="C65:K65"/>
    <mergeCell ref="C66:K66"/>
    <mergeCell ref="C67:K67"/>
    <mergeCell ref="C68:K68"/>
    <mergeCell ref="C69:K69"/>
    <mergeCell ref="C82:K82"/>
    <mergeCell ref="C71:K71"/>
    <mergeCell ref="C72:K72"/>
    <mergeCell ref="C73:K73"/>
    <mergeCell ref="C74:K74"/>
    <mergeCell ref="C75:K75"/>
    <mergeCell ref="C76:K76"/>
    <mergeCell ref="C77:K77"/>
    <mergeCell ref="C78:K78"/>
    <mergeCell ref="C79:K79"/>
    <mergeCell ref="C80:K80"/>
    <mergeCell ref="C81:K81"/>
    <mergeCell ref="C94:K94"/>
    <mergeCell ref="C83:K83"/>
    <mergeCell ref="C84:K84"/>
    <mergeCell ref="C85:K85"/>
    <mergeCell ref="C86:K86"/>
    <mergeCell ref="C87:K87"/>
    <mergeCell ref="C88:K88"/>
    <mergeCell ref="C89:K89"/>
    <mergeCell ref="C90:K90"/>
    <mergeCell ref="C91:K91"/>
    <mergeCell ref="C92:K92"/>
    <mergeCell ref="C93:K93"/>
    <mergeCell ref="C106:K106"/>
    <mergeCell ref="C95:K95"/>
    <mergeCell ref="C96:K96"/>
    <mergeCell ref="C97:K97"/>
    <mergeCell ref="C98:K98"/>
    <mergeCell ref="C99:K99"/>
    <mergeCell ref="C100:K100"/>
    <mergeCell ref="C101:K101"/>
    <mergeCell ref="C102:K102"/>
    <mergeCell ref="C103:K103"/>
    <mergeCell ref="C104:K104"/>
    <mergeCell ref="C105:K105"/>
    <mergeCell ref="C118:K118"/>
    <mergeCell ref="C107:K107"/>
    <mergeCell ref="C108:K108"/>
    <mergeCell ref="C109:K109"/>
    <mergeCell ref="C110:K110"/>
    <mergeCell ref="C111:K111"/>
    <mergeCell ref="C112:K112"/>
    <mergeCell ref="C113:K113"/>
    <mergeCell ref="C114:K114"/>
    <mergeCell ref="C115:K115"/>
    <mergeCell ref="C116:K116"/>
    <mergeCell ref="C117:K117"/>
    <mergeCell ref="C130:K130"/>
    <mergeCell ref="C119:K119"/>
    <mergeCell ref="C120:K120"/>
    <mergeCell ref="C121:K121"/>
    <mergeCell ref="C122:K122"/>
    <mergeCell ref="C123:K123"/>
    <mergeCell ref="C124:K124"/>
    <mergeCell ref="C125:K125"/>
    <mergeCell ref="C126:K126"/>
    <mergeCell ref="C127:K127"/>
    <mergeCell ref="C128:K128"/>
    <mergeCell ref="C129:K129"/>
    <mergeCell ref="C142:K142"/>
    <mergeCell ref="C131:K131"/>
    <mergeCell ref="C132:K132"/>
    <mergeCell ref="C133:K133"/>
    <mergeCell ref="C134:K134"/>
    <mergeCell ref="C135:K135"/>
    <mergeCell ref="C136:K136"/>
    <mergeCell ref="C137:K137"/>
    <mergeCell ref="C138:K138"/>
    <mergeCell ref="C139:K139"/>
    <mergeCell ref="C140:K140"/>
    <mergeCell ref="C141:K141"/>
    <mergeCell ref="C154:K154"/>
    <mergeCell ref="C143:K143"/>
    <mergeCell ref="C144:K144"/>
    <mergeCell ref="C145:K145"/>
    <mergeCell ref="C146:K146"/>
    <mergeCell ref="C147:K147"/>
    <mergeCell ref="C148:K148"/>
    <mergeCell ref="C149:K149"/>
    <mergeCell ref="C150:K150"/>
    <mergeCell ref="C151:K151"/>
    <mergeCell ref="C152:K152"/>
    <mergeCell ref="C153:K153"/>
    <mergeCell ref="C166:K166"/>
    <mergeCell ref="C155:K155"/>
    <mergeCell ref="C156:K156"/>
    <mergeCell ref="C157:K157"/>
    <mergeCell ref="C158:K158"/>
    <mergeCell ref="C159:K159"/>
    <mergeCell ref="C160:K160"/>
    <mergeCell ref="C161:K161"/>
    <mergeCell ref="C162:K162"/>
    <mergeCell ref="C163:K163"/>
    <mergeCell ref="C164:K164"/>
    <mergeCell ref="C165:K165"/>
    <mergeCell ref="C178:K178"/>
    <mergeCell ref="C167:K167"/>
    <mergeCell ref="C168:K168"/>
    <mergeCell ref="C169:K169"/>
    <mergeCell ref="C170:K170"/>
    <mergeCell ref="C171:K171"/>
    <mergeCell ref="C172:K172"/>
    <mergeCell ref="C173:K173"/>
    <mergeCell ref="C174:K174"/>
    <mergeCell ref="C175:K175"/>
    <mergeCell ref="C176:K176"/>
    <mergeCell ref="C177:K177"/>
    <mergeCell ref="C190:K190"/>
    <mergeCell ref="C179:K179"/>
    <mergeCell ref="C180:K180"/>
    <mergeCell ref="C181:K181"/>
    <mergeCell ref="C182:K182"/>
    <mergeCell ref="C183:K183"/>
    <mergeCell ref="C184:K184"/>
    <mergeCell ref="C185:K185"/>
    <mergeCell ref="C186:K186"/>
    <mergeCell ref="C187:K187"/>
    <mergeCell ref="C188:K188"/>
    <mergeCell ref="C189:K189"/>
    <mergeCell ref="C202:K202"/>
    <mergeCell ref="C191:K191"/>
    <mergeCell ref="C192:K192"/>
    <mergeCell ref="C193:K193"/>
    <mergeCell ref="C194:K194"/>
    <mergeCell ref="C195:K195"/>
    <mergeCell ref="C196:K196"/>
    <mergeCell ref="C197:K197"/>
    <mergeCell ref="C198:K198"/>
    <mergeCell ref="C199:K199"/>
    <mergeCell ref="C200:K200"/>
    <mergeCell ref="C201:K201"/>
    <mergeCell ref="C214:K214"/>
    <mergeCell ref="C203:K203"/>
    <mergeCell ref="C204:K204"/>
    <mergeCell ref="C205:K205"/>
    <mergeCell ref="C206:K206"/>
    <mergeCell ref="C207:K207"/>
    <mergeCell ref="C208:K208"/>
    <mergeCell ref="C209:K209"/>
    <mergeCell ref="C210:K210"/>
    <mergeCell ref="C211:K211"/>
    <mergeCell ref="C212:K212"/>
    <mergeCell ref="C213:K213"/>
    <mergeCell ref="C226:K226"/>
    <mergeCell ref="C215:K215"/>
    <mergeCell ref="C216:K216"/>
    <mergeCell ref="C217:K217"/>
    <mergeCell ref="C218:K218"/>
    <mergeCell ref="C219:K219"/>
    <mergeCell ref="C220:K220"/>
    <mergeCell ref="C221:K221"/>
    <mergeCell ref="C222:K222"/>
    <mergeCell ref="C223:K223"/>
    <mergeCell ref="C224:K224"/>
    <mergeCell ref="C225:K225"/>
    <mergeCell ref="C238:K238"/>
    <mergeCell ref="C227:K227"/>
    <mergeCell ref="C228:K228"/>
    <mergeCell ref="C229:K229"/>
    <mergeCell ref="C230:K230"/>
    <mergeCell ref="C231:K231"/>
    <mergeCell ref="C232:K232"/>
    <mergeCell ref="C233:K233"/>
    <mergeCell ref="C234:K234"/>
    <mergeCell ref="C235:K235"/>
    <mergeCell ref="C236:K236"/>
    <mergeCell ref="C237:K237"/>
    <mergeCell ref="C250:K250"/>
    <mergeCell ref="C239:K239"/>
    <mergeCell ref="C240:K240"/>
    <mergeCell ref="C241:K241"/>
    <mergeCell ref="C242:K242"/>
    <mergeCell ref="C243:K243"/>
    <mergeCell ref="C244:K244"/>
    <mergeCell ref="C245:K245"/>
    <mergeCell ref="C246:K246"/>
    <mergeCell ref="C247:K247"/>
    <mergeCell ref="C248:K248"/>
    <mergeCell ref="C249:K249"/>
    <mergeCell ref="C262:K262"/>
    <mergeCell ref="C251:K251"/>
    <mergeCell ref="C252:K252"/>
    <mergeCell ref="C253:K253"/>
    <mergeCell ref="C254:K254"/>
    <mergeCell ref="C255:K255"/>
    <mergeCell ref="C256:K256"/>
    <mergeCell ref="C257:K257"/>
    <mergeCell ref="C258:K258"/>
    <mergeCell ref="C259:K259"/>
    <mergeCell ref="C260:K260"/>
    <mergeCell ref="C261:K261"/>
    <mergeCell ref="C274:K274"/>
    <mergeCell ref="C263:K263"/>
    <mergeCell ref="C264:K264"/>
    <mergeCell ref="C265:K265"/>
    <mergeCell ref="C266:K266"/>
    <mergeCell ref="C267:K267"/>
    <mergeCell ref="C268:K268"/>
    <mergeCell ref="C269:K269"/>
    <mergeCell ref="C270:K270"/>
    <mergeCell ref="C271:K271"/>
    <mergeCell ref="C272:K272"/>
    <mergeCell ref="C273:K273"/>
    <mergeCell ref="C286:K286"/>
    <mergeCell ref="C275:K275"/>
    <mergeCell ref="C276:K276"/>
    <mergeCell ref="C277:K277"/>
    <mergeCell ref="C278:K278"/>
    <mergeCell ref="C279:K279"/>
    <mergeCell ref="C280:K280"/>
    <mergeCell ref="C281:K281"/>
    <mergeCell ref="C282:K282"/>
    <mergeCell ref="C283:K283"/>
    <mergeCell ref="C284:K284"/>
    <mergeCell ref="C285:K285"/>
    <mergeCell ref="C298:K298"/>
    <mergeCell ref="C287:K287"/>
    <mergeCell ref="C288:K288"/>
    <mergeCell ref="C289:K289"/>
    <mergeCell ref="C290:K290"/>
    <mergeCell ref="C291:K291"/>
    <mergeCell ref="C292:K292"/>
    <mergeCell ref="C293:K293"/>
    <mergeCell ref="C294:K294"/>
    <mergeCell ref="C295:K295"/>
    <mergeCell ref="C296:K296"/>
    <mergeCell ref="C297:K297"/>
    <mergeCell ref="C304:K305"/>
    <mergeCell ref="C306:K307"/>
    <mergeCell ref="C308:K309"/>
    <mergeCell ref="C299:K299"/>
    <mergeCell ref="C300:K300"/>
    <mergeCell ref="C301:K301"/>
    <mergeCell ref="C302:K302"/>
    <mergeCell ref="C303:K303"/>
    <mergeCell ref="C334:K334"/>
    <mergeCell ref="C335:K335"/>
    <mergeCell ref="C333:K333"/>
    <mergeCell ref="C324:K324"/>
    <mergeCell ref="C310:K311"/>
    <mergeCell ref="C312:K313"/>
    <mergeCell ref="C314:K315"/>
    <mergeCell ref="C316:K317"/>
    <mergeCell ref="C318:K318"/>
    <mergeCell ref="C319:K319"/>
    <mergeCell ref="C354:K354"/>
    <mergeCell ref="C343:K343"/>
    <mergeCell ref="C344:K344"/>
    <mergeCell ref="C345:K345"/>
    <mergeCell ref="C346:K346"/>
    <mergeCell ref="C347:K347"/>
    <mergeCell ref="C348:K348"/>
    <mergeCell ref="C349:K349"/>
    <mergeCell ref="C350:K350"/>
    <mergeCell ref="C351:K351"/>
    <mergeCell ref="C352:K352"/>
    <mergeCell ref="C353:K353"/>
    <mergeCell ref="C355:K355"/>
    <mergeCell ref="C356:K356"/>
    <mergeCell ref="C357:K357"/>
    <mergeCell ref="C364:K364"/>
    <mergeCell ref="C365:K365"/>
    <mergeCell ref="C358:K358"/>
    <mergeCell ref="C359:K359"/>
    <mergeCell ref="C360:K360"/>
    <mergeCell ref="C361:K361"/>
    <mergeCell ref="C362:K362"/>
    <mergeCell ref="C380:K380"/>
    <mergeCell ref="C363:K363"/>
    <mergeCell ref="C370:K370"/>
    <mergeCell ref="C371:K371"/>
    <mergeCell ref="C372:K372"/>
    <mergeCell ref="C373:K373"/>
    <mergeCell ref="C374:K374"/>
    <mergeCell ref="C366:K367"/>
    <mergeCell ref="C368:K369"/>
    <mergeCell ref="C375:K375"/>
    <mergeCell ref="C376:K376"/>
    <mergeCell ref="C377:K377"/>
    <mergeCell ref="C378:K378"/>
    <mergeCell ref="C379:K379"/>
    <mergeCell ref="C392:K392"/>
    <mergeCell ref="C381:K381"/>
    <mergeCell ref="C382:K382"/>
    <mergeCell ref="C383:K383"/>
    <mergeCell ref="C384:K384"/>
    <mergeCell ref="C385:K385"/>
    <mergeCell ref="C386:K386"/>
    <mergeCell ref="C387:K387"/>
    <mergeCell ref="C388:K388"/>
    <mergeCell ref="C389:K389"/>
    <mergeCell ref="C390:K390"/>
    <mergeCell ref="C391:K391"/>
    <mergeCell ref="C404:K404"/>
    <mergeCell ref="C393:K393"/>
    <mergeCell ref="C394:K394"/>
    <mergeCell ref="C395:K395"/>
    <mergeCell ref="C396:K396"/>
    <mergeCell ref="C397:K397"/>
    <mergeCell ref="C398:K398"/>
    <mergeCell ref="C399:K399"/>
    <mergeCell ref="C400:K400"/>
    <mergeCell ref="C401:K401"/>
    <mergeCell ref="C402:K402"/>
    <mergeCell ref="C403:K403"/>
    <mergeCell ref="C416:K416"/>
    <mergeCell ref="C405:K405"/>
    <mergeCell ref="C406:K406"/>
    <mergeCell ref="C407:K407"/>
    <mergeCell ref="C408:K408"/>
    <mergeCell ref="C409:K409"/>
    <mergeCell ref="C410:K410"/>
    <mergeCell ref="C411:K411"/>
    <mergeCell ref="C412:K412"/>
    <mergeCell ref="C413:K413"/>
    <mergeCell ref="C414:K414"/>
    <mergeCell ref="C415:K415"/>
    <mergeCell ref="C417:K417"/>
    <mergeCell ref="C428:K428"/>
    <mergeCell ref="C429:K429"/>
    <mergeCell ref="C418:K418"/>
    <mergeCell ref="C419:K419"/>
    <mergeCell ref="C420:K420"/>
    <mergeCell ref="C421:K421"/>
    <mergeCell ref="C422:K422"/>
    <mergeCell ref="C423:K423"/>
    <mergeCell ref="C424:K424"/>
    <mergeCell ref="C440:K441"/>
    <mergeCell ref="C430:K430"/>
    <mergeCell ref="C431:K431"/>
    <mergeCell ref="C432:K432"/>
    <mergeCell ref="C433:K433"/>
    <mergeCell ref="C434:K434"/>
    <mergeCell ref="C435:K435"/>
    <mergeCell ref="C436:K437"/>
    <mergeCell ref="C438:K439"/>
    <mergeCell ref="C459:K459"/>
    <mergeCell ref="C448:K449"/>
    <mergeCell ref="C450:K451"/>
    <mergeCell ref="C452:K453"/>
    <mergeCell ref="C442:K443"/>
    <mergeCell ref="C444:K445"/>
    <mergeCell ref="C446:K447"/>
    <mergeCell ref="C454:K454"/>
    <mergeCell ref="C455:K455"/>
    <mergeCell ref="C456:K456"/>
    <mergeCell ref="C457:K457"/>
    <mergeCell ref="C458:K458"/>
    <mergeCell ref="C471:K471"/>
    <mergeCell ref="C460:K460"/>
    <mergeCell ref="C461:K461"/>
    <mergeCell ref="C462:K462"/>
    <mergeCell ref="C463:K463"/>
    <mergeCell ref="C464:K464"/>
    <mergeCell ref="C465:K465"/>
    <mergeCell ref="C466:K466"/>
    <mergeCell ref="C467:K467"/>
    <mergeCell ref="C468:K468"/>
    <mergeCell ref="C469:K469"/>
    <mergeCell ref="C470:K470"/>
    <mergeCell ref="C483:K483"/>
    <mergeCell ref="C472:K472"/>
    <mergeCell ref="C473:K473"/>
    <mergeCell ref="C474:K474"/>
    <mergeCell ref="C475:K475"/>
    <mergeCell ref="C476:K476"/>
    <mergeCell ref="C477:K477"/>
    <mergeCell ref="C523:K523"/>
    <mergeCell ref="C517:K517"/>
    <mergeCell ref="C511:K512"/>
    <mergeCell ref="C513:K514"/>
    <mergeCell ref="C504:K504"/>
    <mergeCell ref="C518:K518"/>
    <mergeCell ref="C519:K519"/>
    <mergeCell ref="C520:K520"/>
    <mergeCell ref="C521:K521"/>
    <mergeCell ref="C522:K522"/>
    <mergeCell ref="C535:K535"/>
    <mergeCell ref="C524:K524"/>
    <mergeCell ref="C525:K525"/>
    <mergeCell ref="C526:K526"/>
    <mergeCell ref="C527:K527"/>
    <mergeCell ref="C528:K528"/>
    <mergeCell ref="C529:K529"/>
    <mergeCell ref="C530:K530"/>
    <mergeCell ref="C531:K531"/>
    <mergeCell ref="C532:K532"/>
    <mergeCell ref="C533:K533"/>
    <mergeCell ref="C534:K534"/>
    <mergeCell ref="C547:K547"/>
    <mergeCell ref="C536:K536"/>
    <mergeCell ref="C537:K537"/>
    <mergeCell ref="C538:K538"/>
    <mergeCell ref="C539:K539"/>
    <mergeCell ref="C540:K540"/>
    <mergeCell ref="C541:K541"/>
    <mergeCell ref="C542:K542"/>
    <mergeCell ref="C543:K543"/>
    <mergeCell ref="C544:K544"/>
    <mergeCell ref="C545:K545"/>
    <mergeCell ref="C546:K546"/>
    <mergeCell ref="C559:K559"/>
    <mergeCell ref="C548:K548"/>
    <mergeCell ref="C549:K549"/>
    <mergeCell ref="C550:K550"/>
    <mergeCell ref="C551:K551"/>
    <mergeCell ref="C552:K552"/>
    <mergeCell ref="C553:K553"/>
    <mergeCell ref="C554:K554"/>
    <mergeCell ref="C555:K555"/>
    <mergeCell ref="C556:K556"/>
    <mergeCell ref="C557:K557"/>
    <mergeCell ref="C558:K558"/>
    <mergeCell ref="C571:K571"/>
    <mergeCell ref="C560:K560"/>
    <mergeCell ref="C561:K561"/>
    <mergeCell ref="C562:K562"/>
    <mergeCell ref="C563:K563"/>
    <mergeCell ref="C564:K564"/>
    <mergeCell ref="C565:K565"/>
    <mergeCell ref="C566:K566"/>
    <mergeCell ref="C567:K567"/>
    <mergeCell ref="C568:K568"/>
    <mergeCell ref="C569:K569"/>
    <mergeCell ref="C570:K570"/>
    <mergeCell ref="C583:K583"/>
    <mergeCell ref="C572:K572"/>
    <mergeCell ref="C573:K573"/>
    <mergeCell ref="C574:K574"/>
    <mergeCell ref="C575:K575"/>
    <mergeCell ref="C576:K576"/>
    <mergeCell ref="C577:K577"/>
    <mergeCell ref="C578:K578"/>
    <mergeCell ref="C579:K579"/>
    <mergeCell ref="C580:K580"/>
    <mergeCell ref="C581:K581"/>
    <mergeCell ref="C582:K582"/>
    <mergeCell ref="C595:K595"/>
    <mergeCell ref="C584:K584"/>
    <mergeCell ref="C585:K585"/>
    <mergeCell ref="C586:K586"/>
    <mergeCell ref="C587:K587"/>
    <mergeCell ref="C588:K588"/>
    <mergeCell ref="C589:K589"/>
    <mergeCell ref="C590:K590"/>
    <mergeCell ref="C591:K591"/>
    <mergeCell ref="C592:K592"/>
    <mergeCell ref="C593:K593"/>
    <mergeCell ref="C594:K594"/>
    <mergeCell ref="C607:K607"/>
    <mergeCell ref="C596:K596"/>
    <mergeCell ref="C597:K597"/>
    <mergeCell ref="C598:K598"/>
    <mergeCell ref="C599:K599"/>
    <mergeCell ref="C600:K600"/>
    <mergeCell ref="C601:K601"/>
    <mergeCell ref="C602:K602"/>
    <mergeCell ref="C603:K603"/>
    <mergeCell ref="C604:K604"/>
    <mergeCell ref="C605:K605"/>
    <mergeCell ref="C606:K606"/>
    <mergeCell ref="C619:K619"/>
    <mergeCell ref="C608:K608"/>
    <mergeCell ref="C609:K609"/>
    <mergeCell ref="C610:K610"/>
    <mergeCell ref="C611:K611"/>
    <mergeCell ref="C612:K612"/>
    <mergeCell ref="C613:K613"/>
    <mergeCell ref="C614:K614"/>
    <mergeCell ref="C615:K615"/>
    <mergeCell ref="C616:K616"/>
    <mergeCell ref="C617:K617"/>
    <mergeCell ref="C618:K618"/>
    <mergeCell ref="C645:K645"/>
    <mergeCell ref="C639:K639"/>
    <mergeCell ref="C626:K626"/>
    <mergeCell ref="C631:K631"/>
    <mergeCell ref="C632:K632"/>
    <mergeCell ref="C629:K629"/>
    <mergeCell ref="C630:K630"/>
    <mergeCell ref="C627:K627"/>
    <mergeCell ref="C628:K628"/>
    <mergeCell ref="C635:K635"/>
    <mergeCell ref="C636:K636"/>
    <mergeCell ref="C640:K640"/>
    <mergeCell ref="C641:K641"/>
    <mergeCell ref="C642:K642"/>
    <mergeCell ref="C643:K643"/>
    <mergeCell ref="C644:K644"/>
    <mergeCell ref="C657:K657"/>
    <mergeCell ref="C646:K646"/>
    <mergeCell ref="C647:K647"/>
    <mergeCell ref="C648:K648"/>
    <mergeCell ref="C649:K649"/>
    <mergeCell ref="C650:K650"/>
    <mergeCell ref="C651:K651"/>
    <mergeCell ref="C652:K652"/>
    <mergeCell ref="C653:K653"/>
    <mergeCell ref="C654:K654"/>
    <mergeCell ref="C655:K655"/>
    <mergeCell ref="C656:K656"/>
    <mergeCell ref="C669:K669"/>
    <mergeCell ref="C658:K658"/>
    <mergeCell ref="C659:K659"/>
    <mergeCell ref="C660:K660"/>
    <mergeCell ref="C661:K661"/>
    <mergeCell ref="C662:K662"/>
    <mergeCell ref="C663:K663"/>
    <mergeCell ref="C664:K664"/>
    <mergeCell ref="C665:K665"/>
    <mergeCell ref="C666:K666"/>
    <mergeCell ref="C667:K667"/>
    <mergeCell ref="C668:K668"/>
    <mergeCell ref="C681:K681"/>
    <mergeCell ref="C670:K670"/>
    <mergeCell ref="C671:K671"/>
    <mergeCell ref="C672:K672"/>
    <mergeCell ref="C673:K673"/>
    <mergeCell ref="C674:K674"/>
    <mergeCell ref="C675:K675"/>
    <mergeCell ref="C676:K676"/>
    <mergeCell ref="C677:K677"/>
    <mergeCell ref="C678:K678"/>
    <mergeCell ref="C679:K679"/>
    <mergeCell ref="C680:K680"/>
    <mergeCell ref="C693:K693"/>
    <mergeCell ref="C682:K682"/>
    <mergeCell ref="C683:K683"/>
    <mergeCell ref="C684:K684"/>
    <mergeCell ref="C685:K685"/>
    <mergeCell ref="C686:K686"/>
    <mergeCell ref="C687:K687"/>
    <mergeCell ref="C688:K688"/>
    <mergeCell ref="C689:K689"/>
    <mergeCell ref="C690:K690"/>
    <mergeCell ref="C691:K691"/>
    <mergeCell ref="C692:K692"/>
    <mergeCell ref="C705:K705"/>
    <mergeCell ref="C694:K694"/>
    <mergeCell ref="C695:K695"/>
    <mergeCell ref="C696:K696"/>
    <mergeCell ref="C697:K697"/>
    <mergeCell ref="C698:K698"/>
    <mergeCell ref="C699:K699"/>
    <mergeCell ref="C700:K700"/>
    <mergeCell ref="C701:K701"/>
    <mergeCell ref="C702:K702"/>
    <mergeCell ref="C703:K703"/>
    <mergeCell ref="C704:K704"/>
    <mergeCell ref="C717:K717"/>
    <mergeCell ref="C706:K706"/>
    <mergeCell ref="C707:K707"/>
    <mergeCell ref="C708:K708"/>
    <mergeCell ref="C709:K709"/>
    <mergeCell ref="C710:K710"/>
    <mergeCell ref="C711:K711"/>
    <mergeCell ref="C712:K712"/>
    <mergeCell ref="C713:K713"/>
    <mergeCell ref="C714:K714"/>
    <mergeCell ref="C715:K715"/>
    <mergeCell ref="C716:K716"/>
    <mergeCell ref="C729:K729"/>
    <mergeCell ref="C718:K718"/>
    <mergeCell ref="C719:K719"/>
    <mergeCell ref="C720:K720"/>
    <mergeCell ref="C721:K721"/>
    <mergeCell ref="C722:K722"/>
    <mergeCell ref="C723:K723"/>
    <mergeCell ref="C724:K724"/>
    <mergeCell ref="C725:K725"/>
    <mergeCell ref="C726:K726"/>
    <mergeCell ref="C727:K727"/>
    <mergeCell ref="C728:K728"/>
    <mergeCell ref="C741:K741"/>
    <mergeCell ref="C730:K730"/>
    <mergeCell ref="C731:K731"/>
    <mergeCell ref="C732:K732"/>
    <mergeCell ref="C733:K733"/>
    <mergeCell ref="C734:K734"/>
    <mergeCell ref="C735:K735"/>
    <mergeCell ref="C736:K736"/>
    <mergeCell ref="C737:K737"/>
    <mergeCell ref="C738:K738"/>
    <mergeCell ref="C739:K739"/>
    <mergeCell ref="C740:K740"/>
    <mergeCell ref="C753:K753"/>
    <mergeCell ref="C742:K742"/>
    <mergeCell ref="C743:K743"/>
    <mergeCell ref="C744:K744"/>
    <mergeCell ref="C745:K745"/>
    <mergeCell ref="C746:K746"/>
    <mergeCell ref="C747:K747"/>
    <mergeCell ref="C748:K748"/>
    <mergeCell ref="C749:K749"/>
    <mergeCell ref="C750:K750"/>
    <mergeCell ref="C751:K751"/>
    <mergeCell ref="C752:K752"/>
    <mergeCell ref="C765:K765"/>
    <mergeCell ref="C754:K754"/>
    <mergeCell ref="C755:K755"/>
    <mergeCell ref="C756:K756"/>
    <mergeCell ref="C757:K757"/>
    <mergeCell ref="C758:K758"/>
    <mergeCell ref="C759:K759"/>
    <mergeCell ref="C760:K760"/>
    <mergeCell ref="C761:K761"/>
    <mergeCell ref="C762:K762"/>
    <mergeCell ref="C763:K763"/>
    <mergeCell ref="C764:K764"/>
    <mergeCell ref="C777:K777"/>
    <mergeCell ref="C766:K766"/>
    <mergeCell ref="C767:K767"/>
    <mergeCell ref="C768:K768"/>
    <mergeCell ref="C769:K769"/>
    <mergeCell ref="C770:K770"/>
    <mergeCell ref="C771:K771"/>
    <mergeCell ref="C772:K772"/>
    <mergeCell ref="C773:K773"/>
    <mergeCell ref="C774:K774"/>
    <mergeCell ref="C775:K775"/>
    <mergeCell ref="C776:K776"/>
    <mergeCell ref="C789:K789"/>
    <mergeCell ref="C778:K778"/>
    <mergeCell ref="C779:K779"/>
    <mergeCell ref="C780:K780"/>
    <mergeCell ref="C781:K781"/>
    <mergeCell ref="C782:K782"/>
    <mergeCell ref="C783:K783"/>
    <mergeCell ref="C784:K784"/>
    <mergeCell ref="C785:K785"/>
    <mergeCell ref="C786:K786"/>
    <mergeCell ref="C787:K787"/>
    <mergeCell ref="C788:K788"/>
    <mergeCell ref="C801:K801"/>
    <mergeCell ref="C790:K790"/>
    <mergeCell ref="C791:K791"/>
    <mergeCell ref="C792:K792"/>
    <mergeCell ref="C793:K793"/>
    <mergeCell ref="C794:K794"/>
    <mergeCell ref="C795:K795"/>
    <mergeCell ref="C796:K796"/>
    <mergeCell ref="C797:K797"/>
    <mergeCell ref="C798:K798"/>
    <mergeCell ref="C799:K799"/>
    <mergeCell ref="C800:K800"/>
    <mergeCell ref="C813:K813"/>
    <mergeCell ref="C802:K802"/>
    <mergeCell ref="C803:K803"/>
    <mergeCell ref="C804:K804"/>
    <mergeCell ref="C805:K805"/>
    <mergeCell ref="C806:K806"/>
    <mergeCell ref="C807:K807"/>
    <mergeCell ref="C808:K808"/>
    <mergeCell ref="C809:K809"/>
    <mergeCell ref="C810:K810"/>
    <mergeCell ref="C811:K811"/>
    <mergeCell ref="C812:K812"/>
    <mergeCell ref="C825:K825"/>
    <mergeCell ref="C814:K814"/>
    <mergeCell ref="C815:K815"/>
    <mergeCell ref="C816:K816"/>
    <mergeCell ref="C817:K817"/>
    <mergeCell ref="C818:K818"/>
    <mergeCell ref="C819:K819"/>
    <mergeCell ref="C820:K820"/>
    <mergeCell ref="C821:K821"/>
    <mergeCell ref="C822:K822"/>
    <mergeCell ref="C823:K823"/>
    <mergeCell ref="C824:K824"/>
    <mergeCell ref="C837:K837"/>
    <mergeCell ref="C826:K826"/>
    <mergeCell ref="C827:K827"/>
    <mergeCell ref="C828:K828"/>
    <mergeCell ref="C829:K829"/>
    <mergeCell ref="C830:K830"/>
    <mergeCell ref="C831:K831"/>
    <mergeCell ref="C832:K832"/>
    <mergeCell ref="C833:K833"/>
    <mergeCell ref="C834:K834"/>
    <mergeCell ref="C835:K835"/>
    <mergeCell ref="C836:K836"/>
    <mergeCell ref="C849:K849"/>
    <mergeCell ref="C838:K838"/>
    <mergeCell ref="C839:K839"/>
    <mergeCell ref="C840:K840"/>
    <mergeCell ref="C841:K841"/>
    <mergeCell ref="C842:K842"/>
    <mergeCell ref="C843:K843"/>
    <mergeCell ref="C844:K844"/>
    <mergeCell ref="C845:K845"/>
    <mergeCell ref="C846:K846"/>
    <mergeCell ref="C847:K847"/>
    <mergeCell ref="C848:K848"/>
    <mergeCell ref="C861:K861"/>
    <mergeCell ref="C850:K850"/>
    <mergeCell ref="C851:K851"/>
    <mergeCell ref="C852:K852"/>
    <mergeCell ref="C853:K853"/>
    <mergeCell ref="C854:K854"/>
    <mergeCell ref="C855:K855"/>
    <mergeCell ref="C856:K856"/>
    <mergeCell ref="C857:K857"/>
    <mergeCell ref="C858:K858"/>
    <mergeCell ref="C859:K859"/>
    <mergeCell ref="C860:K860"/>
    <mergeCell ref="C873:K873"/>
    <mergeCell ref="C862:K862"/>
    <mergeCell ref="C863:K863"/>
    <mergeCell ref="C864:K864"/>
    <mergeCell ref="C865:K865"/>
    <mergeCell ref="C866:K866"/>
    <mergeCell ref="C867:K867"/>
    <mergeCell ref="C868:K868"/>
    <mergeCell ref="C869:K869"/>
    <mergeCell ref="C870:K870"/>
    <mergeCell ref="C871:K871"/>
    <mergeCell ref="C872:K872"/>
    <mergeCell ref="C885:K885"/>
    <mergeCell ref="C874:K874"/>
    <mergeCell ref="C875:K875"/>
    <mergeCell ref="C876:K876"/>
    <mergeCell ref="C877:K877"/>
    <mergeCell ref="C878:K878"/>
    <mergeCell ref="C879:K879"/>
    <mergeCell ref="C880:K880"/>
    <mergeCell ref="C881:K881"/>
    <mergeCell ref="C882:K882"/>
    <mergeCell ref="C883:K883"/>
    <mergeCell ref="C884:K884"/>
    <mergeCell ref="C897:K897"/>
    <mergeCell ref="C886:K886"/>
    <mergeCell ref="C887:K887"/>
    <mergeCell ref="C888:K888"/>
    <mergeCell ref="C889:K889"/>
    <mergeCell ref="C890:K890"/>
    <mergeCell ref="C891:K891"/>
    <mergeCell ref="C892:K892"/>
    <mergeCell ref="C893:K893"/>
    <mergeCell ref="C894:K894"/>
    <mergeCell ref="C895:K895"/>
    <mergeCell ref="C896:K896"/>
    <mergeCell ref="C909:K909"/>
    <mergeCell ref="C898:K898"/>
    <mergeCell ref="C899:K899"/>
    <mergeCell ref="C900:K900"/>
    <mergeCell ref="C901:K901"/>
    <mergeCell ref="C902:K902"/>
    <mergeCell ref="C903:K903"/>
    <mergeCell ref="C904:K904"/>
    <mergeCell ref="C905:K905"/>
    <mergeCell ref="C906:K906"/>
    <mergeCell ref="C907:K907"/>
    <mergeCell ref="C908:K908"/>
    <mergeCell ref="C921:K921"/>
    <mergeCell ref="C910:K910"/>
    <mergeCell ref="C911:K911"/>
    <mergeCell ref="C912:K912"/>
    <mergeCell ref="C913:K913"/>
    <mergeCell ref="C914:K914"/>
    <mergeCell ref="C915:K915"/>
    <mergeCell ref="C916:K916"/>
    <mergeCell ref="C917:K917"/>
    <mergeCell ref="C918:K918"/>
    <mergeCell ref="C919:K919"/>
    <mergeCell ref="C920:K920"/>
    <mergeCell ref="C933:K933"/>
    <mergeCell ref="C922:K922"/>
    <mergeCell ref="C923:K923"/>
    <mergeCell ref="C924:K924"/>
    <mergeCell ref="C925:K925"/>
    <mergeCell ref="C926:K926"/>
    <mergeCell ref="C927:K927"/>
    <mergeCell ref="C928:K928"/>
    <mergeCell ref="C929:K929"/>
    <mergeCell ref="C930:K930"/>
    <mergeCell ref="C931:K931"/>
    <mergeCell ref="C932:K932"/>
    <mergeCell ref="C945:K945"/>
    <mergeCell ref="C934:K934"/>
    <mergeCell ref="C935:K935"/>
    <mergeCell ref="C936:K936"/>
    <mergeCell ref="C937:K937"/>
    <mergeCell ref="C938:K938"/>
    <mergeCell ref="C939:K939"/>
    <mergeCell ref="C940:K940"/>
    <mergeCell ref="C941:K941"/>
    <mergeCell ref="C942:K942"/>
    <mergeCell ref="C943:K943"/>
    <mergeCell ref="C944:K944"/>
    <mergeCell ref="C957:K957"/>
    <mergeCell ref="C946:K946"/>
    <mergeCell ref="C947:K947"/>
    <mergeCell ref="C948:K948"/>
    <mergeCell ref="C949:K949"/>
    <mergeCell ref="C950:K950"/>
    <mergeCell ref="C951:K951"/>
    <mergeCell ref="C952:K952"/>
    <mergeCell ref="C953:K953"/>
    <mergeCell ref="C954:K954"/>
    <mergeCell ref="C955:K955"/>
    <mergeCell ref="C956:K956"/>
    <mergeCell ref="C969:K969"/>
    <mergeCell ref="C958:K958"/>
    <mergeCell ref="C959:K959"/>
    <mergeCell ref="C960:K960"/>
    <mergeCell ref="C961:K961"/>
    <mergeCell ref="C962:K962"/>
    <mergeCell ref="C963:K963"/>
    <mergeCell ref="C964:K964"/>
    <mergeCell ref="C965:K965"/>
    <mergeCell ref="C966:K966"/>
    <mergeCell ref="C967:K967"/>
    <mergeCell ref="C968:K968"/>
    <mergeCell ref="C981:K981"/>
    <mergeCell ref="C970:K970"/>
    <mergeCell ref="C971:K971"/>
    <mergeCell ref="C972:K972"/>
    <mergeCell ref="C973:K973"/>
    <mergeCell ref="C974:K974"/>
    <mergeCell ref="C975:K975"/>
    <mergeCell ref="C976:K976"/>
    <mergeCell ref="C977:K977"/>
    <mergeCell ref="C978:K978"/>
    <mergeCell ref="C979:K979"/>
    <mergeCell ref="C980:K980"/>
    <mergeCell ref="C993:K993"/>
    <mergeCell ref="C982:K982"/>
    <mergeCell ref="C983:K983"/>
    <mergeCell ref="C984:K984"/>
    <mergeCell ref="C985:K985"/>
    <mergeCell ref="C986:K986"/>
    <mergeCell ref="C987:K987"/>
    <mergeCell ref="C988:K988"/>
    <mergeCell ref="C989:K989"/>
    <mergeCell ref="C990:K990"/>
    <mergeCell ref="C991:K991"/>
    <mergeCell ref="C992:K992"/>
    <mergeCell ref="C1005:K1005"/>
    <mergeCell ref="C994:K994"/>
    <mergeCell ref="C995:K995"/>
    <mergeCell ref="C996:K996"/>
    <mergeCell ref="C997:K997"/>
    <mergeCell ref="C998:K998"/>
    <mergeCell ref="C999:K999"/>
    <mergeCell ref="C1000:K1000"/>
    <mergeCell ref="C1001:K1001"/>
    <mergeCell ref="C1002:K1002"/>
    <mergeCell ref="C1003:K1003"/>
    <mergeCell ref="C1004:K1004"/>
    <mergeCell ref="C1017:K1017"/>
    <mergeCell ref="C1006:K1006"/>
    <mergeCell ref="C1007:K1007"/>
    <mergeCell ref="C1008:K1008"/>
    <mergeCell ref="C1009:K1009"/>
    <mergeCell ref="C1010:K1010"/>
    <mergeCell ref="C1011:K1011"/>
    <mergeCell ref="C1012:K1012"/>
    <mergeCell ref="C1013:K1013"/>
    <mergeCell ref="C1014:K1014"/>
    <mergeCell ref="C1015:K1015"/>
    <mergeCell ref="C1016:K1016"/>
    <mergeCell ref="C1029:K1029"/>
    <mergeCell ref="C1018:K1018"/>
    <mergeCell ref="C1019:K1019"/>
    <mergeCell ref="C1020:K1020"/>
    <mergeCell ref="C1021:K1021"/>
    <mergeCell ref="C1022:K1022"/>
    <mergeCell ref="C1023:K1023"/>
    <mergeCell ref="C1024:K1024"/>
    <mergeCell ref="C1025:K1025"/>
    <mergeCell ref="C1026:K1026"/>
    <mergeCell ref="C1027:K1027"/>
    <mergeCell ref="C1028:K1028"/>
    <mergeCell ref="C1041:K1041"/>
    <mergeCell ref="C1030:K1030"/>
    <mergeCell ref="C1031:K1031"/>
    <mergeCell ref="C1032:K1032"/>
    <mergeCell ref="C1033:K1033"/>
    <mergeCell ref="C1034:K1034"/>
    <mergeCell ref="C1035:K1035"/>
    <mergeCell ref="C1036:K1036"/>
    <mergeCell ref="C1037:K1037"/>
    <mergeCell ref="C1038:K1038"/>
    <mergeCell ref="C1039:K1039"/>
    <mergeCell ref="C1040:K1040"/>
    <mergeCell ref="C1053:K1053"/>
    <mergeCell ref="C1042:K1042"/>
    <mergeCell ref="C1043:K1043"/>
    <mergeCell ref="C1044:K1044"/>
    <mergeCell ref="C1045:K1045"/>
    <mergeCell ref="C1046:K1046"/>
    <mergeCell ref="C1047:K1047"/>
    <mergeCell ref="C1048:K1048"/>
    <mergeCell ref="C1049:K1049"/>
    <mergeCell ref="C1050:K1050"/>
    <mergeCell ref="C1051:K1051"/>
    <mergeCell ref="C1052:K1052"/>
    <mergeCell ref="C1065:K1065"/>
    <mergeCell ref="C1054:K1054"/>
    <mergeCell ref="C1055:K1055"/>
    <mergeCell ref="C1056:K1056"/>
    <mergeCell ref="C1057:K1057"/>
    <mergeCell ref="C1058:K1058"/>
    <mergeCell ref="C1059:K1059"/>
    <mergeCell ref="C1060:K1060"/>
    <mergeCell ref="C1061:K1061"/>
    <mergeCell ref="C1062:K1062"/>
    <mergeCell ref="C1063:K1063"/>
    <mergeCell ref="C1064:K1064"/>
    <mergeCell ref="C1077:K1077"/>
    <mergeCell ref="C1066:K1066"/>
    <mergeCell ref="C1067:K1067"/>
    <mergeCell ref="C1068:K1068"/>
    <mergeCell ref="C1069:K1069"/>
    <mergeCell ref="C1070:K1070"/>
    <mergeCell ref="C1071:K1071"/>
    <mergeCell ref="C1072:K1072"/>
    <mergeCell ref="C1073:K1073"/>
    <mergeCell ref="C1074:K1074"/>
    <mergeCell ref="C1075:K1075"/>
    <mergeCell ref="C1076:K1076"/>
    <mergeCell ref="C1089:K1089"/>
    <mergeCell ref="C1078:K1078"/>
    <mergeCell ref="C1079:K1079"/>
    <mergeCell ref="C1080:K1080"/>
    <mergeCell ref="C1081:K1081"/>
    <mergeCell ref="C1082:K1082"/>
    <mergeCell ref="C1083:K1083"/>
    <mergeCell ref="C1084:K1084"/>
    <mergeCell ref="C1085:K1085"/>
    <mergeCell ref="C1086:K1086"/>
    <mergeCell ref="C1087:K1087"/>
    <mergeCell ref="C1088:K1088"/>
    <mergeCell ref="C1101:K1101"/>
    <mergeCell ref="C1090:K1090"/>
    <mergeCell ref="C1091:K1091"/>
    <mergeCell ref="C1092:K1092"/>
    <mergeCell ref="C1093:K1093"/>
    <mergeCell ref="C1094:K1094"/>
    <mergeCell ref="C1095:K1095"/>
    <mergeCell ref="C1096:K1096"/>
    <mergeCell ref="C1097:K1097"/>
    <mergeCell ref="C1098:K1098"/>
    <mergeCell ref="C1099:K1099"/>
    <mergeCell ref="C1100:K1100"/>
    <mergeCell ref="C1113:K1113"/>
    <mergeCell ref="C1102:K1102"/>
    <mergeCell ref="C1103:K1103"/>
    <mergeCell ref="C1104:K1104"/>
    <mergeCell ref="C1105:K1105"/>
    <mergeCell ref="C1106:K1106"/>
    <mergeCell ref="C1107:K1107"/>
    <mergeCell ref="C1108:K1108"/>
    <mergeCell ref="C1109:K1109"/>
    <mergeCell ref="C1110:K1110"/>
    <mergeCell ref="C1111:K1111"/>
    <mergeCell ref="C1112:K1112"/>
    <mergeCell ref="C1125:K1125"/>
    <mergeCell ref="C1114:K1114"/>
    <mergeCell ref="C1115:K1115"/>
    <mergeCell ref="C1116:K1116"/>
    <mergeCell ref="C1117:K1117"/>
    <mergeCell ref="C1118:K1118"/>
    <mergeCell ref="C1119:K1119"/>
    <mergeCell ref="C1120:K1120"/>
    <mergeCell ref="C1121:K1121"/>
    <mergeCell ref="C1122:K1122"/>
    <mergeCell ref="C1123:K1123"/>
    <mergeCell ref="C1124:K1124"/>
    <mergeCell ref="C1137:K1137"/>
    <mergeCell ref="C1126:K1126"/>
    <mergeCell ref="C1127:K1127"/>
    <mergeCell ref="C1128:K1128"/>
    <mergeCell ref="C1129:K1129"/>
    <mergeCell ref="C1130:K1130"/>
    <mergeCell ref="C1131:K1131"/>
    <mergeCell ref="C1132:K1132"/>
    <mergeCell ref="C1133:K1133"/>
    <mergeCell ref="C1134:K1134"/>
    <mergeCell ref="C1135:K1135"/>
    <mergeCell ref="C1136:K1136"/>
    <mergeCell ref="C1149:K1149"/>
    <mergeCell ref="C1138:K1138"/>
    <mergeCell ref="C1139:K1139"/>
    <mergeCell ref="C1140:K1140"/>
    <mergeCell ref="C1141:K1141"/>
    <mergeCell ref="C1142:K1142"/>
    <mergeCell ref="C1143:K1143"/>
    <mergeCell ref="C1144:K1144"/>
    <mergeCell ref="C1145:K1145"/>
    <mergeCell ref="C1146:K1146"/>
    <mergeCell ref="C1147:K1147"/>
    <mergeCell ref="C1148:K1148"/>
    <mergeCell ref="C1161:K1161"/>
    <mergeCell ref="C1150:K1150"/>
    <mergeCell ref="C1151:K1151"/>
    <mergeCell ref="C1152:K1152"/>
    <mergeCell ref="C1153:K1153"/>
    <mergeCell ref="C1154:K1154"/>
    <mergeCell ref="C1155:K1155"/>
    <mergeCell ref="C1156:K1156"/>
    <mergeCell ref="C1157:K1157"/>
    <mergeCell ref="C1158:K1158"/>
    <mergeCell ref="C1159:K1159"/>
    <mergeCell ref="C1160:K1160"/>
    <mergeCell ref="C1173:K1173"/>
    <mergeCell ref="C1162:K1162"/>
    <mergeCell ref="C1163:K1163"/>
    <mergeCell ref="C1164:K1164"/>
    <mergeCell ref="C1165:K1165"/>
    <mergeCell ref="C1166:K1166"/>
    <mergeCell ref="C1167:K1167"/>
    <mergeCell ref="C1168:K1168"/>
    <mergeCell ref="C1169:K1169"/>
    <mergeCell ref="C1170:K1170"/>
    <mergeCell ref="C1171:K1171"/>
    <mergeCell ref="C1172:K1172"/>
    <mergeCell ref="C1185:K1185"/>
    <mergeCell ref="C1174:K1174"/>
    <mergeCell ref="C1175:K1175"/>
    <mergeCell ref="C1176:K1176"/>
    <mergeCell ref="C1177:K1177"/>
    <mergeCell ref="C1178:K1178"/>
    <mergeCell ref="C1179:K1179"/>
    <mergeCell ref="C1180:K1180"/>
    <mergeCell ref="C1181:K1181"/>
    <mergeCell ref="C1182:K1182"/>
    <mergeCell ref="C1183:K1183"/>
    <mergeCell ref="C1184:K1184"/>
    <mergeCell ref="C1197:K1197"/>
    <mergeCell ref="C1186:K1186"/>
    <mergeCell ref="C1187:K1187"/>
    <mergeCell ref="C1188:K1188"/>
    <mergeCell ref="C1189:K1189"/>
    <mergeCell ref="C1190:K1190"/>
    <mergeCell ref="C1191:K1191"/>
    <mergeCell ref="C1192:K1192"/>
    <mergeCell ref="C1193:K1193"/>
    <mergeCell ref="C1194:K1194"/>
    <mergeCell ref="C1195:K1195"/>
    <mergeCell ref="C1196:K1196"/>
    <mergeCell ref="C1209:K1209"/>
    <mergeCell ref="C1198:K1198"/>
    <mergeCell ref="C1199:K1199"/>
    <mergeCell ref="C1200:K1200"/>
    <mergeCell ref="C1201:K1201"/>
    <mergeCell ref="C1202:K1202"/>
    <mergeCell ref="C1203:K1203"/>
    <mergeCell ref="C1204:K1204"/>
    <mergeCell ref="C1205:K1205"/>
    <mergeCell ref="C1206:K1206"/>
    <mergeCell ref="C1207:K1207"/>
    <mergeCell ref="C1208:K1208"/>
    <mergeCell ref="C1221:K1221"/>
    <mergeCell ref="C1210:K1210"/>
    <mergeCell ref="C1211:K1211"/>
    <mergeCell ref="C1212:K1212"/>
    <mergeCell ref="C1213:K1213"/>
    <mergeCell ref="C1214:K1214"/>
    <mergeCell ref="C1215:K1215"/>
    <mergeCell ref="C1216:K1216"/>
    <mergeCell ref="C1217:K1217"/>
    <mergeCell ref="C1218:K1218"/>
    <mergeCell ref="C1219:K1219"/>
    <mergeCell ref="C1220:K1220"/>
    <mergeCell ref="C1233:K1233"/>
    <mergeCell ref="C1222:K1222"/>
    <mergeCell ref="C1223:K1223"/>
    <mergeCell ref="C1224:K1224"/>
    <mergeCell ref="C1225:K1225"/>
    <mergeCell ref="C1226:K1226"/>
    <mergeCell ref="C1227:K1227"/>
    <mergeCell ref="C1228:K1228"/>
    <mergeCell ref="C1229:K1229"/>
    <mergeCell ref="C1230:K1230"/>
    <mergeCell ref="C1231:K1231"/>
    <mergeCell ref="C1232:K1232"/>
    <mergeCell ref="C1245:K1245"/>
    <mergeCell ref="C1234:K1234"/>
    <mergeCell ref="C1235:K1235"/>
    <mergeCell ref="C1236:K1236"/>
    <mergeCell ref="C1237:K1237"/>
    <mergeCell ref="C1238:K1238"/>
    <mergeCell ref="C1239:K1239"/>
    <mergeCell ref="C1240:K1240"/>
    <mergeCell ref="C1241:K1241"/>
    <mergeCell ref="C1242:K1242"/>
    <mergeCell ref="C1243:K1243"/>
    <mergeCell ref="C1244:K1244"/>
    <mergeCell ref="C1257:K1257"/>
    <mergeCell ref="C1246:K1246"/>
    <mergeCell ref="C1247:K1247"/>
    <mergeCell ref="C1248:K1248"/>
    <mergeCell ref="C1249:K1249"/>
    <mergeCell ref="C1250:K1250"/>
    <mergeCell ref="C1251:K1251"/>
    <mergeCell ref="C1252:K1252"/>
    <mergeCell ref="C1253:K1253"/>
    <mergeCell ref="C1254:K1254"/>
    <mergeCell ref="C1255:K1255"/>
    <mergeCell ref="C1256:K1256"/>
    <mergeCell ref="C1269:K1269"/>
    <mergeCell ref="C1258:K1258"/>
    <mergeCell ref="C1259:K1259"/>
    <mergeCell ref="C1260:K1260"/>
    <mergeCell ref="C1261:K1261"/>
    <mergeCell ref="C1262:K1262"/>
    <mergeCell ref="C1263:K1263"/>
    <mergeCell ref="C1264:K1264"/>
    <mergeCell ref="C1265:K1265"/>
    <mergeCell ref="C1266:K1266"/>
    <mergeCell ref="C1267:K1267"/>
    <mergeCell ref="C1268:K1268"/>
    <mergeCell ref="C1281:K1281"/>
    <mergeCell ref="C1270:K1270"/>
    <mergeCell ref="C1271:K1271"/>
    <mergeCell ref="C1272:K1272"/>
    <mergeCell ref="C1273:K1273"/>
    <mergeCell ref="C1274:K1274"/>
    <mergeCell ref="C1275:K1275"/>
    <mergeCell ref="C1276:K1276"/>
    <mergeCell ref="C1277:K1277"/>
    <mergeCell ref="C1278:K1278"/>
    <mergeCell ref="C1279:K1279"/>
    <mergeCell ref="C1280:K1280"/>
    <mergeCell ref="C1293:K1293"/>
    <mergeCell ref="C1282:K1282"/>
    <mergeCell ref="C1283:K1283"/>
    <mergeCell ref="C1284:K1284"/>
    <mergeCell ref="C1285:K1285"/>
    <mergeCell ref="C1286:K1286"/>
    <mergeCell ref="C1287:K1287"/>
    <mergeCell ref="C1288:K1288"/>
    <mergeCell ref="C1289:K1289"/>
    <mergeCell ref="C1290:K1290"/>
    <mergeCell ref="C1291:K1291"/>
    <mergeCell ref="C1292:K1292"/>
    <mergeCell ref="C1305:K1305"/>
    <mergeCell ref="C1294:K1294"/>
    <mergeCell ref="C1295:K1295"/>
    <mergeCell ref="C1296:K1296"/>
    <mergeCell ref="C1297:K1297"/>
    <mergeCell ref="C1298:K1298"/>
    <mergeCell ref="C1299:K1299"/>
    <mergeCell ref="C1300:K1300"/>
    <mergeCell ref="C1301:K1301"/>
    <mergeCell ref="C1302:K1302"/>
    <mergeCell ref="C1303:K1303"/>
    <mergeCell ref="C1304:K1304"/>
    <mergeCell ref="C1317:K1317"/>
    <mergeCell ref="C1306:K1306"/>
    <mergeCell ref="C1307:K1307"/>
    <mergeCell ref="C1308:K1308"/>
    <mergeCell ref="C1309:K1309"/>
    <mergeCell ref="C1310:K1310"/>
    <mergeCell ref="C1311:K1311"/>
    <mergeCell ref="C1312:K1312"/>
    <mergeCell ref="C1313:K1313"/>
    <mergeCell ref="C1314:K1314"/>
    <mergeCell ref="C1315:K1315"/>
    <mergeCell ref="C1316:K1316"/>
    <mergeCell ref="C1329:K1329"/>
    <mergeCell ref="C1318:K1318"/>
    <mergeCell ref="C1319:K1319"/>
    <mergeCell ref="C1320:K1320"/>
    <mergeCell ref="C1321:K1321"/>
    <mergeCell ref="C1322:K1322"/>
    <mergeCell ref="C1323:K1323"/>
    <mergeCell ref="C1324:K1324"/>
    <mergeCell ref="C1325:K1325"/>
    <mergeCell ref="C1326:K1326"/>
    <mergeCell ref="C1327:K1327"/>
    <mergeCell ref="C1328:K1328"/>
    <mergeCell ref="C1341:K1341"/>
    <mergeCell ref="C1330:K1330"/>
    <mergeCell ref="C1331:K1331"/>
    <mergeCell ref="C1332:K1332"/>
    <mergeCell ref="C1333:K1333"/>
    <mergeCell ref="C1334:K1334"/>
    <mergeCell ref="C1335:K1335"/>
    <mergeCell ref="C1336:K1336"/>
    <mergeCell ref="C1337:K1337"/>
    <mergeCell ref="C1338:K1338"/>
    <mergeCell ref="C1339:K1339"/>
    <mergeCell ref="C1340:K1340"/>
    <mergeCell ref="C1353:K1353"/>
    <mergeCell ref="C1342:K1342"/>
    <mergeCell ref="C1343:K1343"/>
    <mergeCell ref="C1344:K1344"/>
    <mergeCell ref="C1345:K1345"/>
    <mergeCell ref="C1346:K1346"/>
    <mergeCell ref="C1347:K1347"/>
    <mergeCell ref="C1348:K1348"/>
    <mergeCell ref="C1349:K1349"/>
    <mergeCell ref="C1350:K1350"/>
    <mergeCell ref="C1351:K1351"/>
    <mergeCell ref="C1352:K1352"/>
    <mergeCell ref="C1365:K1365"/>
    <mergeCell ref="C1354:K1354"/>
    <mergeCell ref="C1355:K1355"/>
    <mergeCell ref="C1356:K1356"/>
    <mergeCell ref="C1357:K1357"/>
    <mergeCell ref="C1358:K1358"/>
    <mergeCell ref="C1359:K1359"/>
    <mergeCell ref="C1360:K1360"/>
    <mergeCell ref="C1361:K1361"/>
    <mergeCell ref="C1362:K1362"/>
    <mergeCell ref="C1363:K1363"/>
    <mergeCell ref="C1364:K1364"/>
    <mergeCell ref="C1377:K1377"/>
    <mergeCell ref="C1366:K1366"/>
    <mergeCell ref="C1367:K1367"/>
    <mergeCell ref="C1368:K1368"/>
    <mergeCell ref="C1369:K1369"/>
    <mergeCell ref="C1370:K1370"/>
    <mergeCell ref="C1371:K1371"/>
    <mergeCell ref="C1372:K1372"/>
    <mergeCell ref="C1373:K1373"/>
    <mergeCell ref="C1374:K1374"/>
    <mergeCell ref="C1375:K1375"/>
    <mergeCell ref="C1376:K1376"/>
    <mergeCell ref="C1389:K1389"/>
    <mergeCell ref="C1378:K1378"/>
    <mergeCell ref="C1379:K1379"/>
    <mergeCell ref="C1380:K1380"/>
    <mergeCell ref="C1381:K1381"/>
    <mergeCell ref="C1382:K1382"/>
    <mergeCell ref="C1383:K1383"/>
    <mergeCell ref="C1384:K1384"/>
    <mergeCell ref="C1385:K1385"/>
    <mergeCell ref="C1386:K1386"/>
    <mergeCell ref="C1387:K1387"/>
    <mergeCell ref="C1388:K1388"/>
    <mergeCell ref="C1401:K1401"/>
    <mergeCell ref="C1390:K1390"/>
    <mergeCell ref="C1391:K1391"/>
    <mergeCell ref="C1392:K1392"/>
    <mergeCell ref="C1393:K1393"/>
    <mergeCell ref="C1394:K1394"/>
    <mergeCell ref="C1395:K1395"/>
    <mergeCell ref="C1396:K1396"/>
    <mergeCell ref="C1397:K1397"/>
    <mergeCell ref="C1398:K1398"/>
    <mergeCell ref="C1399:K1399"/>
    <mergeCell ref="C1400:K1400"/>
    <mergeCell ref="C1408:K1408"/>
    <mergeCell ref="C1409:K1410"/>
    <mergeCell ref="C1411:K1412"/>
    <mergeCell ref="C1402:K1402"/>
    <mergeCell ref="C1403:K1403"/>
    <mergeCell ref="C1404:K1404"/>
    <mergeCell ref="C1405:K1405"/>
    <mergeCell ref="C1406:K1406"/>
    <mergeCell ref="C1407:K1407"/>
    <mergeCell ref="C1420:K1421"/>
    <mergeCell ref="C1422:K1423"/>
    <mergeCell ref="C1424:K1425"/>
    <mergeCell ref="C1417:K1417"/>
    <mergeCell ref="C1413:K1414"/>
    <mergeCell ref="C1415:K1416"/>
    <mergeCell ref="C1418:K1419"/>
    <mergeCell ref="C1435:K1435"/>
    <mergeCell ref="C1431:K1432"/>
    <mergeCell ref="C1433:K1434"/>
    <mergeCell ref="C1436:K1437"/>
    <mergeCell ref="C1426:K1426"/>
    <mergeCell ref="C1427:K1428"/>
    <mergeCell ref="C1429:K1430"/>
    <mergeCell ref="C1449:K1449"/>
    <mergeCell ref="C1438:K1438"/>
    <mergeCell ref="C1439:K1439"/>
    <mergeCell ref="C1440:K1440"/>
    <mergeCell ref="C1441:K1441"/>
    <mergeCell ref="C1442:K1442"/>
    <mergeCell ref="C1443:K1443"/>
    <mergeCell ref="C1444:K1444"/>
    <mergeCell ref="C1445:K1445"/>
    <mergeCell ref="C1446:K1446"/>
    <mergeCell ref="C1447:K1447"/>
    <mergeCell ref="C1448:K1448"/>
    <mergeCell ref="C1461:K1461"/>
    <mergeCell ref="C1452:K1452"/>
    <mergeCell ref="C1455:K1455"/>
    <mergeCell ref="C1450:K1451"/>
    <mergeCell ref="C1453:K1454"/>
    <mergeCell ref="C1456:K1456"/>
    <mergeCell ref="C1457:K1457"/>
    <mergeCell ref="C1458:K1458"/>
    <mergeCell ref="C1459:K1459"/>
    <mergeCell ref="C1460:K1460"/>
    <mergeCell ref="C1473:K1473"/>
    <mergeCell ref="C1462:K1462"/>
    <mergeCell ref="C1463:K1463"/>
    <mergeCell ref="C1464:K1464"/>
    <mergeCell ref="C1465:K1465"/>
    <mergeCell ref="C1466:K1466"/>
    <mergeCell ref="C1467:K1467"/>
    <mergeCell ref="C1468:K1468"/>
    <mergeCell ref="C1469:K1469"/>
    <mergeCell ref="C1470:K1470"/>
    <mergeCell ref="C1471:K1471"/>
    <mergeCell ref="C1472:K1472"/>
    <mergeCell ref="C1492:K1492"/>
    <mergeCell ref="C1493:K1493"/>
    <mergeCell ref="C1474:K1474"/>
    <mergeCell ref="C1475:K1475"/>
    <mergeCell ref="C1476:K1476"/>
    <mergeCell ref="C1477:K1477"/>
    <mergeCell ref="C1478:K1478"/>
    <mergeCell ref="C1479:K1479"/>
    <mergeCell ref="C1490:K1490"/>
    <mergeCell ref="C1491:K1491"/>
    <mergeCell ref="C1486:K1487"/>
    <mergeCell ref="C1488:K1489"/>
    <mergeCell ref="C1480:K1481"/>
    <mergeCell ref="C1482:K1483"/>
    <mergeCell ref="C1484:K1485"/>
    <mergeCell ref="C1507:K1507"/>
    <mergeCell ref="C1500:K1500"/>
    <mergeCell ref="C1501:K1501"/>
    <mergeCell ref="C1502:K1502"/>
    <mergeCell ref="C1503:K1503"/>
    <mergeCell ref="C1505:K1505"/>
    <mergeCell ref="C1506:K1506"/>
    <mergeCell ref="C1528:K1528"/>
    <mergeCell ref="C1519:K1519"/>
    <mergeCell ref="C1520:K1520"/>
    <mergeCell ref="C1521:K1521"/>
    <mergeCell ref="C1515:K1515"/>
    <mergeCell ref="C1522:K1522"/>
    <mergeCell ref="C1516:K1516"/>
    <mergeCell ref="C1517:K1517"/>
    <mergeCell ref="C1518:K1518"/>
    <mergeCell ref="C1523:K1523"/>
    <mergeCell ref="C1524:K1524"/>
    <mergeCell ref="C1525:K1525"/>
    <mergeCell ref="C1526:K1526"/>
    <mergeCell ref="C1527:K1527"/>
    <mergeCell ref="C1540:K1540"/>
    <mergeCell ref="C1529:K1529"/>
    <mergeCell ref="C1530:K1530"/>
    <mergeCell ref="C1531:K1531"/>
    <mergeCell ref="C1532:K1532"/>
    <mergeCell ref="C1533:K1533"/>
    <mergeCell ref="C1534:K1534"/>
    <mergeCell ref="C1535:K1535"/>
    <mergeCell ref="C1536:K1536"/>
    <mergeCell ref="C1537:K1537"/>
    <mergeCell ref="C1538:K1538"/>
    <mergeCell ref="C1539:K1539"/>
    <mergeCell ref="C1552:K1552"/>
    <mergeCell ref="C1553:K1553"/>
    <mergeCell ref="C1554:K1554"/>
    <mergeCell ref="C1555:K1555"/>
    <mergeCell ref="C1541:K1541"/>
    <mergeCell ref="C1542:K1542"/>
    <mergeCell ref="C1543:K1543"/>
    <mergeCell ref="C1544:K1544"/>
    <mergeCell ref="C1545:K1545"/>
    <mergeCell ref="C1546:K1546"/>
    <mergeCell ref="C1547:K1547"/>
    <mergeCell ref="C1548:K1548"/>
    <mergeCell ref="C1549:K1549"/>
    <mergeCell ref="C1550:K1550"/>
    <mergeCell ref="C1551:K1551"/>
    <mergeCell ref="C1575:K1575"/>
    <mergeCell ref="C1556:K1556"/>
    <mergeCell ref="C1557:K1557"/>
    <mergeCell ref="C1558:K1558"/>
    <mergeCell ref="C1568:K1568"/>
    <mergeCell ref="C1569:K1569"/>
    <mergeCell ref="C1560:K1560"/>
    <mergeCell ref="C1561:K1561"/>
    <mergeCell ref="C1562:K1562"/>
    <mergeCell ref="C1563:K1563"/>
    <mergeCell ref="C1564:K1564"/>
    <mergeCell ref="C1559:K1559"/>
    <mergeCell ref="C1570:K1570"/>
    <mergeCell ref="C1571:K1571"/>
    <mergeCell ref="C1572:K1572"/>
    <mergeCell ref="C1573:K1573"/>
    <mergeCell ref="C1574:K1574"/>
    <mergeCell ref="C1587:K1587"/>
    <mergeCell ref="C1576:K1576"/>
    <mergeCell ref="C1577:K1577"/>
    <mergeCell ref="C1578:K1578"/>
    <mergeCell ref="C1579:K1579"/>
    <mergeCell ref="C1580:K1580"/>
    <mergeCell ref="C1581:K1581"/>
    <mergeCell ref="C1582:K1582"/>
    <mergeCell ref="C1583:K1583"/>
    <mergeCell ref="C1584:K1584"/>
    <mergeCell ref="C1585:K1585"/>
    <mergeCell ref="C1586:K1586"/>
    <mergeCell ref="C1599:K1599"/>
    <mergeCell ref="C1588:K1588"/>
    <mergeCell ref="C1589:K1589"/>
    <mergeCell ref="C1590:K1590"/>
    <mergeCell ref="C1591:K1591"/>
    <mergeCell ref="C1592:K1592"/>
    <mergeCell ref="C1593:K1593"/>
    <mergeCell ref="C1594:K1594"/>
    <mergeCell ref="C1595:K1595"/>
    <mergeCell ref="C1596:K1596"/>
    <mergeCell ref="C1597:K1597"/>
    <mergeCell ref="C1598:K1598"/>
    <mergeCell ref="C1611:K1611"/>
    <mergeCell ref="C1600:K1600"/>
    <mergeCell ref="C1601:K1601"/>
    <mergeCell ref="C1602:K1602"/>
    <mergeCell ref="C1603:K1603"/>
    <mergeCell ref="C1604:K1604"/>
    <mergeCell ref="C1605:K1605"/>
    <mergeCell ref="C1629:K1630"/>
    <mergeCell ref="C1631:K1632"/>
    <mergeCell ref="C1633:K1634"/>
    <mergeCell ref="C1627:K1628"/>
    <mergeCell ref="C1618:K1618"/>
    <mergeCell ref="C1619:K1619"/>
    <mergeCell ref="C1620:K1620"/>
    <mergeCell ref="C1621:K1621"/>
    <mergeCell ref="C1622:K1622"/>
    <mergeCell ref="C1647:K1647"/>
    <mergeCell ref="C1641:K1641"/>
    <mergeCell ref="C1635:K1636"/>
    <mergeCell ref="C1637:K1638"/>
    <mergeCell ref="C1639:K1640"/>
    <mergeCell ref="C1642:K1642"/>
    <mergeCell ref="C1643:K1643"/>
    <mergeCell ref="C1644:K1644"/>
    <mergeCell ref="C1645:K1645"/>
    <mergeCell ref="C1646:K1646"/>
    <mergeCell ref="C1659:K1659"/>
    <mergeCell ref="C1652:K1652"/>
    <mergeCell ref="C1653:K1653"/>
    <mergeCell ref="C1648:K1649"/>
    <mergeCell ref="C1650:K1651"/>
    <mergeCell ref="C1654:K1654"/>
    <mergeCell ref="C1655:K1655"/>
    <mergeCell ref="C1656:K1656"/>
    <mergeCell ref="C1657:K1657"/>
    <mergeCell ref="C1658:K1658"/>
    <mergeCell ref="C1671:K1671"/>
    <mergeCell ref="C1660:K1660"/>
    <mergeCell ref="C1663:K1663"/>
    <mergeCell ref="C1664:K1664"/>
    <mergeCell ref="C1665:K1665"/>
    <mergeCell ref="C1661:K1662"/>
    <mergeCell ref="C1666:K1666"/>
    <mergeCell ref="C1667:K1667"/>
    <mergeCell ref="C1668:K1668"/>
    <mergeCell ref="C1669:K1669"/>
    <mergeCell ref="C1670:K1670"/>
    <mergeCell ref="C1677:K1678"/>
    <mergeCell ref="C1672:K1672"/>
    <mergeCell ref="C1673:K1673"/>
    <mergeCell ref="C1676:K1676"/>
    <mergeCell ref="C1674:K1675"/>
    <mergeCell ref="C1679:K1679"/>
    <mergeCell ref="C1680:K1680"/>
    <mergeCell ref="C1681:K1681"/>
    <mergeCell ref="C1682:K1682"/>
    <mergeCell ref="C1683:K1683"/>
    <mergeCell ref="C1694:K1694"/>
    <mergeCell ref="C1695:K1695"/>
    <mergeCell ref="C1690:K1691"/>
    <mergeCell ref="C1692:K1693"/>
    <mergeCell ref="C1684:K1684"/>
    <mergeCell ref="C1685:K1685"/>
    <mergeCell ref="C1686:K1686"/>
    <mergeCell ref="C1689:K1689"/>
    <mergeCell ref="C1687:K1688"/>
    <mergeCell ref="C1696:K1696"/>
    <mergeCell ref="C1697:K1697"/>
    <mergeCell ref="C1698:K1698"/>
    <mergeCell ref="C1699:K1699"/>
    <mergeCell ref="C1700:K1700"/>
    <mergeCell ref="C1713:K1713"/>
    <mergeCell ref="C1707:K1707"/>
    <mergeCell ref="C1701:K1702"/>
    <mergeCell ref="C1703:K1704"/>
    <mergeCell ref="C1705:K1706"/>
    <mergeCell ref="C1708:K1708"/>
    <mergeCell ref="C1709:K1709"/>
    <mergeCell ref="C1710:K1710"/>
    <mergeCell ref="C1711:K1711"/>
    <mergeCell ref="C1712:K1712"/>
    <mergeCell ref="C1725:K1725"/>
    <mergeCell ref="C1714:K1714"/>
    <mergeCell ref="C1715:K1715"/>
    <mergeCell ref="C1716:K1716"/>
    <mergeCell ref="C1717:K1717"/>
    <mergeCell ref="C1718:K1718"/>
    <mergeCell ref="C1719:K1719"/>
    <mergeCell ref="C1720:K1720"/>
    <mergeCell ref="C1721:K1721"/>
    <mergeCell ref="C1722:K1722"/>
    <mergeCell ref="C1723:K1723"/>
    <mergeCell ref="C1724:K1724"/>
    <mergeCell ref="C1737:K1737"/>
    <mergeCell ref="C1726:K1726"/>
    <mergeCell ref="C1727:K1727"/>
    <mergeCell ref="C1728:K1728"/>
    <mergeCell ref="C1729:K1729"/>
    <mergeCell ref="C1730:K1730"/>
    <mergeCell ref="C1731:K1731"/>
    <mergeCell ref="C1732:K1732"/>
    <mergeCell ref="C1733:K1733"/>
    <mergeCell ref="C1734:K1734"/>
    <mergeCell ref="C1735:K1735"/>
    <mergeCell ref="C1736:K1736"/>
    <mergeCell ref="C1749:K1749"/>
    <mergeCell ref="C1738:K1738"/>
    <mergeCell ref="C1739:K1739"/>
    <mergeCell ref="C1740:K1740"/>
    <mergeCell ref="C1741:K1741"/>
    <mergeCell ref="C1742:K1742"/>
    <mergeCell ref="C1743:K1743"/>
    <mergeCell ref="C1744:K1744"/>
    <mergeCell ref="C1745:K1745"/>
    <mergeCell ref="C1746:K1746"/>
    <mergeCell ref="C1747:K1747"/>
    <mergeCell ref="C1748:K1748"/>
    <mergeCell ref="C1761:K1761"/>
    <mergeCell ref="C1750:K1750"/>
    <mergeCell ref="C1751:K1751"/>
    <mergeCell ref="C1752:K1752"/>
    <mergeCell ref="C1753:K1753"/>
    <mergeCell ref="C1754:K1754"/>
    <mergeCell ref="C1755:K1755"/>
    <mergeCell ref="C1756:K1756"/>
    <mergeCell ref="C1757:K1757"/>
    <mergeCell ref="C1758:K1758"/>
    <mergeCell ref="C1759:K1759"/>
    <mergeCell ref="C1760:K1760"/>
    <mergeCell ref="C1773:K1773"/>
    <mergeCell ref="C1762:K1762"/>
    <mergeCell ref="C1763:K1763"/>
    <mergeCell ref="C1764:K1764"/>
    <mergeCell ref="C1765:K1765"/>
    <mergeCell ref="C1766:K1766"/>
    <mergeCell ref="C1767:K1767"/>
    <mergeCell ref="C1768:K1768"/>
    <mergeCell ref="C1769:K1769"/>
    <mergeCell ref="C1770:K1770"/>
    <mergeCell ref="C1771:K1771"/>
    <mergeCell ref="C1772:K1772"/>
    <mergeCell ref="C1779:K1780"/>
    <mergeCell ref="C1774:K1774"/>
    <mergeCell ref="C1775:K1775"/>
    <mergeCell ref="C1776:K1776"/>
    <mergeCell ref="C1777:K1778"/>
    <mergeCell ref="C1781:K1781"/>
    <mergeCell ref="C1782:K1782"/>
    <mergeCell ref="C1783:K1783"/>
    <mergeCell ref="C1784:K1784"/>
    <mergeCell ref="C1785:K1785"/>
    <mergeCell ref="C1797:K1797"/>
    <mergeCell ref="C1786:K1786"/>
    <mergeCell ref="C1787:K1787"/>
    <mergeCell ref="C1788:K1788"/>
    <mergeCell ref="C1789:K1789"/>
    <mergeCell ref="C1790:K1790"/>
    <mergeCell ref="C1791:K1791"/>
    <mergeCell ref="C1792:K1792"/>
    <mergeCell ref="C1793:K1793"/>
    <mergeCell ref="C1794:K1794"/>
    <mergeCell ref="C1795:K1795"/>
    <mergeCell ref="C1796:K1796"/>
    <mergeCell ref="C1800:K1800"/>
    <mergeCell ref="C1801:K1801"/>
    <mergeCell ref="C1802:K1802"/>
    <mergeCell ref="C1803:K1803"/>
    <mergeCell ref="C1798:K1799"/>
    <mergeCell ref="C1815:K1815"/>
    <mergeCell ref="C1804:K1804"/>
    <mergeCell ref="C1805:K1805"/>
    <mergeCell ref="C1806:K1806"/>
    <mergeCell ref="C1807:K1807"/>
    <mergeCell ref="C1808:K1808"/>
    <mergeCell ref="C1809:K1809"/>
    <mergeCell ref="C1810:K1810"/>
    <mergeCell ref="C1811:K1811"/>
    <mergeCell ref="C1812:K1812"/>
    <mergeCell ref="C1813:K1813"/>
    <mergeCell ref="C1814:K1814"/>
    <mergeCell ref="C1827:K1827"/>
    <mergeCell ref="C1816:K1816"/>
    <mergeCell ref="C1817:K1817"/>
    <mergeCell ref="C1818:K1818"/>
    <mergeCell ref="C1819:K1819"/>
    <mergeCell ref="C1820:K1820"/>
    <mergeCell ref="C1821:K1821"/>
    <mergeCell ref="C1822:K1822"/>
    <mergeCell ref="C1823:K1823"/>
    <mergeCell ref="C1824:K1824"/>
    <mergeCell ref="C1825:K1825"/>
    <mergeCell ref="C1826:K1826"/>
    <mergeCell ref="C1839:K1839"/>
    <mergeCell ref="C1828:K1828"/>
    <mergeCell ref="C1829:K1829"/>
    <mergeCell ref="C1832:K1832"/>
    <mergeCell ref="C1833:K1833"/>
    <mergeCell ref="C1830:K1831"/>
    <mergeCell ref="C1834:K1834"/>
    <mergeCell ref="C1835:K1835"/>
    <mergeCell ref="C1836:K1836"/>
    <mergeCell ref="C1837:K1837"/>
    <mergeCell ref="C1838:K1838"/>
    <mergeCell ref="C1845:K1846"/>
    <mergeCell ref="C1840:K1840"/>
    <mergeCell ref="C1841:K1841"/>
    <mergeCell ref="C1842:K1842"/>
    <mergeCell ref="C1843:K1843"/>
    <mergeCell ref="C1844:K1844"/>
    <mergeCell ref="C1847:K1847"/>
    <mergeCell ref="C1848:K1848"/>
    <mergeCell ref="C1849:K1849"/>
    <mergeCell ref="C1850:K1850"/>
    <mergeCell ref="C1851:K1851"/>
    <mergeCell ref="C1863:K1863"/>
    <mergeCell ref="C1852:K1852"/>
    <mergeCell ref="C1853:K1853"/>
    <mergeCell ref="C1854:K1854"/>
    <mergeCell ref="C1855:K1855"/>
    <mergeCell ref="C1856:K1856"/>
    <mergeCell ref="C1857:K1857"/>
    <mergeCell ref="C1858:K1858"/>
    <mergeCell ref="C1859:K1859"/>
    <mergeCell ref="C1860:K1860"/>
    <mergeCell ref="C1861:K1861"/>
    <mergeCell ref="C1862:K1862"/>
    <mergeCell ref="C1875:K1875"/>
    <mergeCell ref="C1864:K1864"/>
    <mergeCell ref="C1865:K1865"/>
    <mergeCell ref="C1866:K1866"/>
    <mergeCell ref="C1867:K1867"/>
    <mergeCell ref="C1868:K1868"/>
    <mergeCell ref="C1869:K1869"/>
    <mergeCell ref="C1870:K1870"/>
    <mergeCell ref="C1871:K1871"/>
    <mergeCell ref="C1872:K1872"/>
    <mergeCell ref="C1873:K1873"/>
    <mergeCell ref="C1874:K1874"/>
    <mergeCell ref="C1887:K1887"/>
    <mergeCell ref="C1876:K1876"/>
    <mergeCell ref="C1877:K1877"/>
    <mergeCell ref="C1878:K1878"/>
    <mergeCell ref="C1879:K1879"/>
    <mergeCell ref="C1880:K1880"/>
    <mergeCell ref="C1881:K1881"/>
    <mergeCell ref="C1882:K1882"/>
    <mergeCell ref="C1883:K1883"/>
    <mergeCell ref="C1884:K1884"/>
    <mergeCell ref="C1885:K1885"/>
    <mergeCell ref="C1886:K1886"/>
    <mergeCell ref="C1920:K1920"/>
    <mergeCell ref="C1905:K1905"/>
    <mergeCell ref="C1906:K1906"/>
    <mergeCell ref="C1911:K1911"/>
    <mergeCell ref="C1912:K1912"/>
    <mergeCell ref="C1913:K1913"/>
    <mergeCell ref="C1914:K1914"/>
    <mergeCell ref="C1907:K1907"/>
    <mergeCell ref="C1908:K1908"/>
    <mergeCell ref="C1909:K1909"/>
    <mergeCell ref="C1910:K1910"/>
    <mergeCell ref="C1915:K1915"/>
    <mergeCell ref="C1916:K1916"/>
    <mergeCell ref="C1917:K1917"/>
    <mergeCell ref="C1918:K1918"/>
    <mergeCell ref="C1919:K1919"/>
    <mergeCell ref="C1927:K1927"/>
    <mergeCell ref="C1928:K1928"/>
    <mergeCell ref="C1921:K1921"/>
    <mergeCell ref="C1922:K1922"/>
    <mergeCell ref="C1923:K1923"/>
    <mergeCell ref="C1924:K1924"/>
    <mergeCell ref="C1925:K1925"/>
    <mergeCell ref="C1926:K1926"/>
    <mergeCell ref="C1939:K1939"/>
    <mergeCell ref="C1929:K1929"/>
    <mergeCell ref="C1930:K1930"/>
    <mergeCell ref="C1931:K1931"/>
    <mergeCell ref="C1932:K1932"/>
    <mergeCell ref="C1933:K1933"/>
    <mergeCell ref="C1934:K1934"/>
    <mergeCell ref="C1935:K1935"/>
    <mergeCell ref="C1936:K1936"/>
    <mergeCell ref="C1937:K1937"/>
    <mergeCell ref="C1938:K1938"/>
    <mergeCell ref="C1951:K1951"/>
    <mergeCell ref="C1940:K1940"/>
    <mergeCell ref="C1941:K1941"/>
    <mergeCell ref="C1942:K1942"/>
    <mergeCell ref="C1943:K1943"/>
    <mergeCell ref="C1944:K1944"/>
    <mergeCell ref="C1945:K1945"/>
    <mergeCell ref="C1946:K1946"/>
    <mergeCell ref="C1947:K1947"/>
    <mergeCell ref="C1948:K1948"/>
    <mergeCell ref="C1949:K1949"/>
    <mergeCell ref="C1950:K1950"/>
    <mergeCell ref="C1963:K1963"/>
    <mergeCell ref="C1952:K1952"/>
    <mergeCell ref="C1953:K1953"/>
    <mergeCell ref="C1954:K1954"/>
    <mergeCell ref="C1955:K1955"/>
    <mergeCell ref="C1956:K1956"/>
    <mergeCell ref="C1957:K1957"/>
    <mergeCell ref="C1958:K1958"/>
    <mergeCell ref="C1959:K1959"/>
    <mergeCell ref="C1960:K1960"/>
    <mergeCell ref="C1961:K1961"/>
    <mergeCell ref="C1962:K1962"/>
    <mergeCell ref="C1975:K1975"/>
    <mergeCell ref="C1964:K1964"/>
    <mergeCell ref="C1965:K1965"/>
    <mergeCell ref="C1966:K1966"/>
    <mergeCell ref="C1967:K1967"/>
    <mergeCell ref="C1968:K1968"/>
    <mergeCell ref="C1969:K1969"/>
    <mergeCell ref="C1970:K1970"/>
    <mergeCell ref="C1971:K1971"/>
    <mergeCell ref="C1972:K1972"/>
    <mergeCell ref="C1973:K1973"/>
    <mergeCell ref="C1974:K1974"/>
    <mergeCell ref="C1987:K1987"/>
    <mergeCell ref="C1976:K1976"/>
    <mergeCell ref="C1977:K1977"/>
    <mergeCell ref="C1978:K1978"/>
    <mergeCell ref="C1979:K1979"/>
    <mergeCell ref="C1980:K1980"/>
    <mergeCell ref="C1981:K1981"/>
    <mergeCell ref="C1982:K1982"/>
    <mergeCell ref="C1983:K1983"/>
    <mergeCell ref="C1984:K1984"/>
    <mergeCell ref="C1985:K1985"/>
    <mergeCell ref="C1986:K1986"/>
    <mergeCell ref="C1999:K1999"/>
    <mergeCell ref="C1988:K1988"/>
    <mergeCell ref="C1989:K1989"/>
    <mergeCell ref="C1990:K1990"/>
    <mergeCell ref="C1991:K1991"/>
    <mergeCell ref="C1992:K1992"/>
    <mergeCell ref="C1993:K1993"/>
    <mergeCell ref="C1994:K1994"/>
    <mergeCell ref="C1995:K1995"/>
    <mergeCell ref="C1996:K1996"/>
    <mergeCell ref="C1997:K1997"/>
    <mergeCell ref="C1998:K1998"/>
    <mergeCell ref="C2011:K2011"/>
    <mergeCell ref="C2000:K2000"/>
    <mergeCell ref="C2001:K2001"/>
    <mergeCell ref="C2002:K2002"/>
    <mergeCell ref="C2003:K2003"/>
    <mergeCell ref="C2004:K2004"/>
    <mergeCell ref="C2005:K2005"/>
    <mergeCell ref="C2006:K2006"/>
    <mergeCell ref="C2007:K2007"/>
    <mergeCell ref="C2008:K2008"/>
    <mergeCell ref="C2009:K2009"/>
    <mergeCell ref="C2010:K2010"/>
    <mergeCell ref="C2023:K2023"/>
    <mergeCell ref="C2012:K2012"/>
    <mergeCell ref="C2013:K2013"/>
    <mergeCell ref="C2014:K2014"/>
    <mergeCell ref="C2015:K2015"/>
    <mergeCell ref="C2016:K2016"/>
    <mergeCell ref="C2017:K2017"/>
    <mergeCell ref="C2018:K2018"/>
    <mergeCell ref="C2019:K2019"/>
    <mergeCell ref="C2020:K2020"/>
    <mergeCell ref="C2021:K2021"/>
    <mergeCell ref="C2022:K2022"/>
    <mergeCell ref="C2035:K2035"/>
    <mergeCell ref="C2024:K2024"/>
    <mergeCell ref="C2025:K2025"/>
    <mergeCell ref="C2026:K2026"/>
    <mergeCell ref="C2027:K2027"/>
    <mergeCell ref="C2028:K2028"/>
    <mergeCell ref="C2029:K2029"/>
    <mergeCell ref="C2030:K2030"/>
    <mergeCell ref="C2031:K2031"/>
    <mergeCell ref="C2032:K2032"/>
    <mergeCell ref="C2033:K2033"/>
    <mergeCell ref="C2034:K2034"/>
    <mergeCell ref="C2047:K2047"/>
    <mergeCell ref="C2036:K2036"/>
    <mergeCell ref="C2037:K2037"/>
    <mergeCell ref="C2038:K2038"/>
    <mergeCell ref="C2039:K2039"/>
    <mergeCell ref="C2040:K2040"/>
    <mergeCell ref="C2041:K2041"/>
    <mergeCell ref="C2042:K2042"/>
    <mergeCell ref="C2043:K2043"/>
    <mergeCell ref="C2044:K2044"/>
    <mergeCell ref="C2045:K2045"/>
    <mergeCell ref="C2046:K2046"/>
    <mergeCell ref="C2059:K2059"/>
    <mergeCell ref="C2048:K2048"/>
    <mergeCell ref="C2049:K2049"/>
    <mergeCell ref="C2050:K2050"/>
    <mergeCell ref="C2051:K2051"/>
    <mergeCell ref="C2052:K2052"/>
    <mergeCell ref="C2053:K2053"/>
    <mergeCell ref="C2054:K2054"/>
    <mergeCell ref="C2055:K2055"/>
    <mergeCell ref="C2056:K2056"/>
    <mergeCell ref="C2057:K2057"/>
    <mergeCell ref="C2058:K2058"/>
    <mergeCell ref="C2071:K2071"/>
    <mergeCell ref="C2060:K2060"/>
    <mergeCell ref="C2061:K2061"/>
    <mergeCell ref="C2062:K2062"/>
    <mergeCell ref="C2063:K2063"/>
    <mergeCell ref="C2064:K2064"/>
    <mergeCell ref="C2065:K2065"/>
    <mergeCell ref="C2066:K2066"/>
    <mergeCell ref="C2067:K2067"/>
    <mergeCell ref="C2068:K2068"/>
    <mergeCell ref="C2069:K2069"/>
    <mergeCell ref="C2070:K2070"/>
    <mergeCell ref="C2083:K2083"/>
    <mergeCell ref="C2072:K2072"/>
    <mergeCell ref="C2073:K2073"/>
    <mergeCell ref="C2074:K2074"/>
    <mergeCell ref="C2075:K2075"/>
    <mergeCell ref="C2076:K2076"/>
    <mergeCell ref="C2077:K2077"/>
    <mergeCell ref="C2078:K2078"/>
    <mergeCell ref="C2079:K2079"/>
    <mergeCell ref="C2080:K2080"/>
    <mergeCell ref="C2081:K2081"/>
    <mergeCell ref="C2082:K2082"/>
    <mergeCell ref="C2095:K2095"/>
    <mergeCell ref="C2084:K2084"/>
    <mergeCell ref="C2085:K2085"/>
    <mergeCell ref="C2086:K2086"/>
    <mergeCell ref="C2087:K2087"/>
    <mergeCell ref="C2088:K2088"/>
    <mergeCell ref="C2089:K2089"/>
    <mergeCell ref="C2090:K2090"/>
    <mergeCell ref="C2091:K2091"/>
    <mergeCell ref="C2092:K2092"/>
    <mergeCell ref="C2093:K2093"/>
    <mergeCell ref="C2094:K2094"/>
    <mergeCell ref="C2107:K2107"/>
    <mergeCell ref="C2096:K2096"/>
    <mergeCell ref="C2097:K2097"/>
    <mergeCell ref="C2098:K2098"/>
    <mergeCell ref="C2099:K2099"/>
    <mergeCell ref="C2100:K2100"/>
    <mergeCell ref="C2101:K2101"/>
    <mergeCell ref="C2102:K2102"/>
    <mergeCell ref="C2103:K2103"/>
    <mergeCell ref="C2104:K2104"/>
    <mergeCell ref="C2105:K2105"/>
    <mergeCell ref="C2106:K2106"/>
    <mergeCell ref="C2119:K2119"/>
    <mergeCell ref="C2108:K2108"/>
    <mergeCell ref="C2109:K2109"/>
    <mergeCell ref="C2110:K2110"/>
    <mergeCell ref="C2111:K2111"/>
    <mergeCell ref="C2112:K2112"/>
    <mergeCell ref="C2113:K2113"/>
    <mergeCell ref="C2114:K2114"/>
    <mergeCell ref="C2115:K2115"/>
    <mergeCell ref="C2116:K2116"/>
    <mergeCell ref="C2117:K2117"/>
    <mergeCell ref="C2118:K2118"/>
    <mergeCell ref="C2131:K2131"/>
    <mergeCell ref="C2120:K2120"/>
    <mergeCell ref="C2121:K2121"/>
    <mergeCell ref="C2122:K2122"/>
    <mergeCell ref="C2123:K2123"/>
    <mergeCell ref="C2124:K2124"/>
    <mergeCell ref="C2125:K2125"/>
    <mergeCell ref="C2126:K2126"/>
    <mergeCell ref="C2127:K2127"/>
    <mergeCell ref="C2128:K2128"/>
    <mergeCell ref="C2129:K2129"/>
    <mergeCell ref="C2130:K2130"/>
    <mergeCell ref="C2143:K2143"/>
    <mergeCell ref="C2132:K2132"/>
    <mergeCell ref="C2133:K2133"/>
    <mergeCell ref="C2134:K2134"/>
    <mergeCell ref="C2135:K2135"/>
    <mergeCell ref="C2136:K2136"/>
    <mergeCell ref="C2137:K2137"/>
    <mergeCell ref="C2138:K2138"/>
    <mergeCell ref="C2139:K2139"/>
    <mergeCell ref="C2140:K2140"/>
    <mergeCell ref="C2141:K2141"/>
    <mergeCell ref="C2142:K2142"/>
    <mergeCell ref="C2155:K2155"/>
    <mergeCell ref="C2144:K2144"/>
    <mergeCell ref="C2145:K2145"/>
    <mergeCell ref="C2146:K2146"/>
    <mergeCell ref="C2147:K2147"/>
    <mergeCell ref="C2148:K2148"/>
    <mergeCell ref="C2149:K2149"/>
    <mergeCell ref="C2150:K2150"/>
    <mergeCell ref="C2151:K2151"/>
    <mergeCell ref="C2152:K2152"/>
    <mergeCell ref="C2153:K2153"/>
    <mergeCell ref="C2154:K2154"/>
    <mergeCell ref="C2170:K2170"/>
    <mergeCell ref="C2158:K2158"/>
    <mergeCell ref="C2163:K2163"/>
    <mergeCell ref="C2164:K2164"/>
    <mergeCell ref="C2165:K2165"/>
    <mergeCell ref="C2159:K2159"/>
    <mergeCell ref="C2160:K2160"/>
    <mergeCell ref="C2161:K2161"/>
    <mergeCell ref="C2162:K2162"/>
    <mergeCell ref="C2156:K2156"/>
    <mergeCell ref="C2166:K2166"/>
    <mergeCell ref="C2167:K2167"/>
    <mergeCell ref="C2168:K2168"/>
    <mergeCell ref="C2169:K2169"/>
    <mergeCell ref="C2182:K2182"/>
    <mergeCell ref="C2171:K2171"/>
    <mergeCell ref="C2172:K2172"/>
    <mergeCell ref="C2173:K2173"/>
    <mergeCell ref="C2174:K2174"/>
    <mergeCell ref="C2175:K2175"/>
    <mergeCell ref="C2176:K2176"/>
    <mergeCell ref="C2177:K2177"/>
    <mergeCell ref="C2178:K2178"/>
    <mergeCell ref="C2179:K2179"/>
    <mergeCell ref="C2180:K2180"/>
    <mergeCell ref="C2181:K2181"/>
    <mergeCell ref="C2194:K2194"/>
    <mergeCell ref="C2183:K2183"/>
    <mergeCell ref="C2184:K2184"/>
    <mergeCell ref="C2185:K2185"/>
    <mergeCell ref="C2186:K2186"/>
    <mergeCell ref="C2187:K2187"/>
    <mergeCell ref="C2188:K2188"/>
    <mergeCell ref="C2189:K2189"/>
    <mergeCell ref="C2190:K2190"/>
    <mergeCell ref="C2191:K2191"/>
    <mergeCell ref="C2192:K2192"/>
    <mergeCell ref="C2193:K2193"/>
    <mergeCell ref="C2206:K2206"/>
    <mergeCell ref="C2195:K2195"/>
    <mergeCell ref="C2196:K2196"/>
    <mergeCell ref="C2197:K2197"/>
    <mergeCell ref="C2198:K2198"/>
    <mergeCell ref="C2199:K2199"/>
    <mergeCell ref="C2200:K2200"/>
    <mergeCell ref="C2201:K2201"/>
    <mergeCell ref="C2202:K2202"/>
    <mergeCell ref="C2203:K2203"/>
    <mergeCell ref="C2204:K2204"/>
    <mergeCell ref="C2205:K2205"/>
    <mergeCell ref="C2222:K2222"/>
    <mergeCell ref="C2219:K2219"/>
    <mergeCell ref="C2207:K2207"/>
    <mergeCell ref="C2208:K2208"/>
    <mergeCell ref="C2209:K2209"/>
    <mergeCell ref="C2210:K2210"/>
    <mergeCell ref="C2211:K2211"/>
    <mergeCell ref="C2212:K2212"/>
    <mergeCell ref="C2213:K2213"/>
    <mergeCell ref="C2214:K2214"/>
    <mergeCell ref="C2215:K2215"/>
    <mergeCell ref="C2216:K2216"/>
    <mergeCell ref="C2217:K2217"/>
    <mergeCell ref="C2218:K2218"/>
    <mergeCell ref="C2220:K2220"/>
    <mergeCell ref="C2221:K2221"/>
    <mergeCell ref="C2223:K2223"/>
    <mergeCell ref="C2224:K2224"/>
    <mergeCell ref="C2228:K2228"/>
    <mergeCell ref="C2225:K2225"/>
    <mergeCell ref="C2226:K2226"/>
    <mergeCell ref="C2227:K2227"/>
    <mergeCell ref="C2229:K2229"/>
    <mergeCell ref="C2230:K2230"/>
    <mergeCell ref="C2232:K2232"/>
    <mergeCell ref="C2233:K2233"/>
    <mergeCell ref="C2234:K2234"/>
    <mergeCell ref="C2231:K2231"/>
    <mergeCell ref="C2235:K2235"/>
    <mergeCell ref="C2236:K2236"/>
    <mergeCell ref="C2240:K2240"/>
    <mergeCell ref="C2237:K2237"/>
    <mergeCell ref="C2238:K2238"/>
    <mergeCell ref="C2239:K2239"/>
    <mergeCell ref="C2241:K2241"/>
    <mergeCell ref="C2242:K2242"/>
    <mergeCell ref="C2244:K2244"/>
    <mergeCell ref="C2245:K2245"/>
    <mergeCell ref="C2246:K2246"/>
    <mergeCell ref="C2243:K2243"/>
    <mergeCell ref="C2247:K2247"/>
    <mergeCell ref="C2248:K2248"/>
    <mergeCell ref="C2252:K2252"/>
    <mergeCell ref="C2249:K2249"/>
    <mergeCell ref="C2250:K2250"/>
    <mergeCell ref="C2251:K2251"/>
    <mergeCell ref="C2253:K2253"/>
    <mergeCell ref="C2254:K2254"/>
    <mergeCell ref="C2256:K2256"/>
    <mergeCell ref="C2257:K2257"/>
    <mergeCell ref="C2258:K2258"/>
    <mergeCell ref="C2255:K2255"/>
    <mergeCell ref="C2259:K2259"/>
    <mergeCell ref="C2260:K2260"/>
    <mergeCell ref="C2264:K2264"/>
    <mergeCell ref="C2261:K2261"/>
    <mergeCell ref="C2262:K2262"/>
    <mergeCell ref="C2263:K2263"/>
    <mergeCell ref="C2265:K2265"/>
    <mergeCell ref="C2266:K2266"/>
    <mergeCell ref="C2268:K2268"/>
    <mergeCell ref="C2269:K2269"/>
    <mergeCell ref="C2270:K2270"/>
    <mergeCell ref="C2267:K2267"/>
    <mergeCell ref="C2271:K2271"/>
    <mergeCell ref="C2272:K2272"/>
    <mergeCell ref="C2276:K2276"/>
    <mergeCell ref="C2273:K2273"/>
    <mergeCell ref="C2274:K2274"/>
    <mergeCell ref="C2275:K2275"/>
    <mergeCell ref="C2277:K2277"/>
    <mergeCell ref="C2278:K2278"/>
    <mergeCell ref="C2280:K2280"/>
    <mergeCell ref="C2281:K2281"/>
    <mergeCell ref="C2282:K2282"/>
    <mergeCell ref="C2279:K2279"/>
    <mergeCell ref="C2283:K2283"/>
    <mergeCell ref="C2284:K2284"/>
    <mergeCell ref="C2289:K2289"/>
    <mergeCell ref="C2287:K2287"/>
    <mergeCell ref="C2288:K2288"/>
    <mergeCell ref="C2285:K2286"/>
    <mergeCell ref="C2290:K2290"/>
    <mergeCell ref="C2291:K2291"/>
    <mergeCell ref="C2292:K2292"/>
    <mergeCell ref="C2294:K2294"/>
    <mergeCell ref="C2295:K2295"/>
    <mergeCell ref="C2293:K2293"/>
    <mergeCell ref="C2308:K2308"/>
    <mergeCell ref="C2296:K2296"/>
    <mergeCell ref="C2300:K2300"/>
    <mergeCell ref="C2301:K2301"/>
    <mergeCell ref="C2302:K2302"/>
    <mergeCell ref="C2297:K2297"/>
    <mergeCell ref="C2298:K2298"/>
    <mergeCell ref="C2299:K2299"/>
    <mergeCell ref="C2304:K2304"/>
    <mergeCell ref="C2305:K2305"/>
    <mergeCell ref="C2306:K2306"/>
    <mergeCell ref="C2303:K2303"/>
    <mergeCell ref="C2307:K2307"/>
    <mergeCell ref="C2320:K2320"/>
    <mergeCell ref="C2312:K2312"/>
    <mergeCell ref="C2309:K2309"/>
    <mergeCell ref="C2310:K2310"/>
    <mergeCell ref="C2311:K2311"/>
    <mergeCell ref="C2313:K2313"/>
    <mergeCell ref="C2314:K2314"/>
    <mergeCell ref="C2316:K2316"/>
    <mergeCell ref="C2317:K2317"/>
    <mergeCell ref="C2318:K2318"/>
    <mergeCell ref="C2315:K2315"/>
    <mergeCell ref="C2319:K2319"/>
    <mergeCell ref="C2332:K2332"/>
    <mergeCell ref="C2324:K2324"/>
    <mergeCell ref="C2321:K2321"/>
    <mergeCell ref="C2322:K2322"/>
    <mergeCell ref="C2323:K2323"/>
    <mergeCell ref="C2325:K2325"/>
    <mergeCell ref="C2326:K2326"/>
    <mergeCell ref="C2328:K2328"/>
    <mergeCell ref="C2329:K2329"/>
    <mergeCell ref="C2330:K2330"/>
    <mergeCell ref="C2327:K2327"/>
    <mergeCell ref="C2331:K2331"/>
    <mergeCell ref="C2344:K2344"/>
    <mergeCell ref="C2336:K2336"/>
    <mergeCell ref="C2333:K2333"/>
    <mergeCell ref="C2334:K2334"/>
    <mergeCell ref="C2335:K2335"/>
    <mergeCell ref="C2337:K2337"/>
    <mergeCell ref="C2338:K2338"/>
    <mergeCell ref="C2340:K2340"/>
    <mergeCell ref="C2341:K2341"/>
    <mergeCell ref="C2342:K2342"/>
    <mergeCell ref="C2339:K2339"/>
    <mergeCell ref="C2343:K2343"/>
    <mergeCell ref="C2356:K2356"/>
    <mergeCell ref="C2348:K2348"/>
    <mergeCell ref="C2345:K2345"/>
    <mergeCell ref="C2346:K2346"/>
    <mergeCell ref="C2347:K2347"/>
    <mergeCell ref="C2349:K2349"/>
    <mergeCell ref="C2350:K2350"/>
    <mergeCell ref="C2352:K2352"/>
    <mergeCell ref="C2353:K2353"/>
    <mergeCell ref="C2354:K2354"/>
    <mergeCell ref="C2351:K2351"/>
    <mergeCell ref="C2355:K2355"/>
    <mergeCell ref="C2368:K2368"/>
    <mergeCell ref="C2360:K2360"/>
    <mergeCell ref="C2357:K2357"/>
    <mergeCell ref="C2358:K2358"/>
    <mergeCell ref="C2359:K2359"/>
    <mergeCell ref="C2361:K2361"/>
    <mergeCell ref="C2362:K2362"/>
    <mergeCell ref="C2364:K2364"/>
    <mergeCell ref="C2365:K2365"/>
    <mergeCell ref="C2366:K2366"/>
    <mergeCell ref="C2363:K2363"/>
    <mergeCell ref="C2367:K2367"/>
    <mergeCell ref="C2380:K2380"/>
    <mergeCell ref="C2372:K2372"/>
    <mergeCell ref="C2369:K2369"/>
    <mergeCell ref="C2370:K2370"/>
    <mergeCell ref="C2371:K2371"/>
    <mergeCell ref="C2373:K2373"/>
    <mergeCell ref="C2374:K2374"/>
    <mergeCell ref="C2376:K2376"/>
    <mergeCell ref="C2377:K2377"/>
    <mergeCell ref="C2378:K2378"/>
    <mergeCell ref="C2375:K2375"/>
    <mergeCell ref="C2379:K2379"/>
    <mergeCell ref="C2392:K2392"/>
    <mergeCell ref="C2384:K2384"/>
    <mergeCell ref="C2381:K2381"/>
    <mergeCell ref="C2382:K2382"/>
    <mergeCell ref="C2383:K2383"/>
    <mergeCell ref="C2385:K2385"/>
    <mergeCell ref="C2386:K2386"/>
    <mergeCell ref="C2388:K2388"/>
    <mergeCell ref="C2389:K2389"/>
    <mergeCell ref="C2390:K2390"/>
    <mergeCell ref="C2387:K2387"/>
    <mergeCell ref="C2391:K2391"/>
    <mergeCell ref="C2404:K2404"/>
    <mergeCell ref="C2396:K2396"/>
    <mergeCell ref="C2393:K2393"/>
    <mergeCell ref="C2394:K2394"/>
    <mergeCell ref="C2395:K2395"/>
    <mergeCell ref="C2397:K2397"/>
    <mergeCell ref="C2398:K2398"/>
    <mergeCell ref="C2400:K2400"/>
    <mergeCell ref="C2401:K2401"/>
    <mergeCell ref="C2402:K2402"/>
    <mergeCell ref="C2399:K2399"/>
    <mergeCell ref="C2403:K2403"/>
    <mergeCell ref="C2416:K2416"/>
    <mergeCell ref="C2408:K2408"/>
    <mergeCell ref="C2405:K2405"/>
    <mergeCell ref="C2406:K2406"/>
    <mergeCell ref="C2407:K2407"/>
    <mergeCell ref="C2409:K2409"/>
    <mergeCell ref="C2410:K2410"/>
    <mergeCell ref="C2412:K2412"/>
    <mergeCell ref="C2413:K2413"/>
    <mergeCell ref="C2414:K2414"/>
    <mergeCell ref="C2411:K2411"/>
    <mergeCell ref="C2415:K2415"/>
    <mergeCell ref="C2428:K2428"/>
    <mergeCell ref="C2420:K2420"/>
    <mergeCell ref="C2417:K2417"/>
    <mergeCell ref="C2418:K2418"/>
    <mergeCell ref="C2419:K2419"/>
    <mergeCell ref="C2421:K2421"/>
    <mergeCell ref="C2422:K2422"/>
    <mergeCell ref="C2424:K2424"/>
    <mergeCell ref="C2425:K2425"/>
    <mergeCell ref="C2426:K2426"/>
    <mergeCell ref="C2423:K2423"/>
    <mergeCell ref="C2427:K2427"/>
    <mergeCell ref="C2440:K2440"/>
    <mergeCell ref="C2432:K2432"/>
    <mergeCell ref="C2429:K2429"/>
    <mergeCell ref="C2430:K2430"/>
    <mergeCell ref="C2431:K2431"/>
    <mergeCell ref="C2433:K2433"/>
    <mergeCell ref="C2434:K2434"/>
    <mergeCell ref="C2436:K2436"/>
    <mergeCell ref="C2437:K2437"/>
    <mergeCell ref="C2438:K2438"/>
    <mergeCell ref="C2435:K2435"/>
    <mergeCell ref="C2439:K2439"/>
    <mergeCell ref="C2441:K2441"/>
    <mergeCell ref="C2452:K2452"/>
    <mergeCell ref="C2453:K2453"/>
    <mergeCell ref="C2448:K2449"/>
    <mergeCell ref="C2450:K2451"/>
    <mergeCell ref="C2442:K2442"/>
    <mergeCell ref="C2443:K2443"/>
    <mergeCell ref="C2444:K2444"/>
    <mergeCell ref="C2445:K2445"/>
    <mergeCell ref="C2446:K2446"/>
    <mergeCell ref="C2447:K2447"/>
    <mergeCell ref="C2460:K2460"/>
    <mergeCell ref="C2461:K2461"/>
    <mergeCell ref="C2462:K2463"/>
    <mergeCell ref="C2464:K2465"/>
    <mergeCell ref="C2454:K2454"/>
    <mergeCell ref="C2455:K2455"/>
    <mergeCell ref="C2456:K2456"/>
    <mergeCell ref="C2457:K2457"/>
    <mergeCell ref="C2458:K2458"/>
    <mergeCell ref="C2476:K2476"/>
    <mergeCell ref="C2459:K2459"/>
    <mergeCell ref="C2466:K2466"/>
    <mergeCell ref="C2467:K2467"/>
    <mergeCell ref="C2468:K2468"/>
    <mergeCell ref="C2469:K2469"/>
    <mergeCell ref="C2470:K2470"/>
    <mergeCell ref="C2471:K2471"/>
    <mergeCell ref="C2472:K2472"/>
    <mergeCell ref="C2473:K2473"/>
    <mergeCell ref="C2474:K2474"/>
    <mergeCell ref="C2475:K2475"/>
    <mergeCell ref="C2477:K2477"/>
    <mergeCell ref="C2489:K2489"/>
    <mergeCell ref="C2478:K2478"/>
    <mergeCell ref="C2479:K2479"/>
    <mergeCell ref="C2480:K2480"/>
    <mergeCell ref="C2481:K2481"/>
    <mergeCell ref="C2482:K2482"/>
    <mergeCell ref="C2483:K2483"/>
    <mergeCell ref="C2484:K2484"/>
    <mergeCell ref="C2485:K2485"/>
    <mergeCell ref="C2486:K2486"/>
    <mergeCell ref="C2487:K2487"/>
    <mergeCell ref="C2488:K2488"/>
    <mergeCell ref="C2490:K2490"/>
    <mergeCell ref="C2491:K2491"/>
    <mergeCell ref="C2492:K2492"/>
    <mergeCell ref="C2495:K2495"/>
    <mergeCell ref="C2493:K2494"/>
    <mergeCell ref="C2506:K2506"/>
    <mergeCell ref="C2507:K2507"/>
    <mergeCell ref="C2502:K2503"/>
    <mergeCell ref="C2504:K2505"/>
    <mergeCell ref="C2496:K2496"/>
    <mergeCell ref="C2497:K2497"/>
    <mergeCell ref="C2498:K2499"/>
    <mergeCell ref="C2500:K2501"/>
    <mergeCell ref="C2518:K2519"/>
    <mergeCell ref="C2508:K2508"/>
    <mergeCell ref="C2509:K2509"/>
    <mergeCell ref="C2510:K2510"/>
    <mergeCell ref="C2511:K2511"/>
    <mergeCell ref="C2512:K2512"/>
    <mergeCell ref="C2513:K2513"/>
    <mergeCell ref="C2546:K2546"/>
    <mergeCell ref="C2547:K2547"/>
    <mergeCell ref="C2548:K2548"/>
    <mergeCell ref="C2549:K2549"/>
    <mergeCell ref="C2538:K2538"/>
    <mergeCell ref="C2539:K2539"/>
    <mergeCell ref="C2540:K2540"/>
    <mergeCell ref="C2541:K2541"/>
    <mergeCell ref="C2542:K2542"/>
    <mergeCell ref="C2543:K2543"/>
    <mergeCell ref="C2545:K2545"/>
    <mergeCell ref="C2532:K2532"/>
    <mergeCell ref="C2533:K2533"/>
    <mergeCell ref="C2534:K2534"/>
    <mergeCell ref="C2535:K2535"/>
    <mergeCell ref="C2536:K2536"/>
    <mergeCell ref="C2537:K2537"/>
    <mergeCell ref="C4:K4"/>
    <mergeCell ref="E2:M2"/>
    <mergeCell ref="A1:M1"/>
    <mergeCell ref="A3:M3"/>
    <mergeCell ref="C2544:K2544"/>
    <mergeCell ref="C2526:K2526"/>
    <mergeCell ref="C2527:K2527"/>
    <mergeCell ref="C2528:K2529"/>
    <mergeCell ref="C2530:K2531"/>
    <mergeCell ref="C2520:K2520"/>
    <mergeCell ref="C2525:K2525"/>
    <mergeCell ref="C2521:K2522"/>
    <mergeCell ref="C2523:K2524"/>
    <mergeCell ref="C2514:K2514"/>
    <mergeCell ref="C2515:K2515"/>
    <mergeCell ref="C2516:K2517"/>
    <mergeCell ref="C332:K332"/>
    <mergeCell ref="C320:K320"/>
    <mergeCell ref="C321:K321"/>
    <mergeCell ref="C322:K322"/>
    <mergeCell ref="C323:K323"/>
    <mergeCell ref="C325:K325"/>
    <mergeCell ref="C326:K326"/>
    <mergeCell ref="C327:K327"/>
    <mergeCell ref="C328:K328"/>
    <mergeCell ref="C329:K329"/>
    <mergeCell ref="C330:K330"/>
    <mergeCell ref="C331:K331"/>
    <mergeCell ref="C515:K516"/>
    <mergeCell ref="C502:K502"/>
    <mergeCell ref="C503:K503"/>
    <mergeCell ref="C509:K510"/>
    <mergeCell ref="C490:K490"/>
    <mergeCell ref="C496:K496"/>
    <mergeCell ref="C497:K497"/>
    <mergeCell ref="C498:K498"/>
    <mergeCell ref="C499:K499"/>
    <mergeCell ref="C500:K500"/>
    <mergeCell ref="C501:K501"/>
    <mergeCell ref="C491:K491"/>
    <mergeCell ref="C492:K492"/>
    <mergeCell ref="C493:K493"/>
    <mergeCell ref="C494:K494"/>
    <mergeCell ref="C495:K495"/>
    <mergeCell ref="C425:K425"/>
    <mergeCell ref="C426:K426"/>
    <mergeCell ref="C427:K427"/>
    <mergeCell ref="C505:K505"/>
    <mergeCell ref="C506:K506"/>
    <mergeCell ref="C484:K484"/>
    <mergeCell ref="C485:K485"/>
    <mergeCell ref="C486:K486"/>
    <mergeCell ref="C487:K487"/>
    <mergeCell ref="C488:K488"/>
    <mergeCell ref="C489:K489"/>
    <mergeCell ref="C478:K478"/>
    <mergeCell ref="C479:K479"/>
    <mergeCell ref="C480:K480"/>
    <mergeCell ref="C481:K481"/>
    <mergeCell ref="C482:K482"/>
    <mergeCell ref="C1504:K1504"/>
    <mergeCell ref="C1496:K1496"/>
    <mergeCell ref="C1494:K1494"/>
    <mergeCell ref="C1495:K1495"/>
    <mergeCell ref="C1497:K1497"/>
    <mergeCell ref="C1499:K1499"/>
    <mergeCell ref="C1498:K1498"/>
    <mergeCell ref="C637:K638"/>
    <mergeCell ref="C633:K633"/>
    <mergeCell ref="C634:K634"/>
    <mergeCell ref="C620:K620"/>
    <mergeCell ref="C621:K621"/>
    <mergeCell ref="C622:K622"/>
    <mergeCell ref="C623:K623"/>
    <mergeCell ref="C624:K624"/>
    <mergeCell ref="C625:K625"/>
    <mergeCell ref="C1511:K1511"/>
    <mergeCell ref="C1512:K1512"/>
    <mergeCell ref="C1513:K1513"/>
    <mergeCell ref="C1514:K1514"/>
    <mergeCell ref="C1508:K1508"/>
    <mergeCell ref="C1509:K1509"/>
    <mergeCell ref="C1510:K1510"/>
    <mergeCell ref="C1565:K1565"/>
    <mergeCell ref="C1566:K1566"/>
    <mergeCell ref="C1567:K1567"/>
    <mergeCell ref="C1623:K1624"/>
    <mergeCell ref="C1625:K1626"/>
    <mergeCell ref="C1612:K1612"/>
    <mergeCell ref="C1613:K1613"/>
    <mergeCell ref="C1614:K1614"/>
    <mergeCell ref="C1615:K1615"/>
    <mergeCell ref="C1616:K1616"/>
    <mergeCell ref="C1617:K1617"/>
    <mergeCell ref="C1606:K1606"/>
    <mergeCell ref="C1607:K1607"/>
    <mergeCell ref="C1608:K1608"/>
    <mergeCell ref="C1609:K1609"/>
    <mergeCell ref="C1610:K1610"/>
  </mergeCells>
  <pageMargins left="0.511811024" right="0.511811024" top="0.78740157499999996" bottom="0.78740157499999996" header="0.31496062000000002" footer="0.31496062000000002"/>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70"/>
  <sheetViews>
    <sheetView workbookViewId="0">
      <selection sqref="A1:F33"/>
    </sheetView>
  </sheetViews>
  <sheetFormatPr defaultColWidth="9.140625" defaultRowHeight="12.75" customHeight="1" x14ac:dyDescent="0.2"/>
  <cols>
    <col min="1" max="1" width="9.140625" style="10"/>
    <col min="2" max="2" width="23.5703125" style="10" customWidth="1"/>
    <col min="3" max="3" width="13.28515625" style="11" customWidth="1"/>
    <col min="4" max="4" width="12.42578125" style="11" customWidth="1"/>
    <col min="5" max="5" width="13.42578125" style="11" customWidth="1"/>
    <col min="6" max="6" width="15.42578125" style="11" customWidth="1"/>
    <col min="7" max="7" width="17.28515625" style="10" customWidth="1"/>
    <col min="8" max="8" width="9.140625" style="10"/>
    <col min="9" max="9" width="10" style="10" customWidth="1"/>
  </cols>
  <sheetData>
    <row r="1" spans="1:9" ht="30" customHeight="1" x14ac:dyDescent="0.2">
      <c r="A1" s="354" t="s">
        <v>18457</v>
      </c>
      <c r="B1" s="355"/>
      <c r="C1" s="355"/>
      <c r="D1" s="355"/>
      <c r="E1" s="355"/>
      <c r="F1" s="356"/>
    </row>
    <row r="2" spans="1:9" ht="21.75" customHeight="1" x14ac:dyDescent="0.2">
      <c r="A2" s="357" t="s">
        <v>18458</v>
      </c>
      <c r="B2" s="358"/>
      <c r="C2" s="358"/>
      <c r="D2" s="358"/>
      <c r="E2" s="358"/>
      <c r="F2" s="110"/>
    </row>
    <row r="3" spans="1:9" s="12" customFormat="1" ht="18.75" customHeight="1" x14ac:dyDescent="0.2">
      <c r="A3" s="357" t="str">
        <f>'PLANILHA COLINA'!B3</f>
        <v xml:space="preserve">OBRA: REFORMA ETA E CONSTRUÇÃO DE MURO </v>
      </c>
      <c r="B3" s="358"/>
      <c r="C3" s="358"/>
      <c r="D3" s="358"/>
      <c r="E3" s="358"/>
      <c r="F3" s="359"/>
    </row>
    <row r="4" spans="1:9" s="12" customFormat="1" ht="34.5" customHeight="1" x14ac:dyDescent="0.2">
      <c r="A4" s="360" t="s">
        <v>18459</v>
      </c>
      <c r="B4" s="361"/>
      <c r="C4" s="364" t="s">
        <v>18460</v>
      </c>
      <c r="D4" s="365"/>
      <c r="E4" s="365"/>
      <c r="F4" s="366"/>
    </row>
    <row r="5" spans="1:9" ht="12.75" customHeight="1" x14ac:dyDescent="0.2">
      <c r="A5" s="362"/>
      <c r="B5" s="363"/>
      <c r="C5" s="38" t="s">
        <v>18461</v>
      </c>
      <c r="D5" s="39" t="s">
        <v>18462</v>
      </c>
      <c r="E5" s="40" t="s">
        <v>18463</v>
      </c>
      <c r="F5" s="41" t="s">
        <v>18464</v>
      </c>
    </row>
    <row r="6" spans="1:9" ht="12.75" customHeight="1" x14ac:dyDescent="0.2">
      <c r="A6" s="13" t="s">
        <v>23</v>
      </c>
      <c r="B6" s="14" t="s">
        <v>18465</v>
      </c>
      <c r="C6" s="367"/>
      <c r="D6" s="368"/>
      <c r="E6" s="368"/>
      <c r="F6" s="369"/>
      <c r="G6" s="15"/>
    </row>
    <row r="7" spans="1:9" ht="12.75" customHeight="1" x14ac:dyDescent="0.2">
      <c r="A7" s="16" t="s">
        <v>25</v>
      </c>
      <c r="B7" s="17" t="s">
        <v>18466</v>
      </c>
      <c r="C7" s="18">
        <v>0.03</v>
      </c>
      <c r="D7" s="18">
        <v>0.04</v>
      </c>
      <c r="E7" s="18">
        <v>5.5E-2</v>
      </c>
      <c r="F7" s="18">
        <v>0.04</v>
      </c>
      <c r="G7" s="19"/>
    </row>
    <row r="8" spans="1:9" ht="12.75" customHeight="1" x14ac:dyDescent="0.2">
      <c r="A8" s="16" t="s">
        <v>29</v>
      </c>
      <c r="B8" s="17" t="s">
        <v>18467</v>
      </c>
      <c r="C8" s="18">
        <v>8.0000000000000002E-3</v>
      </c>
      <c r="D8" s="18">
        <v>8.0000000000000002E-3</v>
      </c>
      <c r="E8" s="18">
        <v>0.01</v>
      </c>
      <c r="F8" s="18">
        <v>8.0000000000000002E-3</v>
      </c>
      <c r="G8" s="19"/>
    </row>
    <row r="9" spans="1:9" ht="12.75" customHeight="1" x14ac:dyDescent="0.2">
      <c r="A9" s="16" t="s">
        <v>32</v>
      </c>
      <c r="B9" s="17" t="s">
        <v>18468</v>
      </c>
      <c r="C9" s="18">
        <v>9.7000000000000003E-3</v>
      </c>
      <c r="D9" s="18">
        <v>1.2699999999999999E-2</v>
      </c>
      <c r="E9" s="18">
        <v>1.2699999999999999E-2</v>
      </c>
      <c r="F9" s="18">
        <v>1.2699999999999999E-2</v>
      </c>
      <c r="G9" s="19"/>
    </row>
    <row r="10" spans="1:9" ht="12.75" customHeight="1" x14ac:dyDescent="0.2">
      <c r="A10" s="16" t="s">
        <v>18469</v>
      </c>
      <c r="B10" s="17" t="s">
        <v>18470</v>
      </c>
      <c r="C10" s="18">
        <v>5.8999999999999999E-3</v>
      </c>
      <c r="D10" s="18">
        <v>1.23E-2</v>
      </c>
      <c r="E10" s="18">
        <v>1.3899999999999999E-2</v>
      </c>
      <c r="F10" s="18">
        <v>1.23E-2</v>
      </c>
      <c r="G10" s="19"/>
    </row>
    <row r="11" spans="1:9" ht="12.75" customHeight="1" x14ac:dyDescent="0.2">
      <c r="A11" s="13" t="s">
        <v>36</v>
      </c>
      <c r="B11" s="14" t="s">
        <v>18471</v>
      </c>
      <c r="C11" s="370"/>
      <c r="D11" s="371"/>
      <c r="E11" s="371"/>
      <c r="F11" s="372"/>
      <c r="G11" s="20"/>
    </row>
    <row r="12" spans="1:9" ht="12.75" customHeight="1" x14ac:dyDescent="0.2">
      <c r="A12" s="16" t="s">
        <v>38</v>
      </c>
      <c r="B12" s="17" t="s">
        <v>18472</v>
      </c>
      <c r="C12" s="21">
        <v>6.4999999999999997E-3</v>
      </c>
      <c r="D12" s="21">
        <v>6.4999999999999997E-3</v>
      </c>
      <c r="E12" s="21">
        <v>6.4999999999999997E-3</v>
      </c>
      <c r="F12" s="18">
        <v>6.4999999999999997E-3</v>
      </c>
      <c r="G12" s="19"/>
    </row>
    <row r="13" spans="1:9" ht="12.75" customHeight="1" x14ac:dyDescent="0.2">
      <c r="A13" s="16" t="s">
        <v>41</v>
      </c>
      <c r="B13" s="17" t="s">
        <v>18473</v>
      </c>
      <c r="C13" s="21">
        <v>0.03</v>
      </c>
      <c r="D13" s="21">
        <v>0.03</v>
      </c>
      <c r="E13" s="21">
        <v>0.03</v>
      </c>
      <c r="F13" s="18">
        <v>0.03</v>
      </c>
      <c r="G13" s="19"/>
    </row>
    <row r="14" spans="1:9" ht="12.75" customHeight="1" x14ac:dyDescent="0.2">
      <c r="A14" s="16" t="s">
        <v>18474</v>
      </c>
      <c r="B14" s="17" t="s">
        <v>18475</v>
      </c>
      <c r="C14" s="21">
        <v>0</v>
      </c>
      <c r="D14" s="21">
        <v>2.5000000000000001E-2</v>
      </c>
      <c r="E14" s="21">
        <v>0.05</v>
      </c>
      <c r="F14" s="18">
        <v>2.5000000000000001E-2</v>
      </c>
      <c r="G14" s="19"/>
    </row>
    <row r="15" spans="1:9" ht="12.75" customHeight="1" x14ac:dyDescent="0.2">
      <c r="A15" s="16" t="s">
        <v>18476</v>
      </c>
      <c r="B15" s="17" t="s">
        <v>18477</v>
      </c>
      <c r="C15" s="21">
        <v>0</v>
      </c>
      <c r="D15" s="21">
        <v>4.4999999999999998E-2</v>
      </c>
      <c r="E15" s="21">
        <v>4.4999999999999998E-2</v>
      </c>
      <c r="F15" s="18">
        <v>0</v>
      </c>
      <c r="G15" s="19"/>
      <c r="I15" s="22"/>
    </row>
    <row r="16" spans="1:9" ht="12.75" customHeight="1" x14ac:dyDescent="0.2">
      <c r="A16" s="13" t="s">
        <v>44</v>
      </c>
      <c r="B16" s="14" t="s">
        <v>18478</v>
      </c>
      <c r="C16" s="367"/>
      <c r="D16" s="368"/>
      <c r="E16" s="368"/>
      <c r="F16" s="369"/>
      <c r="G16" s="23"/>
    </row>
    <row r="17" spans="1:14" ht="12.75" customHeight="1" x14ac:dyDescent="0.2">
      <c r="A17" s="16" t="s">
        <v>46</v>
      </c>
      <c r="B17" s="17" t="s">
        <v>18479</v>
      </c>
      <c r="C17" s="24">
        <v>6.1600000000000002E-2</v>
      </c>
      <c r="D17" s="24">
        <v>7.3999999999999996E-2</v>
      </c>
      <c r="E17" s="24">
        <v>8.9599999999999999E-2</v>
      </c>
      <c r="F17" s="18">
        <v>7.3999999999999996E-2</v>
      </c>
      <c r="G17" s="19"/>
    </row>
    <row r="18" spans="1:14" ht="12.75" customHeight="1" x14ac:dyDescent="0.2">
      <c r="A18" s="373"/>
      <c r="B18" s="374"/>
      <c r="C18" s="374"/>
      <c r="D18" s="374"/>
      <c r="E18" s="374"/>
      <c r="F18" s="375"/>
    </row>
    <row r="19" spans="1:14" ht="13.5" customHeight="1" x14ac:dyDescent="0.2">
      <c r="A19" s="25" t="s">
        <v>62</v>
      </c>
      <c r="B19" s="376" t="s">
        <v>18480</v>
      </c>
      <c r="C19" s="377"/>
      <c r="D19" s="377"/>
      <c r="E19" s="377"/>
      <c r="F19" s="26">
        <f>(((1+F7+F8+F9)*(1+F10)*(1+F17))/(1-(F12+F13+F14+F15)))-1</f>
        <v>0.22877342476291962</v>
      </c>
    </row>
    <row r="20" spans="1:14" ht="12.75" customHeight="1" x14ac:dyDescent="0.2">
      <c r="A20" s="27"/>
      <c r="B20" s="28"/>
      <c r="C20" s="29"/>
      <c r="D20" s="29"/>
      <c r="E20" s="29"/>
      <c r="F20" s="30"/>
    </row>
    <row r="21" spans="1:14" ht="33" customHeight="1" x14ac:dyDescent="0.2">
      <c r="A21" s="378" t="s">
        <v>18481</v>
      </c>
      <c r="B21" s="379"/>
      <c r="C21" s="379"/>
      <c r="D21" s="379"/>
      <c r="E21" s="379"/>
      <c r="F21" s="380"/>
    </row>
    <row r="22" spans="1:14" ht="7.5" customHeight="1" x14ac:dyDescent="0.2">
      <c r="A22" s="31"/>
      <c r="B22" s="32"/>
      <c r="C22" s="33"/>
      <c r="D22" s="33"/>
      <c r="E22" s="33"/>
      <c r="F22" s="34"/>
    </row>
    <row r="23" spans="1:14" ht="21" customHeight="1" x14ac:dyDescent="0.2">
      <c r="A23" s="385" t="s">
        <v>18482</v>
      </c>
      <c r="B23" s="260"/>
      <c r="C23" s="260"/>
      <c r="D23" s="260"/>
      <c r="E23" s="260"/>
      <c r="F23" s="386"/>
      <c r="H23" s="387" t="s">
        <v>18483</v>
      </c>
      <c r="I23" s="388"/>
      <c r="J23" s="388"/>
      <c r="K23" s="388"/>
      <c r="L23" s="388"/>
      <c r="M23" s="388"/>
      <c r="N23" s="389"/>
    </row>
    <row r="24" spans="1:14" ht="12.75" customHeight="1" x14ac:dyDescent="0.2">
      <c r="A24" s="390" t="s">
        <v>18484</v>
      </c>
      <c r="B24" s="260"/>
      <c r="C24" s="260"/>
      <c r="D24" s="260"/>
      <c r="E24" s="260"/>
      <c r="F24" s="386"/>
      <c r="H24" s="391" t="s">
        <v>18484</v>
      </c>
      <c r="I24" s="392"/>
      <c r="J24" s="392"/>
      <c r="K24" s="392"/>
      <c r="L24" s="392"/>
      <c r="M24" s="392"/>
      <c r="N24" s="393"/>
    </row>
    <row r="25" spans="1:14" ht="12.75" customHeight="1" x14ac:dyDescent="0.2">
      <c r="A25" s="31" t="s">
        <v>18485</v>
      </c>
      <c r="B25" s="32"/>
      <c r="C25" s="33"/>
      <c r="D25" s="33"/>
      <c r="E25" s="33"/>
      <c r="F25" s="34"/>
    </row>
    <row r="26" spans="1:14" ht="12.75" customHeight="1" x14ac:dyDescent="0.2">
      <c r="A26" s="31" t="s">
        <v>18486</v>
      </c>
      <c r="B26" s="32"/>
      <c r="C26" s="33"/>
      <c r="D26" s="33"/>
      <c r="E26" s="33"/>
      <c r="F26" s="34"/>
    </row>
    <row r="27" spans="1:14" ht="12.75" customHeight="1" x14ac:dyDescent="0.2">
      <c r="A27" s="31" t="s">
        <v>18487</v>
      </c>
      <c r="B27" s="32"/>
      <c r="C27" s="33"/>
      <c r="D27" s="33"/>
      <c r="E27" s="33"/>
      <c r="F27" s="34"/>
    </row>
    <row r="28" spans="1:14" ht="12.75" customHeight="1" x14ac:dyDescent="0.2">
      <c r="A28" s="31" t="s">
        <v>18488</v>
      </c>
      <c r="B28" s="32"/>
      <c r="C28" s="33"/>
      <c r="D28" s="33"/>
      <c r="E28" s="33"/>
      <c r="F28" s="34"/>
    </row>
    <row r="29" spans="1:14" ht="12.75" customHeight="1" x14ac:dyDescent="0.2">
      <c r="A29" s="31" t="s">
        <v>18489</v>
      </c>
      <c r="B29" s="32"/>
      <c r="C29" s="33"/>
      <c r="D29" s="33"/>
      <c r="E29" s="33"/>
      <c r="F29" s="34"/>
    </row>
    <row r="30" spans="1:14" ht="12.75" customHeight="1" x14ac:dyDescent="0.2">
      <c r="A30" s="31" t="s">
        <v>18490</v>
      </c>
      <c r="B30" s="32"/>
      <c r="C30" s="33"/>
      <c r="D30" s="33"/>
      <c r="E30" s="33"/>
      <c r="F30" s="34"/>
    </row>
    <row r="31" spans="1:14" ht="12.75" customHeight="1" x14ac:dyDescent="0.2">
      <c r="A31" s="31" t="s">
        <v>18491</v>
      </c>
      <c r="B31" s="35"/>
      <c r="C31" s="36"/>
      <c r="D31" s="36"/>
      <c r="E31" s="36"/>
      <c r="F31" s="37"/>
    </row>
    <row r="32" spans="1:14" ht="12.75" customHeight="1" x14ac:dyDescent="0.2">
      <c r="A32" s="31" t="s">
        <v>18492</v>
      </c>
      <c r="B32" s="35"/>
      <c r="C32" s="36"/>
      <c r="D32" s="36"/>
      <c r="E32" s="36"/>
      <c r="F32" s="37"/>
    </row>
    <row r="33" spans="1:7" ht="39.75" customHeight="1" x14ac:dyDescent="0.2">
      <c r="A33" s="394" t="s">
        <v>18493</v>
      </c>
      <c r="B33" s="395"/>
      <c r="C33" s="395"/>
      <c r="D33" s="395"/>
      <c r="E33" s="395"/>
      <c r="F33" s="396"/>
    </row>
    <row r="34" spans="1:7" ht="41.25" customHeight="1" x14ac:dyDescent="0.2">
      <c r="A34" s="397"/>
      <c r="B34" s="397"/>
      <c r="C34" s="397"/>
      <c r="D34" s="397"/>
      <c r="E34" s="397"/>
      <c r="F34" s="397"/>
    </row>
    <row r="35" spans="1:7" ht="30" customHeight="1" x14ac:dyDescent="0.2">
      <c r="A35" s="354" t="s">
        <v>18494</v>
      </c>
      <c r="B35" s="355"/>
      <c r="C35" s="355"/>
      <c r="D35" s="355"/>
      <c r="E35" s="355"/>
      <c r="F35" s="356"/>
    </row>
    <row r="36" spans="1:7" ht="21.75" customHeight="1" x14ac:dyDescent="0.2">
      <c r="A36" s="357" t="s">
        <v>18458</v>
      </c>
      <c r="B36" s="358"/>
      <c r="C36" s="358"/>
      <c r="D36" s="358"/>
      <c r="E36" s="358"/>
      <c r="F36" s="110"/>
    </row>
    <row r="37" spans="1:7" s="12" customFormat="1" ht="18.75" customHeight="1" x14ac:dyDescent="0.2">
      <c r="A37" s="382" t="str">
        <f>A3</f>
        <v xml:space="preserve">OBRA: REFORMA ETA E CONSTRUÇÃO DE MURO </v>
      </c>
      <c r="B37" s="358"/>
      <c r="C37" s="358"/>
      <c r="D37" s="358"/>
      <c r="E37" s="358"/>
      <c r="F37" s="359"/>
    </row>
    <row r="38" spans="1:7" s="12" customFormat="1" ht="34.5" customHeight="1" x14ac:dyDescent="0.2">
      <c r="A38" s="360" t="s">
        <v>18459</v>
      </c>
      <c r="B38" s="361"/>
      <c r="C38" s="364" t="s">
        <v>18460</v>
      </c>
      <c r="D38" s="365"/>
      <c r="E38" s="365"/>
      <c r="F38" s="366"/>
    </row>
    <row r="39" spans="1:7" ht="12.75" customHeight="1" x14ac:dyDescent="0.2">
      <c r="A39" s="362"/>
      <c r="B39" s="363"/>
      <c r="C39" s="38" t="s">
        <v>18461</v>
      </c>
      <c r="D39" s="39" t="s">
        <v>18462</v>
      </c>
      <c r="E39" s="40" t="s">
        <v>18463</v>
      </c>
      <c r="F39" s="41" t="s">
        <v>18464</v>
      </c>
    </row>
    <row r="40" spans="1:7" ht="12.75" customHeight="1" x14ac:dyDescent="0.2">
      <c r="A40" s="13" t="s">
        <v>23</v>
      </c>
      <c r="B40" s="14" t="s">
        <v>18465</v>
      </c>
      <c r="C40" s="367"/>
      <c r="D40" s="368"/>
      <c r="E40" s="368"/>
      <c r="F40" s="369"/>
      <c r="G40" s="15"/>
    </row>
    <row r="41" spans="1:7" ht="12.75" customHeight="1" x14ac:dyDescent="0.2">
      <c r="A41" s="16" t="s">
        <v>25</v>
      </c>
      <c r="B41" s="17" t="s">
        <v>18466</v>
      </c>
      <c r="C41" s="18">
        <v>0.03</v>
      </c>
      <c r="D41" s="18">
        <v>0.04</v>
      </c>
      <c r="E41" s="18">
        <v>5.5E-2</v>
      </c>
      <c r="F41" s="18">
        <v>0.03</v>
      </c>
      <c r="G41" s="19"/>
    </row>
    <row r="42" spans="1:7" ht="12.75" customHeight="1" x14ac:dyDescent="0.2">
      <c r="A42" s="16" t="s">
        <v>29</v>
      </c>
      <c r="B42" s="17" t="s">
        <v>18467</v>
      </c>
      <c r="C42" s="18">
        <v>4.7999999999999996E-3</v>
      </c>
      <c r="D42" s="18">
        <v>8.0000000000000002E-3</v>
      </c>
      <c r="E42" s="18">
        <v>0.01</v>
      </c>
      <c r="F42" s="18">
        <v>4.7999999999999996E-3</v>
      </c>
      <c r="G42" s="19"/>
    </row>
    <row r="43" spans="1:7" ht="12.75" customHeight="1" x14ac:dyDescent="0.2">
      <c r="A43" s="16" t="s">
        <v>32</v>
      </c>
      <c r="B43" s="17" t="s">
        <v>18468</v>
      </c>
      <c r="C43" s="18">
        <v>8.5000000000000006E-3</v>
      </c>
      <c r="D43" s="18">
        <v>1.2699999999999999E-2</v>
      </c>
      <c r="E43" s="18">
        <v>1.2699999999999999E-2</v>
      </c>
      <c r="F43" s="18">
        <v>8.5000000000000006E-3</v>
      </c>
      <c r="G43" s="19"/>
    </row>
    <row r="44" spans="1:7" ht="12.75" customHeight="1" x14ac:dyDescent="0.2">
      <c r="A44" s="16" t="s">
        <v>18469</v>
      </c>
      <c r="B44" s="17" t="s">
        <v>18470</v>
      </c>
      <c r="C44" s="18">
        <v>5.8999999999999999E-3</v>
      </c>
      <c r="D44" s="18">
        <v>1.23E-2</v>
      </c>
      <c r="E44" s="18">
        <v>1.3899999999999999E-2</v>
      </c>
      <c r="F44" s="18">
        <v>5.8999999999999999E-3</v>
      </c>
      <c r="G44" s="19"/>
    </row>
    <row r="45" spans="1:7" ht="12.75" customHeight="1" x14ac:dyDescent="0.2">
      <c r="A45" s="13" t="s">
        <v>36</v>
      </c>
      <c r="B45" s="14" t="s">
        <v>18471</v>
      </c>
      <c r="C45" s="370"/>
      <c r="D45" s="371"/>
      <c r="E45" s="371"/>
      <c r="F45" s="372"/>
      <c r="G45" s="20"/>
    </row>
    <row r="46" spans="1:7" ht="12.75" customHeight="1" x14ac:dyDescent="0.2">
      <c r="A46" s="16" t="s">
        <v>38</v>
      </c>
      <c r="B46" s="17" t="s">
        <v>18472</v>
      </c>
      <c r="C46" s="21">
        <v>6.4999999999999997E-3</v>
      </c>
      <c r="D46" s="21">
        <v>6.4999999999999997E-3</v>
      </c>
      <c r="E46" s="21">
        <v>6.4999999999999997E-3</v>
      </c>
      <c r="F46" s="18">
        <v>6.4999999999999997E-3</v>
      </c>
      <c r="G46" s="19"/>
    </row>
    <row r="47" spans="1:7" ht="12.75" customHeight="1" x14ac:dyDescent="0.2">
      <c r="A47" s="16" t="s">
        <v>41</v>
      </c>
      <c r="B47" s="17" t="s">
        <v>18473</v>
      </c>
      <c r="C47" s="21">
        <v>0.03</v>
      </c>
      <c r="D47" s="21">
        <v>0.03</v>
      </c>
      <c r="E47" s="21">
        <v>0.03</v>
      </c>
      <c r="F47" s="18">
        <v>0.03</v>
      </c>
      <c r="G47" s="19"/>
    </row>
    <row r="48" spans="1:7" ht="12.75" customHeight="1" x14ac:dyDescent="0.2">
      <c r="A48" s="16" t="s">
        <v>18474</v>
      </c>
      <c r="B48" s="17" t="s">
        <v>18475</v>
      </c>
      <c r="C48" s="21">
        <v>0</v>
      </c>
      <c r="D48" s="21">
        <v>2.5000000000000001E-2</v>
      </c>
      <c r="E48" s="21">
        <v>0.05</v>
      </c>
      <c r="F48" s="18">
        <v>0.02</v>
      </c>
      <c r="G48" s="19"/>
    </row>
    <row r="49" spans="1:14" ht="12.75" customHeight="1" x14ac:dyDescent="0.2">
      <c r="A49" s="16" t="s">
        <v>18476</v>
      </c>
      <c r="B49" s="17" t="s">
        <v>18477</v>
      </c>
      <c r="C49" s="21">
        <v>0</v>
      </c>
      <c r="D49" s="21">
        <v>4.4999999999999998E-2</v>
      </c>
      <c r="E49" s="21">
        <v>4.4999999999999998E-2</v>
      </c>
      <c r="F49" s="18">
        <v>0</v>
      </c>
      <c r="G49" s="19"/>
      <c r="I49" s="22"/>
    </row>
    <row r="50" spans="1:14" ht="12.75" customHeight="1" x14ac:dyDescent="0.2">
      <c r="A50" s="13" t="s">
        <v>44</v>
      </c>
      <c r="B50" s="14" t="s">
        <v>18478</v>
      </c>
      <c r="C50" s="367"/>
      <c r="D50" s="368"/>
      <c r="E50" s="368"/>
      <c r="F50" s="369"/>
      <c r="G50" s="23"/>
    </row>
    <row r="51" spans="1:14" ht="12.75" customHeight="1" x14ac:dyDescent="0.2">
      <c r="A51" s="16" t="s">
        <v>46</v>
      </c>
      <c r="B51" s="17" t="s">
        <v>18479</v>
      </c>
      <c r="C51" s="24">
        <v>6.1600000000000002E-2</v>
      </c>
      <c r="D51" s="24">
        <v>7.3999999999999996E-2</v>
      </c>
      <c r="E51" s="24">
        <v>8.9599999999999999E-2</v>
      </c>
      <c r="F51" s="18">
        <v>5.11E-2</v>
      </c>
      <c r="G51" s="19"/>
    </row>
    <row r="52" spans="1:14" ht="12.75" customHeight="1" x14ac:dyDescent="0.2">
      <c r="A52" s="373"/>
      <c r="B52" s="374"/>
      <c r="C52" s="374"/>
      <c r="D52" s="374"/>
      <c r="E52" s="374"/>
      <c r="F52" s="375"/>
    </row>
    <row r="53" spans="1:14" ht="13.5" customHeight="1" x14ac:dyDescent="0.2">
      <c r="A53" s="25" t="s">
        <v>62</v>
      </c>
      <c r="B53" s="376" t="s">
        <v>18480</v>
      </c>
      <c r="C53" s="377"/>
      <c r="D53" s="377"/>
      <c r="E53" s="377"/>
      <c r="F53" s="26">
        <f>(((1+F41+F42+F43)*(1+F44)*(1+F51))/(1-(F46+F47+F48+F49)))-1</f>
        <v>0.16913899789825093</v>
      </c>
    </row>
    <row r="54" spans="1:14" ht="12.75" customHeight="1" x14ac:dyDescent="0.2">
      <c r="A54" s="27"/>
      <c r="B54" s="28"/>
      <c r="C54" s="29"/>
      <c r="D54" s="29"/>
      <c r="E54" s="29"/>
      <c r="F54" s="30"/>
    </row>
    <row r="55" spans="1:14" ht="33" customHeight="1" x14ac:dyDescent="0.2">
      <c r="A55" s="378" t="s">
        <v>18481</v>
      </c>
      <c r="B55" s="379"/>
      <c r="C55" s="379"/>
      <c r="D55" s="379"/>
      <c r="E55" s="379"/>
      <c r="F55" s="380"/>
    </row>
    <row r="56" spans="1:14" ht="7.5" customHeight="1" x14ac:dyDescent="0.2">
      <c r="A56" s="31"/>
      <c r="B56" s="32"/>
      <c r="C56" s="33"/>
      <c r="D56" s="33"/>
      <c r="E56" s="33"/>
      <c r="F56" s="34"/>
    </row>
    <row r="57" spans="1:14" ht="21" customHeight="1" x14ac:dyDescent="0.2">
      <c r="A57" s="385" t="s">
        <v>18482</v>
      </c>
      <c r="B57" s="260"/>
      <c r="C57" s="260"/>
      <c r="D57" s="260"/>
      <c r="E57" s="260"/>
      <c r="F57" s="386"/>
      <c r="H57" s="387" t="s">
        <v>18483</v>
      </c>
      <c r="I57" s="388"/>
      <c r="J57" s="388"/>
      <c r="K57" s="388"/>
      <c r="L57" s="388"/>
      <c r="M57" s="388"/>
      <c r="N57" s="389"/>
    </row>
    <row r="58" spans="1:14" ht="12.75" customHeight="1" x14ac:dyDescent="0.2">
      <c r="A58" s="390" t="s">
        <v>18484</v>
      </c>
      <c r="B58" s="260"/>
      <c r="C58" s="260"/>
      <c r="D58" s="260"/>
      <c r="E58" s="260"/>
      <c r="F58" s="386"/>
      <c r="H58" s="391" t="s">
        <v>18484</v>
      </c>
      <c r="I58" s="392"/>
      <c r="J58" s="392"/>
      <c r="K58" s="392"/>
      <c r="L58" s="392"/>
      <c r="M58" s="392"/>
      <c r="N58" s="393"/>
    </row>
    <row r="59" spans="1:14" ht="12.75" customHeight="1" x14ac:dyDescent="0.2">
      <c r="A59" s="31" t="s">
        <v>18485</v>
      </c>
      <c r="B59" s="32"/>
      <c r="C59" s="33"/>
      <c r="D59" s="33"/>
      <c r="E59" s="33"/>
      <c r="F59" s="34"/>
    </row>
    <row r="60" spans="1:14" ht="12.75" customHeight="1" x14ac:dyDescent="0.2">
      <c r="A60" s="31" t="s">
        <v>18486</v>
      </c>
      <c r="B60" s="32"/>
      <c r="C60" s="33"/>
      <c r="D60" s="33"/>
      <c r="E60" s="33"/>
      <c r="F60" s="34"/>
    </row>
    <row r="61" spans="1:14" ht="12.75" customHeight="1" x14ac:dyDescent="0.2">
      <c r="A61" s="31" t="s">
        <v>18487</v>
      </c>
      <c r="B61" s="32"/>
      <c r="C61" s="33"/>
      <c r="D61" s="33"/>
      <c r="E61" s="33"/>
      <c r="F61" s="34"/>
    </row>
    <row r="62" spans="1:14" ht="12.75" customHeight="1" x14ac:dyDescent="0.2">
      <c r="A62" s="31" t="s">
        <v>18488</v>
      </c>
      <c r="B62" s="32"/>
      <c r="C62" s="33"/>
      <c r="D62" s="33"/>
      <c r="E62" s="33"/>
      <c r="F62" s="34"/>
    </row>
    <row r="63" spans="1:14" ht="12.75" customHeight="1" x14ac:dyDescent="0.2">
      <c r="A63" s="31" t="s">
        <v>18489</v>
      </c>
      <c r="B63" s="32"/>
      <c r="C63" s="33"/>
      <c r="D63" s="33"/>
      <c r="E63" s="33"/>
      <c r="F63" s="34"/>
    </row>
    <row r="64" spans="1:14" ht="12.75" customHeight="1" x14ac:dyDescent="0.2">
      <c r="A64" s="31" t="s">
        <v>18490</v>
      </c>
      <c r="B64" s="32"/>
      <c r="C64" s="33"/>
      <c r="D64" s="33"/>
      <c r="E64" s="33"/>
      <c r="F64" s="34"/>
    </row>
    <row r="65" spans="1:6" ht="12.75" customHeight="1" x14ac:dyDescent="0.2">
      <c r="A65" s="31" t="s">
        <v>18491</v>
      </c>
      <c r="B65" s="35"/>
      <c r="C65" s="36"/>
      <c r="D65" s="36"/>
      <c r="E65" s="36"/>
      <c r="F65" s="37"/>
    </row>
    <row r="66" spans="1:6" ht="12.75" customHeight="1" x14ac:dyDescent="0.2">
      <c r="A66" s="31" t="s">
        <v>18492</v>
      </c>
      <c r="B66" s="35"/>
      <c r="C66" s="36"/>
      <c r="D66" s="36"/>
      <c r="E66" s="36"/>
      <c r="F66" s="37"/>
    </row>
    <row r="67" spans="1:6" ht="39.75" customHeight="1" x14ac:dyDescent="0.2">
      <c r="A67" s="394" t="s">
        <v>18493</v>
      </c>
      <c r="B67" s="395"/>
      <c r="C67" s="395"/>
      <c r="D67" s="395"/>
      <c r="E67" s="395"/>
      <c r="F67" s="396"/>
    </row>
    <row r="68" spans="1:6" ht="20.25" customHeight="1" x14ac:dyDescent="0.2">
      <c r="A68" s="381"/>
      <c r="B68" s="381"/>
      <c r="C68" s="381"/>
      <c r="D68" s="381"/>
      <c r="E68" s="381"/>
      <c r="F68" s="381"/>
    </row>
    <row r="69" spans="1:6" ht="17.25" customHeight="1" x14ac:dyDescent="0.2">
      <c r="A69" s="384" t="s">
        <v>18495</v>
      </c>
      <c r="B69" s="384"/>
      <c r="C69" s="384"/>
      <c r="D69" s="384"/>
      <c r="E69" s="384"/>
      <c r="F69" s="384"/>
    </row>
    <row r="70" spans="1:6" ht="18.75" customHeight="1" x14ac:dyDescent="0.2">
      <c r="A70" s="383" t="s">
        <v>18496</v>
      </c>
      <c r="B70" s="383"/>
      <c r="C70" s="383"/>
      <c r="D70" s="383"/>
      <c r="E70" s="383"/>
      <c r="F70" s="383"/>
    </row>
  </sheetData>
  <mergeCells count="36">
    <mergeCell ref="A70:F70"/>
    <mergeCell ref="A69:F69"/>
    <mergeCell ref="A23:F23"/>
    <mergeCell ref="H23:N23"/>
    <mergeCell ref="A24:F24"/>
    <mergeCell ref="H24:N24"/>
    <mergeCell ref="A33:F33"/>
    <mergeCell ref="A34:F34"/>
    <mergeCell ref="A35:F35"/>
    <mergeCell ref="A36:E36"/>
    <mergeCell ref="H57:N57"/>
    <mergeCell ref="A58:F58"/>
    <mergeCell ref="H58:N58"/>
    <mergeCell ref="A67:F67"/>
    <mergeCell ref="C45:F45"/>
    <mergeCell ref="C50:F50"/>
    <mergeCell ref="A21:F21"/>
    <mergeCell ref="A68:F68"/>
    <mergeCell ref="A37:F37"/>
    <mergeCell ref="A38:B39"/>
    <mergeCell ref="C38:F38"/>
    <mergeCell ref="C40:F40"/>
    <mergeCell ref="A52:F52"/>
    <mergeCell ref="B53:E53"/>
    <mergeCell ref="A55:F55"/>
    <mergeCell ref="A57:F57"/>
    <mergeCell ref="C6:F6"/>
    <mergeCell ref="C11:F11"/>
    <mergeCell ref="C16:F16"/>
    <mergeCell ref="A18:F18"/>
    <mergeCell ref="B19:E19"/>
    <mergeCell ref="A1:F1"/>
    <mergeCell ref="A2:E2"/>
    <mergeCell ref="A3:F3"/>
    <mergeCell ref="A4:B5"/>
    <mergeCell ref="C4:F4"/>
  </mergeCells>
  <pageMargins left="0.71" right="0.511811024" top="0.78740157499999996" bottom="0.78740157499999996" header="0.31496062000000002" footer="0.31496062000000002"/>
  <pageSetup paperSize="9" scale="54"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28"/>
  <sheetViews>
    <sheetView workbookViewId="0">
      <selection activeCell="I21" sqref="I21"/>
    </sheetView>
  </sheetViews>
  <sheetFormatPr defaultRowHeight="12.75" customHeight="1" x14ac:dyDescent="0.2"/>
  <cols>
    <col min="1" max="1" width="14.28515625" customWidth="1"/>
    <col min="2" max="2" width="27" customWidth="1"/>
    <col min="3" max="3" width="17.28515625" customWidth="1"/>
    <col min="4" max="4" width="20" customWidth="1"/>
    <col min="5" max="5" width="19.7109375" customWidth="1"/>
    <col min="6" max="6" width="18.5703125" customWidth="1"/>
    <col min="7" max="7" width="20" customWidth="1"/>
    <col min="8" max="8" width="18.28515625" customWidth="1"/>
    <col min="9" max="9" width="18.140625" customWidth="1"/>
    <col min="10" max="10" width="14.5703125" customWidth="1"/>
  </cols>
  <sheetData>
    <row r="1" spans="1:9" ht="15.75" customHeight="1" x14ac:dyDescent="0.2">
      <c r="A1" s="410" t="s">
        <v>18497</v>
      </c>
      <c r="B1" s="411"/>
      <c r="C1" s="411"/>
      <c r="D1" s="411"/>
      <c r="E1" s="412"/>
      <c r="F1" s="412"/>
      <c r="G1" s="236"/>
      <c r="H1" s="236"/>
      <c r="I1" s="236"/>
    </row>
    <row r="2" spans="1:9" ht="27.75" customHeight="1" x14ac:dyDescent="0.2">
      <c r="A2" s="166"/>
      <c r="B2" s="413" t="s">
        <v>18498</v>
      </c>
      <c r="C2" s="414"/>
      <c r="D2" s="166" t="s">
        <v>18499</v>
      </c>
      <c r="E2" s="421">
        <f>D24</f>
        <v>315698.51999999996</v>
      </c>
      <c r="F2" s="422"/>
      <c r="G2" s="423" t="s">
        <v>18500</v>
      </c>
      <c r="H2" s="422"/>
      <c r="I2" s="73"/>
    </row>
    <row r="3" spans="1:9" ht="37.5" customHeight="1" x14ac:dyDescent="0.2">
      <c r="A3" s="415" t="e">
        <f>#REF!</f>
        <v>#REF!</v>
      </c>
      <c r="B3" s="416"/>
      <c r="C3" s="167" t="s">
        <v>18501</v>
      </c>
      <c r="D3" s="417" t="s">
        <v>18502</v>
      </c>
      <c r="E3" s="418"/>
      <c r="F3" s="418"/>
      <c r="G3" s="237"/>
      <c r="H3" s="237"/>
      <c r="I3" s="237"/>
    </row>
    <row r="4" spans="1:9" ht="25.5" customHeight="1" x14ac:dyDescent="0.2">
      <c r="A4" s="168" t="s">
        <v>11</v>
      </c>
      <c r="B4" s="169" t="s">
        <v>18503</v>
      </c>
      <c r="C4" s="170" t="s">
        <v>18504</v>
      </c>
      <c r="D4" s="170" t="s">
        <v>18505</v>
      </c>
      <c r="E4" s="168" t="s">
        <v>18506</v>
      </c>
      <c r="F4" s="168" t="s">
        <v>18507</v>
      </c>
      <c r="G4" s="168" t="s">
        <v>18508</v>
      </c>
      <c r="H4" s="168" t="s">
        <v>18509</v>
      </c>
      <c r="I4" s="168" t="s">
        <v>18510</v>
      </c>
    </row>
    <row r="5" spans="1:9" ht="12.75" customHeight="1" x14ac:dyDescent="0.2">
      <c r="A5" s="419" t="s">
        <v>23</v>
      </c>
      <c r="B5" s="285" t="e">
        <f>#REF!</f>
        <v>#REF!</v>
      </c>
      <c r="C5" s="171" t="s">
        <v>18511</v>
      </c>
      <c r="D5" s="172">
        <f>D6/D24</f>
        <v>6.3971158306348738E-2</v>
      </c>
      <c r="E5" s="172">
        <v>0.2</v>
      </c>
      <c r="F5" s="172">
        <v>0.2</v>
      </c>
      <c r="G5" s="172">
        <v>0.2</v>
      </c>
      <c r="H5" s="172">
        <v>0.2</v>
      </c>
      <c r="I5" s="172">
        <v>0.2</v>
      </c>
    </row>
    <row r="6" spans="1:9" ht="12.75" customHeight="1" x14ac:dyDescent="0.2">
      <c r="A6" s="419"/>
      <c r="B6" s="285"/>
      <c r="C6" s="171" t="s">
        <v>18512</v>
      </c>
      <c r="D6" s="173">
        <f>'PLANILHA COLINA'!J12</f>
        <v>20195.599999999999</v>
      </c>
      <c r="E6" s="173">
        <f>E5*D6</f>
        <v>4039.12</v>
      </c>
      <c r="F6" s="173">
        <f>F5*D6</f>
        <v>4039.12</v>
      </c>
      <c r="G6" s="173">
        <f>G5*D6</f>
        <v>4039.12</v>
      </c>
      <c r="H6" s="173">
        <f>H5*D6</f>
        <v>4039.12</v>
      </c>
      <c r="I6" s="173">
        <f>I5*D6</f>
        <v>4039.12</v>
      </c>
    </row>
    <row r="7" spans="1:9" ht="12.75" customHeight="1" x14ac:dyDescent="0.2">
      <c r="A7" s="407" t="s">
        <v>36</v>
      </c>
      <c r="B7" s="409" t="str">
        <f>'PLANILHA COLINA'!B13</f>
        <v>MOVIMENTAÇÃO DE TERRA MURO</v>
      </c>
      <c r="C7" s="171" t="s">
        <v>18511</v>
      </c>
      <c r="D7" s="172">
        <f>D8/D24</f>
        <v>1.2976304101774061E-3</v>
      </c>
      <c r="E7" s="172">
        <v>1</v>
      </c>
      <c r="F7" s="172"/>
      <c r="G7" s="172"/>
      <c r="H7" s="172"/>
      <c r="I7" s="172"/>
    </row>
    <row r="8" spans="1:9" ht="12.75" customHeight="1" x14ac:dyDescent="0.2">
      <c r="A8" s="408"/>
      <c r="B8" s="409"/>
      <c r="C8" s="171" t="s">
        <v>18512</v>
      </c>
      <c r="D8" s="173">
        <f>'PLANILHA COLINA'!J16</f>
        <v>409.65999999999997</v>
      </c>
      <c r="E8" s="173">
        <f>E7*$D$8</f>
        <v>409.65999999999997</v>
      </c>
      <c r="F8" s="173"/>
      <c r="G8" s="173"/>
      <c r="H8" s="173"/>
      <c r="I8" s="173"/>
    </row>
    <row r="9" spans="1:9" ht="12.75" customHeight="1" x14ac:dyDescent="0.2">
      <c r="A9" s="407" t="s">
        <v>44</v>
      </c>
      <c r="B9" s="409" t="str">
        <f>'PLANILHA COLINA'!B17</f>
        <v>RECONSTRUÇÃO DO MURO DE VEDAÇÃO</v>
      </c>
      <c r="C9" s="171" t="s">
        <v>18511</v>
      </c>
      <c r="D9" s="172">
        <f>D10/D24</f>
        <v>0.16094250299304541</v>
      </c>
      <c r="E9" s="172">
        <v>1</v>
      </c>
      <c r="F9" s="172"/>
      <c r="G9" s="172"/>
      <c r="H9" s="172"/>
      <c r="I9" s="172"/>
    </row>
    <row r="10" spans="1:9" ht="12.75" customHeight="1" x14ac:dyDescent="0.2">
      <c r="A10" s="408"/>
      <c r="B10" s="409"/>
      <c r="C10" s="171" t="s">
        <v>18512</v>
      </c>
      <c r="D10" s="173">
        <f>'PLANILHA COLINA'!J25</f>
        <v>50809.31</v>
      </c>
      <c r="E10" s="173">
        <f>E9*D10</f>
        <v>50809.31</v>
      </c>
      <c r="F10" s="173"/>
      <c r="G10" s="173"/>
      <c r="H10" s="173"/>
      <c r="I10" s="173"/>
    </row>
    <row r="11" spans="1:9" ht="12.75" customHeight="1" x14ac:dyDescent="0.2">
      <c r="A11" s="407" t="s">
        <v>62</v>
      </c>
      <c r="B11" s="409" t="str">
        <f>'PLANILHA COLINA'!B26</f>
        <v>ALVENARIA MURO DE VEDAÇÃO</v>
      </c>
      <c r="C11" s="171" t="s">
        <v>18511</v>
      </c>
      <c r="D11" s="172">
        <f>D12/D24</f>
        <v>0.19380318919455183</v>
      </c>
      <c r="E11" s="172"/>
      <c r="F11" s="172">
        <v>1</v>
      </c>
      <c r="G11" s="172"/>
      <c r="H11" s="172"/>
      <c r="I11" s="172"/>
    </row>
    <row r="12" spans="1:9" ht="12.75" customHeight="1" x14ac:dyDescent="0.2">
      <c r="A12" s="408"/>
      <c r="B12" s="409"/>
      <c r="C12" s="171" t="s">
        <v>18512</v>
      </c>
      <c r="D12" s="173">
        <f>'PLANILHA COLINA'!J31</f>
        <v>61183.38</v>
      </c>
      <c r="E12" s="173"/>
      <c r="F12" s="173">
        <f>D12</f>
        <v>61183.38</v>
      </c>
      <c r="G12" s="173"/>
      <c r="H12" s="173"/>
      <c r="I12" s="173"/>
    </row>
    <row r="13" spans="1:9" ht="12.75" customHeight="1" x14ac:dyDescent="0.2">
      <c r="A13" s="407" t="s">
        <v>79</v>
      </c>
      <c r="B13" s="285" t="str">
        <f>'PLANILHA COLINA'!B32</f>
        <v>PINTURA DA ETA</v>
      </c>
      <c r="C13" s="171" t="s">
        <v>18511</v>
      </c>
      <c r="D13" s="172">
        <f>D14/D24</f>
        <v>0.36714109397788752</v>
      </c>
      <c r="E13" s="172"/>
      <c r="F13" s="172"/>
      <c r="G13" s="172"/>
      <c r="H13" s="172">
        <v>0.5</v>
      </c>
      <c r="I13" s="172">
        <v>0.5</v>
      </c>
    </row>
    <row r="14" spans="1:9" ht="12.75" customHeight="1" x14ac:dyDescent="0.2">
      <c r="A14" s="408"/>
      <c r="B14" s="285"/>
      <c r="C14" s="171" t="s">
        <v>18512</v>
      </c>
      <c r="D14" s="173">
        <f>'PLANILHA COLINA'!J52</f>
        <v>115905.9</v>
      </c>
      <c r="E14" s="173"/>
      <c r="F14" s="173"/>
      <c r="G14" s="173"/>
      <c r="H14" s="173">
        <f>H13*D14</f>
        <v>57952.95</v>
      </c>
      <c r="I14" s="173">
        <f>H14</f>
        <v>57952.95</v>
      </c>
    </row>
    <row r="15" spans="1:9" ht="12.75" customHeight="1" x14ac:dyDescent="0.2">
      <c r="A15" s="407" t="s">
        <v>127</v>
      </c>
      <c r="B15" s="409" t="str">
        <f>'PLANILHA COLINA'!B53</f>
        <v>REVESTIMENTOS</v>
      </c>
      <c r="C15" s="171" t="s">
        <v>18511</v>
      </c>
      <c r="D15" s="172">
        <f>D16/D24</f>
        <v>0.14847741446491419</v>
      </c>
      <c r="E15" s="172"/>
      <c r="F15" s="172"/>
      <c r="G15" s="172">
        <v>1</v>
      </c>
      <c r="H15" s="172"/>
      <c r="I15" s="172"/>
    </row>
    <row r="16" spans="1:9" ht="12.75" customHeight="1" x14ac:dyDescent="0.2">
      <c r="A16" s="408"/>
      <c r="B16" s="409"/>
      <c r="C16" s="171" t="s">
        <v>18512</v>
      </c>
      <c r="D16" s="173">
        <f>'PLANILHA COLINA'!J64</f>
        <v>46874.1</v>
      </c>
      <c r="E16" s="173"/>
      <c r="F16" s="173"/>
      <c r="G16" s="173">
        <f>D16</f>
        <v>46874.1</v>
      </c>
      <c r="H16" s="173"/>
      <c r="I16" s="173"/>
    </row>
    <row r="17" spans="1:10" ht="12.75" customHeight="1" x14ac:dyDescent="0.2">
      <c r="A17" s="407" t="s">
        <v>156</v>
      </c>
      <c r="B17" s="409" t="str">
        <f>'PLANILHA COLINA'!B65</f>
        <v>ESQUADRIAS</v>
      </c>
      <c r="C17" s="171" t="s">
        <v>18511</v>
      </c>
      <c r="D17" s="172">
        <f>D18/D24</f>
        <v>5.9145034952967166E-3</v>
      </c>
      <c r="E17" s="172"/>
      <c r="F17" s="172"/>
      <c r="G17" s="172">
        <v>1</v>
      </c>
      <c r="H17" s="172"/>
      <c r="I17" s="172"/>
    </row>
    <row r="18" spans="1:10" ht="12.75" customHeight="1" x14ac:dyDescent="0.2">
      <c r="A18" s="408"/>
      <c r="B18" s="409"/>
      <c r="C18" s="171" t="s">
        <v>18512</v>
      </c>
      <c r="D18" s="173">
        <f>'PLANILHA COLINA'!J68</f>
        <v>1867.2</v>
      </c>
      <c r="E18" s="173"/>
      <c r="F18" s="173"/>
      <c r="G18" s="173">
        <f>D18</f>
        <v>1867.2</v>
      </c>
      <c r="H18" s="173"/>
      <c r="I18" s="173"/>
    </row>
    <row r="19" spans="1:10" ht="12.75" customHeight="1" x14ac:dyDescent="0.2">
      <c r="A19" s="407" t="s">
        <v>163</v>
      </c>
      <c r="B19" s="409" t="str">
        <f>'PLANILHA COLINA'!B69</f>
        <v>COBERTURA</v>
      </c>
      <c r="C19" s="171" t="s">
        <v>18511</v>
      </c>
      <c r="D19" s="172">
        <f>D20/D24</f>
        <v>4.813795135941721E-2</v>
      </c>
      <c r="E19" s="172"/>
      <c r="F19" s="172"/>
      <c r="G19" s="172">
        <v>1</v>
      </c>
      <c r="H19" s="172"/>
      <c r="I19" s="172"/>
    </row>
    <row r="20" spans="1:10" ht="12.75" customHeight="1" x14ac:dyDescent="0.2">
      <c r="A20" s="408"/>
      <c r="B20" s="409"/>
      <c r="C20" s="171" t="s">
        <v>18512</v>
      </c>
      <c r="D20" s="173">
        <f>'PLANILHA COLINA'!J75</f>
        <v>15197.08</v>
      </c>
      <c r="E20" s="173"/>
      <c r="F20" s="173"/>
      <c r="G20" s="173">
        <f>D20</f>
        <v>15197.08</v>
      </c>
      <c r="H20" s="173"/>
      <c r="I20" s="173"/>
    </row>
    <row r="21" spans="1:10" ht="12.75" customHeight="1" x14ac:dyDescent="0.2">
      <c r="A21" s="407" t="s">
        <v>180</v>
      </c>
      <c r="B21" s="409" t="str">
        <f>'PLANILHA COLINA'!B76</f>
        <v>LIMPEZA FINAL DE OBRA</v>
      </c>
      <c r="C21" s="171" t="s">
        <v>18511</v>
      </c>
      <c r="D21" s="172">
        <f>D22/D24</f>
        <v>1.0314555798361045E-2</v>
      </c>
      <c r="E21" s="172"/>
      <c r="F21" s="172"/>
      <c r="G21" s="172"/>
      <c r="H21" s="172"/>
      <c r="I21" s="172">
        <v>1</v>
      </c>
    </row>
    <row r="22" spans="1:10" ht="12.75" customHeight="1" x14ac:dyDescent="0.2">
      <c r="A22" s="408"/>
      <c r="B22" s="409"/>
      <c r="C22" s="171" t="s">
        <v>18512</v>
      </c>
      <c r="D22" s="173">
        <f>'PLANILHA COLINA'!J79</f>
        <v>3256.29</v>
      </c>
      <c r="E22" s="173"/>
      <c r="F22" s="173"/>
      <c r="G22" s="173"/>
      <c r="H22" s="173"/>
      <c r="I22" s="173">
        <f>D22</f>
        <v>3256.29</v>
      </c>
    </row>
    <row r="23" spans="1:10" ht="12.75" customHeight="1" x14ac:dyDescent="0.2">
      <c r="A23" s="398" t="s">
        <v>35</v>
      </c>
      <c r="B23" s="398"/>
      <c r="C23" s="174" t="s">
        <v>18511</v>
      </c>
      <c r="D23" s="175">
        <f>D11+D9+D7+D5+D13+D15+D17+D19+D21</f>
        <v>1</v>
      </c>
      <c r="E23" s="175">
        <f>E24/$D$24</f>
        <v>0.17503436506449255</v>
      </c>
      <c r="F23" s="175">
        <f>F24/$D$24</f>
        <v>0.20659742085582158</v>
      </c>
      <c r="G23" s="175">
        <f>G24/$D$24</f>
        <v>0.21532410098089788</v>
      </c>
      <c r="H23" s="175">
        <f>H24/$D$24</f>
        <v>0.19636477865021351</v>
      </c>
      <c r="I23" s="175">
        <f>I24/$D$24</f>
        <v>0.20667933444857459</v>
      </c>
    </row>
    <row r="24" spans="1:10" ht="12.75" customHeight="1" x14ac:dyDescent="0.2">
      <c r="A24" s="398"/>
      <c r="B24" s="398"/>
      <c r="C24" s="174" t="s">
        <v>18512</v>
      </c>
      <c r="D24" s="176">
        <f>D6+D8+D10+D12+D14+D16+D18+D20+D22</f>
        <v>315698.51999999996</v>
      </c>
      <c r="E24" s="176">
        <f>E6+E8+E10</f>
        <v>55258.09</v>
      </c>
      <c r="F24" s="176">
        <f>F10+F12+F6</f>
        <v>65222.5</v>
      </c>
      <c r="G24" s="176">
        <f>G6+G8+G10+G16+G18+G20</f>
        <v>67977.5</v>
      </c>
      <c r="H24" s="176">
        <f>H10+H12+H14+H6</f>
        <v>61992.07</v>
      </c>
      <c r="I24" s="176">
        <f>I10+I12+I14+I22+I6</f>
        <v>65248.36</v>
      </c>
      <c r="J24" s="239"/>
    </row>
    <row r="25" spans="1:10" ht="12.75" customHeight="1" x14ac:dyDescent="0.2">
      <c r="A25" s="177"/>
      <c r="B25" s="178"/>
      <c r="C25" s="178"/>
      <c r="D25" s="178"/>
      <c r="E25" s="178"/>
      <c r="F25" s="178"/>
      <c r="G25" s="178"/>
      <c r="H25" s="238"/>
      <c r="I25" s="238"/>
    </row>
    <row r="26" spans="1:10" ht="24.75" customHeight="1" x14ac:dyDescent="0.2">
      <c r="A26" s="399" t="s">
        <v>18513</v>
      </c>
      <c r="B26" s="400"/>
      <c r="C26" s="400"/>
      <c r="D26" s="400"/>
      <c r="E26" s="401" t="s">
        <v>18514</v>
      </c>
      <c r="F26" s="401"/>
      <c r="G26" s="401"/>
      <c r="H26" s="401"/>
      <c r="I26" s="424"/>
    </row>
    <row r="27" spans="1:10" ht="12.75" customHeight="1" x14ac:dyDescent="0.2">
      <c r="A27" s="402" t="e">
        <f>#REF!</f>
        <v>#REF!</v>
      </c>
      <c r="B27" s="403"/>
      <c r="C27" s="403"/>
      <c r="D27" s="403"/>
      <c r="E27" s="404" t="e">
        <f>#REF!</f>
        <v>#REF!</v>
      </c>
      <c r="F27" s="404"/>
      <c r="G27" s="404"/>
      <c r="H27" s="404"/>
      <c r="I27" s="425"/>
    </row>
    <row r="28" spans="1:10" ht="39" customHeight="1" x14ac:dyDescent="0.2">
      <c r="A28" s="405" t="s">
        <v>18515</v>
      </c>
      <c r="B28" s="406"/>
      <c r="C28" s="406"/>
      <c r="D28" s="406"/>
      <c r="E28" s="406" t="e">
        <f>#REF!</f>
        <v>#REF!</v>
      </c>
      <c r="F28" s="406"/>
      <c r="G28" s="406"/>
      <c r="H28" s="406"/>
      <c r="I28" s="420"/>
    </row>
  </sheetData>
  <mergeCells count="34">
    <mergeCell ref="G28:I28"/>
    <mergeCell ref="E2:F2"/>
    <mergeCell ref="G2:H2"/>
    <mergeCell ref="A19:A20"/>
    <mergeCell ref="B19:B20"/>
    <mergeCell ref="A21:A22"/>
    <mergeCell ref="B21:B22"/>
    <mergeCell ref="G26:I26"/>
    <mergeCell ref="G27:I27"/>
    <mergeCell ref="A13:A14"/>
    <mergeCell ref="A1:F1"/>
    <mergeCell ref="B2:C2"/>
    <mergeCell ref="A3:B3"/>
    <mergeCell ref="D3:F3"/>
    <mergeCell ref="A5:A6"/>
    <mergeCell ref="A28:D28"/>
    <mergeCell ref="E28:F28"/>
    <mergeCell ref="B5:B6"/>
    <mergeCell ref="A7:A8"/>
    <mergeCell ref="B7:B8"/>
    <mergeCell ref="A9:A10"/>
    <mergeCell ref="B9:B10"/>
    <mergeCell ref="A11:A12"/>
    <mergeCell ref="B11:B12"/>
    <mergeCell ref="B13:B14"/>
    <mergeCell ref="A15:A16"/>
    <mergeCell ref="B15:B16"/>
    <mergeCell ref="A17:A18"/>
    <mergeCell ref="B17:B18"/>
    <mergeCell ref="A23:B24"/>
    <mergeCell ref="A26:D26"/>
    <mergeCell ref="E26:F26"/>
    <mergeCell ref="A27:D27"/>
    <mergeCell ref="E27:F27"/>
  </mergeCells>
  <pageMargins left="0.511811024" right="0.511811024" top="0.78740157499999996" bottom="0.78740157499999996" header="0.31496062000000002" footer="0.31496062000000002"/>
  <pageSetup paperSize="9" scale="80"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7</vt:i4>
      </vt:variant>
    </vt:vector>
  </HeadingPairs>
  <TitlesOfParts>
    <vt:vector size="16" baseType="lpstr">
      <vt:lpstr>PLANILHA COLINA</vt:lpstr>
      <vt:lpstr>MEMÓRIA DE CÁLCULO</vt:lpstr>
      <vt:lpstr>COMPOSIÇÕES UNITÁRIAS</vt:lpstr>
      <vt:lpstr>Planilha1</vt:lpstr>
      <vt:lpstr>SINAPI 06-2023</vt:lpstr>
      <vt:lpstr>SETOP 04-2023</vt:lpstr>
      <vt:lpstr>SUDECAP 05-2023</vt:lpstr>
      <vt:lpstr>BDI ONERADO EDIFICAÇÃO</vt:lpstr>
      <vt:lpstr>CRONOGRAMA</vt:lpstr>
      <vt:lpstr>'MEMÓRIA DE CÁLCULO'!Área_de_Impressão</vt:lpstr>
      <vt:lpstr>'PLANILHA COLINA'!Área_de_Impressão</vt:lpstr>
      <vt:lpstr>'SETOP 04-2023'!Área_de_Impressão</vt:lpstr>
      <vt:lpstr>'MEMÓRIA DE CÁLCULO'!Títulos_de_Impressão</vt:lpstr>
      <vt:lpstr>'PLANILHA COLINA'!Títulos_de_Impressão</vt:lpstr>
      <vt:lpstr>'SETOP 04-2023'!Títulos_de_Impressão</vt:lpstr>
      <vt:lpstr>'SINAPI 06-2023'!Títulos_de_Impressão</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CEF</dc:creator>
  <cp:keywords/>
  <dc:description/>
  <cp:lastModifiedBy>SAAE</cp:lastModifiedBy>
  <dcterms:created xsi:type="dcterms:W3CDTF">1997-11-03T14:04:12Z</dcterms:created>
  <dcterms:modified xsi:type="dcterms:W3CDTF">2026-04-23T14:21:55Z</dcterms:modified>
  <cp:category/>
</cp:coreProperties>
</file>