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deivid.pereira\Downloads\"/>
    </mc:Choice>
  </mc:AlternateContent>
  <xr:revisionPtr revIDLastSave="0" documentId="8_{0795F14A-E78C-4D98-BA27-C649F28106D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etalhamento" sheetId="6" r:id="rId1"/>
  </sheets>
  <definedNames>
    <definedName name="_xlnm._FilterDatabase" localSheetId="0" hidden="1">Detalhamento!$A$9:$L$10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0" i="6" l="1"/>
  <c r="K10" i="6" l="1"/>
  <c r="J10" i="6"/>
  <c r="L10" i="6" l="1" a="1"/>
  <c r="L10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<sst xmlns="http://schemas.openxmlformats.org/spreadsheetml/2006/main" count="14" uniqueCount="14">
  <si>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Média</t>
  </si>
  <si>
    <t>Descrição</t>
  </si>
  <si>
    <t>Item</t>
  </si>
  <si>
    <t>Valor Mínimo Aceitável</t>
  </si>
  <si>
    <t>Valor Máximo Aceitável</t>
  </si>
  <si>
    <t>Qnt. de preços exequíveis</t>
  </si>
  <si>
    <t>Valor Médio Exequível</t>
  </si>
  <si>
    <t xml:space="preserve"> </t>
  </si>
  <si>
    <r>
      <t xml:space="preserve">Prestação de serviços comuns descontinuados de engenharia, com fornecimento de mão de obra especializada e materiais - </t>
    </r>
    <r>
      <rPr>
        <b/>
        <sz val="11"/>
        <color theme="1"/>
        <rFont val="Cambria"/>
        <family val="1"/>
      </rPr>
      <t>(Maior Desconto)</t>
    </r>
  </si>
  <si>
    <t>UASG: 785800       Ministério da Defesa  Estação Naval do Rio Grande -                                PE: 90002/2025</t>
  </si>
  <si>
    <t>UASG: 153030       Ministério da Educação Universidade Federal de Itajuba- MG:                          PE: 90001/2026</t>
  </si>
  <si>
    <t>UASG: 154048        Ministério da Educação- Fundação Universidade Federal do Piaui                                      PI  90011/2025</t>
  </si>
  <si>
    <t>UASG: 158565                  Univ. da integ. Intern. Da  Lusof. Afro- Brasileira-                PE: 90008/2025</t>
  </si>
  <si>
    <t>UASG: 130080            Ministério da Agricultura, Pecuária e Abastecimento Superint. Federal de Agricultura, Pecuária e Abastecimento.                    PE: 90118/2025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</si>
</sst>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R$&quot;\ #,##0.00"/>
    <numFmt numFmtId="165" formatCode="0.0000%"/>
    <numFmt numFmtId="166" formatCode="0.00000%"/>
    <numFmt numFmtId="167" formatCode="0.000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i/>
      <sz val="11"/>
      <color theme="1"/>
      <name val="Cambria"/>
      <family val="1"/>
    </font>
    <font>
      <sz val="11"/>
      <color theme="1"/>
      <name val="Calibri"/>
      <family val="2"/>
      <scheme val="minor"/>
    </font>
    <font>
      <sz val="11"/>
      <color rgb="FFFF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167" fontId="3" fillId="0" borderId="1" xfId="1" applyNumberFormat="1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5" fontId="1" fillId="0" borderId="0" xfId="0" applyNumberFormat="1" applyFont="1"/>
    <xf numFmtId="14" fontId="5" fillId="0" borderId="0" xfId="0" applyNumberFormat="1" applyFont="1" applyAlignment="1">
      <alignment horizontal="center"/>
    </xf>
  </cellXfs>
  <cellStyles count="2">
    <cellStyle name="Normal" xfId="0" builtinId="0"/>
    <cellStyle name="Porcentagem" xfId="1" builtinId="5"/>
  </cellStyles>
  <dxfs count="3">
    <dxf>
      <font>
        <color rgb="FFE6BA00"/>
      </font>
      <fill>
        <patternFill>
          <bgColor theme="0"/>
        </patternFill>
      </fill>
      <border>
        <top style="dotted">
          <color auto="1"/>
        </top>
        <bottom style="dotted">
          <color auto="1"/>
        </bottom>
      </border>
    </dxf>
    <dxf>
      <font>
        <color rgb="FFFF0000"/>
      </font>
      <fill>
        <patternFill>
          <bgColor theme="0"/>
        </patternFill>
      </fill>
      <border>
        <top style="dotted">
          <color auto="1"/>
        </top>
        <bottom style="dotted">
          <color auto="1"/>
        </bottom>
      </border>
    </dxf>
    <dxf>
      <font>
        <b/>
        <i val="0"/>
        <color rgb="FF1F915B"/>
      </font>
      <fill>
        <patternFill>
          <bgColor theme="0"/>
        </patternFill>
      </fill>
      <border>
        <top style="dotted">
          <color auto="1"/>
        </top>
        <bottom style="dotted">
          <color auto="1"/>
        </bottom>
      </border>
    </dxf>
  </dxfs>
  <tableStyles count="0" defaultTableStyle="TableStyleMedium2" defaultPivotStyle="PivotStyleLight16"/>
  <colors>
    <mruColors>
      <color rgb="FFFFCC00"/>
      <color rgb="FFE6BA00"/>
      <color rgb="FF1F915B"/>
      <color rgb="FFE25C79"/>
      <color rgb="FFFD9D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115453</xdr:colOff>
      <xdr:row>3</xdr:row>
      <xdr:rowOff>283882</xdr:rowOff>
    </xdr:from>
    <xdr:to>
      <xdr:col>4</xdr:col>
      <xdr:colOff>12370</xdr:colOff>
      <xdr:row>7</xdr:row>
      <xdr:rowOff>104725</xdr:rowOff>
    </xdr:to>
    <xdr:grpSp>
      <xdr:nvGrpSpPr>
        <xdr:cNvPr id="13" name="Agrupar 12">
          <a:extLst>
            <a:ext uri="{FF2B5EF4-FFF2-40B4-BE49-F238E27FC236}">
              <a16:creationId xmlns:a16="http://schemas.microsoft.com/office/drawing/2014/main" id="{2C3367F9-0E5E-4B60-8502-00D1A0CC320C}"/>
            </a:ext>
          </a:extLst>
        </xdr:cNvPr>
        <xdr:cNvGrpSpPr/>
      </xdr:nvGrpSpPr>
      <xdr:grpSpPr>
        <a:xfrm>
          <a:off x="115453" y="821764"/>
          <a:ext cx="7180741" cy="874196"/>
          <a:chOff x="115453" y="819663"/>
          <a:chExt cx="7177755" cy="868593"/>
        </a:xfrm>
      </xdr:grpSpPr>
      <xdr:sp macro="" textlink="">
        <xdr:nvSpPr>
          <xdr:cNvPr id="3" name="Retângulo com Canto Diagonal Aparado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 flipH="1">
            <a:off x="115453" y="819663"/>
            <a:ext cx="6934370" cy="868593"/>
          </a:xfrm>
          <a:prstGeom prst="snip2DiagRect">
            <a:avLst/>
          </a:prstGeom>
          <a:ln w="19050">
            <a:solidFill>
              <a:schemeClr val="accent6">
                <a:lumMod val="1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 b="1">
              <a:solidFill>
                <a:schemeClr val="tx2">
                  <a:lumMod val="50000"/>
                </a:schemeClr>
              </a:solidFill>
            </a:endParaRPr>
          </a:p>
        </xdr:txBody>
      </xdr:sp>
      <xdr:sp macro="" textlink="">
        <xdr:nvSpPr>
          <xdr:cNvPr id="4" name="CaixaDeTexto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 txBox="1"/>
        </xdr:nvSpPr>
        <xdr:spPr>
          <a:xfrm>
            <a:off x="224469" y="900733"/>
            <a:ext cx="1060013" cy="33582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600" b="1">
                <a:solidFill>
                  <a:schemeClr val="bg2">
                    <a:lumMod val="25000"/>
                  </a:schemeClr>
                </a:solidFill>
              </a:rPr>
              <a:t>Legenda</a:t>
            </a:r>
            <a:r>
              <a:rPr lang="pt-BR" sz="1600" b="1"/>
              <a:t>:</a:t>
            </a:r>
          </a:p>
        </xdr:txBody>
      </xdr:sp>
      <xdr:grpSp>
        <xdr:nvGrpSpPr>
          <xdr:cNvPr id="5" name="Agrupar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GrpSpPr/>
        </xdr:nvGrpSpPr>
        <xdr:grpSpPr>
          <a:xfrm>
            <a:off x="302724" y="1232968"/>
            <a:ext cx="2959684" cy="335828"/>
            <a:chOff x="231493" y="508406"/>
            <a:chExt cx="3136402" cy="342461"/>
          </a:xfrm>
        </xdr:grpSpPr>
        <xdr:pic>
          <xdr:nvPicPr>
            <xdr:cNvPr id="11" name="Imagem 10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7518" t="25013" r="36869" b="29292"/>
            <a:stretch/>
          </xdr:blipFill>
          <xdr:spPr>
            <a:xfrm>
              <a:off x="231493" y="562534"/>
              <a:ext cx="193395" cy="258116"/>
            </a:xfrm>
            <a:prstGeom prst="rect">
              <a:avLst/>
            </a:prstGeom>
          </xdr:spPr>
        </xdr:pic>
        <xdr:sp macro="" textlink="">
          <xdr:nvSpPr>
            <xdr:cNvPr id="12" name="CaixaDeTexto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SpPr txBox="1"/>
          </xdr:nvSpPr>
          <xdr:spPr>
            <a:xfrm>
              <a:off x="480968" y="508406"/>
              <a:ext cx="2886927" cy="34246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pt-BR" sz="1600" b="1">
                  <a:solidFill>
                    <a:srgbClr val="00B050"/>
                  </a:solidFill>
                </a:rPr>
                <a:t>Preço Exequível;</a:t>
              </a:r>
            </a:p>
          </xdr:txBody>
        </xdr:sp>
      </xdr:grpSp>
      <xdr:sp macro="" textlink="">
        <xdr:nvSpPr>
          <xdr:cNvPr id="6" name="CaixaDeTexto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 txBox="1"/>
        </xdr:nvSpPr>
        <xdr:spPr>
          <a:xfrm>
            <a:off x="2292354" y="1232968"/>
            <a:ext cx="2727512" cy="3358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600" b="1">
                <a:solidFill>
                  <a:srgbClr val="E6BA00"/>
                </a:solidFill>
              </a:rPr>
              <a:t>Preço Inexequível;</a:t>
            </a:r>
          </a:p>
        </xdr:txBody>
      </xdr:sp>
      <xdr:grpSp>
        <xdr:nvGrpSpPr>
          <xdr:cNvPr id="7" name="Agrupar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GrpSpPr/>
        </xdr:nvGrpSpPr>
        <xdr:grpSpPr>
          <a:xfrm>
            <a:off x="4039047" y="1233955"/>
            <a:ext cx="3254161" cy="331758"/>
            <a:chOff x="231493" y="1209189"/>
            <a:chExt cx="3440893" cy="342461"/>
          </a:xfrm>
        </xdr:grpSpPr>
        <xdr:sp macro="" textlink="">
          <xdr:nvSpPr>
            <xdr:cNvPr id="9" name="Multiplicar 8">
              <a:extLst>
                <a:ext uri="{FF2B5EF4-FFF2-40B4-BE49-F238E27FC236}">
                  <a16:creationId xmlns:a16="http://schemas.microsoft.com/office/drawing/2014/main" id="{00000000-0008-0000-0200-000009000000}"/>
                </a:ext>
              </a:extLst>
            </xdr:cNvPr>
            <xdr:cNvSpPr/>
          </xdr:nvSpPr>
          <xdr:spPr>
            <a:xfrm>
              <a:off x="231493" y="1241533"/>
              <a:ext cx="242109" cy="301011"/>
            </a:xfrm>
            <a:prstGeom prst="mathMultiply">
              <a:avLst>
                <a:gd name="adj1" fmla="val 12523"/>
              </a:avLst>
            </a:prstGeom>
            <a:solidFill>
              <a:srgbClr val="FF0000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" textlink="">
          <xdr:nvSpPr>
            <xdr:cNvPr id="10" name="CaixaDeTexto 9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:cNvPr>
            <xdr:cNvSpPr txBox="1"/>
          </xdr:nvSpPr>
          <xdr:spPr>
            <a:xfrm>
              <a:off x="462844" y="1209189"/>
              <a:ext cx="3209542" cy="34246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pt-BR" sz="1600" b="1">
                  <a:solidFill>
                    <a:srgbClr val="FF0000"/>
                  </a:solidFill>
                </a:rPr>
                <a:t>Preço Excessivamente Elevado;</a:t>
              </a:r>
            </a:p>
          </xdr:txBody>
        </xdr:sp>
      </xdr:grpSp>
      <xdr:sp macro="" textlink="">
        <xdr:nvSpPr>
          <xdr:cNvPr id="8" name="Seta para Baixo 7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 rot="18196565">
            <a:off x="2123877" y="1307992"/>
            <a:ext cx="189554" cy="235942"/>
          </a:xfrm>
          <a:prstGeom prst="downArrow">
            <a:avLst>
              <a:gd name="adj1" fmla="val 38045"/>
              <a:gd name="adj2" fmla="val 58998"/>
            </a:avLst>
          </a:prstGeom>
          <a:solidFill>
            <a:srgbClr val="FFCC00"/>
          </a:solidFill>
          <a:ln w="3175">
            <a:solidFill>
              <a:schemeClr val="bg2">
                <a:lumMod val="1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Valores exequívei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FFFF"/>
      </a:accent1>
      <a:accent2>
        <a:srgbClr val="59554E"/>
      </a:accent2>
      <a:accent3>
        <a:srgbClr val="F3F4E5"/>
      </a:accent3>
      <a:accent4>
        <a:srgbClr val="E2E3D9"/>
      </a:accent4>
      <a:accent5>
        <a:srgbClr val="A1C1BE"/>
      </a:accent5>
      <a:accent6>
        <a:srgbClr val="EDF3F2"/>
      </a:accent6>
      <a:hlink>
        <a:srgbClr val="B3AFA9"/>
      </a:hlink>
      <a:folHlink>
        <a:srgbClr val="486C6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M21"/>
  <sheetViews>
    <sheetView showGridLines="0" tabSelected="1" zoomScale="85" zoomScaleNormal="85" workbookViewId="0">
      <pane ySplit="9" topLeftCell="A10" activePane="bottomLeft" state="frozen"/>
      <selection pane="bottomLeft" activeCell="F5" sqref="F5"/>
    </sheetView>
  </sheetViews>
  <sheetFormatPr defaultColWidth="9.140625" defaultRowHeight="14.25" x14ac:dyDescent="0.2"/>
  <cols>
    <col min="1" max="1" width="17.140625" style="3" customWidth="1"/>
    <col min="2" max="2" width="9.140625" style="3"/>
    <col min="3" max="3" width="56.85546875" style="1" customWidth="1"/>
    <col min="4" max="8" width="26.140625" style="1" customWidth="1"/>
    <col min="9" max="9" width="12.7109375" style="1" bestFit="1" customWidth="1"/>
    <col min="10" max="10" width="15.140625" style="1" bestFit="1" customWidth="1"/>
    <col min="11" max="11" width="19.5703125" style="1" bestFit="1" customWidth="1"/>
    <col min="12" max="12" width="32.28515625" style="1" customWidth="1"/>
    <col min="13" max="16384" width="9.140625" style="1"/>
  </cols>
  <sheetData>
    <row r="4" spans="1:13" ht="33.950000000000003" customHeight="1" x14ac:dyDescent="0.2"/>
    <row r="5" spans="1:13" ht="21.6" customHeight="1" x14ac:dyDescent="0.2"/>
    <row r="9" spans="1:13" ht="119.25" customHeight="1" x14ac:dyDescent="0.2">
      <c r="A9" s="4" t="s">
        <v>5</v>
      </c>
      <c r="B9" s="5" t="s">
        <v>2</v>
      </c>
      <c r="C9" s="5" t="s">
        <v>1</v>
      </c>
      <c r="D9" s="12" t="s">
        <v>10</v>
      </c>
      <c r="E9" s="12" t="s">
        <v>9</v>
      </c>
      <c r="F9" s="12" t="s">
        <v>11</v>
      </c>
      <c r="G9" s="12" t="s">
        <v>12</v>
      </c>
      <c r="H9" s="12" t="s">
        <v>13</v>
      </c>
      <c r="I9" s="4" t="s">
        <v>0</v>
      </c>
      <c r="J9" s="4" t="s">
        <v>3</v>
      </c>
      <c r="K9" s="4" t="s">
        <v>4</v>
      </c>
      <c r="L9" s="4" t="s">
        <v>6</v>
      </c>
    </row>
    <row r="10" spans="1:13" ht="42.75" x14ac:dyDescent="0.2">
      <c r="A10" s="6">
        <v>5</v>
      </c>
      <c r="B10" s="6">
        <v>1</v>
      </c>
      <c r="C10" s="11" t="s">
        <v>8</v>
      </c>
      <c r="D10" s="7">
        <v>0.24</v>
      </c>
      <c r="E10" s="7">
        <v>0.2354</v>
      </c>
      <c r="F10" s="7">
        <v>0.28420000000000001</v>
      </c>
      <c r="G10" s="7">
        <v>0.255</v>
      </c>
      <c r="H10" s="7">
        <v>0.2581</v>
      </c>
      <c r="I10" s="8">
        <f>AVERAGE(D10:H10)</f>
        <v>0.25454000000000004</v>
      </c>
      <c r="J10" s="9">
        <f>I10-(I10*0.25)</f>
        <v>0.19090500000000005</v>
      </c>
      <c r="K10" s="9">
        <f>I10+(I10*0.25)</f>
        <v>0.31817500000000004</v>
      </c>
      <c r="L10" s="10" cm="1">
        <f t="array" ref="L10">IFERROR(SUMPRODUCT(((D10:H10&gt;=J10)*(D10:H10&lt;=K10))*D10:H10)/COUNTIFS(D10:H10,"&gt;="&amp;J10,D10:H10,"&lt;="&amp;K10),"Nenhum Valor Exequível")</f>
        <v>0.25454000000000004</v>
      </c>
      <c r="M10" s="2"/>
    </row>
    <row r="11" spans="1:13" x14ac:dyDescent="0.2">
      <c r="D11" s="14">
        <v>46146</v>
      </c>
      <c r="E11" s="14">
        <v>45999</v>
      </c>
      <c r="F11" s="14">
        <v>45901</v>
      </c>
      <c r="G11" s="14">
        <v>45887</v>
      </c>
      <c r="H11" s="14">
        <v>46001</v>
      </c>
    </row>
    <row r="19" spans="5:6" x14ac:dyDescent="0.2">
      <c r="E19" s="1" t="s">
        <v>7</v>
      </c>
    </row>
    <row r="21" spans="5:6" x14ac:dyDescent="0.2">
      <c r="F21" s="13"/>
    </row>
  </sheetData>
  <autoFilter ref="A9:L10" xr:uid="{00000000-0009-0000-0000-000002000000}"/>
  <conditionalFormatting sqref="D10:H10">
    <cfRule type="cellIs" dxfId="2" priority="194" operator="between">
      <formula>$J10</formula>
      <formula>$K10</formula>
    </cfRule>
    <cfRule type="cellIs" dxfId="1" priority="195" operator="lessThan">
      <formula>$J$10</formula>
    </cfRule>
    <cfRule type="cellIs" dxfId="0" priority="196" operator="greaterThan">
      <formula>$K$10</formula>
    </cfRule>
  </conditionalFormatting>
  <pageMargins left="0.511811024" right="0.511811024" top="0.78740157499999996" bottom="0.78740157499999996" header="0.31496062000000002" footer="0.31496062000000002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2" id="{FA738FFB-CA5B-46E5-A8CE-4612E7397EE9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3</xm:f>
              </x14:cfvo>
              <x14:cfIcon iconSet="3Flags" iconId="0"/>
              <x14:cfIcon iconSet="3Symbols2" iconId="0"/>
              <x14:cfIcon iconSet="3Symbols" iconId="2"/>
            </x14:iconSet>
          </x14:cfRule>
          <xm:sqref>A10</xm:sqref>
        </x14:conditionalFormatting>
        <x14:conditionalFormatting xmlns:xm="http://schemas.microsoft.com/office/excel/2006/main">
          <x14:cfRule type="iconSet" priority="200" id="{D0F6D0A5-8C2E-4DB3-84ED-1031F8F062B6}">
            <x14:iconSet iconSet="3Symbols2" custom="1">
              <x14:cfvo type="percent">
                <xm:f>0</xm:f>
              </x14:cfvo>
              <x14:cfvo type="num">
                <xm:f>$J$10</xm:f>
              </x14:cfvo>
              <x14:cfvo type="num">
                <xm:f>$K$10</xm:f>
              </x14:cfvo>
              <x14:cfIcon iconSet="3Symbols2" iconId="0"/>
              <x14:cfIcon iconSet="3Symbols2" iconId="2"/>
              <x14:cfIcon iconSet="4Arrows" iconId="1"/>
            </x14:iconSet>
          </x14:cfRule>
          <x14:cfRule type="iconSet" priority="201" id="{4F63C758-C06E-4A2F-9085-ED8A66B1EF23}">
            <x14:iconSet iconSet="3Symbols2" custom="1">
              <x14:cfvo type="percent">
                <xm:f>0</xm:f>
              </x14:cfvo>
              <x14:cfvo type="num">
                <xm:f>#REF!</xm:f>
              </x14:cfvo>
              <x14:cfvo type="num">
                <xm:f>#REF!</xm:f>
              </x14:cfvo>
              <x14:cfIcon iconSet="4Arrows" iconId="1"/>
              <x14:cfIcon iconSet="3Symbols2" iconId="2"/>
              <x14:cfIcon iconSet="3Symbols2" iconId="0"/>
            </x14:iconSet>
          </x14:cfRule>
          <xm:sqref>D10:H10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Detalhamento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Martins Rodrigues</dc:creator>
  <cp:lastModifiedBy>Deivid Junio Ribeiro Pereira</cp:lastModifiedBy>
  <cp:lastPrinted>2026-07-02T19:18:31Z</cp:lastPrinted>
  <dcterms:created xsi:type="dcterms:W3CDTF">2019-07-11T20:37:15Z</dcterms:created>
  <dcterms:modified xsi:type="dcterms:W3CDTF">2026-07-02T19:18:51Z</dcterms:modified>
</cp:coreProperties>
</file>