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GDP\CPL\ARQUIVO 2024\CONCORRÊNCIAS\PROC. 18616-2024-TELEGESTÃO-SEMSERV\"/>
    </mc:Choice>
  </mc:AlternateContent>
  <bookViews>
    <workbookView xWindow="0" yWindow="0" windowWidth="10095" windowHeight="14070" tabRatio="946" activeTab="1"/>
  </bookViews>
  <sheets>
    <sheet name="Planilha Orçamentaria" sheetId="67" r:id="rId1"/>
    <sheet name="Cronograma" sheetId="68" r:id="rId2"/>
  </sheets>
  <definedNames>
    <definedName name="_xlnm.Print_Area" localSheetId="1">Cronograma!$B$2:$F$9</definedName>
    <definedName name="_xlnm.Print_Area" localSheetId="0">'Planilha Orçamentaria'!$B$2:$F$10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8" i="68" l="1"/>
  <c r="O9" i="68"/>
  <c r="N9" i="68"/>
  <c r="M9" i="68"/>
  <c r="L9" i="68"/>
  <c r="K9" i="68"/>
  <c r="J9" i="68"/>
  <c r="I9" i="68"/>
  <c r="H9" i="68"/>
  <c r="G9" i="68"/>
  <c r="F9" i="68"/>
  <c r="E9" i="68"/>
  <c r="D9" i="68"/>
  <c r="P9" i="68" s="1"/>
  <c r="D9" i="67"/>
  <c r="F9" i="67" l="1"/>
  <c r="F10" i="67" s="1"/>
</calcChain>
</file>

<file path=xl/sharedStrings.xml><?xml version="1.0" encoding="utf-8"?>
<sst xmlns="http://schemas.openxmlformats.org/spreadsheetml/2006/main" count="22" uniqueCount="17">
  <si>
    <t>Unid.</t>
  </si>
  <si>
    <t>Mês</t>
  </si>
  <si>
    <t>Valor</t>
  </si>
  <si>
    <t>Descrição</t>
  </si>
  <si>
    <t>Unidade</t>
  </si>
  <si>
    <t>Quantidade</t>
  </si>
  <si>
    <t>Valor Unitário</t>
  </si>
  <si>
    <t>Valor Total</t>
  </si>
  <si>
    <t>PREFEITURA MUNICIPAL DE CARIACICA - ES
SECRETARIA MUNICIPAL DE SERVIÇOS - SEMSERV
COORDENAÇÃO DE ILUMINAÇÃO PÚBLICA - CIP</t>
  </si>
  <si>
    <t>Planilha Orçamentária</t>
  </si>
  <si>
    <r>
      <rPr>
        <b/>
        <sz val="11"/>
        <color theme="1"/>
        <rFont val="Calibri"/>
        <family val="2"/>
        <scheme val="minor"/>
      </rPr>
      <t xml:space="preserve">Objeto: </t>
    </r>
    <r>
      <rPr>
        <sz val="11"/>
        <color theme="1"/>
        <rFont val="Calibri"/>
        <family val="2"/>
        <scheme val="minor"/>
      </rPr>
      <t>Contratação de empresa de engenharia especializada para execução de serviços de manutenção da Telegestão do sistema municipal de iluminação pública do município de Cariacica/es com fornecimento de software e equipamentos sobressalentes.</t>
    </r>
  </si>
  <si>
    <r>
      <rPr>
        <b/>
        <sz val="11"/>
        <color theme="1"/>
        <rFont val="Calibri"/>
        <family val="2"/>
        <scheme val="minor"/>
      </rPr>
      <t xml:space="preserve">Local: </t>
    </r>
    <r>
      <rPr>
        <sz val="11"/>
        <color theme="1"/>
        <rFont val="Calibri"/>
        <family val="2"/>
        <scheme val="minor"/>
      </rPr>
      <t>Cariacica/ES</t>
    </r>
  </si>
  <si>
    <t>Total do Serviços</t>
  </si>
  <si>
    <t>Data Base: Abril/2024</t>
  </si>
  <si>
    <t>Serviços de manutenção preventiva e corretiva do sistema de Telegestão do parque de Iluminação Pública do município de Cariacica/ES, com a recuperação de equipamentos, intervenções em campo, replanejamentos de redes, fornecimento de peças e equipamentos sobressalentes</t>
  </si>
  <si>
    <t>Total</t>
  </si>
  <si>
    <t>CRONOGRAMA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</si>
</sst>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&quot;R$&quot;\ * #,##0.00_-;\-&quot;R$&quot;\ * #,##0.00_-;_-&quot;R$&quot;\ * &quot;-&quot;??_-;_-@_-"/>
    <numFmt numFmtId="164" formatCode="_(* #,##0_);_(* \(#,##0\);_(* &quot;-&quot;_);_(@_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_(&quot;R$ &quot;* #,##0.00_);_(&quot;R$ &quot;* \(#,##0.00\);_(&quot;R$ &quot;* \-??_);_(@_)"/>
    <numFmt numFmtId="168" formatCode="&quot;$&quot;#,##0;\-&quot;$&quot;#,##0"/>
    <numFmt numFmtId="169" formatCode="mmmm\ d\,\ yyyy"/>
    <numFmt numFmtId="170" formatCode="_-* #,##0.00\ [$€]_-;\-* #,##0.00\ [$€]_-;_-* &quot;-&quot;??\ [$€]_-;_-@_-"/>
    <numFmt numFmtId="171" formatCode="_(&quot;R$&quot;* #,##0_);_(&quot;R$&quot;* \(#,##0\);_(&quot;R$&quot;* &quot;-&quot;_);_(@_)"/>
    <numFmt numFmtId="172" formatCode="_(&quot;R$&quot;* #,##0.00_);_(&quot;R$&quot;* \(#,##0.00\);_(&quot;R$&quot;* &quot;-&quot;??_);_(@_)"/>
    <numFmt numFmtId="173" formatCode="_(* #,##0.00_);_(* \(#,##0.00\);_(* \-??_);_(@_)"/>
    <numFmt numFmtId="174" formatCode="_-* #,##0.00_-;\-* #,##0.00_-;_-* \-??_-;_-@_-"/>
    <numFmt numFmtId="175" formatCode="_(* #,##0_);_(* \(#,##0\);_(* &quot;-&quot;??_);_(@_)"/>
    <numFmt numFmtId="176" formatCode="_-&quot;R$&quot;\ * #,##0.0000_-;\-&quot;R$&quot;\ * #,##0.0000_-;_-&quot;R$&quot;\ * &quot;-&quot;??_-;_-@_-"/>
  </numFmts>
  <fonts count="3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9"/>
      <name val="LinePrinter"/>
    </font>
    <font>
      <b/>
      <sz val="18"/>
      <name val="Arial"/>
      <family val="2"/>
    </font>
    <font>
      <b/>
      <sz val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2"/>
      <color indexed="10"/>
      <name val="Arial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0"/>
      <name val="Helv"/>
    </font>
    <font>
      <b/>
      <sz val="15"/>
      <color indexed="56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gray0625">
        <fgColor indexed="1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4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gray125">
        <fgColor indexed="15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" fillId="0" borderId="0">
      <alignment wrapText="1"/>
    </xf>
    <xf numFmtId="0" fontId="2" fillId="0" borderId="0">
      <alignment wrapText="1"/>
    </xf>
    <xf numFmtId="0" fontId="6" fillId="4" borderId="0" applyNumberFormat="0" applyBorder="0" applyAlignment="0" applyProtection="0"/>
    <xf numFmtId="3" fontId="7" fillId="16" borderId="0"/>
    <xf numFmtId="0" fontId="8" fillId="17" borderId="1" applyNumberFormat="0" applyAlignment="0" applyProtection="0"/>
    <xf numFmtId="0" fontId="9" fillId="18" borderId="2" applyNumberFormat="0" applyAlignment="0" applyProtection="0"/>
    <xf numFmtId="0" fontId="10" fillId="0" borderId="3" applyNumberFormat="0" applyFill="0" applyAlignment="0" applyProtection="0"/>
    <xf numFmtId="3" fontId="3" fillId="0" borderId="0" applyFill="0" applyBorder="0" applyAlignment="0" applyProtection="0"/>
    <xf numFmtId="165" fontId="4" fillId="0" borderId="0" applyFont="0" applyFill="0" applyBorder="0" applyAlignment="0" applyProtection="0"/>
    <xf numFmtId="168" fontId="3" fillId="0" borderId="0" applyFill="0" applyBorder="0" applyAlignment="0" applyProtection="0"/>
    <xf numFmtId="169" fontId="3" fillId="0" borderId="0" applyFill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2" borderId="0" applyNumberFormat="0" applyBorder="0" applyAlignment="0" applyProtection="0"/>
    <xf numFmtId="0" fontId="11" fillId="7" borderId="1" applyNumberFormat="0" applyAlignment="0" applyProtection="0"/>
    <xf numFmtId="0" fontId="12" fillId="0" borderId="0"/>
    <xf numFmtId="170" fontId="13" fillId="0" borderId="0" applyFont="0" applyFill="0" applyBorder="0" applyAlignment="0" applyProtection="0"/>
    <xf numFmtId="2" fontId="3" fillId="0" borderId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3" borderId="0" applyNumberFormat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Alignment="0" applyProtection="0"/>
    <xf numFmtId="167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17" fillId="23" borderId="0" applyNumberFormat="0" applyBorder="0" applyAlignment="0" applyProtection="0"/>
    <xf numFmtId="0" fontId="3" fillId="0" borderId="0"/>
    <xf numFmtId="0" fontId="3" fillId="0" borderId="0"/>
    <xf numFmtId="0" fontId="4" fillId="0" borderId="0"/>
    <xf numFmtId="0" fontId="1" fillId="0" borderId="0"/>
    <xf numFmtId="0" fontId="4" fillId="24" borderId="5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25" borderId="0"/>
    <xf numFmtId="0" fontId="18" fillId="17" borderId="6" applyNumberFormat="0" applyAlignment="0" applyProtection="0"/>
    <xf numFmtId="166" fontId="28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3" fontId="3" fillId="0" borderId="0" applyFill="0" applyBorder="0" applyAlignment="0" applyProtection="0"/>
    <xf numFmtId="174" fontId="4" fillId="0" borderId="0" applyFill="0" applyBorder="0" applyAlignment="0" applyProtection="0"/>
    <xf numFmtId="166" fontId="4" fillId="0" borderId="0" applyFont="0" applyFill="0" applyBorder="0" applyAlignment="0" applyProtection="0"/>
    <xf numFmtId="4" fontId="19" fillId="26" borderId="0" applyFont="0" applyFill="0" applyBorder="0" applyAlignment="0">
      <alignment horizontal="centerContinuous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25" borderId="0"/>
    <xf numFmtId="0" fontId="23" fillId="0" borderId="7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4" applyNumberFormat="0" applyFill="0" applyAlignment="0" applyProtection="0"/>
    <xf numFmtId="0" fontId="26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7" fillId="0" borderId="9" applyNumberFormat="0" applyFill="0" applyAlignment="0" applyProtection="0"/>
    <xf numFmtId="44" fontId="4" fillId="0" borderId="0" applyFont="0" applyFill="0" applyBorder="0" applyAlignment="0" applyProtection="0"/>
    <xf numFmtId="0" fontId="1" fillId="0" borderId="0"/>
    <xf numFmtId="0" fontId="4" fillId="0" borderId="0"/>
  </cellStyleXfs>
  <cellXfs count="21">
    <xf numFmtId="0" fontId="0" fillId="0" borderId="0" xfId="0"/>
    <xf numFmtId="175" fontId="0" fillId="0" borderId="10" xfId="62" applyNumberFormat="1" applyFont="1" applyBorder="1" applyAlignment="1">
      <alignment vertic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vertical="center"/>
    </xf>
    <xf numFmtId="176" fontId="29" fillId="0" borderId="10" xfId="0" applyNumberFormat="1" applyFont="1" applyBorder="1"/>
    <xf numFmtId="176" fontId="0" fillId="0" borderId="0" xfId="0" applyNumberFormat="1"/>
    <xf numFmtId="0" fontId="0" fillId="0" borderId="10" xfId="0" applyBorder="1" applyAlignment="1">
      <alignment vertical="center" wrapText="1"/>
    </xf>
    <xf numFmtId="3" fontId="30" fillId="0" borderId="10" xfId="62" applyNumberFormat="1" applyFont="1" applyBorder="1" applyAlignment="1">
      <alignment horizontal="center" vertical="center"/>
    </xf>
    <xf numFmtId="44" fontId="30" fillId="0" borderId="10" xfId="0" applyNumberFormat="1" applyFont="1" applyBorder="1" applyAlignment="1">
      <alignment vertical="center"/>
    </xf>
    <xf numFmtId="0" fontId="30" fillId="0" borderId="10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9" fillId="0" borderId="10" xfId="0" applyFont="1" applyBorder="1" applyAlignment="1">
      <alignment horizontal="center" wrapText="1"/>
    </xf>
    <xf numFmtId="0" fontId="0" fillId="0" borderId="10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31" fillId="0" borderId="10" xfId="0" applyFont="1" applyBorder="1" applyAlignment="1">
      <alignment horizontal="justify" vertical="center" wrapText="1"/>
    </xf>
    <xf numFmtId="0" fontId="32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82">
    <cellStyle name="20% - Ênfase1 2" xfId="1"/>
    <cellStyle name="20% - Ênfase2 2" xfId="2"/>
    <cellStyle name="20% - Ênfase3 2" xfId="3"/>
    <cellStyle name="20% - Ênfase4 2" xfId="4"/>
    <cellStyle name="20% - Ênfase5 2" xfId="5"/>
    <cellStyle name="20% - Ênfase6 2" xfId="6"/>
    <cellStyle name="40% - Ênfase1 2" xfId="7"/>
    <cellStyle name="40% - Ênfase2 2" xfId="8"/>
    <cellStyle name="40% - Ênfase3 2" xfId="9"/>
    <cellStyle name="40% - Ênfase4 2" xfId="10"/>
    <cellStyle name="40% - Ênfase5 2" xfId="11"/>
    <cellStyle name="40% - Ênfase6 2" xfId="12"/>
    <cellStyle name="60% - Ênfase1 2" xfId="13"/>
    <cellStyle name="60% - Ênfase2 2" xfId="14"/>
    <cellStyle name="60% - Ênfase3 2" xfId="15"/>
    <cellStyle name="60% - Ênfase4 2" xfId="16"/>
    <cellStyle name="60% - Ênfase5 2" xfId="17"/>
    <cellStyle name="60% - Ênfase6 2" xfId="18"/>
    <cellStyle name="Bold" xfId="19"/>
    <cellStyle name="Bold 2" xfId="20"/>
    <cellStyle name="Bom 2" xfId="21"/>
    <cellStyle name="calcul" xfId="22"/>
    <cellStyle name="Cálculo 2" xfId="23"/>
    <cellStyle name="Célula de Verificação 2" xfId="24"/>
    <cellStyle name="Célula Vinculada 2" xfId="25"/>
    <cellStyle name="Comma0" xfId="26"/>
    <cellStyle name="Currency 3" xfId="27"/>
    <cellStyle name="Currency0" xfId="28"/>
    <cellStyle name="Date" xfId="29"/>
    <cellStyle name="Ênfase1 2" xfId="30"/>
    <cellStyle name="Ênfase2 2" xfId="31"/>
    <cellStyle name="Ênfase3 2" xfId="32"/>
    <cellStyle name="Ênfase4 2" xfId="33"/>
    <cellStyle name="Ênfase5 2" xfId="34"/>
    <cellStyle name="Ênfase6 2" xfId="35"/>
    <cellStyle name="Entrada 2" xfId="36"/>
    <cellStyle name="Estilo 1" xfId="37"/>
    <cellStyle name="Euro" xfId="38"/>
    <cellStyle name="Fixed" xfId="39"/>
    <cellStyle name="Heading 1" xfId="40"/>
    <cellStyle name="Heading 2" xfId="41"/>
    <cellStyle name="Incorreto 2" xfId="42"/>
    <cellStyle name="Milliers [0]_=iso-88" xfId="43"/>
    <cellStyle name="Milliers_=iso-88" xfId="44"/>
    <cellStyle name="Moeda 2" xfId="45"/>
    <cellStyle name="Moeda 2 2" xfId="46"/>
    <cellStyle name="Moeda 3" xfId="47"/>
    <cellStyle name="Moeda 4" xfId="48"/>
    <cellStyle name="Moeda 5" xfId="79"/>
    <cellStyle name="Monétaire [0]_=iso-88" xfId="49"/>
    <cellStyle name="Monétaire_=iso-88" xfId="50"/>
    <cellStyle name="Neutra 2" xfId="51"/>
    <cellStyle name="Normal" xfId="0" builtinId="0"/>
    <cellStyle name="Normal 2" xfId="52"/>
    <cellStyle name="Normal 2 2" xfId="53"/>
    <cellStyle name="Normal 2_Planilha Composição Orçamentária Edital CPL - HMT" xfId="81"/>
    <cellStyle name="Normal 3" xfId="54"/>
    <cellStyle name="Normal 4" xfId="55"/>
    <cellStyle name="Normal 7" xfId="80"/>
    <cellStyle name="Nota 2" xfId="56"/>
    <cellStyle name="Porcentagem 2" xfId="57"/>
    <cellStyle name="Porcentagem 3" xfId="58"/>
    <cellStyle name="Porcentagem 4" xfId="59"/>
    <cellStyle name="rubrique" xfId="60"/>
    <cellStyle name="Saída 2" xfId="61"/>
    <cellStyle name="Separador de milhares 2" xfId="63"/>
    <cellStyle name="Separador de milhares 2 2" xfId="64"/>
    <cellStyle name="Separador de milhares 2 3" xfId="65"/>
    <cellStyle name="Separador de milhares 3" xfId="66"/>
    <cellStyle name="Separador de milhares 4" xfId="67"/>
    <cellStyle name="tab01" xfId="68"/>
    <cellStyle name="Texto de Aviso 2" xfId="69"/>
    <cellStyle name="Texto Explicativo 2" xfId="70"/>
    <cellStyle name="titre" xfId="71"/>
    <cellStyle name="Título 1 1" xfId="72"/>
    <cellStyle name="Título 1 2" xfId="73"/>
    <cellStyle name="Título 2 2" xfId="74"/>
    <cellStyle name="Título 3 2" xfId="75"/>
    <cellStyle name="Título 4 2" xfId="76"/>
    <cellStyle name="Título 5" xfId="77"/>
    <cellStyle name="Total 2" xfId="78"/>
    <cellStyle name="Vírgula" xfId="62" builtinId="3"/>
  </cellStyles>
  <dxfs count="0"/>
  <tableStyles count="0" defaultTableStyle="TableStyleMedium9" defaultPivotStyle="PivotStyleLight16"/>
  <colors>
    <mruColors>
      <color rgb="FFCCFFFF"/>
      <color rgb="FFCCFFCC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</xdr:row>
      <xdr:rowOff>114300</xdr:rowOff>
    </xdr:from>
    <xdr:to>
      <xdr:col>1</xdr:col>
      <xdr:colOff>785152</xdr:colOff>
      <xdr:row>1</xdr:row>
      <xdr:rowOff>571499</xdr:rowOff>
    </xdr:to>
    <xdr:pic>
      <xdr:nvPicPr>
        <xdr:cNvPr id="2" name="Imagem 1" descr="Brasao_Cariacica-COLOR">
          <a:extLst>
            <a:ext uri="{FF2B5EF4-FFF2-40B4-BE49-F238E27FC236}">
              <a16:creationId xmlns:a16="http://schemas.microsoft.com/office/drawing/2014/main" xmlns="" id="{9AAD4D8D-BD0A-4A06-9322-95CA6643EF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114300"/>
          <a:ext cx="604177" cy="457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</xdr:row>
      <xdr:rowOff>114300</xdr:rowOff>
    </xdr:from>
    <xdr:to>
      <xdr:col>1</xdr:col>
      <xdr:colOff>785152</xdr:colOff>
      <xdr:row>1</xdr:row>
      <xdr:rowOff>571499</xdr:rowOff>
    </xdr:to>
    <xdr:pic>
      <xdr:nvPicPr>
        <xdr:cNvPr id="2" name="Imagem 1" descr="Brasao_Cariacica-COLOR">
          <a:extLst>
            <a:ext uri="{FF2B5EF4-FFF2-40B4-BE49-F238E27FC236}">
              <a16:creationId xmlns:a16="http://schemas.microsoft.com/office/drawing/2014/main" xmlns="" id="{DB12BAFB-812D-4BD2-8541-3D34D2254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28600"/>
          <a:ext cx="604177" cy="4571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1"/>
  <sheetViews>
    <sheetView workbookViewId="0">
      <selection activeCell="B21" sqref="B21"/>
    </sheetView>
  </sheetViews>
  <sheetFormatPr defaultRowHeight="15"/>
  <cols>
    <col min="1" max="1" width="2.140625" customWidth="1"/>
    <col min="2" max="2" width="75.7109375" customWidth="1"/>
    <col min="3" max="3" width="10.42578125" customWidth="1"/>
    <col min="4" max="4" width="11.42578125" bestFit="1" customWidth="1"/>
    <col min="5" max="5" width="13.5703125" customWidth="1"/>
    <col min="6" max="6" width="18" customWidth="1"/>
  </cols>
  <sheetData>
    <row r="1" spans="2:6" ht="9" customHeight="1"/>
    <row r="2" spans="2:6" ht="51.75" customHeight="1">
      <c r="B2" s="13" t="s">
        <v>8</v>
      </c>
      <c r="C2" s="11"/>
      <c r="D2" s="11"/>
      <c r="E2" s="11"/>
      <c r="F2" s="11"/>
    </row>
    <row r="3" spans="2:6">
      <c r="B3" s="11" t="s">
        <v>9</v>
      </c>
      <c r="C3" s="11"/>
      <c r="D3" s="11"/>
      <c r="E3" s="11"/>
      <c r="F3" s="11"/>
    </row>
    <row r="4" spans="2:6" ht="36" customHeight="1">
      <c r="B4" s="14" t="s">
        <v>10</v>
      </c>
      <c r="C4" s="14"/>
      <c r="D4" s="14"/>
      <c r="E4" s="14"/>
      <c r="F4" s="14"/>
    </row>
    <row r="5" spans="2:6">
      <c r="B5" s="15" t="s">
        <v>11</v>
      </c>
      <c r="C5" s="15"/>
      <c r="D5" s="15"/>
      <c r="E5" s="11" t="s">
        <v>13</v>
      </c>
      <c r="F5" s="12"/>
    </row>
    <row r="6" spans="2:6" ht="3.75" customHeight="1">
      <c r="B6" s="12"/>
      <c r="C6" s="12"/>
      <c r="D6" s="12"/>
      <c r="E6" s="12"/>
      <c r="F6" s="12"/>
    </row>
    <row r="7" spans="2:6"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</row>
    <row r="8" spans="2:6" ht="5.25" customHeight="1">
      <c r="B8" s="12"/>
      <c r="C8" s="12"/>
      <c r="D8" s="12"/>
      <c r="E8" s="12"/>
      <c r="F8" s="12"/>
    </row>
    <row r="9" spans="2:6" ht="60">
      <c r="B9" s="7" t="s">
        <v>14</v>
      </c>
      <c r="C9" s="3" t="s">
        <v>0</v>
      </c>
      <c r="D9" s="1">
        <f>16500*12</f>
        <v>198000</v>
      </c>
      <c r="E9" s="4">
        <v>20.9329</v>
      </c>
      <c r="F9" s="4">
        <f>E9*D9</f>
        <v>4144714.2</v>
      </c>
    </row>
    <row r="10" spans="2:6">
      <c r="B10" s="11" t="s">
        <v>12</v>
      </c>
      <c r="C10" s="11"/>
      <c r="D10" s="11"/>
      <c r="E10" s="11"/>
      <c r="F10" s="5">
        <f>F9</f>
        <v>4144714.2</v>
      </c>
    </row>
    <row r="11" spans="2:6">
      <c r="F11" s="6"/>
    </row>
  </sheetData>
  <mergeCells count="8">
    <mergeCell ref="B10:E10"/>
    <mergeCell ref="B8:F8"/>
    <mergeCell ref="B2:F2"/>
    <mergeCell ref="B3:F3"/>
    <mergeCell ref="B4:F4"/>
    <mergeCell ref="E5:F5"/>
    <mergeCell ref="B5:D5"/>
    <mergeCell ref="B6:F6"/>
  </mergeCells>
  <pageMargins left="0.511811024" right="0.511811024" top="0.78740157499999996" bottom="0.78740157499999996" header="0.31496062000000002" footer="0.31496062000000002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"/>
  <sheetViews>
    <sheetView tabSelected="1" workbookViewId="0">
      <selection activeCell="F12" sqref="F12"/>
    </sheetView>
  </sheetViews>
  <sheetFormatPr defaultRowHeight="15"/>
  <cols>
    <col min="1" max="1" width="2.140625" customWidth="1"/>
    <col min="2" max="2" width="37.7109375" customWidth="1"/>
    <col min="3" max="3" width="9" bestFit="1" customWidth="1"/>
    <col min="4" max="15" width="11.5703125" bestFit="1" customWidth="1"/>
    <col min="16" max="16" width="13" customWidth="1"/>
  </cols>
  <sheetData>
    <row r="1" spans="2:16" ht="9" customHeight="1"/>
    <row r="2" spans="2:16" ht="51.75" customHeight="1">
      <c r="B2" s="13" t="s">
        <v>8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2:16" ht="18.75">
      <c r="B3" s="17" t="s">
        <v>16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</row>
    <row r="4" spans="2:16" ht="36" customHeight="1">
      <c r="B4" s="14" t="s">
        <v>10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2:16" ht="3.75" customHeight="1"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20"/>
    </row>
    <row r="6" spans="2:16">
      <c r="B6" s="2" t="s">
        <v>3</v>
      </c>
      <c r="C6" s="2" t="s">
        <v>1</v>
      </c>
      <c r="D6" s="2">
        <v>1</v>
      </c>
      <c r="E6" s="2">
        <v>2</v>
      </c>
      <c r="F6" s="2">
        <v>3</v>
      </c>
      <c r="G6" s="2">
        <v>4</v>
      </c>
      <c r="H6" s="2">
        <v>5</v>
      </c>
      <c r="I6" s="2">
        <v>6</v>
      </c>
      <c r="J6" s="2">
        <v>7</v>
      </c>
      <c r="K6" s="2">
        <v>8</v>
      </c>
      <c r="L6" s="2">
        <v>9</v>
      </c>
      <c r="M6" s="2">
        <v>10</v>
      </c>
      <c r="N6" s="2">
        <v>11</v>
      </c>
      <c r="O6" s="2">
        <v>12</v>
      </c>
      <c r="P6" s="2" t="s">
        <v>15</v>
      </c>
    </row>
    <row r="7" spans="2:16" ht="5.25" customHeight="1"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0"/>
    </row>
    <row r="8" spans="2:16" ht="35.25" customHeight="1">
      <c r="B8" s="16" t="s">
        <v>14</v>
      </c>
      <c r="C8" s="10" t="s">
        <v>5</v>
      </c>
      <c r="D8" s="8">
        <v>16500</v>
      </c>
      <c r="E8" s="8">
        <v>16500</v>
      </c>
      <c r="F8" s="8">
        <v>16500</v>
      </c>
      <c r="G8" s="8">
        <v>16500</v>
      </c>
      <c r="H8" s="8">
        <v>16500</v>
      </c>
      <c r="I8" s="8">
        <v>16500</v>
      </c>
      <c r="J8" s="8">
        <v>16500</v>
      </c>
      <c r="K8" s="8">
        <v>16500</v>
      </c>
      <c r="L8" s="8">
        <v>16500</v>
      </c>
      <c r="M8" s="8">
        <v>16500</v>
      </c>
      <c r="N8" s="8">
        <v>16500</v>
      </c>
      <c r="O8" s="8">
        <v>16500</v>
      </c>
      <c r="P8" s="8">
        <f>SUM(D8:O8)</f>
        <v>198000</v>
      </c>
    </row>
    <row r="9" spans="2:16" ht="60" customHeight="1">
      <c r="B9" s="16"/>
      <c r="C9" s="10" t="s">
        <v>2</v>
      </c>
      <c r="D9" s="9">
        <f>20.9329*16500</f>
        <v>345392.85</v>
      </c>
      <c r="E9" s="9">
        <f t="shared" ref="E9:O9" si="0">20.9329*16500</f>
        <v>345392.85</v>
      </c>
      <c r="F9" s="9">
        <f t="shared" si="0"/>
        <v>345392.85</v>
      </c>
      <c r="G9" s="9">
        <f t="shared" si="0"/>
        <v>345392.85</v>
      </c>
      <c r="H9" s="9">
        <f t="shared" si="0"/>
        <v>345392.85</v>
      </c>
      <c r="I9" s="9">
        <f t="shared" si="0"/>
        <v>345392.85</v>
      </c>
      <c r="J9" s="9">
        <f t="shared" si="0"/>
        <v>345392.85</v>
      </c>
      <c r="K9" s="9">
        <f t="shared" si="0"/>
        <v>345392.85</v>
      </c>
      <c r="L9" s="9">
        <f t="shared" si="0"/>
        <v>345392.85</v>
      </c>
      <c r="M9" s="9">
        <f t="shared" si="0"/>
        <v>345392.85</v>
      </c>
      <c r="N9" s="9">
        <f t="shared" si="0"/>
        <v>345392.85</v>
      </c>
      <c r="O9" s="9">
        <f t="shared" si="0"/>
        <v>345392.85</v>
      </c>
      <c r="P9" s="9">
        <f>SUM(D9:O9)</f>
        <v>4144714.2000000007</v>
      </c>
    </row>
    <row r="10" spans="2:16">
      <c r="F10" s="6"/>
    </row>
  </sheetData>
  <mergeCells count="6">
    <mergeCell ref="B8:B9"/>
    <mergeCell ref="B2:P2"/>
    <mergeCell ref="B4:P4"/>
    <mergeCell ref="B3:P3"/>
    <mergeCell ref="B7:P7"/>
    <mergeCell ref="B5:P5"/>
  </mergeCells>
  <pageMargins left="0.511811024" right="0.511811024" top="0.78740157499999996" bottom="0.78740157499999996" header="0.31496062000000002" footer="0.31496062000000002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 Orçamentaria</vt:lpstr>
      <vt:lpstr>Cronograma</vt:lpstr>
      <vt:lpstr>Cronograma!Area_de_impressao</vt:lpstr>
      <vt:lpstr>'Planilha Orçamentaria'!Area_de_impressao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Célis</dc:creator>
  <cp:lastModifiedBy>Eliza Coelho de Oliveira Valvassori</cp:lastModifiedBy>
  <cp:lastPrinted>2024-04-29T11:13:39Z</cp:lastPrinted>
  <dcterms:created xsi:type="dcterms:W3CDTF">2014-09-09T18:59:57Z</dcterms:created>
  <dcterms:modified xsi:type="dcterms:W3CDTF">2024-06-07T12:47:24Z</dcterms:modified>
</cp:coreProperties>
</file>