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braepr.sharepoint.com/sites/GernciaAdministrativa721-NucleodeServios/Documentos Compartilhados/Nucleo de Serviços/01. TRS E LICITAÇÕES/2025/001.2025 - TERCEIRIZADOS LIMPEZA/"/>
    </mc:Choice>
  </mc:AlternateContent>
  <xr:revisionPtr revIDLastSave="176" documentId="8_{AA6BEAE3-8474-48D8-8B53-ADCB6C481C2A}" xr6:coauthVersionLast="47" xr6:coauthVersionMax="47" xr10:uidLastSave="{D1FE2BF3-58FB-4A55-A6CE-BE2E6BA71167}"/>
  <bookViews>
    <workbookView xWindow="-120" yWindow="-120" windowWidth="29040" windowHeight="15720" tabRatio="845" xr2:uid="{EA2CE0AF-943A-4A57-8DD2-7D00E93DC390}"/>
  </bookViews>
  <sheets>
    <sheet name="CARGOS" sheetId="13" r:id="rId1"/>
  </sheets>
  <definedNames>
    <definedName name="Adicional">#REF!</definedName>
    <definedName name="BilhereÚnico">#REF!</definedName>
    <definedName name="Database">#REF!</definedName>
    <definedName name="DiasÚteis">#REF!</definedName>
    <definedName name="Meses">#REF!</definedName>
    <definedName name="Salário">#REF!</definedName>
    <definedName name="SalarioAdicional">#REF!</definedName>
    <definedName name="SalarioComAdicional">#REF!</definedName>
    <definedName name="SalárioPorHora">#REF!</definedName>
    <definedName name="TotalHora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3" l="1"/>
  <c r="F29" i="13"/>
  <c r="H28" i="13" l="1"/>
  <c r="F28" i="13"/>
  <c r="F27" i="13"/>
  <c r="F15" i="13"/>
  <c r="F14" i="13"/>
  <c r="F13" i="13"/>
  <c r="C52" i="13"/>
  <c r="F53" i="13"/>
  <c r="F57" i="13"/>
  <c r="F56" i="13"/>
  <c r="F55" i="13"/>
  <c r="F52" i="13"/>
  <c r="F51" i="13"/>
  <c r="F50" i="13"/>
  <c r="F49" i="13"/>
  <c r="F48" i="13"/>
  <c r="F47" i="13"/>
  <c r="F46" i="13"/>
  <c r="F45" i="13"/>
  <c r="F44" i="13"/>
  <c r="F42" i="13"/>
  <c r="F41" i="13"/>
  <c r="F40" i="13"/>
  <c r="F39" i="13"/>
  <c r="F38" i="13"/>
  <c r="F37" i="13"/>
  <c r="F36" i="13"/>
  <c r="F35" i="13"/>
  <c r="F34" i="13"/>
  <c r="F33" i="13"/>
  <c r="B14" i="13"/>
  <c r="B13" i="13"/>
  <c r="R14" i="13"/>
  <c r="Q14" i="13"/>
  <c r="P14" i="13"/>
  <c r="O14" i="13"/>
  <c r="N14" i="13"/>
  <c r="M14" i="13"/>
  <c r="L14" i="13"/>
  <c r="K14" i="13"/>
  <c r="J14" i="13"/>
  <c r="I14" i="13"/>
  <c r="H14" i="13"/>
  <c r="G14" i="13"/>
  <c r="E14" i="13"/>
  <c r="D14" i="13"/>
  <c r="R13" i="13"/>
  <c r="Q13" i="13"/>
  <c r="P13" i="13"/>
  <c r="O13" i="13"/>
  <c r="N13" i="13"/>
  <c r="M13" i="13"/>
  <c r="L13" i="13"/>
  <c r="K13" i="13"/>
  <c r="J13" i="13"/>
  <c r="I13" i="13"/>
  <c r="H13" i="13"/>
  <c r="G13" i="13"/>
  <c r="E13" i="13"/>
  <c r="D13" i="13"/>
  <c r="Q62" i="13"/>
  <c r="Q67" i="13"/>
  <c r="P67" i="13"/>
  <c r="O67" i="13"/>
  <c r="O15" i="13" s="1"/>
  <c r="N67" i="13"/>
  <c r="N15" i="13" s="1"/>
  <c r="M67" i="13"/>
  <c r="M15" i="13" s="1"/>
  <c r="L67" i="13"/>
  <c r="L15" i="13" s="1"/>
  <c r="K67" i="13"/>
  <c r="K15" i="13" s="1"/>
  <c r="J67" i="13"/>
  <c r="I67" i="13"/>
  <c r="H67" i="13"/>
  <c r="G67" i="13"/>
  <c r="G15" i="13" s="1"/>
  <c r="F67" i="13"/>
  <c r="Q65" i="13"/>
  <c r="P65" i="13"/>
  <c r="O65" i="13"/>
  <c r="N65" i="13"/>
  <c r="M65" i="13"/>
  <c r="L65" i="13"/>
  <c r="K65" i="13"/>
  <c r="J65" i="13"/>
  <c r="I65" i="13"/>
  <c r="H65" i="13"/>
  <c r="G65" i="13"/>
  <c r="F65" i="13"/>
  <c r="Q64" i="13"/>
  <c r="P64" i="13"/>
  <c r="O64" i="13"/>
  <c r="N64" i="13"/>
  <c r="M64" i="13"/>
  <c r="L64" i="13"/>
  <c r="K64" i="13"/>
  <c r="J64" i="13"/>
  <c r="I64" i="13"/>
  <c r="H64" i="13"/>
  <c r="G64" i="13"/>
  <c r="F64" i="13"/>
  <c r="Q63" i="13"/>
  <c r="P63" i="13"/>
  <c r="O63" i="13"/>
  <c r="N63" i="13"/>
  <c r="M63" i="13"/>
  <c r="L63" i="13"/>
  <c r="K63" i="13"/>
  <c r="J63" i="13"/>
  <c r="I63" i="13"/>
  <c r="H63" i="13"/>
  <c r="G63" i="13"/>
  <c r="F63" i="13"/>
  <c r="O62" i="13"/>
  <c r="N62" i="13"/>
  <c r="M62" i="13"/>
  <c r="L62" i="13"/>
  <c r="K62" i="13"/>
  <c r="J62" i="13"/>
  <c r="G62" i="13"/>
  <c r="F62" i="13"/>
  <c r="Q54" i="13"/>
  <c r="P54" i="13"/>
  <c r="O54" i="13"/>
  <c r="N54" i="13"/>
  <c r="M54" i="13"/>
  <c r="L54" i="13"/>
  <c r="K54" i="13"/>
  <c r="J54" i="13"/>
  <c r="I54" i="13"/>
  <c r="H54" i="13"/>
  <c r="G54" i="13"/>
  <c r="F54" i="13"/>
  <c r="L52" i="13"/>
  <c r="K52" i="13"/>
  <c r="J52" i="13"/>
  <c r="L46" i="13"/>
  <c r="K46" i="13"/>
  <c r="J46" i="13"/>
  <c r="L44" i="13"/>
  <c r="M40" i="13"/>
  <c r="M38" i="13"/>
  <c r="L38" i="13"/>
  <c r="N37" i="13"/>
  <c r="M36" i="13"/>
  <c r="Q29" i="13"/>
  <c r="P29" i="13"/>
  <c r="O29" i="13"/>
  <c r="N29" i="13"/>
  <c r="M29" i="13"/>
  <c r="L29" i="13"/>
  <c r="K29" i="13"/>
  <c r="J29" i="13"/>
  <c r="I29" i="13"/>
  <c r="H29" i="13"/>
  <c r="G29" i="13"/>
  <c r="Q26" i="13"/>
  <c r="P26" i="13"/>
  <c r="O26" i="13"/>
  <c r="N26" i="13"/>
  <c r="M26" i="13"/>
  <c r="L26" i="13"/>
  <c r="K26" i="13"/>
  <c r="J26" i="13"/>
  <c r="I26" i="13"/>
  <c r="H26" i="13"/>
  <c r="G26" i="13"/>
  <c r="F26" i="13"/>
  <c r="Q15" i="13"/>
  <c r="P15" i="13"/>
  <c r="J15" i="13"/>
  <c r="I15" i="13"/>
  <c r="H15" i="13"/>
  <c r="Q7" i="13"/>
  <c r="P7" i="13"/>
  <c r="P28" i="13" s="1"/>
  <c r="O7" i="13"/>
  <c r="O41" i="13" s="1"/>
  <c r="N7" i="13"/>
  <c r="N28" i="13" s="1"/>
  <c r="M7" i="13"/>
  <c r="M27" i="13" s="1"/>
  <c r="L7" i="13"/>
  <c r="L42" i="13" s="1"/>
  <c r="K7" i="13"/>
  <c r="K28" i="13" s="1"/>
  <c r="J7" i="13"/>
  <c r="J38" i="13" s="1"/>
  <c r="I7" i="13"/>
  <c r="H7" i="13"/>
  <c r="H41" i="13" s="1"/>
  <c r="G7" i="13"/>
  <c r="G41" i="13" s="1"/>
  <c r="F7" i="13"/>
  <c r="Q5" i="13"/>
  <c r="P5" i="13"/>
  <c r="O5" i="13"/>
  <c r="N5" i="13"/>
  <c r="M5" i="13"/>
  <c r="L5" i="13"/>
  <c r="K5" i="13"/>
  <c r="J5" i="13"/>
  <c r="I5" i="13"/>
  <c r="H5" i="13"/>
  <c r="G5" i="13"/>
  <c r="F5" i="13"/>
  <c r="Q4" i="13"/>
  <c r="P4" i="13"/>
  <c r="O4" i="13"/>
  <c r="N4" i="13"/>
  <c r="M4" i="13"/>
  <c r="L4" i="13"/>
  <c r="K4" i="13"/>
  <c r="J4" i="13"/>
  <c r="I4" i="13"/>
  <c r="H4" i="13"/>
  <c r="G4" i="13"/>
  <c r="F4" i="13"/>
  <c r="E67" i="13"/>
  <c r="E15" i="13" s="1"/>
  <c r="E65" i="13"/>
  <c r="E64" i="13"/>
  <c r="E63" i="13"/>
  <c r="E62" i="13"/>
  <c r="E54" i="13"/>
  <c r="E29" i="13"/>
  <c r="E26" i="13"/>
  <c r="E7" i="13"/>
  <c r="E34" i="13" s="1"/>
  <c r="E5" i="13"/>
  <c r="E4" i="13"/>
  <c r="D4" i="13"/>
  <c r="R64" i="13"/>
  <c r="D64" i="13"/>
  <c r="R27" i="13"/>
  <c r="D7" i="13"/>
  <c r="D27" i="13" s="1"/>
  <c r="C54" i="13"/>
  <c r="D5" i="13"/>
  <c r="R5" i="13"/>
  <c r="R4" i="13"/>
  <c r="O53" i="13"/>
  <c r="C32" i="13"/>
  <c r="G28" i="13" l="1"/>
  <c r="H33" i="13"/>
  <c r="J27" i="13"/>
  <c r="J34" i="13"/>
  <c r="K27" i="13"/>
  <c r="K25" i="13" s="1"/>
  <c r="K10" i="13" s="1"/>
  <c r="K34" i="13"/>
  <c r="K48" i="13"/>
  <c r="L27" i="13"/>
  <c r="L34" i="13"/>
  <c r="J42" i="13"/>
  <c r="L48" i="13"/>
  <c r="M34" i="13"/>
  <c r="K42" i="13"/>
  <c r="N49" i="13"/>
  <c r="E45" i="13"/>
  <c r="L36" i="13"/>
  <c r="P51" i="13"/>
  <c r="J40" i="13"/>
  <c r="G47" i="13"/>
  <c r="L53" i="13"/>
  <c r="P35" i="13"/>
  <c r="P37" i="13"/>
  <c r="K40" i="13"/>
  <c r="J44" i="13"/>
  <c r="N47" i="13"/>
  <c r="K50" i="13"/>
  <c r="H62" i="13"/>
  <c r="P62" i="13"/>
  <c r="H37" i="13"/>
  <c r="H39" i="13"/>
  <c r="O49" i="13"/>
  <c r="O37" i="13"/>
  <c r="J50" i="13"/>
  <c r="M53" i="13"/>
  <c r="J36" i="13"/>
  <c r="L40" i="13"/>
  <c r="K44" i="13"/>
  <c r="O47" i="13"/>
  <c r="L50" i="13"/>
  <c r="I62" i="13"/>
  <c r="G53" i="13"/>
  <c r="O28" i="13"/>
  <c r="G45" i="13"/>
  <c r="G39" i="13"/>
  <c r="J53" i="13"/>
  <c r="E44" i="13"/>
  <c r="G33" i="13"/>
  <c r="K36" i="13"/>
  <c r="K38" i="13"/>
  <c r="J48" i="13"/>
  <c r="O51" i="13"/>
  <c r="P25" i="13"/>
  <c r="P10" i="13" s="1"/>
  <c r="N52" i="13"/>
  <c r="N50" i="13"/>
  <c r="N48" i="13"/>
  <c r="N46" i="13"/>
  <c r="N44" i="13"/>
  <c r="N42" i="13"/>
  <c r="N40" i="13"/>
  <c r="N38" i="13"/>
  <c r="N36" i="13"/>
  <c r="N34" i="13"/>
  <c r="N27" i="13"/>
  <c r="O39" i="13"/>
  <c r="O45" i="13"/>
  <c r="H52" i="13"/>
  <c r="H50" i="13"/>
  <c r="H48" i="13"/>
  <c r="H46" i="13"/>
  <c r="H44" i="13"/>
  <c r="H42" i="13"/>
  <c r="H40" i="13"/>
  <c r="H38" i="13"/>
  <c r="H36" i="13"/>
  <c r="H34" i="13"/>
  <c r="H27" i="13"/>
  <c r="H51" i="13"/>
  <c r="H49" i="13"/>
  <c r="H47" i="13"/>
  <c r="H53" i="13"/>
  <c r="H45" i="13"/>
  <c r="P53" i="13"/>
  <c r="P41" i="13"/>
  <c r="P52" i="13"/>
  <c r="P50" i="13"/>
  <c r="P48" i="13"/>
  <c r="P46" i="13"/>
  <c r="P44" i="13"/>
  <c r="P42" i="13"/>
  <c r="P40" i="13"/>
  <c r="P38" i="13"/>
  <c r="P36" i="13"/>
  <c r="P34" i="13"/>
  <c r="P27" i="13"/>
  <c r="P49" i="13"/>
  <c r="P47" i="13"/>
  <c r="P45" i="13"/>
  <c r="N33" i="13"/>
  <c r="G35" i="13"/>
  <c r="P39" i="13"/>
  <c r="N41" i="13"/>
  <c r="O33" i="13"/>
  <c r="H35" i="13"/>
  <c r="N25" i="13"/>
  <c r="N10" i="13" s="1"/>
  <c r="P33" i="13"/>
  <c r="N35" i="13"/>
  <c r="G37" i="13"/>
  <c r="G51" i="13"/>
  <c r="N39" i="13"/>
  <c r="N45" i="13"/>
  <c r="G27" i="13"/>
  <c r="G52" i="13"/>
  <c r="G50" i="13"/>
  <c r="G48" i="13"/>
  <c r="G46" i="13"/>
  <c r="G44" i="13"/>
  <c r="G42" i="13"/>
  <c r="G40" i="13"/>
  <c r="G38" i="13"/>
  <c r="G36" i="13"/>
  <c r="G34" i="13"/>
  <c r="O27" i="13"/>
  <c r="O25" i="13" s="1"/>
  <c r="O10" i="13" s="1"/>
  <c r="O52" i="13"/>
  <c r="O50" i="13"/>
  <c r="O48" i="13"/>
  <c r="O46" i="13"/>
  <c r="O44" i="13"/>
  <c r="O42" i="13"/>
  <c r="O40" i="13"/>
  <c r="O38" i="13"/>
  <c r="O36" i="13"/>
  <c r="O34" i="13"/>
  <c r="O35" i="13"/>
  <c r="G49" i="13"/>
  <c r="N51" i="13"/>
  <c r="N53" i="13"/>
  <c r="I28" i="13"/>
  <c r="Q28" i="13"/>
  <c r="I33" i="13"/>
  <c r="Q33" i="13"/>
  <c r="I35" i="13"/>
  <c r="Q35" i="13"/>
  <c r="I37" i="13"/>
  <c r="Q37" i="13"/>
  <c r="I39" i="13"/>
  <c r="Q39" i="13"/>
  <c r="I41" i="13"/>
  <c r="Q41" i="13"/>
  <c r="M42" i="13"/>
  <c r="M44" i="13"/>
  <c r="I45" i="13"/>
  <c r="Q45" i="13"/>
  <c r="M46" i="13"/>
  <c r="I47" i="13"/>
  <c r="Q47" i="13"/>
  <c r="M48" i="13"/>
  <c r="I49" i="13"/>
  <c r="Q49" i="13"/>
  <c r="M50" i="13"/>
  <c r="I51" i="13"/>
  <c r="Q51" i="13"/>
  <c r="M52" i="13"/>
  <c r="I53" i="13"/>
  <c r="Q53" i="13"/>
  <c r="J28" i="13"/>
  <c r="J25" i="13" s="1"/>
  <c r="J10" i="13" s="1"/>
  <c r="J33" i="13"/>
  <c r="J35" i="13"/>
  <c r="J37" i="13"/>
  <c r="J39" i="13"/>
  <c r="J41" i="13"/>
  <c r="J45" i="13"/>
  <c r="J47" i="13"/>
  <c r="J49" i="13"/>
  <c r="J51" i="13"/>
  <c r="K33" i="13"/>
  <c r="K35" i="13"/>
  <c r="K37" i="13"/>
  <c r="K39" i="13"/>
  <c r="K41" i="13"/>
  <c r="K45" i="13"/>
  <c r="K47" i="13"/>
  <c r="K49" i="13"/>
  <c r="K51" i="13"/>
  <c r="K53" i="13"/>
  <c r="L28" i="13"/>
  <c r="L33" i="13"/>
  <c r="L35" i="13"/>
  <c r="L37" i="13"/>
  <c r="L39" i="13"/>
  <c r="L41" i="13"/>
  <c r="L45" i="13"/>
  <c r="L47" i="13"/>
  <c r="L49" i="13"/>
  <c r="L51" i="13"/>
  <c r="I27" i="13"/>
  <c r="Q27" i="13"/>
  <c r="M28" i="13"/>
  <c r="M25" i="13" s="1"/>
  <c r="M10" i="13" s="1"/>
  <c r="M33" i="13"/>
  <c r="I34" i="13"/>
  <c r="Q34" i="13"/>
  <c r="M35" i="13"/>
  <c r="I36" i="13"/>
  <c r="Q36" i="13"/>
  <c r="M37" i="13"/>
  <c r="I38" i="13"/>
  <c r="Q38" i="13"/>
  <c r="M39" i="13"/>
  <c r="I40" i="13"/>
  <c r="Q40" i="13"/>
  <c r="M41" i="13"/>
  <c r="I42" i="13"/>
  <c r="Q42" i="13"/>
  <c r="I44" i="13"/>
  <c r="Q44" i="13"/>
  <c r="M45" i="13"/>
  <c r="I46" i="13"/>
  <c r="Q46" i="13"/>
  <c r="M47" i="13"/>
  <c r="I48" i="13"/>
  <c r="Q48" i="13"/>
  <c r="M49" i="13"/>
  <c r="I50" i="13"/>
  <c r="Q50" i="13"/>
  <c r="M51" i="13"/>
  <c r="I52" i="13"/>
  <c r="Q52" i="13"/>
  <c r="E33" i="13"/>
  <c r="E35" i="13"/>
  <c r="E46" i="13"/>
  <c r="E36" i="13"/>
  <c r="E49" i="13"/>
  <c r="E37" i="13"/>
  <c r="E50" i="13"/>
  <c r="E27" i="13"/>
  <c r="E38" i="13"/>
  <c r="E51" i="13"/>
  <c r="E28" i="13"/>
  <c r="E41" i="13"/>
  <c r="E52" i="13"/>
  <c r="E42" i="13"/>
  <c r="E53" i="13"/>
  <c r="E39" i="13"/>
  <c r="E47" i="13"/>
  <c r="E40" i="13"/>
  <c r="E48" i="13"/>
  <c r="R28" i="13"/>
  <c r="D28" i="13"/>
  <c r="C43" i="13"/>
  <c r="C31" i="13" s="1"/>
  <c r="R54" i="13"/>
  <c r="D54" i="13"/>
  <c r="H25" i="13" l="1"/>
  <c r="H10" i="13" s="1"/>
  <c r="L25" i="13"/>
  <c r="L10" i="13" s="1"/>
  <c r="O43" i="13"/>
  <c r="F25" i="13"/>
  <c r="F10" i="13" s="1"/>
  <c r="F16" i="13" s="1"/>
  <c r="I25" i="13"/>
  <c r="I10" i="13" s="1"/>
  <c r="Q25" i="13"/>
  <c r="Q10" i="13" s="1"/>
  <c r="L43" i="13"/>
  <c r="G25" i="13"/>
  <c r="G10" i="13" s="1"/>
  <c r="J43" i="13"/>
  <c r="K43" i="13"/>
  <c r="H32" i="13"/>
  <c r="G32" i="13"/>
  <c r="L32" i="13"/>
  <c r="F43" i="13"/>
  <c r="F32" i="13"/>
  <c r="K32" i="13"/>
  <c r="N32" i="13"/>
  <c r="Q43" i="13"/>
  <c r="J32" i="13"/>
  <c r="P43" i="13"/>
  <c r="P32" i="13"/>
  <c r="N43" i="13"/>
  <c r="I32" i="13"/>
  <c r="H43" i="13"/>
  <c r="M32" i="13"/>
  <c r="I43" i="13"/>
  <c r="M43" i="13"/>
  <c r="G43" i="13"/>
  <c r="Q32" i="13"/>
  <c r="O32" i="13"/>
  <c r="E43" i="13"/>
  <c r="E25" i="13"/>
  <c r="E10" i="13" s="1"/>
  <c r="E32" i="13"/>
  <c r="R29" i="13"/>
  <c r="R26" i="13"/>
  <c r="C76" i="13"/>
  <c r="B17" i="13"/>
  <c r="B15" i="13"/>
  <c r="B12" i="13"/>
  <c r="B11" i="13"/>
  <c r="B10" i="13"/>
  <c r="R67" i="13"/>
  <c r="R15" i="13" s="1"/>
  <c r="R63" i="13"/>
  <c r="R65" i="13"/>
  <c r="D63" i="13"/>
  <c r="D65" i="13"/>
  <c r="R62" i="13"/>
  <c r="D62" i="13"/>
  <c r="D29" i="13"/>
  <c r="D26" i="13"/>
  <c r="E61" i="13" l="1"/>
  <c r="E60" i="13" s="1"/>
  <c r="E12" i="13" s="1"/>
  <c r="N61" i="13"/>
  <c r="N60" i="13" s="1"/>
  <c r="N12" i="13" s="1"/>
  <c r="F61" i="13"/>
  <c r="F60" i="13" s="1"/>
  <c r="F12" i="13" s="1"/>
  <c r="J61" i="13"/>
  <c r="J60" i="13" s="1"/>
  <c r="J12" i="13" s="1"/>
  <c r="I61" i="13"/>
  <c r="I60" i="13" s="1"/>
  <c r="I12" i="13" s="1"/>
  <c r="P61" i="13"/>
  <c r="P60" i="13" s="1"/>
  <c r="P12" i="13" s="1"/>
  <c r="O61" i="13"/>
  <c r="O60" i="13" s="1"/>
  <c r="O12" i="13" s="1"/>
  <c r="M61" i="13"/>
  <c r="M60" i="13" s="1"/>
  <c r="M12" i="13" s="1"/>
  <c r="Q61" i="13"/>
  <c r="Q60" i="13" s="1"/>
  <c r="Q12" i="13" s="1"/>
  <c r="H61" i="13"/>
  <c r="H60" i="13" s="1"/>
  <c r="H12" i="13" s="1"/>
  <c r="G61" i="13"/>
  <c r="G60" i="13" s="1"/>
  <c r="G12" i="13" s="1"/>
  <c r="L61" i="13"/>
  <c r="L60" i="13" s="1"/>
  <c r="L12" i="13" s="1"/>
  <c r="K61" i="13"/>
  <c r="K60" i="13" s="1"/>
  <c r="K12" i="13" s="1"/>
  <c r="R34" i="13"/>
  <c r="R52" i="13"/>
  <c r="R53" i="13"/>
  <c r="R33" i="13"/>
  <c r="R38" i="13"/>
  <c r="R45" i="13"/>
  <c r="R47" i="13"/>
  <c r="R49" i="13"/>
  <c r="R35" i="13"/>
  <c r="R51" i="13"/>
  <c r="R40" i="13"/>
  <c r="R44" i="13"/>
  <c r="R46" i="13"/>
  <c r="R50" i="13"/>
  <c r="D61" i="13"/>
  <c r="D60" i="13" s="1"/>
  <c r="D12" i="13" s="1"/>
  <c r="R61" i="13"/>
  <c r="R60" i="13" s="1"/>
  <c r="R12" i="13" s="1"/>
  <c r="D67" i="13"/>
  <c r="D15" i="13" s="1"/>
  <c r="D53" i="13"/>
  <c r="R25" i="13" l="1"/>
  <c r="R10" i="13" s="1"/>
  <c r="R48" i="13"/>
  <c r="R43" i="13" s="1"/>
  <c r="R39" i="13"/>
  <c r="R42" i="13"/>
  <c r="R37" i="13"/>
  <c r="R36" i="13"/>
  <c r="R41" i="13"/>
  <c r="D52" i="13"/>
  <c r="D44" i="13"/>
  <c r="D49" i="13"/>
  <c r="D47" i="13"/>
  <c r="D46" i="13"/>
  <c r="D51" i="13"/>
  <c r="D45" i="13"/>
  <c r="D50" i="13"/>
  <c r="D48" i="13"/>
  <c r="D40" i="13"/>
  <c r="D37" i="13"/>
  <c r="D41" i="13"/>
  <c r="D33" i="13"/>
  <c r="D42" i="13"/>
  <c r="D36" i="13"/>
  <c r="D34" i="13"/>
  <c r="D39" i="13"/>
  <c r="D35" i="13"/>
  <c r="D38" i="13"/>
  <c r="R32" i="13" l="1"/>
  <c r="D43" i="13"/>
  <c r="D32" i="13"/>
  <c r="D25" i="13"/>
  <c r="D10" i="13" s="1"/>
  <c r="C59" i="13" l="1"/>
  <c r="F59" i="13" s="1"/>
  <c r="J59" i="13" l="1"/>
  <c r="J58" i="13" s="1"/>
  <c r="J31" i="13" s="1"/>
  <c r="J11" i="13" s="1"/>
  <c r="J16" i="13" s="1"/>
  <c r="L59" i="13"/>
  <c r="L58" i="13" s="1"/>
  <c r="L31" i="13" s="1"/>
  <c r="L11" i="13" s="1"/>
  <c r="L16" i="13" s="1"/>
  <c r="K59" i="13"/>
  <c r="K58" i="13" s="1"/>
  <c r="K31" i="13" s="1"/>
  <c r="K11" i="13" s="1"/>
  <c r="K16" i="13" s="1"/>
  <c r="I59" i="13"/>
  <c r="I58" i="13" s="1"/>
  <c r="I31" i="13" s="1"/>
  <c r="I11" i="13" s="1"/>
  <c r="I16" i="13" s="1"/>
  <c r="F58" i="13"/>
  <c r="F31" i="13" s="1"/>
  <c r="F11" i="13" s="1"/>
  <c r="H59" i="13"/>
  <c r="H58" i="13" s="1"/>
  <c r="H31" i="13" s="1"/>
  <c r="H11" i="13" s="1"/>
  <c r="H16" i="13" s="1"/>
  <c r="M59" i="13"/>
  <c r="M58" i="13" s="1"/>
  <c r="M31" i="13" s="1"/>
  <c r="M11" i="13" s="1"/>
  <c r="M16" i="13" s="1"/>
  <c r="Q59" i="13"/>
  <c r="Q58" i="13" s="1"/>
  <c r="Q31" i="13" s="1"/>
  <c r="Q11" i="13" s="1"/>
  <c r="Q16" i="13" s="1"/>
  <c r="O59" i="13"/>
  <c r="O58" i="13" s="1"/>
  <c r="O31" i="13" s="1"/>
  <c r="O11" i="13" s="1"/>
  <c r="O16" i="13" s="1"/>
  <c r="P59" i="13"/>
  <c r="P58" i="13" s="1"/>
  <c r="P31" i="13" s="1"/>
  <c r="P11" i="13" s="1"/>
  <c r="P16" i="13" s="1"/>
  <c r="N59" i="13"/>
  <c r="N58" i="13" s="1"/>
  <c r="N31" i="13" s="1"/>
  <c r="N11" i="13" s="1"/>
  <c r="N16" i="13" s="1"/>
  <c r="G59" i="13"/>
  <c r="G58" i="13" s="1"/>
  <c r="G31" i="13" s="1"/>
  <c r="G16" i="13" s="1"/>
  <c r="C58" i="13"/>
  <c r="E59" i="13"/>
  <c r="E58" i="13" s="1"/>
  <c r="E31" i="13" s="1"/>
  <c r="E11" i="13" s="1"/>
  <c r="E16" i="13" s="1"/>
  <c r="D59" i="13"/>
  <c r="D58" i="13" s="1"/>
  <c r="D31" i="13" s="1"/>
  <c r="R59" i="13"/>
  <c r="R58" i="13" s="1"/>
  <c r="R31" i="13" s="1"/>
  <c r="R11" i="13" s="1"/>
  <c r="R16" i="13" s="1"/>
  <c r="Q82" i="13" l="1"/>
  <c r="Q80" i="13"/>
  <c r="Q78" i="13"/>
  <c r="Q81" i="13"/>
  <c r="Q79" i="13"/>
  <c r="Q77" i="13"/>
  <c r="M78" i="13"/>
  <c r="M81" i="13"/>
  <c r="M79" i="13"/>
  <c r="M77" i="13"/>
  <c r="M82" i="13"/>
  <c r="M80" i="13"/>
  <c r="H80" i="13"/>
  <c r="H78" i="13"/>
  <c r="H79" i="13"/>
  <c r="H81" i="13"/>
  <c r="H77" i="13"/>
  <c r="H82" i="13"/>
  <c r="F79" i="13"/>
  <c r="F82" i="13"/>
  <c r="F80" i="13"/>
  <c r="F78" i="13"/>
  <c r="F81" i="13"/>
  <c r="F77" i="13"/>
  <c r="G80" i="13"/>
  <c r="G78" i="13"/>
  <c r="G77" i="13"/>
  <c r="G79" i="13"/>
  <c r="G81" i="13"/>
  <c r="G82" i="13"/>
  <c r="I79" i="13"/>
  <c r="I77" i="13"/>
  <c r="I76" i="13" s="1"/>
  <c r="I17" i="13" s="1"/>
  <c r="I18" i="13" s="1"/>
  <c r="I20" i="13" s="1"/>
  <c r="I22" i="13" s="1"/>
  <c r="I23" i="13" s="1"/>
  <c r="I82" i="13"/>
  <c r="I80" i="13"/>
  <c r="I78" i="13"/>
  <c r="I81" i="13"/>
  <c r="N82" i="13"/>
  <c r="N80" i="13"/>
  <c r="N78" i="13"/>
  <c r="N79" i="13"/>
  <c r="N81" i="13"/>
  <c r="N77" i="13"/>
  <c r="K81" i="13"/>
  <c r="K79" i="13"/>
  <c r="K77" i="13"/>
  <c r="K82" i="13"/>
  <c r="K78" i="13"/>
  <c r="K80" i="13"/>
  <c r="P81" i="13"/>
  <c r="P79" i="13"/>
  <c r="P77" i="13"/>
  <c r="P82" i="13"/>
  <c r="P80" i="13"/>
  <c r="P78" i="13"/>
  <c r="L80" i="13"/>
  <c r="L82" i="13"/>
  <c r="L81" i="13"/>
  <c r="L79" i="13"/>
  <c r="L77" i="13"/>
  <c r="L78" i="13"/>
  <c r="O79" i="13"/>
  <c r="O77" i="13"/>
  <c r="O81" i="13"/>
  <c r="O82" i="13"/>
  <c r="O80" i="13"/>
  <c r="O78" i="13"/>
  <c r="J78" i="13"/>
  <c r="J80" i="13"/>
  <c r="J82" i="13"/>
  <c r="J81" i="13"/>
  <c r="J79" i="13"/>
  <c r="J77" i="13"/>
  <c r="J76" i="13" s="1"/>
  <c r="J17" i="13" s="1"/>
  <c r="J18" i="13" s="1"/>
  <c r="J20" i="13" s="1"/>
  <c r="J22" i="13" s="1"/>
  <c r="J23" i="13" s="1"/>
  <c r="E81" i="13"/>
  <c r="E82" i="13"/>
  <c r="E80" i="13"/>
  <c r="E79" i="13"/>
  <c r="E78" i="13"/>
  <c r="E77" i="13"/>
  <c r="D11" i="13"/>
  <c r="D16" i="13" s="1"/>
  <c r="R78" i="13"/>
  <c r="R80" i="13"/>
  <c r="R82" i="13"/>
  <c r="R81" i="13"/>
  <c r="R79" i="13"/>
  <c r="R77" i="13"/>
  <c r="F76" i="13" l="1"/>
  <c r="F17" i="13" s="1"/>
  <c r="F18" i="13" s="1"/>
  <c r="F20" i="13" s="1"/>
  <c r="F22" i="13" s="1"/>
  <c r="F23" i="13" s="1"/>
  <c r="Q76" i="13"/>
  <c r="Q17" i="13" s="1"/>
  <c r="Q18" i="13" s="1"/>
  <c r="Q20" i="13" s="1"/>
  <c r="Q22" i="13" s="1"/>
  <c r="Q23" i="13" s="1"/>
  <c r="O76" i="13"/>
  <c r="O17" i="13" s="1"/>
  <c r="O18" i="13" s="1"/>
  <c r="O20" i="13" s="1"/>
  <c r="O22" i="13" s="1"/>
  <c r="O23" i="13" s="1"/>
  <c r="K76" i="13"/>
  <c r="K17" i="13" s="1"/>
  <c r="K18" i="13" s="1"/>
  <c r="K20" i="13" s="1"/>
  <c r="K22" i="13" s="1"/>
  <c r="K23" i="13" s="1"/>
  <c r="L76" i="13"/>
  <c r="L17" i="13" s="1"/>
  <c r="L18" i="13" s="1"/>
  <c r="L20" i="13" s="1"/>
  <c r="L22" i="13" s="1"/>
  <c r="L23" i="13" s="1"/>
  <c r="P76" i="13"/>
  <c r="P17" i="13" s="1"/>
  <c r="P18" i="13" s="1"/>
  <c r="P20" i="13" s="1"/>
  <c r="P22" i="13" s="1"/>
  <c r="P23" i="13" s="1"/>
  <c r="G76" i="13"/>
  <c r="G17" i="13" s="1"/>
  <c r="G18" i="13" s="1"/>
  <c r="G20" i="13" s="1"/>
  <c r="G22" i="13" s="1"/>
  <c r="G23" i="13" s="1"/>
  <c r="N76" i="13"/>
  <c r="N17" i="13" s="1"/>
  <c r="N18" i="13" s="1"/>
  <c r="N20" i="13" s="1"/>
  <c r="N22" i="13" s="1"/>
  <c r="N23" i="13" s="1"/>
  <c r="M76" i="13"/>
  <c r="M17" i="13" s="1"/>
  <c r="M18" i="13" s="1"/>
  <c r="M20" i="13" s="1"/>
  <c r="M22" i="13" s="1"/>
  <c r="M23" i="13" s="1"/>
  <c r="H76" i="13"/>
  <c r="H17" i="13" s="1"/>
  <c r="H18" i="13" s="1"/>
  <c r="H20" i="13" s="1"/>
  <c r="H22" i="13" s="1"/>
  <c r="H23" i="13" s="1"/>
  <c r="E76" i="13"/>
  <c r="E17" i="13" s="1"/>
  <c r="E18" i="13" s="1"/>
  <c r="E20" i="13" s="1"/>
  <c r="E22" i="13" s="1"/>
  <c r="E23" i="13" s="1"/>
  <c r="D78" i="13"/>
  <c r="D81" i="13"/>
  <c r="D77" i="13"/>
  <c r="D80" i="13"/>
  <c r="D79" i="13"/>
  <c r="D82" i="13"/>
  <c r="R76" i="13"/>
  <c r="R17" i="13" s="1"/>
  <c r="D76" i="13" l="1"/>
  <c r="D17" i="13" s="1"/>
  <c r="D18" i="13" s="1"/>
  <c r="D20" i="13" s="1"/>
  <c r="D22" i="13" s="1"/>
  <c r="D23" i="13" s="1"/>
  <c r="R18" i="13"/>
  <c r="R20" i="13" s="1"/>
  <c r="R22" i="13" s="1"/>
  <c r="R23" i="13" s="1"/>
</calcChain>
</file>

<file path=xl/sharedStrings.xml><?xml version="1.0" encoding="utf-8"?>
<sst xmlns="http://schemas.openxmlformats.org/spreadsheetml/2006/main" count="173" uniqueCount="147">
  <si>
    <t>Classificação Brasileira de Ocupações (CBO)</t>
  </si>
  <si>
    <t>Salário normativo da Categoria Profissional</t>
  </si>
  <si>
    <t>Data base da categoria (dia/mês/ano)</t>
  </si>
  <si>
    <t>Módulo 1 – Composição da Remuneração</t>
  </si>
  <si>
    <t>Outros (especificar)</t>
  </si>
  <si>
    <t>INSS</t>
  </si>
  <si>
    <t>Salário educação</t>
  </si>
  <si>
    <t>SEBRAE</t>
  </si>
  <si>
    <t>INCRA</t>
  </si>
  <si>
    <t>FGTS</t>
  </si>
  <si>
    <t>Módulo 3 – Benefícios Mensais e Diários</t>
  </si>
  <si>
    <t xml:space="preserve">Transporte </t>
  </si>
  <si>
    <t xml:space="preserve">Uniformes </t>
  </si>
  <si>
    <t>Lucro</t>
  </si>
  <si>
    <t>3.1</t>
  </si>
  <si>
    <t>3.2</t>
  </si>
  <si>
    <t>3.3</t>
  </si>
  <si>
    <t>Item</t>
  </si>
  <si>
    <t>1.1</t>
  </si>
  <si>
    <t>1.2</t>
  </si>
  <si>
    <t>1.3</t>
  </si>
  <si>
    <t>1.4</t>
  </si>
  <si>
    <t>1.5</t>
  </si>
  <si>
    <t>Número de meses</t>
  </si>
  <si>
    <t>-</t>
  </si>
  <si>
    <t>Salário / hora</t>
  </si>
  <si>
    <t>Total de horas / mês</t>
  </si>
  <si>
    <t>2.1</t>
  </si>
  <si>
    <t>2.2</t>
  </si>
  <si>
    <t>2.3</t>
  </si>
  <si>
    <t>2.4</t>
  </si>
  <si>
    <t>Outros (especificar) (%)</t>
  </si>
  <si>
    <t>Férias</t>
  </si>
  <si>
    <t>3.4</t>
  </si>
  <si>
    <t>Hora Extra (50%)</t>
  </si>
  <si>
    <t>Hora Extra (100%)</t>
  </si>
  <si>
    <t>4.1</t>
  </si>
  <si>
    <t>4.2</t>
  </si>
  <si>
    <t>4.3</t>
  </si>
  <si>
    <t>4.4</t>
  </si>
  <si>
    <t>4.5</t>
  </si>
  <si>
    <t>4.6</t>
  </si>
  <si>
    <t>Cargo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</si>
  <si>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</si>
  <si>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</si>
  <si>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</si>
  <si>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</si>
  <si>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</si>
  <si>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</si>
  <si>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</si>
  <si>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</si>
  <si>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Encargos sociais</t>
  </si>
  <si>
    <t>Encargos trabalhistas</t>
  </si>
  <si>
    <t>Módulo 2 – Encargos sociais e trabalhistas</t>
  </si>
  <si>
    <t>RAT</t>
  </si>
  <si>
    <t>13º salário</t>
  </si>
  <si>
    <t>Faltas justificadas / dias não trabalhados</t>
  </si>
  <si>
    <t>Auxílio enfermidade / acid. do trabalho</t>
  </si>
  <si>
    <t>Licença paternidade / maternidade</t>
  </si>
  <si>
    <t>Reposição de colaborador em férias</t>
  </si>
  <si>
    <t>Acidente do trabalho</t>
  </si>
  <si>
    <t>Aviso prévio trabalhado</t>
  </si>
  <si>
    <t>Aviso prévio indenizado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</si>
  <si>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</si>
  <si>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</si>
  <si>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</si>
  <si>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</si>
  <si>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</si>
  <si>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</si>
  <si>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</si>
  <si>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</si>
  <si>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</si>
  <si>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2.3.1</t>
  </si>
  <si>
    <t>2.4.1</t>
  </si>
  <si>
    <t>SESI</t>
  </si>
  <si>
    <t>SENAI</t>
  </si>
  <si>
    <t>SENAC</t>
  </si>
  <si>
    <t>SESC</t>
  </si>
  <si>
    <t>2.1.9</t>
  </si>
  <si>
    <t>2.1.10</t>
  </si>
  <si>
    <t>Assistência Médica</t>
  </si>
  <si>
    <t>3.5</t>
  </si>
  <si>
    <t>3.6</t>
  </si>
  <si>
    <t>PGR + ASO</t>
  </si>
  <si>
    <t>Pró-rata de dissídio</t>
  </si>
  <si>
    <t>EPI</t>
  </si>
  <si>
    <t>Materiais de consumo</t>
  </si>
  <si>
    <t>Treinamentos</t>
  </si>
  <si>
    <t xml:space="preserve">Custos Diretos e/ou Indiretos </t>
  </si>
  <si>
    <t>Subtotal</t>
  </si>
  <si>
    <t>Parâmetros</t>
  </si>
  <si>
    <t>Valor</t>
  </si>
  <si>
    <t>Tributos - PIS</t>
  </si>
  <si>
    <t>Tributos - COFINS</t>
  </si>
  <si>
    <t>Tributos - ISS</t>
  </si>
  <si>
    <t>Tributos - CPRB</t>
  </si>
  <si>
    <t>Dias úteis / mês</t>
  </si>
  <si>
    <t>Salário base</t>
  </si>
  <si>
    <t>Informações gerais</t>
  </si>
  <si>
    <t>Módulo 4 – Insumos Diversos</t>
  </si>
  <si>
    <t>4.7</t>
  </si>
  <si>
    <t>4.8</t>
  </si>
  <si>
    <t>Módulo 5 – Composição de BDI</t>
  </si>
  <si>
    <t>Quadro Resumo</t>
  </si>
  <si>
    <t>TOTAL ANUAL</t>
  </si>
  <si>
    <t>NÚMERO DE CARGOS</t>
  </si>
  <si>
    <t>TOTAL ANUAL / CARGO</t>
  </si>
  <si>
    <t>TOTAL MENSAL / CARGO</t>
  </si>
  <si>
    <t>Outros</t>
  </si>
  <si>
    <t>Incidências sobre 2.1 e 2.2</t>
  </si>
  <si>
    <t xml:space="preserve">Incidências sobre sobre encargos </t>
  </si>
  <si>
    <t>2.2.10</t>
  </si>
  <si>
    <t xml:space="preserve">Auxílio-Refeição / Alimentação </t>
  </si>
  <si>
    <t>Convenção</t>
  </si>
  <si>
    <t>2.3.2</t>
  </si>
  <si>
    <t>2.3.3</t>
  </si>
  <si>
    <t>Equipamentos</t>
  </si>
  <si>
    <t>Aplicativo ronda eletrônica</t>
  </si>
  <si>
    <t xml:space="preserve"> Rádio HT para comunicação</t>
  </si>
  <si>
    <t>Benefício social familiar</t>
  </si>
  <si>
    <t>5.1</t>
  </si>
  <si>
    <t>5.2</t>
  </si>
  <si>
    <t>5.3</t>
  </si>
  <si>
    <t>5.4</t>
  </si>
  <si>
    <t>5.5</t>
  </si>
  <si>
    <t>5.6</t>
  </si>
  <si>
    <t>5.7</t>
  </si>
  <si>
    <t xml:space="preserve">  </t>
  </si>
  <si>
    <t>TOTAL GLOBAL - 12 meses</t>
  </si>
  <si>
    <t>ALV - RIO DE JANEIRO</t>
  </si>
  <si>
    <t>Encarregado - RIO DE JANEIRO</t>
  </si>
  <si>
    <t>Auxiliar de Serviços Gerais - RIO DE JANEIRO</t>
  </si>
  <si>
    <t>Auxiliar de Serviços Gerais- CAMPOS DE GOYTACASES</t>
  </si>
  <si>
    <t>Auxiliar de Serviços Gerais - ANGRA DOS REIS</t>
  </si>
  <si>
    <t>Auxiliar de Serviços Gerais - CABO FRIO</t>
  </si>
  <si>
    <t>Auxiliar de Serviços Gerais - ITAPERUNA</t>
  </si>
  <si>
    <t>Auxiliar de Serviços Gerais - NOVA FRIBURGO</t>
  </si>
  <si>
    <t>Auxiliar de Serviços Gerais - TRÊS RIOS</t>
  </si>
  <si>
    <t>Auxiliar de Serviços Gerais- VOLTA REDONDA</t>
  </si>
  <si>
    <t>Auxiliar de Serviços Gerais- NITEROI</t>
  </si>
  <si>
    <t>Auxiliar de Serviços Gerais- PETROPOLIS</t>
  </si>
  <si>
    <t>Auxiliar de Serviços Gerais - TERESOPOLIS</t>
  </si>
  <si>
    <t>Auxiliar de Serviços Gerais- DUQUE DE CAXIAS</t>
  </si>
  <si>
    <t>Auxiliar de Serviços Gerais-NOVA IGUAÇU</t>
  </si>
  <si>
    <t xml:space="preserve">Multa do FGTS </t>
  </si>
  <si>
    <t>valor de cada municipio</t>
  </si>
  <si>
    <t>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</si>
</sst>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3" fillId="4" borderId="1" xfId="0" applyFont="1" applyFill="1" applyBorder="1"/>
    <xf numFmtId="44" fontId="3" fillId="4" borderId="1" xfId="0" applyNumberFormat="1" applyFont="1" applyFill="1" applyBorder="1"/>
    <xf numFmtId="44" fontId="0" fillId="0" borderId="1" xfId="2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44" fontId="0" fillId="0" borderId="1" xfId="0" applyNumberFormat="1" applyBorder="1" applyAlignment="1">
      <alignment vertical="center"/>
    </xf>
    <xf numFmtId="0" fontId="0" fillId="6" borderId="1" xfId="0" applyFill="1" applyBorder="1"/>
    <xf numFmtId="0" fontId="5" fillId="6" borderId="1" xfId="0" applyFont="1" applyFill="1" applyBorder="1" applyAlignment="1">
      <alignment vertical="center" wrapText="1"/>
    </xf>
    <xf numFmtId="10" fontId="0" fillId="6" borderId="1" xfId="0" applyNumberFormat="1" applyFill="1" applyBorder="1"/>
    <xf numFmtId="44" fontId="0" fillId="6" borderId="1" xfId="0" applyNumberFormat="1" applyFill="1" applyBorder="1"/>
    <xf numFmtId="10" fontId="0" fillId="0" borderId="1" xfId="3" applyNumberFormat="1" applyFont="1" applyBorder="1" applyAlignment="1">
      <alignment vertical="center"/>
    </xf>
    <xf numFmtId="0" fontId="3" fillId="4" borderId="2" xfId="0" applyFont="1" applyFill="1" applyBorder="1"/>
    <xf numFmtId="44" fontId="3" fillId="4" borderId="3" xfId="0" applyNumberFormat="1" applyFont="1" applyFill="1" applyBorder="1"/>
    <xf numFmtId="0" fontId="3" fillId="4" borderId="4" xfId="0" applyFont="1" applyFill="1" applyBorder="1"/>
    <xf numFmtId="10" fontId="3" fillId="4" borderId="4" xfId="0" applyNumberFormat="1" applyFont="1" applyFill="1" applyBorder="1"/>
    <xf numFmtId="44" fontId="3" fillId="4" borderId="4" xfId="2" applyFont="1" applyFill="1" applyBorder="1"/>
    <xf numFmtId="44" fontId="0" fillId="0" borderId="1" xfId="0" applyNumberFormat="1" applyBorder="1" applyAlignment="1">
      <alignment horizontal="center" vertical="center"/>
    </xf>
    <xf numFmtId="44" fontId="0" fillId="0" borderId="1" xfId="2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44" fontId="0" fillId="0" borderId="3" xfId="2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4" fontId="3" fillId="0" borderId="3" xfId="2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0" fontId="3" fillId="4" borderId="1" xfId="3" applyNumberFormat="1" applyFont="1" applyFill="1" applyBorder="1"/>
    <xf numFmtId="44" fontId="0" fillId="0" borderId="4" xfId="2" applyFont="1" applyBorder="1" applyAlignment="1">
      <alignment vertical="center"/>
    </xf>
    <xf numFmtId="44" fontId="3" fillId="0" borderId="4" xfId="2" applyFont="1" applyBorder="1" applyAlignment="1">
      <alignment vertical="center"/>
    </xf>
    <xf numFmtId="0" fontId="0" fillId="4" borderId="2" xfId="0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/>
    </xf>
    <xf numFmtId="44" fontId="3" fillId="4" borderId="4" xfId="2" applyFont="1" applyFill="1" applyBorder="1" applyAlignment="1">
      <alignment vertical="center"/>
    </xf>
    <xf numFmtId="0" fontId="4" fillId="7" borderId="2" xfId="0" applyFont="1" applyFill="1" applyBorder="1" applyAlignment="1">
      <alignment vertical="center"/>
    </xf>
    <xf numFmtId="0" fontId="2" fillId="7" borderId="4" xfId="0" applyFont="1" applyFill="1" applyBorder="1" applyAlignment="1">
      <alignment horizontal="center" vertical="center"/>
    </xf>
    <xf numFmtId="44" fontId="2" fillId="7" borderId="4" xfId="0" applyNumberFormat="1" applyFont="1" applyFill="1" applyBorder="1" applyAlignment="1">
      <alignment vertical="center"/>
    </xf>
    <xf numFmtId="44" fontId="3" fillId="0" borderId="4" xfId="2" applyFont="1" applyFill="1" applyBorder="1" applyAlignment="1">
      <alignment vertical="center"/>
    </xf>
    <xf numFmtId="1" fontId="3" fillId="0" borderId="4" xfId="2" applyNumberFormat="1" applyFont="1" applyFill="1" applyBorder="1" applyAlignment="1">
      <alignment vertical="center"/>
    </xf>
    <xf numFmtId="0" fontId="0" fillId="5" borderId="1" xfId="0" applyFill="1" applyBorder="1" applyAlignment="1" applyProtection="1">
      <alignment vertical="center"/>
      <protection locked="0"/>
    </xf>
    <xf numFmtId="44" fontId="0" fillId="5" borderId="1" xfId="2" applyFont="1" applyFill="1" applyBorder="1" applyAlignment="1" applyProtection="1">
      <alignment vertical="center"/>
      <protection locked="0"/>
    </xf>
    <xf numFmtId="10" fontId="5" fillId="5" borderId="1" xfId="3" applyNumberFormat="1" applyFont="1" applyFill="1" applyBorder="1" applyAlignment="1" applyProtection="1">
      <alignment vertical="center" wrapText="1"/>
      <protection locked="0"/>
    </xf>
    <xf numFmtId="10" fontId="0" fillId="5" borderId="1" xfId="3" applyNumberFormat="1" applyFont="1" applyFill="1" applyBorder="1" applyAlignment="1" applyProtection="1">
      <alignment vertical="center"/>
      <protection locked="0"/>
    </xf>
    <xf numFmtId="44" fontId="0" fillId="5" borderId="1" xfId="0" applyNumberForma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vertical="center"/>
      <protection locked="0"/>
    </xf>
    <xf numFmtId="0" fontId="0" fillId="5" borderId="1" xfId="0" applyFill="1" applyBorder="1" applyAlignment="1" applyProtection="1">
      <alignment vertical="center" wrapText="1"/>
      <protection locked="0"/>
    </xf>
    <xf numFmtId="0" fontId="5" fillId="5" borderId="1" xfId="0" applyFont="1" applyFill="1" applyBorder="1" applyAlignment="1" applyProtection="1">
      <alignment vertical="center" wrapText="1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4" fontId="0" fillId="5" borderId="1" xfId="0" applyNumberFormat="1" applyFill="1" applyBorder="1" applyAlignment="1" applyProtection="1">
      <alignment vertical="center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44" fontId="0" fillId="0" borderId="1" xfId="2" applyFont="1" applyFill="1" applyBorder="1" applyAlignment="1" applyProtection="1">
      <alignment vertical="center"/>
      <protection locked="0"/>
    </xf>
    <xf numFmtId="10" fontId="0" fillId="0" borderId="1" xfId="3" applyNumberFormat="1" applyFont="1" applyFill="1" applyBorder="1" applyAlignment="1" applyProtection="1">
      <alignment vertical="center"/>
    </xf>
    <xf numFmtId="0" fontId="0" fillId="0" borderId="1" xfId="2" applyNumberFormat="1" applyFont="1" applyFill="1" applyBorder="1" applyAlignment="1" applyProtection="1">
      <alignment horizontal="center" vertical="center"/>
    </xf>
    <xf numFmtId="14" fontId="0" fillId="0" borderId="1" xfId="2" applyNumberFormat="1" applyFont="1" applyFill="1" applyBorder="1" applyAlignment="1" applyProtection="1">
      <alignment horizontal="center" vertical="center"/>
    </xf>
    <xf numFmtId="10" fontId="0" fillId="6" borderId="1" xfId="3" applyNumberFormat="1" applyFont="1" applyFill="1" applyBorder="1"/>
    <xf numFmtId="44" fontId="0" fillId="5" borderId="1" xfId="2" applyFon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 applyProtection="1">
      <alignment horizontal="center" vertical="center"/>
      <protection locked="0"/>
    </xf>
    <xf numFmtId="44" fontId="0" fillId="0" borderId="1" xfId="2" applyFont="1" applyFill="1" applyBorder="1" applyAlignment="1" applyProtection="1">
      <alignment vertical="center"/>
    </xf>
    <xf numFmtId="10" fontId="0" fillId="0" borderId="1" xfId="3" applyNumberFormat="1" applyFont="1" applyFill="1" applyBorder="1" applyAlignment="1">
      <alignment vertical="center"/>
    </xf>
    <xf numFmtId="44" fontId="0" fillId="0" borderId="1" xfId="2" applyFont="1" applyBorder="1" applyAlignment="1" applyProtection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7C3E9-93A4-4830-822D-52980338041C}">
  <dimension ref="A1:U83"/>
  <sheetViews>
    <sheetView showGridLines="0" tabSelected="1" zoomScale="90" zoomScaleNormal="90" workbookViewId="0">
      <selection activeCell="G21" sqref="G21"/>
    </sheetView>
  </sheetViews>
  <sheetFormatPr defaultRowHeight="15" x14ac:dyDescent="0.25"/>
  <cols>
    <col min="1" max="1" width="6.140625" bestFit="1" customWidth="1"/>
    <col min="2" max="2" width="37.5703125" customWidth="1"/>
    <col min="3" max="3" width="11.140625" customWidth="1"/>
    <col min="4" max="4" width="18.5703125" hidden="1" customWidth="1"/>
    <col min="5" max="5" width="17.140625" hidden="1" customWidth="1"/>
    <col min="6" max="6" width="19.140625" customWidth="1"/>
    <col min="7" max="18" width="21.42578125" customWidth="1"/>
    <col min="20" max="20" width="19.140625" bestFit="1" customWidth="1"/>
    <col min="21" max="21" width="24.140625" bestFit="1" customWidth="1"/>
  </cols>
  <sheetData>
    <row r="1" spans="1:21" ht="45" x14ac:dyDescent="0.25">
      <c r="A1" s="10" t="s">
        <v>17</v>
      </c>
      <c r="B1" s="10" t="s">
        <v>42</v>
      </c>
      <c r="C1" s="10" t="s">
        <v>90</v>
      </c>
      <c r="D1" s="3" t="s">
        <v>130</v>
      </c>
      <c r="E1" s="3" t="s">
        <v>129</v>
      </c>
      <c r="F1" s="3" t="s">
        <v>131</v>
      </c>
      <c r="G1" s="3" t="s">
        <v>132</v>
      </c>
      <c r="H1" s="3" t="s">
        <v>133</v>
      </c>
      <c r="I1" s="3" t="s">
        <v>134</v>
      </c>
      <c r="J1" s="3" t="s">
        <v>135</v>
      </c>
      <c r="K1" s="3" t="s">
        <v>136</v>
      </c>
      <c r="L1" s="3" t="s">
        <v>137</v>
      </c>
      <c r="M1" s="3" t="s">
        <v>138</v>
      </c>
      <c r="N1" s="3" t="s">
        <v>139</v>
      </c>
      <c r="O1" s="3" t="s">
        <v>140</v>
      </c>
      <c r="P1" s="3" t="s">
        <v>141</v>
      </c>
      <c r="Q1" s="3" t="s">
        <v>142</v>
      </c>
      <c r="R1" s="3" t="s">
        <v>143</v>
      </c>
      <c r="T1" s="55" t="s">
        <v>90</v>
      </c>
      <c r="U1" s="54"/>
    </row>
    <row r="2" spans="1:21" x14ac:dyDescent="0.25">
      <c r="A2" s="11" t="s">
        <v>98</v>
      </c>
      <c r="B2" s="21"/>
      <c r="C2" s="23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T2" s="12" t="s">
        <v>17</v>
      </c>
      <c r="U2" s="12" t="s">
        <v>91</v>
      </c>
    </row>
    <row r="3" spans="1:21" s="7" customFormat="1" ht="22.5" customHeight="1" x14ac:dyDescent="0.25">
      <c r="A3" s="6"/>
      <c r="B3" s="6" t="s">
        <v>0</v>
      </c>
      <c r="C3" s="8" t="s">
        <v>24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T3" s="8" t="s">
        <v>26</v>
      </c>
      <c r="U3" s="69">
        <v>220</v>
      </c>
    </row>
    <row r="4" spans="1:21" s="7" customFormat="1" ht="22.5" customHeight="1" x14ac:dyDescent="0.25">
      <c r="A4" s="6"/>
      <c r="B4" s="6" t="s">
        <v>113</v>
      </c>
      <c r="C4" s="64"/>
      <c r="D4" s="60">
        <f>$C4</f>
        <v>0</v>
      </c>
      <c r="E4" s="60">
        <f>$C4</f>
        <v>0</v>
      </c>
      <c r="F4" s="60">
        <f t="shared" ref="D4:R5" si="0">$C4</f>
        <v>0</v>
      </c>
      <c r="G4" s="60">
        <f t="shared" si="0"/>
        <v>0</v>
      </c>
      <c r="H4" s="60">
        <f t="shared" si="0"/>
        <v>0</v>
      </c>
      <c r="I4" s="60">
        <f t="shared" si="0"/>
        <v>0</v>
      </c>
      <c r="J4" s="60">
        <f t="shared" si="0"/>
        <v>0</v>
      </c>
      <c r="K4" s="60">
        <f t="shared" si="0"/>
        <v>0</v>
      </c>
      <c r="L4" s="60">
        <f t="shared" si="0"/>
        <v>0</v>
      </c>
      <c r="M4" s="60">
        <f t="shared" si="0"/>
        <v>0</v>
      </c>
      <c r="N4" s="60">
        <f t="shared" si="0"/>
        <v>0</v>
      </c>
      <c r="O4" s="60">
        <f t="shared" si="0"/>
        <v>0</v>
      </c>
      <c r="P4" s="60">
        <f t="shared" si="0"/>
        <v>0</v>
      </c>
      <c r="Q4" s="60">
        <f t="shared" si="0"/>
        <v>0</v>
      </c>
      <c r="R4" s="60">
        <f t="shared" si="0"/>
        <v>0</v>
      </c>
      <c r="T4" s="8" t="s">
        <v>146</v>
      </c>
      <c r="U4" s="68" t="s">
        <v>145</v>
      </c>
    </row>
    <row r="5" spans="1:21" s="7" customFormat="1" ht="22.5" customHeight="1" x14ac:dyDescent="0.25">
      <c r="A5" s="6"/>
      <c r="B5" s="6" t="s">
        <v>2</v>
      </c>
      <c r="C5" s="65"/>
      <c r="D5" s="61">
        <f t="shared" si="0"/>
        <v>0</v>
      </c>
      <c r="E5" s="61">
        <f t="shared" si="0"/>
        <v>0</v>
      </c>
      <c r="F5" s="61">
        <f t="shared" si="0"/>
        <v>0</v>
      </c>
      <c r="G5" s="61">
        <f t="shared" si="0"/>
        <v>0</v>
      </c>
      <c r="H5" s="61">
        <f t="shared" si="0"/>
        <v>0</v>
      </c>
      <c r="I5" s="61">
        <f t="shared" si="0"/>
        <v>0</v>
      </c>
      <c r="J5" s="61">
        <f t="shared" si="0"/>
        <v>0</v>
      </c>
      <c r="K5" s="61">
        <f t="shared" si="0"/>
        <v>0</v>
      </c>
      <c r="L5" s="61">
        <f t="shared" si="0"/>
        <v>0</v>
      </c>
      <c r="M5" s="61">
        <f t="shared" si="0"/>
        <v>0</v>
      </c>
      <c r="N5" s="61">
        <f t="shared" si="0"/>
        <v>0</v>
      </c>
      <c r="O5" s="61">
        <f t="shared" si="0"/>
        <v>0</v>
      </c>
      <c r="P5" s="61">
        <f t="shared" si="0"/>
        <v>0</v>
      </c>
      <c r="Q5" s="61">
        <f t="shared" si="0"/>
        <v>0</v>
      </c>
      <c r="R5" s="61">
        <f t="shared" si="0"/>
        <v>0</v>
      </c>
      <c r="T5" s="8" t="s">
        <v>96</v>
      </c>
      <c r="U5" s="69">
        <v>22</v>
      </c>
    </row>
    <row r="6" spans="1:21" s="7" customFormat="1" ht="22.5" customHeight="1" x14ac:dyDescent="0.25">
      <c r="A6" s="6"/>
      <c r="B6" s="6" t="s">
        <v>1</v>
      </c>
      <c r="C6" s="8" t="s">
        <v>24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T6" s="8" t="s">
        <v>23</v>
      </c>
      <c r="U6" s="69">
        <v>12</v>
      </c>
    </row>
    <row r="7" spans="1:21" s="7" customFormat="1" ht="22.5" customHeight="1" x14ac:dyDescent="0.25">
      <c r="A7" s="6"/>
      <c r="B7" s="6" t="s">
        <v>25</v>
      </c>
      <c r="C7" s="8" t="s">
        <v>24</v>
      </c>
      <c r="D7" s="13">
        <f>D$6/$U$3</f>
        <v>0</v>
      </c>
      <c r="E7" s="13">
        <f>E$6/$U$3</f>
        <v>0</v>
      </c>
      <c r="F7" s="13">
        <f t="shared" ref="F7:Q7" si="1">F$6/$U$3</f>
        <v>0</v>
      </c>
      <c r="G7" s="13">
        <f t="shared" si="1"/>
        <v>0</v>
      </c>
      <c r="H7" s="13">
        <f t="shared" si="1"/>
        <v>0</v>
      </c>
      <c r="I7" s="13">
        <f t="shared" si="1"/>
        <v>0</v>
      </c>
      <c r="J7" s="13">
        <f t="shared" si="1"/>
        <v>0</v>
      </c>
      <c r="K7" s="13">
        <f t="shared" si="1"/>
        <v>0</v>
      </c>
      <c r="L7" s="13">
        <f t="shared" si="1"/>
        <v>0</v>
      </c>
      <c r="M7" s="13">
        <f t="shared" si="1"/>
        <v>0</v>
      </c>
      <c r="N7" s="13">
        <f t="shared" si="1"/>
        <v>0</v>
      </c>
      <c r="O7" s="13">
        <f t="shared" si="1"/>
        <v>0</v>
      </c>
      <c r="P7" s="13">
        <f t="shared" si="1"/>
        <v>0</v>
      </c>
      <c r="Q7" s="13">
        <f t="shared" si="1"/>
        <v>0</v>
      </c>
      <c r="R7" s="13"/>
    </row>
    <row r="8" spans="1:21" s="7" customFormat="1" ht="15" customHeight="1" x14ac:dyDescent="0.25">
      <c r="A8" s="28"/>
      <c r="B8" s="29"/>
      <c r="C8" s="29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</row>
    <row r="9" spans="1:21" x14ac:dyDescent="0.25">
      <c r="A9" s="11" t="s">
        <v>103</v>
      </c>
      <c r="B9" s="21"/>
      <c r="C9" s="23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T9" s="7"/>
      <c r="U9" s="7"/>
    </row>
    <row r="10" spans="1:21" s="7" customFormat="1" ht="22.5" customHeight="1" x14ac:dyDescent="0.25">
      <c r="A10" s="6">
        <v>1</v>
      </c>
      <c r="B10" s="28" t="str">
        <f>$A$25</f>
        <v>Módulo 1 – Composição da Remuneração</v>
      </c>
      <c r="C10" s="8" t="s">
        <v>24</v>
      </c>
      <c r="D10" s="30">
        <f>D$25</f>
        <v>0</v>
      </c>
      <c r="E10" s="30">
        <f>E$25</f>
        <v>0</v>
      </c>
      <c r="F10" s="30">
        <f t="shared" ref="F10:Q10" si="2">F$25</f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>R$25</f>
        <v>0</v>
      </c>
    </row>
    <row r="11" spans="1:21" s="7" customFormat="1" ht="22.5" customHeight="1" x14ac:dyDescent="0.25">
      <c r="A11" s="6">
        <v>2</v>
      </c>
      <c r="B11" s="28" t="str">
        <f>$A$31</f>
        <v>Módulo 2 – Encargos sociais e trabalhistas</v>
      </c>
      <c r="C11" s="8" t="s">
        <v>24</v>
      </c>
      <c r="D11" s="30">
        <f>D$31</f>
        <v>0</v>
      </c>
      <c r="E11" s="30">
        <f>E$31</f>
        <v>0</v>
      </c>
      <c r="F11" s="30">
        <f t="shared" ref="F11:Q11" si="3">F$31</f>
        <v>0</v>
      </c>
      <c r="G11" s="30">
        <f t="shared" si="3"/>
        <v>0</v>
      </c>
      <c r="H11" s="30">
        <f t="shared" si="3"/>
        <v>0</v>
      </c>
      <c r="I11" s="30">
        <f t="shared" si="3"/>
        <v>0</v>
      </c>
      <c r="J11" s="30">
        <f t="shared" si="3"/>
        <v>0</v>
      </c>
      <c r="K11" s="30">
        <f t="shared" si="3"/>
        <v>0</v>
      </c>
      <c r="L11" s="30">
        <f t="shared" si="3"/>
        <v>0</v>
      </c>
      <c r="M11" s="30">
        <f t="shared" si="3"/>
        <v>0</v>
      </c>
      <c r="N11" s="30">
        <f t="shared" si="3"/>
        <v>0</v>
      </c>
      <c r="O11" s="30">
        <f t="shared" si="3"/>
        <v>0</v>
      </c>
      <c r="P11" s="30">
        <f t="shared" si="3"/>
        <v>0</v>
      </c>
      <c r="Q11" s="30">
        <f t="shared" si="3"/>
        <v>0</v>
      </c>
      <c r="R11" s="30">
        <f>R$31</f>
        <v>0</v>
      </c>
    </row>
    <row r="12" spans="1:21" s="7" customFormat="1" ht="22.5" customHeight="1" x14ac:dyDescent="0.25">
      <c r="A12" s="6">
        <v>3</v>
      </c>
      <c r="B12" s="28" t="str">
        <f>$A$60</f>
        <v>Módulo 3 – Benefícios Mensais e Diários</v>
      </c>
      <c r="C12" s="8" t="s">
        <v>24</v>
      </c>
      <c r="D12" s="30">
        <f>D$60</f>
        <v>0</v>
      </c>
      <c r="E12" s="30">
        <f>E$60</f>
        <v>0</v>
      </c>
      <c r="F12" s="30">
        <f t="shared" ref="F12:Q12" si="4">F$60</f>
        <v>0</v>
      </c>
      <c r="G12" s="30">
        <f t="shared" si="4"/>
        <v>0</v>
      </c>
      <c r="H12" s="30">
        <f t="shared" si="4"/>
        <v>0</v>
      </c>
      <c r="I12" s="30">
        <f t="shared" si="4"/>
        <v>0</v>
      </c>
      <c r="J12" s="30">
        <f t="shared" si="4"/>
        <v>0</v>
      </c>
      <c r="K12" s="30">
        <f t="shared" si="4"/>
        <v>0</v>
      </c>
      <c r="L12" s="30">
        <f t="shared" si="4"/>
        <v>0</v>
      </c>
      <c r="M12" s="30">
        <f t="shared" si="4"/>
        <v>0</v>
      </c>
      <c r="N12" s="30">
        <f t="shared" si="4"/>
        <v>0</v>
      </c>
      <c r="O12" s="30">
        <f t="shared" si="4"/>
        <v>0</v>
      </c>
      <c r="P12" s="30">
        <f t="shared" si="4"/>
        <v>0</v>
      </c>
      <c r="Q12" s="30">
        <f t="shared" si="4"/>
        <v>0</v>
      </c>
      <c r="R12" s="30">
        <f>R$60</f>
        <v>0</v>
      </c>
    </row>
    <row r="13" spans="1:21" s="7" customFormat="1" ht="22.5" customHeight="1" x14ac:dyDescent="0.25">
      <c r="A13" s="6">
        <v>4</v>
      </c>
      <c r="B13" s="28" t="str">
        <f t="shared" ref="B13:B14" si="5">$A$67</f>
        <v>Módulo 4 – Insumos Diversos</v>
      </c>
      <c r="C13" s="8" t="s">
        <v>24</v>
      </c>
      <c r="D13" s="30">
        <f t="shared" ref="D13:E14" si="6">D$67</f>
        <v>0</v>
      </c>
      <c r="E13" s="30">
        <f t="shared" si="6"/>
        <v>0</v>
      </c>
      <c r="F13" s="30">
        <f t="shared" ref="F13:R15" si="7">F$67</f>
        <v>0</v>
      </c>
      <c r="G13" s="30">
        <f t="shared" si="7"/>
        <v>0</v>
      </c>
      <c r="H13" s="30">
        <f t="shared" si="7"/>
        <v>0</v>
      </c>
      <c r="I13" s="30">
        <f t="shared" si="7"/>
        <v>0</v>
      </c>
      <c r="J13" s="30">
        <f t="shared" si="7"/>
        <v>0</v>
      </c>
      <c r="K13" s="30">
        <f t="shared" si="7"/>
        <v>0</v>
      </c>
      <c r="L13" s="30">
        <f t="shared" si="7"/>
        <v>0</v>
      </c>
      <c r="M13" s="30">
        <f t="shared" si="7"/>
        <v>0</v>
      </c>
      <c r="N13" s="30">
        <f t="shared" si="7"/>
        <v>0</v>
      </c>
      <c r="O13" s="30">
        <f t="shared" si="7"/>
        <v>0</v>
      </c>
      <c r="P13" s="30">
        <f t="shared" si="7"/>
        <v>0</v>
      </c>
      <c r="Q13" s="30">
        <f t="shared" si="7"/>
        <v>0</v>
      </c>
      <c r="R13" s="30">
        <f t="shared" si="7"/>
        <v>0</v>
      </c>
    </row>
    <row r="14" spans="1:21" s="7" customFormat="1" ht="22.5" customHeight="1" x14ac:dyDescent="0.25">
      <c r="A14" s="6">
        <v>5</v>
      </c>
      <c r="B14" s="28" t="str">
        <f t="shared" si="5"/>
        <v>Módulo 4 – Insumos Diversos</v>
      </c>
      <c r="C14" s="8" t="s">
        <v>24</v>
      </c>
      <c r="D14" s="30">
        <f t="shared" si="6"/>
        <v>0</v>
      </c>
      <c r="E14" s="30">
        <f t="shared" si="6"/>
        <v>0</v>
      </c>
      <c r="F14" s="30">
        <f t="shared" si="7"/>
        <v>0</v>
      </c>
      <c r="G14" s="30">
        <f t="shared" si="7"/>
        <v>0</v>
      </c>
      <c r="H14" s="30">
        <f t="shared" si="7"/>
        <v>0</v>
      </c>
      <c r="I14" s="30">
        <f t="shared" si="7"/>
        <v>0</v>
      </c>
      <c r="J14" s="30">
        <f t="shared" si="7"/>
        <v>0</v>
      </c>
      <c r="K14" s="30">
        <f t="shared" si="7"/>
        <v>0</v>
      </c>
      <c r="L14" s="30">
        <f t="shared" si="7"/>
        <v>0</v>
      </c>
      <c r="M14" s="30">
        <f t="shared" si="7"/>
        <v>0</v>
      </c>
      <c r="N14" s="30">
        <f t="shared" si="7"/>
        <v>0</v>
      </c>
      <c r="O14" s="30">
        <f t="shared" si="7"/>
        <v>0</v>
      </c>
      <c r="P14" s="30">
        <f t="shared" si="7"/>
        <v>0</v>
      </c>
      <c r="Q14" s="30">
        <f t="shared" si="7"/>
        <v>0</v>
      </c>
      <c r="R14" s="30">
        <f t="shared" si="7"/>
        <v>0</v>
      </c>
    </row>
    <row r="15" spans="1:21" s="7" customFormat="1" ht="22.5" customHeight="1" x14ac:dyDescent="0.25">
      <c r="A15" s="6">
        <v>6</v>
      </c>
      <c r="B15" s="28" t="str">
        <f>$A$67</f>
        <v>Módulo 4 – Insumos Diversos</v>
      </c>
      <c r="C15" s="8" t="s">
        <v>24</v>
      </c>
      <c r="D15" s="30">
        <f>D$67</f>
        <v>0</v>
      </c>
      <c r="E15" s="30">
        <f>E$67</f>
        <v>0</v>
      </c>
      <c r="F15" s="30">
        <f t="shared" si="7"/>
        <v>0</v>
      </c>
      <c r="G15" s="30">
        <f t="shared" si="7"/>
        <v>0</v>
      </c>
      <c r="H15" s="30">
        <f t="shared" si="7"/>
        <v>0</v>
      </c>
      <c r="I15" s="30">
        <f t="shared" si="7"/>
        <v>0</v>
      </c>
      <c r="J15" s="30">
        <f t="shared" si="7"/>
        <v>0</v>
      </c>
      <c r="K15" s="30">
        <f t="shared" si="7"/>
        <v>0</v>
      </c>
      <c r="L15" s="30">
        <f t="shared" si="7"/>
        <v>0</v>
      </c>
      <c r="M15" s="30">
        <f t="shared" si="7"/>
        <v>0</v>
      </c>
      <c r="N15" s="30">
        <f t="shared" si="7"/>
        <v>0</v>
      </c>
      <c r="O15" s="30">
        <f t="shared" si="7"/>
        <v>0</v>
      </c>
      <c r="P15" s="30">
        <f t="shared" si="7"/>
        <v>0</v>
      </c>
      <c r="Q15" s="30">
        <f t="shared" si="7"/>
        <v>0</v>
      </c>
      <c r="R15" s="30">
        <f>R$67</f>
        <v>0</v>
      </c>
    </row>
    <row r="16" spans="1:21" s="7" customFormat="1" ht="22.5" customHeight="1" x14ac:dyDescent="0.25">
      <c r="A16" s="29"/>
      <c r="B16" s="29" t="s">
        <v>89</v>
      </c>
      <c r="C16" s="8" t="s">
        <v>24</v>
      </c>
      <c r="D16" s="30">
        <f>SUM(D$10:D$15)</f>
        <v>0</v>
      </c>
      <c r="E16" s="30">
        <f>SUM(E$10:E$15)</f>
        <v>0</v>
      </c>
      <c r="F16" s="30">
        <f t="shared" ref="F16:Q16" si="8">SUM(F$10:F$15)</f>
        <v>0</v>
      </c>
      <c r="G16" s="30">
        <f t="shared" si="8"/>
        <v>0</v>
      </c>
      <c r="H16" s="30">
        <f t="shared" si="8"/>
        <v>0</v>
      </c>
      <c r="I16" s="30">
        <f t="shared" si="8"/>
        <v>0</v>
      </c>
      <c r="J16" s="30">
        <f t="shared" si="8"/>
        <v>0</v>
      </c>
      <c r="K16" s="30">
        <f t="shared" si="8"/>
        <v>0</v>
      </c>
      <c r="L16" s="30">
        <f t="shared" si="8"/>
        <v>0</v>
      </c>
      <c r="M16" s="30">
        <f t="shared" si="8"/>
        <v>0</v>
      </c>
      <c r="N16" s="30">
        <f t="shared" si="8"/>
        <v>0</v>
      </c>
      <c r="O16" s="30">
        <f t="shared" si="8"/>
        <v>0</v>
      </c>
      <c r="P16" s="30">
        <f t="shared" si="8"/>
        <v>0</v>
      </c>
      <c r="Q16" s="30">
        <f t="shared" si="8"/>
        <v>0</v>
      </c>
      <c r="R16" s="30">
        <f>SUM(R$10:R$15)</f>
        <v>0</v>
      </c>
    </row>
    <row r="17" spans="1:18" s="7" customFormat="1" ht="22.5" customHeight="1" x14ac:dyDescent="0.25">
      <c r="A17" s="6">
        <v>5</v>
      </c>
      <c r="B17" s="28" t="str">
        <f>$A$76</f>
        <v>Módulo 5 – Composição de BDI</v>
      </c>
      <c r="C17" s="8" t="s">
        <v>24</v>
      </c>
      <c r="D17" s="30">
        <f>D$76</f>
        <v>0</v>
      </c>
      <c r="E17" s="30">
        <f>E$76</f>
        <v>0</v>
      </c>
      <c r="F17" s="30">
        <f t="shared" ref="F17:Q17" si="9">F$76</f>
        <v>0</v>
      </c>
      <c r="G17" s="30">
        <f t="shared" si="9"/>
        <v>0</v>
      </c>
      <c r="H17" s="30">
        <f t="shared" si="9"/>
        <v>0</v>
      </c>
      <c r="I17" s="30">
        <f t="shared" si="9"/>
        <v>0</v>
      </c>
      <c r="J17" s="30">
        <f t="shared" si="9"/>
        <v>0</v>
      </c>
      <c r="K17" s="30">
        <f t="shared" si="9"/>
        <v>0</v>
      </c>
      <c r="L17" s="30">
        <f t="shared" si="9"/>
        <v>0</v>
      </c>
      <c r="M17" s="30">
        <f t="shared" si="9"/>
        <v>0</v>
      </c>
      <c r="N17" s="30">
        <f t="shared" si="9"/>
        <v>0</v>
      </c>
      <c r="O17" s="30">
        <f t="shared" si="9"/>
        <v>0</v>
      </c>
      <c r="P17" s="30">
        <f t="shared" si="9"/>
        <v>0</v>
      </c>
      <c r="Q17" s="30">
        <f t="shared" si="9"/>
        <v>0</v>
      </c>
      <c r="R17" s="30">
        <f>R$76</f>
        <v>0</v>
      </c>
    </row>
    <row r="18" spans="1:18" s="7" customFormat="1" ht="22.5" customHeight="1" x14ac:dyDescent="0.25">
      <c r="A18" s="28"/>
      <c r="B18" s="32" t="s">
        <v>107</v>
      </c>
      <c r="C18" s="32"/>
      <c r="D18" s="33">
        <f>ROUND(SUM(D$16:D$17),2)</f>
        <v>0</v>
      </c>
      <c r="E18" s="33">
        <f>ROUND(SUM(E$16:E$17),2)</f>
        <v>0</v>
      </c>
      <c r="F18" s="33">
        <f t="shared" ref="F18:Q18" si="10">ROUND(SUM(F$16:F$17),2)</f>
        <v>0</v>
      </c>
      <c r="G18" s="33">
        <f t="shared" si="10"/>
        <v>0</v>
      </c>
      <c r="H18" s="33">
        <f t="shared" si="10"/>
        <v>0</v>
      </c>
      <c r="I18" s="33">
        <f t="shared" si="10"/>
        <v>0</v>
      </c>
      <c r="J18" s="33">
        <f t="shared" si="10"/>
        <v>0</v>
      </c>
      <c r="K18" s="33">
        <f t="shared" si="10"/>
        <v>0</v>
      </c>
      <c r="L18" s="33">
        <f t="shared" si="10"/>
        <v>0</v>
      </c>
      <c r="M18" s="33">
        <f t="shared" si="10"/>
        <v>0</v>
      </c>
      <c r="N18" s="33">
        <f t="shared" si="10"/>
        <v>0</v>
      </c>
      <c r="O18" s="33">
        <f t="shared" si="10"/>
        <v>0</v>
      </c>
      <c r="P18" s="33">
        <f t="shared" si="10"/>
        <v>0</v>
      </c>
      <c r="Q18" s="33">
        <f t="shared" si="10"/>
        <v>0</v>
      </c>
      <c r="R18" s="33">
        <f>ROUND(SUM(R$16:R$17),2)</f>
        <v>0</v>
      </c>
    </row>
    <row r="19" spans="1:18" s="7" customFormat="1" ht="15" customHeight="1" x14ac:dyDescent="0.25">
      <c r="A19" s="28"/>
      <c r="B19" s="32"/>
      <c r="C19" s="32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</row>
    <row r="20" spans="1:18" s="7" customFormat="1" ht="22.5" customHeight="1" x14ac:dyDescent="0.25">
      <c r="A20" s="28"/>
      <c r="B20" s="32" t="s">
        <v>106</v>
      </c>
      <c r="C20" s="32"/>
      <c r="D20" s="44">
        <f>D$18*$U$6</f>
        <v>0</v>
      </c>
      <c r="E20" s="44">
        <f>E$18*$U$6</f>
        <v>0</v>
      </c>
      <c r="F20" s="44">
        <f t="shared" ref="F20:Q20" si="11">F$18*$U$6</f>
        <v>0</v>
      </c>
      <c r="G20" s="44">
        <f t="shared" si="11"/>
        <v>0</v>
      </c>
      <c r="H20" s="44">
        <f t="shared" si="11"/>
        <v>0</v>
      </c>
      <c r="I20" s="44">
        <f t="shared" si="11"/>
        <v>0</v>
      </c>
      <c r="J20" s="44">
        <f t="shared" si="11"/>
        <v>0</v>
      </c>
      <c r="K20" s="44">
        <f t="shared" si="11"/>
        <v>0</v>
      </c>
      <c r="L20" s="44">
        <f t="shared" si="11"/>
        <v>0</v>
      </c>
      <c r="M20" s="44">
        <f t="shared" si="11"/>
        <v>0</v>
      </c>
      <c r="N20" s="44">
        <f t="shared" si="11"/>
        <v>0</v>
      </c>
      <c r="O20" s="44">
        <f t="shared" si="11"/>
        <v>0</v>
      </c>
      <c r="P20" s="44">
        <f t="shared" si="11"/>
        <v>0</v>
      </c>
      <c r="Q20" s="44">
        <f t="shared" si="11"/>
        <v>0</v>
      </c>
      <c r="R20" s="44">
        <f>R$18*$U$6</f>
        <v>0</v>
      </c>
    </row>
    <row r="21" spans="1:18" s="7" customFormat="1" ht="22.5" customHeight="1" x14ac:dyDescent="0.25">
      <c r="A21" s="28"/>
      <c r="B21" s="32" t="s">
        <v>105</v>
      </c>
      <c r="C21" s="32"/>
      <c r="D21" s="45">
        <v>3</v>
      </c>
      <c r="E21" s="45">
        <v>1</v>
      </c>
      <c r="F21" s="45">
        <v>39</v>
      </c>
      <c r="G21" s="45">
        <v>1</v>
      </c>
      <c r="H21" s="45">
        <v>1</v>
      </c>
      <c r="I21" s="45">
        <v>1</v>
      </c>
      <c r="J21" s="45">
        <v>1</v>
      </c>
      <c r="K21" s="45">
        <v>1</v>
      </c>
      <c r="L21" s="45">
        <v>1</v>
      </c>
      <c r="M21" s="45">
        <v>1</v>
      </c>
      <c r="N21" s="45">
        <v>1</v>
      </c>
      <c r="O21" s="45">
        <v>1</v>
      </c>
      <c r="P21" s="45">
        <v>1</v>
      </c>
      <c r="Q21" s="45">
        <v>1</v>
      </c>
      <c r="R21" s="45">
        <v>1</v>
      </c>
    </row>
    <row r="22" spans="1:18" s="7" customFormat="1" ht="22.5" customHeight="1" x14ac:dyDescent="0.25">
      <c r="A22" s="38"/>
      <c r="B22" s="39" t="s">
        <v>104</v>
      </c>
      <c r="C22" s="39"/>
      <c r="D22" s="40">
        <f>D$20*D$21</f>
        <v>0</v>
      </c>
      <c r="E22" s="40">
        <f>E$20*E$21</f>
        <v>0</v>
      </c>
      <c r="F22" s="40">
        <f t="shared" ref="F22:Q22" si="12">F$20*F$21</f>
        <v>0</v>
      </c>
      <c r="G22" s="40">
        <f t="shared" si="12"/>
        <v>0</v>
      </c>
      <c r="H22" s="40">
        <f t="shared" si="12"/>
        <v>0</v>
      </c>
      <c r="I22" s="40">
        <f t="shared" si="12"/>
        <v>0</v>
      </c>
      <c r="J22" s="40">
        <f t="shared" si="12"/>
        <v>0</v>
      </c>
      <c r="K22" s="40">
        <f t="shared" si="12"/>
        <v>0</v>
      </c>
      <c r="L22" s="40">
        <f t="shared" si="12"/>
        <v>0</v>
      </c>
      <c r="M22" s="40">
        <f t="shared" si="12"/>
        <v>0</v>
      </c>
      <c r="N22" s="40">
        <f t="shared" si="12"/>
        <v>0</v>
      </c>
      <c r="O22" s="40">
        <f t="shared" si="12"/>
        <v>0</v>
      </c>
      <c r="P22" s="40">
        <f t="shared" si="12"/>
        <v>0</v>
      </c>
      <c r="Q22" s="40">
        <f t="shared" si="12"/>
        <v>0</v>
      </c>
      <c r="R22" s="40">
        <f>R$20*R$21</f>
        <v>0</v>
      </c>
    </row>
    <row r="23" spans="1:18" s="7" customFormat="1" ht="22.5" customHeight="1" x14ac:dyDescent="0.25">
      <c r="A23" s="41"/>
      <c r="B23" s="42" t="s">
        <v>128</v>
      </c>
      <c r="C23" s="43"/>
      <c r="D23" s="43">
        <f>D22*12</f>
        <v>0</v>
      </c>
      <c r="E23" s="43">
        <f>E22*12</f>
        <v>0</v>
      </c>
      <c r="F23" s="43">
        <f t="shared" ref="F23:Q23" si="13">F22*12</f>
        <v>0</v>
      </c>
      <c r="G23" s="43">
        <f t="shared" si="13"/>
        <v>0</v>
      </c>
      <c r="H23" s="43">
        <f t="shared" si="13"/>
        <v>0</v>
      </c>
      <c r="I23" s="43">
        <f t="shared" si="13"/>
        <v>0</v>
      </c>
      <c r="J23" s="43">
        <f t="shared" si="13"/>
        <v>0</v>
      </c>
      <c r="K23" s="43">
        <f t="shared" si="13"/>
        <v>0</v>
      </c>
      <c r="L23" s="43">
        <f t="shared" si="13"/>
        <v>0</v>
      </c>
      <c r="M23" s="43">
        <f t="shared" si="13"/>
        <v>0</v>
      </c>
      <c r="N23" s="43">
        <f t="shared" si="13"/>
        <v>0</v>
      </c>
      <c r="O23" s="43">
        <f t="shared" si="13"/>
        <v>0</v>
      </c>
      <c r="P23" s="43">
        <f t="shared" si="13"/>
        <v>0</v>
      </c>
      <c r="Q23" s="43">
        <f t="shared" si="13"/>
        <v>0</v>
      </c>
      <c r="R23" s="43">
        <f>R22*12</f>
        <v>0</v>
      </c>
    </row>
    <row r="24" spans="1:18" s="7" customFormat="1" ht="15" customHeight="1" x14ac:dyDescent="0.25">
      <c r="A24" s="28"/>
      <c r="B24" s="29"/>
      <c r="C24" s="31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</row>
    <row r="25" spans="1:18" x14ac:dyDescent="0.25">
      <c r="A25" s="11" t="s">
        <v>3</v>
      </c>
      <c r="B25" s="21"/>
      <c r="C25" s="23"/>
      <c r="D25" s="22">
        <f>SUM(D26:D30)</f>
        <v>0</v>
      </c>
      <c r="E25" s="22">
        <f>SUM(E26:E30)</f>
        <v>0</v>
      </c>
      <c r="F25" s="22">
        <f t="shared" ref="F25:Q25" si="14">SUM(F26:F30)</f>
        <v>0</v>
      </c>
      <c r="G25" s="22">
        <f t="shared" si="14"/>
        <v>0</v>
      </c>
      <c r="H25" s="22">
        <f t="shared" si="14"/>
        <v>0</v>
      </c>
      <c r="I25" s="22">
        <f t="shared" si="14"/>
        <v>0</v>
      </c>
      <c r="J25" s="22">
        <f t="shared" si="14"/>
        <v>0</v>
      </c>
      <c r="K25" s="22">
        <f t="shared" si="14"/>
        <v>0</v>
      </c>
      <c r="L25" s="22">
        <f t="shared" si="14"/>
        <v>0</v>
      </c>
      <c r="M25" s="22">
        <f t="shared" si="14"/>
        <v>0</v>
      </c>
      <c r="N25" s="22">
        <f t="shared" si="14"/>
        <v>0</v>
      </c>
      <c r="O25" s="22">
        <f t="shared" si="14"/>
        <v>0</v>
      </c>
      <c r="P25" s="22">
        <f t="shared" si="14"/>
        <v>0</v>
      </c>
      <c r="Q25" s="22">
        <f t="shared" si="14"/>
        <v>0</v>
      </c>
      <c r="R25" s="22">
        <f>SUM(R26:R30)</f>
        <v>0</v>
      </c>
    </row>
    <row r="26" spans="1:18" s="7" customFormat="1" ht="22.5" customHeight="1" x14ac:dyDescent="0.25">
      <c r="A26" s="6" t="s">
        <v>18</v>
      </c>
      <c r="B26" s="6" t="s">
        <v>97</v>
      </c>
      <c r="C26" s="8" t="s">
        <v>24</v>
      </c>
      <c r="D26" s="13">
        <f>D6</f>
        <v>0</v>
      </c>
      <c r="E26" s="13">
        <f>E6</f>
        <v>0</v>
      </c>
      <c r="F26" s="13">
        <f t="shared" ref="F26:Q26" si="15">F6</f>
        <v>0</v>
      </c>
      <c r="G26" s="13">
        <f t="shared" si="15"/>
        <v>0</v>
      </c>
      <c r="H26" s="13">
        <f t="shared" si="15"/>
        <v>0</v>
      </c>
      <c r="I26" s="13">
        <f t="shared" si="15"/>
        <v>0</v>
      </c>
      <c r="J26" s="13">
        <f t="shared" si="15"/>
        <v>0</v>
      </c>
      <c r="K26" s="13">
        <f t="shared" si="15"/>
        <v>0</v>
      </c>
      <c r="L26" s="13">
        <f t="shared" si="15"/>
        <v>0</v>
      </c>
      <c r="M26" s="13">
        <f t="shared" si="15"/>
        <v>0</v>
      </c>
      <c r="N26" s="13">
        <f t="shared" si="15"/>
        <v>0</v>
      </c>
      <c r="O26" s="13">
        <f t="shared" si="15"/>
        <v>0</v>
      </c>
      <c r="P26" s="13">
        <f t="shared" si="15"/>
        <v>0</v>
      </c>
      <c r="Q26" s="13">
        <f t="shared" si="15"/>
        <v>0</v>
      </c>
      <c r="R26" s="13">
        <f>R6</f>
        <v>0</v>
      </c>
    </row>
    <row r="27" spans="1:18" s="7" customFormat="1" ht="22.5" customHeight="1" x14ac:dyDescent="0.25">
      <c r="A27" s="6" t="s">
        <v>19</v>
      </c>
      <c r="B27" s="14" t="s">
        <v>34</v>
      </c>
      <c r="C27" s="14">
        <v>0</v>
      </c>
      <c r="D27" s="13">
        <f>(D$7/$U$3)*1.5*$C$27</f>
        <v>0</v>
      </c>
      <c r="E27" s="13">
        <f>(E$7/$U$3)*1.5*$C$27</f>
        <v>0</v>
      </c>
      <c r="F27" s="13">
        <f t="shared" ref="F27:Q27" si="16">(F$7/$U$3)*1.5*$C$27</f>
        <v>0</v>
      </c>
      <c r="G27" s="13">
        <f t="shared" si="16"/>
        <v>0</v>
      </c>
      <c r="H27" s="13">
        <f t="shared" si="16"/>
        <v>0</v>
      </c>
      <c r="I27" s="13">
        <f t="shared" si="16"/>
        <v>0</v>
      </c>
      <c r="J27" s="13">
        <f t="shared" si="16"/>
        <v>0</v>
      </c>
      <c r="K27" s="13">
        <f t="shared" si="16"/>
        <v>0</v>
      </c>
      <c r="L27" s="13">
        <f t="shared" si="16"/>
        <v>0</v>
      </c>
      <c r="M27" s="13">
        <f t="shared" si="16"/>
        <v>0</v>
      </c>
      <c r="N27" s="13">
        <f t="shared" si="16"/>
        <v>0</v>
      </c>
      <c r="O27" s="13">
        <f t="shared" si="16"/>
        <v>0</v>
      </c>
      <c r="P27" s="13">
        <f t="shared" si="16"/>
        <v>0</v>
      </c>
      <c r="Q27" s="13">
        <f t="shared" si="16"/>
        <v>0</v>
      </c>
      <c r="R27" s="13">
        <f>(R$7/$U$3)*1.5*$C$27</f>
        <v>0</v>
      </c>
    </row>
    <row r="28" spans="1:18" s="7" customFormat="1" ht="22.5" customHeight="1" x14ac:dyDescent="0.25">
      <c r="A28" s="6" t="s">
        <v>20</v>
      </c>
      <c r="B28" s="14" t="s">
        <v>35</v>
      </c>
      <c r="C28" s="14">
        <v>0</v>
      </c>
      <c r="D28" s="13">
        <f>(D$7/$U$3)*2*$C$28</f>
        <v>0</v>
      </c>
      <c r="E28" s="13">
        <f>(E$7/$U$3)*2*$C$28</f>
        <v>0</v>
      </c>
      <c r="F28" s="13">
        <f t="shared" ref="F28:Q28" si="17">(F$7/$U$3)*2*$C$28</f>
        <v>0</v>
      </c>
      <c r="G28" s="13">
        <f t="shared" si="17"/>
        <v>0</v>
      </c>
      <c r="H28" s="13">
        <f t="shared" si="17"/>
        <v>0</v>
      </c>
      <c r="I28" s="13">
        <f t="shared" si="17"/>
        <v>0</v>
      </c>
      <c r="J28" s="13">
        <f t="shared" si="17"/>
        <v>0</v>
      </c>
      <c r="K28" s="13">
        <f t="shared" si="17"/>
        <v>0</v>
      </c>
      <c r="L28" s="13">
        <f t="shared" si="17"/>
        <v>0</v>
      </c>
      <c r="M28" s="13">
        <f t="shared" si="17"/>
        <v>0</v>
      </c>
      <c r="N28" s="13">
        <f t="shared" si="17"/>
        <v>0</v>
      </c>
      <c r="O28" s="13">
        <f t="shared" si="17"/>
        <v>0</v>
      </c>
      <c r="P28" s="13">
        <f t="shared" si="17"/>
        <v>0</v>
      </c>
      <c r="Q28" s="13">
        <f t="shared" si="17"/>
        <v>0</v>
      </c>
      <c r="R28" s="13">
        <f>(R$7/$U$3)*2*$C$28</f>
        <v>0</v>
      </c>
    </row>
    <row r="29" spans="1:18" s="7" customFormat="1" ht="22.5" customHeight="1" x14ac:dyDescent="0.25">
      <c r="A29" s="6" t="s">
        <v>21</v>
      </c>
      <c r="B29" s="14" t="s">
        <v>84</v>
      </c>
      <c r="C29" s="48"/>
      <c r="D29" s="15">
        <f>$C$29*D$6</f>
        <v>0</v>
      </c>
      <c r="E29" s="15">
        <f>$C$29*E$6</f>
        <v>0</v>
      </c>
      <c r="F29" s="15">
        <f t="shared" ref="F29:Q29" si="18">$C$29*F$6</f>
        <v>0</v>
      </c>
      <c r="G29" s="15">
        <f t="shared" si="18"/>
        <v>0</v>
      </c>
      <c r="H29" s="15">
        <f t="shared" si="18"/>
        <v>0</v>
      </c>
      <c r="I29" s="15">
        <f t="shared" si="18"/>
        <v>0</v>
      </c>
      <c r="J29" s="15">
        <f t="shared" si="18"/>
        <v>0</v>
      </c>
      <c r="K29" s="15">
        <f t="shared" si="18"/>
        <v>0</v>
      </c>
      <c r="L29" s="15">
        <f t="shared" si="18"/>
        <v>0</v>
      </c>
      <c r="M29" s="15">
        <f t="shared" si="18"/>
        <v>0</v>
      </c>
      <c r="N29" s="15">
        <f t="shared" si="18"/>
        <v>0</v>
      </c>
      <c r="O29" s="15">
        <f t="shared" si="18"/>
        <v>0</v>
      </c>
      <c r="P29" s="15">
        <f t="shared" si="18"/>
        <v>0</v>
      </c>
      <c r="Q29" s="15">
        <f t="shared" si="18"/>
        <v>0</v>
      </c>
      <c r="R29" s="15">
        <f>$C$29*R$6</f>
        <v>0</v>
      </c>
    </row>
    <row r="30" spans="1:18" s="7" customFormat="1" ht="22.5" customHeight="1" x14ac:dyDescent="0.25">
      <c r="A30" s="6" t="s">
        <v>22</v>
      </c>
      <c r="B30" s="53" t="s">
        <v>31</v>
      </c>
      <c r="C30" s="48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</row>
    <row r="31" spans="1:18" x14ac:dyDescent="0.25">
      <c r="A31" s="11" t="s">
        <v>53</v>
      </c>
      <c r="B31" s="21"/>
      <c r="C31" s="24">
        <f>C32+C43+C54</f>
        <v>0.18274444444444443</v>
      </c>
      <c r="D31" s="25">
        <f>D32+D43+D54+D58</f>
        <v>0</v>
      </c>
      <c r="E31" s="25">
        <f>E32+E43+E54+E58</f>
        <v>0</v>
      </c>
      <c r="F31" s="25">
        <f t="shared" ref="F31:Q31" si="19">F32+F43+F54+F58</f>
        <v>0</v>
      </c>
      <c r="G31" s="25">
        <f t="shared" si="19"/>
        <v>0</v>
      </c>
      <c r="H31" s="25">
        <f t="shared" si="19"/>
        <v>0</v>
      </c>
      <c r="I31" s="25">
        <f t="shared" si="19"/>
        <v>0</v>
      </c>
      <c r="J31" s="25">
        <f t="shared" si="19"/>
        <v>0</v>
      </c>
      <c r="K31" s="25">
        <f t="shared" si="19"/>
        <v>0</v>
      </c>
      <c r="L31" s="25">
        <f t="shared" si="19"/>
        <v>0</v>
      </c>
      <c r="M31" s="25">
        <f t="shared" si="19"/>
        <v>0</v>
      </c>
      <c r="N31" s="25">
        <f t="shared" si="19"/>
        <v>0</v>
      </c>
      <c r="O31" s="25">
        <f t="shared" si="19"/>
        <v>0</v>
      </c>
      <c r="P31" s="25">
        <f t="shared" si="19"/>
        <v>0</v>
      </c>
      <c r="Q31" s="25">
        <f t="shared" si="19"/>
        <v>0</v>
      </c>
      <c r="R31" s="25">
        <f t="shared" ref="R31" si="20">R32+R43+R54+R58</f>
        <v>0</v>
      </c>
    </row>
    <row r="32" spans="1:18" x14ac:dyDescent="0.25">
      <c r="A32" s="16" t="s">
        <v>27</v>
      </c>
      <c r="B32" s="17" t="s">
        <v>51</v>
      </c>
      <c r="C32" s="18">
        <f>SUM($C$33:$C$42)</f>
        <v>0.08</v>
      </c>
      <c r="D32" s="19">
        <f>SUM(D$33:D$42)</f>
        <v>0</v>
      </c>
      <c r="E32" s="19">
        <f>SUM(E$33:E$42)</f>
        <v>0</v>
      </c>
      <c r="F32" s="19">
        <f t="shared" ref="F32:Q32" si="21">SUM(F$33:F$42)</f>
        <v>0</v>
      </c>
      <c r="G32" s="19">
        <f t="shared" si="21"/>
        <v>0</v>
      </c>
      <c r="H32" s="19">
        <f t="shared" si="21"/>
        <v>0</v>
      </c>
      <c r="I32" s="19">
        <f t="shared" si="21"/>
        <v>0</v>
      </c>
      <c r="J32" s="19">
        <f t="shared" si="21"/>
        <v>0</v>
      </c>
      <c r="K32" s="19">
        <f t="shared" si="21"/>
        <v>0</v>
      </c>
      <c r="L32" s="19">
        <f t="shared" si="21"/>
        <v>0</v>
      </c>
      <c r="M32" s="19">
        <f t="shared" si="21"/>
        <v>0</v>
      </c>
      <c r="N32" s="19">
        <f t="shared" si="21"/>
        <v>0</v>
      </c>
      <c r="O32" s="19">
        <f t="shared" si="21"/>
        <v>0</v>
      </c>
      <c r="P32" s="19">
        <f t="shared" si="21"/>
        <v>0</v>
      </c>
      <c r="Q32" s="19">
        <f t="shared" si="21"/>
        <v>0</v>
      </c>
      <c r="R32" s="19">
        <f>SUM(R$33:R$42)</f>
        <v>0</v>
      </c>
    </row>
    <row r="33" spans="1:19" s="7" customFormat="1" ht="22.5" customHeight="1" x14ac:dyDescent="0.25">
      <c r="A33" s="6" t="s">
        <v>43</v>
      </c>
      <c r="B33" s="6" t="s">
        <v>9</v>
      </c>
      <c r="C33" s="20">
        <v>0.08</v>
      </c>
      <c r="D33" s="15">
        <f t="shared" ref="D33:R42" si="22">D$7*$C33</f>
        <v>0</v>
      </c>
      <c r="E33" s="15">
        <f t="shared" si="22"/>
        <v>0</v>
      </c>
      <c r="F33" s="15">
        <f>F$6*$C33</f>
        <v>0</v>
      </c>
      <c r="G33" s="15">
        <f t="shared" si="22"/>
        <v>0</v>
      </c>
      <c r="H33" s="15">
        <f t="shared" si="22"/>
        <v>0</v>
      </c>
      <c r="I33" s="15">
        <f t="shared" si="22"/>
        <v>0</v>
      </c>
      <c r="J33" s="15">
        <f t="shared" si="22"/>
        <v>0</v>
      </c>
      <c r="K33" s="15">
        <f t="shared" si="22"/>
        <v>0</v>
      </c>
      <c r="L33" s="15">
        <f t="shared" si="22"/>
        <v>0</v>
      </c>
      <c r="M33" s="15">
        <f t="shared" si="22"/>
        <v>0</v>
      </c>
      <c r="N33" s="15">
        <f t="shared" si="22"/>
        <v>0</v>
      </c>
      <c r="O33" s="15">
        <f t="shared" si="22"/>
        <v>0</v>
      </c>
      <c r="P33" s="15">
        <f t="shared" si="22"/>
        <v>0</v>
      </c>
      <c r="Q33" s="15">
        <f t="shared" si="22"/>
        <v>0</v>
      </c>
      <c r="R33" s="15">
        <f t="shared" si="22"/>
        <v>0</v>
      </c>
    </row>
    <row r="34" spans="1:19" s="7" customFormat="1" ht="22.5" customHeight="1" x14ac:dyDescent="0.25">
      <c r="A34" s="6" t="s">
        <v>44</v>
      </c>
      <c r="B34" s="6" t="s">
        <v>5</v>
      </c>
      <c r="C34" s="49"/>
      <c r="D34" s="15">
        <f t="shared" si="22"/>
        <v>0</v>
      </c>
      <c r="E34" s="15">
        <f t="shared" si="22"/>
        <v>0</v>
      </c>
      <c r="F34" s="15">
        <f>F$6*$C34</f>
        <v>0</v>
      </c>
      <c r="G34" s="15">
        <f t="shared" si="22"/>
        <v>0</v>
      </c>
      <c r="H34" s="15">
        <f t="shared" si="22"/>
        <v>0</v>
      </c>
      <c r="I34" s="15">
        <f t="shared" si="22"/>
        <v>0</v>
      </c>
      <c r="J34" s="15">
        <f t="shared" si="22"/>
        <v>0</v>
      </c>
      <c r="K34" s="15">
        <f t="shared" si="22"/>
        <v>0</v>
      </c>
      <c r="L34" s="15">
        <f t="shared" si="22"/>
        <v>0</v>
      </c>
      <c r="M34" s="15">
        <f t="shared" si="22"/>
        <v>0</v>
      </c>
      <c r="N34" s="15">
        <f t="shared" si="22"/>
        <v>0</v>
      </c>
      <c r="O34" s="15">
        <f t="shared" si="22"/>
        <v>0</v>
      </c>
      <c r="P34" s="15">
        <f t="shared" si="22"/>
        <v>0</v>
      </c>
      <c r="Q34" s="15">
        <f t="shared" si="22"/>
        <v>0</v>
      </c>
      <c r="R34" s="15">
        <f t="shared" si="22"/>
        <v>0</v>
      </c>
    </row>
    <row r="35" spans="1:19" s="7" customFormat="1" ht="22.5" customHeight="1" x14ac:dyDescent="0.25">
      <c r="A35" s="6" t="s">
        <v>45</v>
      </c>
      <c r="B35" s="6" t="s">
        <v>74</v>
      </c>
      <c r="C35" s="49"/>
      <c r="D35" s="15">
        <f t="shared" si="22"/>
        <v>0</v>
      </c>
      <c r="E35" s="15">
        <f t="shared" si="22"/>
        <v>0</v>
      </c>
      <c r="F35" s="15">
        <f>F$6*$C35</f>
        <v>0</v>
      </c>
      <c r="G35" s="15">
        <f t="shared" si="22"/>
        <v>0</v>
      </c>
      <c r="H35" s="15">
        <f t="shared" si="22"/>
        <v>0</v>
      </c>
      <c r="I35" s="15">
        <f t="shared" si="22"/>
        <v>0</v>
      </c>
      <c r="J35" s="15">
        <f t="shared" si="22"/>
        <v>0</v>
      </c>
      <c r="K35" s="15">
        <f t="shared" si="22"/>
        <v>0</v>
      </c>
      <c r="L35" s="15">
        <f t="shared" si="22"/>
        <v>0</v>
      </c>
      <c r="M35" s="15">
        <f t="shared" si="22"/>
        <v>0</v>
      </c>
      <c r="N35" s="15">
        <f t="shared" si="22"/>
        <v>0</v>
      </c>
      <c r="O35" s="15">
        <f t="shared" si="22"/>
        <v>0</v>
      </c>
      <c r="P35" s="15">
        <f t="shared" si="22"/>
        <v>0</v>
      </c>
      <c r="Q35" s="15">
        <f t="shared" si="22"/>
        <v>0</v>
      </c>
      <c r="R35" s="15">
        <f t="shared" si="22"/>
        <v>0</v>
      </c>
    </row>
    <row r="36" spans="1:19" s="7" customFormat="1" ht="22.5" customHeight="1" x14ac:dyDescent="0.25">
      <c r="A36" s="6" t="s">
        <v>46</v>
      </c>
      <c r="B36" s="6" t="s">
        <v>75</v>
      </c>
      <c r="C36" s="49"/>
      <c r="D36" s="15">
        <f t="shared" si="22"/>
        <v>0</v>
      </c>
      <c r="E36" s="15">
        <f t="shared" si="22"/>
        <v>0</v>
      </c>
      <c r="F36" s="15">
        <f>F$6*$C36</f>
        <v>0</v>
      </c>
      <c r="G36" s="15">
        <f t="shared" si="22"/>
        <v>0</v>
      </c>
      <c r="H36" s="15">
        <f t="shared" si="22"/>
        <v>0</v>
      </c>
      <c r="I36" s="15">
        <f t="shared" si="22"/>
        <v>0</v>
      </c>
      <c r="J36" s="15">
        <f t="shared" si="22"/>
        <v>0</v>
      </c>
      <c r="K36" s="15">
        <f t="shared" si="22"/>
        <v>0</v>
      </c>
      <c r="L36" s="15">
        <f t="shared" si="22"/>
        <v>0</v>
      </c>
      <c r="M36" s="15">
        <f t="shared" si="22"/>
        <v>0</v>
      </c>
      <c r="N36" s="15">
        <f t="shared" si="22"/>
        <v>0</v>
      </c>
      <c r="O36" s="15">
        <f t="shared" si="22"/>
        <v>0</v>
      </c>
      <c r="P36" s="15">
        <f t="shared" si="22"/>
        <v>0</v>
      </c>
      <c r="Q36" s="15">
        <f t="shared" si="22"/>
        <v>0</v>
      </c>
      <c r="R36" s="15">
        <f t="shared" si="22"/>
        <v>0</v>
      </c>
    </row>
    <row r="37" spans="1:19" s="7" customFormat="1" ht="22.5" customHeight="1" x14ac:dyDescent="0.25">
      <c r="A37" s="6" t="s">
        <v>47</v>
      </c>
      <c r="B37" s="6" t="s">
        <v>77</v>
      </c>
      <c r="C37" s="49"/>
      <c r="D37" s="15">
        <f t="shared" si="22"/>
        <v>0</v>
      </c>
      <c r="E37" s="15">
        <f t="shared" si="22"/>
        <v>0</v>
      </c>
      <c r="F37" s="15">
        <f t="shared" ref="F37:F42" si="23">F$6*$C37</f>
        <v>0</v>
      </c>
      <c r="G37" s="15">
        <f t="shared" si="22"/>
        <v>0</v>
      </c>
      <c r="H37" s="15">
        <f t="shared" si="22"/>
        <v>0</v>
      </c>
      <c r="I37" s="15">
        <f t="shared" si="22"/>
        <v>0</v>
      </c>
      <c r="J37" s="15">
        <f t="shared" si="22"/>
        <v>0</v>
      </c>
      <c r="K37" s="15">
        <f t="shared" si="22"/>
        <v>0</v>
      </c>
      <c r="L37" s="15">
        <f t="shared" si="22"/>
        <v>0</v>
      </c>
      <c r="M37" s="15">
        <f t="shared" si="22"/>
        <v>0</v>
      </c>
      <c r="N37" s="15">
        <f t="shared" si="22"/>
        <v>0</v>
      </c>
      <c r="O37" s="15">
        <f t="shared" si="22"/>
        <v>0</v>
      </c>
      <c r="P37" s="15">
        <f t="shared" si="22"/>
        <v>0</v>
      </c>
      <c r="Q37" s="15">
        <f t="shared" si="22"/>
        <v>0</v>
      </c>
      <c r="R37" s="15">
        <f t="shared" si="22"/>
        <v>0</v>
      </c>
    </row>
    <row r="38" spans="1:19" s="7" customFormat="1" ht="22.5" customHeight="1" x14ac:dyDescent="0.25">
      <c r="A38" s="6" t="s">
        <v>48</v>
      </c>
      <c r="B38" s="6" t="s">
        <v>76</v>
      </c>
      <c r="C38" s="49"/>
      <c r="D38" s="15">
        <f t="shared" si="22"/>
        <v>0</v>
      </c>
      <c r="E38" s="15">
        <f t="shared" si="22"/>
        <v>0</v>
      </c>
      <c r="F38" s="15">
        <f t="shared" si="23"/>
        <v>0</v>
      </c>
      <c r="G38" s="15">
        <f t="shared" si="22"/>
        <v>0</v>
      </c>
      <c r="H38" s="15">
        <f t="shared" si="22"/>
        <v>0</v>
      </c>
      <c r="I38" s="15">
        <f t="shared" si="22"/>
        <v>0</v>
      </c>
      <c r="J38" s="15">
        <f t="shared" si="22"/>
        <v>0</v>
      </c>
      <c r="K38" s="15">
        <f t="shared" si="22"/>
        <v>0</v>
      </c>
      <c r="L38" s="15">
        <f t="shared" si="22"/>
        <v>0</v>
      </c>
      <c r="M38" s="15">
        <f t="shared" si="22"/>
        <v>0</v>
      </c>
      <c r="N38" s="15">
        <f t="shared" si="22"/>
        <v>0</v>
      </c>
      <c r="O38" s="15">
        <f t="shared" si="22"/>
        <v>0</v>
      </c>
      <c r="P38" s="15">
        <f t="shared" si="22"/>
        <v>0</v>
      </c>
      <c r="Q38" s="15">
        <f t="shared" si="22"/>
        <v>0</v>
      </c>
      <c r="R38" s="15">
        <f t="shared" si="22"/>
        <v>0</v>
      </c>
    </row>
    <row r="39" spans="1:19" s="7" customFormat="1" ht="22.5" customHeight="1" x14ac:dyDescent="0.25">
      <c r="A39" s="6" t="s">
        <v>49</v>
      </c>
      <c r="B39" s="6" t="s">
        <v>7</v>
      </c>
      <c r="C39" s="49"/>
      <c r="D39" s="15">
        <f t="shared" si="22"/>
        <v>0</v>
      </c>
      <c r="E39" s="15">
        <f t="shared" si="22"/>
        <v>0</v>
      </c>
      <c r="F39" s="15">
        <f t="shared" si="23"/>
        <v>0</v>
      </c>
      <c r="G39" s="15">
        <f t="shared" si="22"/>
        <v>0</v>
      </c>
      <c r="H39" s="15">
        <f t="shared" si="22"/>
        <v>0</v>
      </c>
      <c r="I39" s="15">
        <f t="shared" si="22"/>
        <v>0</v>
      </c>
      <c r="J39" s="15">
        <f t="shared" si="22"/>
        <v>0</v>
      </c>
      <c r="K39" s="15">
        <f t="shared" si="22"/>
        <v>0</v>
      </c>
      <c r="L39" s="15">
        <f t="shared" si="22"/>
        <v>0</v>
      </c>
      <c r="M39" s="15">
        <f t="shared" si="22"/>
        <v>0</v>
      </c>
      <c r="N39" s="15">
        <f t="shared" si="22"/>
        <v>0</v>
      </c>
      <c r="O39" s="15">
        <f t="shared" si="22"/>
        <v>0</v>
      </c>
      <c r="P39" s="15">
        <f t="shared" si="22"/>
        <v>0</v>
      </c>
      <c r="Q39" s="15">
        <f t="shared" si="22"/>
        <v>0</v>
      </c>
      <c r="R39" s="15">
        <f t="shared" si="22"/>
        <v>0</v>
      </c>
    </row>
    <row r="40" spans="1:19" s="7" customFormat="1" ht="22.5" customHeight="1" x14ac:dyDescent="0.25">
      <c r="A40" s="6" t="s">
        <v>50</v>
      </c>
      <c r="B40" s="6" t="s">
        <v>8</v>
      </c>
      <c r="C40" s="49"/>
      <c r="D40" s="15">
        <f t="shared" si="22"/>
        <v>0</v>
      </c>
      <c r="E40" s="15">
        <f t="shared" si="22"/>
        <v>0</v>
      </c>
      <c r="F40" s="15">
        <f t="shared" si="23"/>
        <v>0</v>
      </c>
      <c r="G40" s="15">
        <f t="shared" si="22"/>
        <v>0</v>
      </c>
      <c r="H40" s="15">
        <f t="shared" si="22"/>
        <v>0</v>
      </c>
      <c r="I40" s="15">
        <f t="shared" si="22"/>
        <v>0</v>
      </c>
      <c r="J40" s="15">
        <f t="shared" si="22"/>
        <v>0</v>
      </c>
      <c r="K40" s="15">
        <f t="shared" si="22"/>
        <v>0</v>
      </c>
      <c r="L40" s="15">
        <f t="shared" si="22"/>
        <v>0</v>
      </c>
      <c r="M40" s="15">
        <f t="shared" si="22"/>
        <v>0</v>
      </c>
      <c r="N40" s="15">
        <f t="shared" si="22"/>
        <v>0</v>
      </c>
      <c r="O40" s="15">
        <f t="shared" si="22"/>
        <v>0</v>
      </c>
      <c r="P40" s="15">
        <f t="shared" si="22"/>
        <v>0</v>
      </c>
      <c r="Q40" s="15">
        <f t="shared" si="22"/>
        <v>0</v>
      </c>
      <c r="R40" s="15">
        <f t="shared" si="22"/>
        <v>0</v>
      </c>
    </row>
    <row r="41" spans="1:19" s="7" customFormat="1" ht="22.5" customHeight="1" x14ac:dyDescent="0.25">
      <c r="A41" s="6" t="s">
        <v>78</v>
      </c>
      <c r="B41" s="6" t="s">
        <v>6</v>
      </c>
      <c r="C41" s="49"/>
      <c r="D41" s="15">
        <f t="shared" si="22"/>
        <v>0</v>
      </c>
      <c r="E41" s="15">
        <f t="shared" si="22"/>
        <v>0</v>
      </c>
      <c r="F41" s="15">
        <f t="shared" si="23"/>
        <v>0</v>
      </c>
      <c r="G41" s="15">
        <f t="shared" si="22"/>
        <v>0</v>
      </c>
      <c r="H41" s="15">
        <f t="shared" si="22"/>
        <v>0</v>
      </c>
      <c r="I41" s="15">
        <f t="shared" si="22"/>
        <v>0</v>
      </c>
      <c r="J41" s="15">
        <f t="shared" si="22"/>
        <v>0</v>
      </c>
      <c r="K41" s="15">
        <f t="shared" si="22"/>
        <v>0</v>
      </c>
      <c r="L41" s="15">
        <f t="shared" si="22"/>
        <v>0</v>
      </c>
      <c r="M41" s="15">
        <f t="shared" si="22"/>
        <v>0</v>
      </c>
      <c r="N41" s="15">
        <f t="shared" si="22"/>
        <v>0</v>
      </c>
      <c r="O41" s="15">
        <f t="shared" si="22"/>
        <v>0</v>
      </c>
      <c r="P41" s="15">
        <f t="shared" si="22"/>
        <v>0</v>
      </c>
      <c r="Q41" s="15">
        <f t="shared" si="22"/>
        <v>0</v>
      </c>
      <c r="R41" s="15">
        <f t="shared" si="22"/>
        <v>0</v>
      </c>
    </row>
    <row r="42" spans="1:19" s="7" customFormat="1" ht="22.5" customHeight="1" x14ac:dyDescent="0.25">
      <c r="A42" s="6" t="s">
        <v>79</v>
      </c>
      <c r="B42" s="6" t="s">
        <v>54</v>
      </c>
      <c r="C42" s="49"/>
      <c r="D42" s="15">
        <f t="shared" si="22"/>
        <v>0</v>
      </c>
      <c r="E42" s="15">
        <f t="shared" si="22"/>
        <v>0</v>
      </c>
      <c r="F42" s="15">
        <f t="shared" si="23"/>
        <v>0</v>
      </c>
      <c r="G42" s="15">
        <f t="shared" si="22"/>
        <v>0</v>
      </c>
      <c r="H42" s="15">
        <f t="shared" si="22"/>
        <v>0</v>
      </c>
      <c r="I42" s="15">
        <f t="shared" si="22"/>
        <v>0</v>
      </c>
      <c r="J42" s="15">
        <f t="shared" si="22"/>
        <v>0</v>
      </c>
      <c r="K42" s="15">
        <f t="shared" si="22"/>
        <v>0</v>
      </c>
      <c r="L42" s="15">
        <f t="shared" si="22"/>
        <v>0</v>
      </c>
      <c r="M42" s="15">
        <f t="shared" si="22"/>
        <v>0</v>
      </c>
      <c r="N42" s="15">
        <f t="shared" si="22"/>
        <v>0</v>
      </c>
      <c r="O42" s="15">
        <f t="shared" si="22"/>
        <v>0</v>
      </c>
      <c r="P42" s="15">
        <f t="shared" si="22"/>
        <v>0</v>
      </c>
      <c r="Q42" s="15">
        <f t="shared" si="22"/>
        <v>0</v>
      </c>
      <c r="R42" s="15">
        <f t="shared" si="22"/>
        <v>0</v>
      </c>
    </row>
    <row r="43" spans="1:19" x14ac:dyDescent="0.25">
      <c r="A43" s="16" t="s">
        <v>28</v>
      </c>
      <c r="B43" s="16" t="s">
        <v>52</v>
      </c>
      <c r="C43" s="18">
        <f>SUM(C$44:C$53)</f>
        <v>0.10274444444444444</v>
      </c>
      <c r="D43" s="19">
        <f>SUM(D$44:D$53)</f>
        <v>0</v>
      </c>
      <c r="E43" s="19">
        <f>SUM(E$44:E$53)</f>
        <v>0</v>
      </c>
      <c r="F43" s="19">
        <f t="shared" ref="F43:Q43" si="24">SUM(F$44:F$53)</f>
        <v>0</v>
      </c>
      <c r="G43" s="19">
        <f t="shared" si="24"/>
        <v>0</v>
      </c>
      <c r="H43" s="19">
        <f t="shared" si="24"/>
        <v>0</v>
      </c>
      <c r="I43" s="19">
        <f t="shared" si="24"/>
        <v>0</v>
      </c>
      <c r="J43" s="19">
        <f t="shared" si="24"/>
        <v>0</v>
      </c>
      <c r="K43" s="19">
        <f t="shared" si="24"/>
        <v>0</v>
      </c>
      <c r="L43" s="19">
        <f t="shared" si="24"/>
        <v>0</v>
      </c>
      <c r="M43" s="19">
        <f t="shared" si="24"/>
        <v>0</v>
      </c>
      <c r="N43" s="19">
        <f t="shared" si="24"/>
        <v>0</v>
      </c>
      <c r="O43" s="19">
        <f t="shared" si="24"/>
        <v>0</v>
      </c>
      <c r="P43" s="19">
        <f t="shared" si="24"/>
        <v>0</v>
      </c>
      <c r="Q43" s="19">
        <f t="shared" si="24"/>
        <v>0</v>
      </c>
      <c r="R43" s="19">
        <f>SUM(R$44:R$53)</f>
        <v>0</v>
      </c>
    </row>
    <row r="44" spans="1:19" s="7" customFormat="1" ht="22.5" customHeight="1" x14ac:dyDescent="0.25">
      <c r="A44" s="6" t="s">
        <v>63</v>
      </c>
      <c r="B44" s="5" t="s">
        <v>32</v>
      </c>
      <c r="C44" s="67"/>
      <c r="D44" s="15">
        <f t="shared" ref="D44:R52" si="25">D$7*$C44</f>
        <v>0</v>
      </c>
      <c r="E44" s="15">
        <f t="shared" si="25"/>
        <v>0</v>
      </c>
      <c r="F44" s="15">
        <f>F$6*$C44</f>
        <v>0</v>
      </c>
      <c r="G44" s="15">
        <f t="shared" si="25"/>
        <v>0</v>
      </c>
      <c r="H44" s="15">
        <f t="shared" si="25"/>
        <v>0</v>
      </c>
      <c r="I44" s="15">
        <f t="shared" si="25"/>
        <v>0</v>
      </c>
      <c r="J44" s="15">
        <f t="shared" si="25"/>
        <v>0</v>
      </c>
      <c r="K44" s="15">
        <f t="shared" si="25"/>
        <v>0</v>
      </c>
      <c r="L44" s="15">
        <f t="shared" si="25"/>
        <v>0</v>
      </c>
      <c r="M44" s="15">
        <f t="shared" si="25"/>
        <v>0</v>
      </c>
      <c r="N44" s="15">
        <f t="shared" si="25"/>
        <v>0</v>
      </c>
      <c r="O44" s="15">
        <f t="shared" si="25"/>
        <v>0</v>
      </c>
      <c r="P44" s="15">
        <f t="shared" si="25"/>
        <v>0</v>
      </c>
      <c r="Q44" s="15">
        <f t="shared" si="25"/>
        <v>0</v>
      </c>
      <c r="R44" s="15">
        <f t="shared" si="25"/>
        <v>0</v>
      </c>
      <c r="S44" s="7" t="s">
        <v>127</v>
      </c>
    </row>
    <row r="45" spans="1:19" s="7" customFormat="1" ht="22.5" customHeight="1" x14ac:dyDescent="0.25">
      <c r="A45" s="6" t="s">
        <v>64</v>
      </c>
      <c r="B45" s="6" t="s">
        <v>55</v>
      </c>
      <c r="C45" s="20">
        <v>8.3299999999999999E-2</v>
      </c>
      <c r="D45" s="15">
        <f t="shared" si="25"/>
        <v>0</v>
      </c>
      <c r="E45" s="15">
        <f t="shared" si="25"/>
        <v>0</v>
      </c>
      <c r="F45" s="15">
        <f t="shared" ref="F45:F57" si="26">F$6*$C45</f>
        <v>0</v>
      </c>
      <c r="G45" s="15">
        <f t="shared" si="25"/>
        <v>0</v>
      </c>
      <c r="H45" s="15">
        <f t="shared" si="25"/>
        <v>0</v>
      </c>
      <c r="I45" s="15">
        <f t="shared" si="25"/>
        <v>0</v>
      </c>
      <c r="J45" s="15">
        <f t="shared" si="25"/>
        <v>0</v>
      </c>
      <c r="K45" s="15">
        <f t="shared" si="25"/>
        <v>0</v>
      </c>
      <c r="L45" s="15">
        <f t="shared" si="25"/>
        <v>0</v>
      </c>
      <c r="M45" s="15">
        <f t="shared" si="25"/>
        <v>0</v>
      </c>
      <c r="N45" s="15">
        <f t="shared" si="25"/>
        <v>0</v>
      </c>
      <c r="O45" s="15">
        <f t="shared" si="25"/>
        <v>0</v>
      </c>
      <c r="P45" s="15">
        <f t="shared" si="25"/>
        <v>0</v>
      </c>
      <c r="Q45" s="15">
        <f t="shared" si="25"/>
        <v>0</v>
      </c>
      <c r="R45" s="15">
        <f t="shared" si="25"/>
        <v>0</v>
      </c>
    </row>
    <row r="46" spans="1:19" s="7" customFormat="1" ht="22.5" customHeight="1" x14ac:dyDescent="0.25">
      <c r="A46" s="6" t="s">
        <v>65</v>
      </c>
      <c r="B46" s="6" t="s">
        <v>56</v>
      </c>
      <c r="C46" s="49"/>
      <c r="D46" s="15">
        <f t="shared" si="25"/>
        <v>0</v>
      </c>
      <c r="E46" s="15">
        <f t="shared" si="25"/>
        <v>0</v>
      </c>
      <c r="F46" s="15">
        <f t="shared" si="26"/>
        <v>0</v>
      </c>
      <c r="G46" s="15">
        <f t="shared" si="25"/>
        <v>0</v>
      </c>
      <c r="H46" s="15">
        <f t="shared" si="25"/>
        <v>0</v>
      </c>
      <c r="I46" s="15">
        <f t="shared" si="25"/>
        <v>0</v>
      </c>
      <c r="J46" s="15">
        <f t="shared" si="25"/>
        <v>0</v>
      </c>
      <c r="K46" s="15">
        <f t="shared" si="25"/>
        <v>0</v>
      </c>
      <c r="L46" s="15">
        <f t="shared" si="25"/>
        <v>0</v>
      </c>
      <c r="M46" s="15">
        <f t="shared" si="25"/>
        <v>0</v>
      </c>
      <c r="N46" s="15">
        <f t="shared" si="25"/>
        <v>0</v>
      </c>
      <c r="O46" s="15">
        <f t="shared" si="25"/>
        <v>0</v>
      </c>
      <c r="P46" s="15">
        <f t="shared" si="25"/>
        <v>0</v>
      </c>
      <c r="Q46" s="15">
        <f t="shared" si="25"/>
        <v>0</v>
      </c>
      <c r="R46" s="15">
        <f t="shared" si="25"/>
        <v>0</v>
      </c>
    </row>
    <row r="47" spans="1:19" s="7" customFormat="1" ht="22.5" customHeight="1" x14ac:dyDescent="0.25">
      <c r="A47" s="6" t="s">
        <v>66</v>
      </c>
      <c r="B47" s="6" t="s">
        <v>57</v>
      </c>
      <c r="C47" s="49"/>
      <c r="D47" s="15">
        <f t="shared" si="25"/>
        <v>0</v>
      </c>
      <c r="E47" s="15">
        <f t="shared" si="25"/>
        <v>0</v>
      </c>
      <c r="F47" s="15">
        <f t="shared" si="26"/>
        <v>0</v>
      </c>
      <c r="G47" s="15">
        <f t="shared" si="25"/>
        <v>0</v>
      </c>
      <c r="H47" s="15">
        <f t="shared" si="25"/>
        <v>0</v>
      </c>
      <c r="I47" s="15">
        <f t="shared" si="25"/>
        <v>0</v>
      </c>
      <c r="J47" s="15">
        <f t="shared" si="25"/>
        <v>0</v>
      </c>
      <c r="K47" s="15">
        <f t="shared" si="25"/>
        <v>0</v>
      </c>
      <c r="L47" s="15">
        <f t="shared" si="25"/>
        <v>0</v>
      </c>
      <c r="M47" s="15">
        <f t="shared" si="25"/>
        <v>0</v>
      </c>
      <c r="N47" s="15">
        <f t="shared" si="25"/>
        <v>0</v>
      </c>
      <c r="O47" s="15">
        <f t="shared" si="25"/>
        <v>0</v>
      </c>
      <c r="P47" s="15">
        <f t="shared" si="25"/>
        <v>0</v>
      </c>
      <c r="Q47" s="15">
        <f t="shared" si="25"/>
        <v>0</v>
      </c>
      <c r="R47" s="15">
        <f t="shared" si="25"/>
        <v>0</v>
      </c>
    </row>
    <row r="48" spans="1:19" s="7" customFormat="1" ht="22.5" customHeight="1" x14ac:dyDescent="0.25">
      <c r="A48" s="6" t="s">
        <v>67</v>
      </c>
      <c r="B48" s="6" t="s">
        <v>58</v>
      </c>
      <c r="C48" s="49"/>
      <c r="D48" s="15">
        <f t="shared" si="25"/>
        <v>0</v>
      </c>
      <c r="E48" s="15">
        <f t="shared" si="25"/>
        <v>0</v>
      </c>
      <c r="F48" s="15">
        <f t="shared" si="26"/>
        <v>0</v>
      </c>
      <c r="G48" s="15">
        <f t="shared" si="25"/>
        <v>0</v>
      </c>
      <c r="H48" s="15">
        <f t="shared" si="25"/>
        <v>0</v>
      </c>
      <c r="I48" s="15">
        <f t="shared" si="25"/>
        <v>0</v>
      </c>
      <c r="J48" s="15">
        <f t="shared" si="25"/>
        <v>0</v>
      </c>
      <c r="K48" s="15">
        <f t="shared" si="25"/>
        <v>0</v>
      </c>
      <c r="L48" s="15">
        <f t="shared" si="25"/>
        <v>0</v>
      </c>
      <c r="M48" s="15">
        <f t="shared" si="25"/>
        <v>0</v>
      </c>
      <c r="N48" s="15">
        <f t="shared" si="25"/>
        <v>0</v>
      </c>
      <c r="O48" s="15">
        <f t="shared" si="25"/>
        <v>0</v>
      </c>
      <c r="P48" s="15">
        <f t="shared" si="25"/>
        <v>0</v>
      </c>
      <c r="Q48" s="15">
        <f t="shared" si="25"/>
        <v>0</v>
      </c>
      <c r="R48" s="15">
        <f t="shared" si="25"/>
        <v>0</v>
      </c>
    </row>
    <row r="49" spans="1:18" s="7" customFormat="1" ht="22.5" customHeight="1" x14ac:dyDescent="0.25">
      <c r="A49" s="6" t="s">
        <v>68</v>
      </c>
      <c r="B49" s="6" t="s">
        <v>59</v>
      </c>
      <c r="C49" s="49"/>
      <c r="D49" s="15">
        <f t="shared" si="25"/>
        <v>0</v>
      </c>
      <c r="E49" s="15">
        <f t="shared" si="25"/>
        <v>0</v>
      </c>
      <c r="F49" s="15">
        <f t="shared" si="26"/>
        <v>0</v>
      </c>
      <c r="G49" s="15">
        <f t="shared" si="25"/>
        <v>0</v>
      </c>
      <c r="H49" s="15">
        <f t="shared" si="25"/>
        <v>0</v>
      </c>
      <c r="I49" s="15">
        <f t="shared" si="25"/>
        <v>0</v>
      </c>
      <c r="J49" s="15">
        <f t="shared" si="25"/>
        <v>0</v>
      </c>
      <c r="K49" s="15">
        <f t="shared" si="25"/>
        <v>0</v>
      </c>
      <c r="L49" s="15">
        <f t="shared" si="25"/>
        <v>0</v>
      </c>
      <c r="M49" s="15">
        <f t="shared" si="25"/>
        <v>0</v>
      </c>
      <c r="N49" s="15">
        <f t="shared" si="25"/>
        <v>0</v>
      </c>
      <c r="O49" s="15">
        <f t="shared" si="25"/>
        <v>0</v>
      </c>
      <c r="P49" s="15">
        <f t="shared" si="25"/>
        <v>0</v>
      </c>
      <c r="Q49" s="15">
        <f t="shared" si="25"/>
        <v>0</v>
      </c>
      <c r="R49" s="15">
        <f t="shared" si="25"/>
        <v>0</v>
      </c>
    </row>
    <row r="50" spans="1:18" s="7" customFormat="1" ht="22.5" customHeight="1" x14ac:dyDescent="0.25">
      <c r="A50" s="6" t="s">
        <v>69</v>
      </c>
      <c r="B50" s="6" t="s">
        <v>60</v>
      </c>
      <c r="C50" s="49"/>
      <c r="D50" s="15">
        <f t="shared" si="25"/>
        <v>0</v>
      </c>
      <c r="E50" s="15">
        <f t="shared" si="25"/>
        <v>0</v>
      </c>
      <c r="F50" s="15">
        <f t="shared" si="26"/>
        <v>0</v>
      </c>
      <c r="G50" s="15">
        <f t="shared" si="25"/>
        <v>0</v>
      </c>
      <c r="H50" s="15">
        <f t="shared" si="25"/>
        <v>0</v>
      </c>
      <c r="I50" s="15">
        <f t="shared" si="25"/>
        <v>0</v>
      </c>
      <c r="J50" s="15">
        <f t="shared" si="25"/>
        <v>0</v>
      </c>
      <c r="K50" s="15">
        <f t="shared" si="25"/>
        <v>0</v>
      </c>
      <c r="L50" s="15">
        <f t="shared" si="25"/>
        <v>0</v>
      </c>
      <c r="M50" s="15">
        <f t="shared" si="25"/>
        <v>0</v>
      </c>
      <c r="N50" s="15">
        <f t="shared" si="25"/>
        <v>0</v>
      </c>
      <c r="O50" s="15">
        <f t="shared" si="25"/>
        <v>0</v>
      </c>
      <c r="P50" s="15">
        <f t="shared" si="25"/>
        <v>0</v>
      </c>
      <c r="Q50" s="15">
        <f t="shared" si="25"/>
        <v>0</v>
      </c>
      <c r="R50" s="15">
        <f t="shared" si="25"/>
        <v>0</v>
      </c>
    </row>
    <row r="51" spans="1:18" s="7" customFormat="1" ht="22.5" customHeight="1" x14ac:dyDescent="0.25">
      <c r="A51" s="6" t="s">
        <v>70</v>
      </c>
      <c r="B51" s="6" t="s">
        <v>62</v>
      </c>
      <c r="C51" s="49"/>
      <c r="D51" s="15">
        <f t="shared" si="25"/>
        <v>0</v>
      </c>
      <c r="E51" s="15">
        <f t="shared" si="25"/>
        <v>0</v>
      </c>
      <c r="F51" s="15">
        <f t="shared" si="26"/>
        <v>0</v>
      </c>
      <c r="G51" s="15">
        <f t="shared" si="25"/>
        <v>0</v>
      </c>
      <c r="H51" s="15">
        <f t="shared" si="25"/>
        <v>0</v>
      </c>
      <c r="I51" s="15">
        <f t="shared" si="25"/>
        <v>0</v>
      </c>
      <c r="J51" s="15">
        <f t="shared" si="25"/>
        <v>0</v>
      </c>
      <c r="K51" s="15">
        <f t="shared" si="25"/>
        <v>0</v>
      </c>
      <c r="L51" s="15">
        <f t="shared" si="25"/>
        <v>0</v>
      </c>
      <c r="M51" s="15">
        <f t="shared" si="25"/>
        <v>0</v>
      </c>
      <c r="N51" s="15">
        <f t="shared" si="25"/>
        <v>0</v>
      </c>
      <c r="O51" s="15">
        <f t="shared" si="25"/>
        <v>0</v>
      </c>
      <c r="P51" s="15">
        <f t="shared" si="25"/>
        <v>0</v>
      </c>
      <c r="Q51" s="15">
        <f t="shared" si="25"/>
        <v>0</v>
      </c>
      <c r="R51" s="15">
        <f t="shared" si="25"/>
        <v>0</v>
      </c>
    </row>
    <row r="52" spans="1:18" s="7" customFormat="1" ht="22.5" customHeight="1" x14ac:dyDescent="0.25">
      <c r="A52" s="6" t="s">
        <v>71</v>
      </c>
      <c r="B52" s="6" t="s">
        <v>61</v>
      </c>
      <c r="C52" s="59">
        <f>(7/30)/12</f>
        <v>1.9444444444444445E-2</v>
      </c>
      <c r="D52" s="15">
        <f t="shared" si="25"/>
        <v>0</v>
      </c>
      <c r="E52" s="15">
        <f t="shared" si="25"/>
        <v>0</v>
      </c>
      <c r="F52" s="15">
        <f t="shared" si="26"/>
        <v>0</v>
      </c>
      <c r="G52" s="15">
        <f t="shared" si="25"/>
        <v>0</v>
      </c>
      <c r="H52" s="15">
        <f t="shared" si="25"/>
        <v>0</v>
      </c>
      <c r="I52" s="15">
        <f t="shared" si="25"/>
        <v>0</v>
      </c>
      <c r="J52" s="15">
        <f t="shared" si="25"/>
        <v>0</v>
      </c>
      <c r="K52" s="15">
        <f t="shared" si="25"/>
        <v>0</v>
      </c>
      <c r="L52" s="15">
        <f t="shared" si="25"/>
        <v>0</v>
      </c>
      <c r="M52" s="15">
        <f t="shared" si="25"/>
        <v>0</v>
      </c>
      <c r="N52" s="15">
        <f t="shared" si="25"/>
        <v>0</v>
      </c>
      <c r="O52" s="15">
        <f t="shared" si="25"/>
        <v>0</v>
      </c>
      <c r="P52" s="15">
        <f t="shared" si="25"/>
        <v>0</v>
      </c>
      <c r="Q52" s="15">
        <f t="shared" si="25"/>
        <v>0</v>
      </c>
      <c r="R52" s="15">
        <f t="shared" si="25"/>
        <v>0</v>
      </c>
    </row>
    <row r="53" spans="1:18" s="7" customFormat="1" ht="22.5" customHeight="1" x14ac:dyDescent="0.25">
      <c r="A53" s="6" t="s">
        <v>111</v>
      </c>
      <c r="B53" s="6" t="s">
        <v>144</v>
      </c>
      <c r="C53" s="49"/>
      <c r="D53" s="15">
        <f>$C53*D$7</f>
        <v>0</v>
      </c>
      <c r="E53" s="15">
        <f>$C53*E$7</f>
        <v>0</v>
      </c>
      <c r="F53" s="15">
        <f>F$6*$C53</f>
        <v>0</v>
      </c>
      <c r="G53" s="15">
        <f t="shared" ref="G53:Q53" si="27">$C53*G$7</f>
        <v>0</v>
      </c>
      <c r="H53" s="15">
        <f t="shared" si="27"/>
        <v>0</v>
      </c>
      <c r="I53" s="15">
        <f t="shared" si="27"/>
        <v>0</v>
      </c>
      <c r="J53" s="15">
        <f t="shared" si="27"/>
        <v>0</v>
      </c>
      <c r="K53" s="15">
        <f t="shared" si="27"/>
        <v>0</v>
      </c>
      <c r="L53" s="15">
        <f t="shared" si="27"/>
        <v>0</v>
      </c>
      <c r="M53" s="15">
        <f t="shared" si="27"/>
        <v>0</v>
      </c>
      <c r="N53" s="15">
        <f t="shared" si="27"/>
        <v>0</v>
      </c>
      <c r="O53" s="15">
        <f t="shared" si="27"/>
        <v>0</v>
      </c>
      <c r="P53" s="15">
        <f t="shared" si="27"/>
        <v>0</v>
      </c>
      <c r="Q53" s="15">
        <f t="shared" si="27"/>
        <v>0</v>
      </c>
      <c r="R53" s="15">
        <f>$C53*R$7</f>
        <v>0</v>
      </c>
    </row>
    <row r="54" spans="1:18" x14ac:dyDescent="0.25">
      <c r="A54" s="16" t="s">
        <v>29</v>
      </c>
      <c r="B54" s="16" t="s">
        <v>108</v>
      </c>
      <c r="C54" s="18">
        <f>SUM(C$55:C$57)</f>
        <v>0</v>
      </c>
      <c r="D54" s="19">
        <f>SUM(D$55:D$57)</f>
        <v>0</v>
      </c>
      <c r="E54" s="19">
        <f>SUM(E$55:E$57)</f>
        <v>0</v>
      </c>
      <c r="F54" s="19">
        <f t="shared" ref="F54:Q54" si="28">SUM(F$55:F$57)</f>
        <v>0</v>
      </c>
      <c r="G54" s="19">
        <f t="shared" si="28"/>
        <v>0</v>
      </c>
      <c r="H54" s="19">
        <f t="shared" si="28"/>
        <v>0</v>
      </c>
      <c r="I54" s="19">
        <f t="shared" si="28"/>
        <v>0</v>
      </c>
      <c r="J54" s="19">
        <f t="shared" si="28"/>
        <v>0</v>
      </c>
      <c r="K54" s="19">
        <f t="shared" si="28"/>
        <v>0</v>
      </c>
      <c r="L54" s="19">
        <f t="shared" si="28"/>
        <v>0</v>
      </c>
      <c r="M54" s="19">
        <f t="shared" si="28"/>
        <v>0</v>
      </c>
      <c r="N54" s="19">
        <f t="shared" si="28"/>
        <v>0</v>
      </c>
      <c r="O54" s="19">
        <f t="shared" si="28"/>
        <v>0</v>
      </c>
      <c r="P54" s="19">
        <f t="shared" si="28"/>
        <v>0</v>
      </c>
      <c r="Q54" s="19">
        <f t="shared" si="28"/>
        <v>0</v>
      </c>
      <c r="R54" s="19">
        <f>SUM(R$55:R$57)</f>
        <v>0</v>
      </c>
    </row>
    <row r="55" spans="1:18" s="7" customFormat="1" ht="22.5" customHeight="1" x14ac:dyDescent="0.25">
      <c r="A55" s="6" t="s">
        <v>72</v>
      </c>
      <c r="B55" s="53" t="s">
        <v>31</v>
      </c>
      <c r="C55" s="49"/>
      <c r="D55" s="47"/>
      <c r="E55" s="47"/>
      <c r="F55" s="47">
        <f t="shared" si="26"/>
        <v>0</v>
      </c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</row>
    <row r="56" spans="1:18" s="7" customFormat="1" ht="22.5" customHeight="1" x14ac:dyDescent="0.25">
      <c r="A56" s="6" t="s">
        <v>114</v>
      </c>
      <c r="B56" s="53" t="s">
        <v>31</v>
      </c>
      <c r="C56" s="49"/>
      <c r="D56" s="47"/>
      <c r="E56" s="47"/>
      <c r="F56" s="47">
        <f t="shared" si="26"/>
        <v>0</v>
      </c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</row>
    <row r="57" spans="1:18" s="7" customFormat="1" ht="22.5" customHeight="1" x14ac:dyDescent="0.25">
      <c r="A57" s="6" t="s">
        <v>115</v>
      </c>
      <c r="B57" s="53" t="s">
        <v>31</v>
      </c>
      <c r="C57" s="49"/>
      <c r="D57" s="47"/>
      <c r="E57" s="47"/>
      <c r="F57" s="47">
        <f t="shared" si="26"/>
        <v>0</v>
      </c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</row>
    <row r="58" spans="1:18" x14ac:dyDescent="0.25">
      <c r="A58" s="16" t="s">
        <v>30</v>
      </c>
      <c r="B58" s="16" t="s">
        <v>110</v>
      </c>
      <c r="C58" s="62">
        <f>C59</f>
        <v>1.8775976419753086E-2</v>
      </c>
      <c r="D58" s="19">
        <f>D59</f>
        <v>0</v>
      </c>
      <c r="E58" s="19">
        <f>E59</f>
        <v>0</v>
      </c>
      <c r="F58" s="19">
        <f t="shared" ref="F58:Q58" si="29">F59</f>
        <v>0</v>
      </c>
      <c r="G58" s="19">
        <f t="shared" si="29"/>
        <v>0</v>
      </c>
      <c r="H58" s="19">
        <f t="shared" si="29"/>
        <v>0</v>
      </c>
      <c r="I58" s="19">
        <f t="shared" si="29"/>
        <v>0</v>
      </c>
      <c r="J58" s="19">
        <f t="shared" si="29"/>
        <v>0</v>
      </c>
      <c r="K58" s="19">
        <f t="shared" si="29"/>
        <v>0</v>
      </c>
      <c r="L58" s="19">
        <f t="shared" si="29"/>
        <v>0</v>
      </c>
      <c r="M58" s="19">
        <f t="shared" si="29"/>
        <v>0</v>
      </c>
      <c r="N58" s="19">
        <f t="shared" si="29"/>
        <v>0</v>
      </c>
      <c r="O58" s="19">
        <f t="shared" si="29"/>
        <v>0</v>
      </c>
      <c r="P58" s="19">
        <f t="shared" si="29"/>
        <v>0</v>
      </c>
      <c r="Q58" s="19">
        <f t="shared" si="29"/>
        <v>0</v>
      </c>
      <c r="R58" s="19">
        <f t="shared" ref="R58" si="30">R59</f>
        <v>0</v>
      </c>
    </row>
    <row r="59" spans="1:18" s="7" customFormat="1" ht="22.5" customHeight="1" x14ac:dyDescent="0.25">
      <c r="A59" s="6" t="s">
        <v>73</v>
      </c>
      <c r="B59" s="57" t="s">
        <v>109</v>
      </c>
      <c r="C59" s="59">
        <f>$C$31*$C$43</f>
        <v>1.8775976419753086E-2</v>
      </c>
      <c r="D59" s="58">
        <f>D$7*$C59</f>
        <v>0</v>
      </c>
      <c r="E59" s="58">
        <f>E$7*$C59</f>
        <v>0</v>
      </c>
      <c r="F59" s="58">
        <f>F$6*$C59</f>
        <v>0</v>
      </c>
      <c r="G59" s="58">
        <f t="shared" ref="G59:Q59" si="31">G$7*$C59</f>
        <v>0</v>
      </c>
      <c r="H59" s="58">
        <f t="shared" si="31"/>
        <v>0</v>
      </c>
      <c r="I59" s="58">
        <f t="shared" si="31"/>
        <v>0</v>
      </c>
      <c r="J59" s="58">
        <f t="shared" si="31"/>
        <v>0</v>
      </c>
      <c r="K59" s="58">
        <f t="shared" si="31"/>
        <v>0</v>
      </c>
      <c r="L59" s="58">
        <f t="shared" si="31"/>
        <v>0</v>
      </c>
      <c r="M59" s="58">
        <f t="shared" si="31"/>
        <v>0</v>
      </c>
      <c r="N59" s="58">
        <f t="shared" si="31"/>
        <v>0</v>
      </c>
      <c r="O59" s="58">
        <f t="shared" si="31"/>
        <v>0</v>
      </c>
      <c r="P59" s="58">
        <f t="shared" si="31"/>
        <v>0</v>
      </c>
      <c r="Q59" s="58">
        <f t="shared" si="31"/>
        <v>0</v>
      </c>
      <c r="R59" s="66">
        <f>R$7*$C59</f>
        <v>0</v>
      </c>
    </row>
    <row r="60" spans="1:18" x14ac:dyDescent="0.25">
      <c r="A60" s="11" t="s">
        <v>10</v>
      </c>
      <c r="B60" s="21"/>
      <c r="C60" s="11"/>
      <c r="D60" s="12">
        <f>SUM(D61:D66)</f>
        <v>0</v>
      </c>
      <c r="E60" s="12">
        <f>SUM(E61:E66)</f>
        <v>0</v>
      </c>
      <c r="F60" s="12">
        <f t="shared" ref="F60:Q60" si="32">SUM(F61:F66)</f>
        <v>0</v>
      </c>
      <c r="G60" s="12">
        <f t="shared" si="32"/>
        <v>0</v>
      </c>
      <c r="H60" s="12">
        <f t="shared" si="32"/>
        <v>0</v>
      </c>
      <c r="I60" s="12">
        <f t="shared" si="32"/>
        <v>0</v>
      </c>
      <c r="J60" s="12">
        <f t="shared" si="32"/>
        <v>0</v>
      </c>
      <c r="K60" s="12">
        <f t="shared" si="32"/>
        <v>0</v>
      </c>
      <c r="L60" s="12">
        <f t="shared" si="32"/>
        <v>0</v>
      </c>
      <c r="M60" s="12">
        <f t="shared" si="32"/>
        <v>0</v>
      </c>
      <c r="N60" s="12">
        <f t="shared" si="32"/>
        <v>0</v>
      </c>
      <c r="O60" s="12">
        <f t="shared" si="32"/>
        <v>0</v>
      </c>
      <c r="P60" s="12">
        <f t="shared" si="32"/>
        <v>0</v>
      </c>
      <c r="Q60" s="12">
        <f t="shared" si="32"/>
        <v>0</v>
      </c>
      <c r="R60" s="12">
        <f>SUM(R61:R66)</f>
        <v>0</v>
      </c>
    </row>
    <row r="61" spans="1:18" ht="22.5" customHeight="1" x14ac:dyDescent="0.25">
      <c r="A61" s="4" t="s">
        <v>14</v>
      </c>
      <c r="B61" s="5" t="s">
        <v>11</v>
      </c>
      <c r="C61" s="13"/>
      <c r="D61" s="26">
        <f>$C61</f>
        <v>0</v>
      </c>
      <c r="E61" s="26">
        <f>$C61</f>
        <v>0</v>
      </c>
      <c r="F61" s="26">
        <f t="shared" ref="F61:Q62" si="33">$C61</f>
        <v>0</v>
      </c>
      <c r="G61" s="26">
        <f t="shared" si="33"/>
        <v>0</v>
      </c>
      <c r="H61" s="26">
        <f t="shared" si="33"/>
        <v>0</v>
      </c>
      <c r="I61" s="26">
        <f t="shared" si="33"/>
        <v>0</v>
      </c>
      <c r="J61" s="26">
        <f t="shared" si="33"/>
        <v>0</v>
      </c>
      <c r="K61" s="26">
        <f t="shared" si="33"/>
        <v>0</v>
      </c>
      <c r="L61" s="26">
        <f t="shared" si="33"/>
        <v>0</v>
      </c>
      <c r="M61" s="26">
        <f t="shared" si="33"/>
        <v>0</v>
      </c>
      <c r="N61" s="26">
        <f t="shared" si="33"/>
        <v>0</v>
      </c>
      <c r="O61" s="26">
        <f t="shared" si="33"/>
        <v>0</v>
      </c>
      <c r="P61" s="26">
        <f t="shared" si="33"/>
        <v>0</v>
      </c>
      <c r="Q61" s="26">
        <f t="shared" si="33"/>
        <v>0</v>
      </c>
      <c r="R61" s="26">
        <f t="shared" ref="R61:R62" si="34">$C61</f>
        <v>0</v>
      </c>
    </row>
    <row r="62" spans="1:18" ht="22.5" customHeight="1" x14ac:dyDescent="0.25">
      <c r="A62" s="4" t="s">
        <v>15</v>
      </c>
      <c r="B62" s="5" t="s">
        <v>112</v>
      </c>
      <c r="C62" s="13"/>
      <c r="D62" s="26">
        <f>$C62</f>
        <v>0</v>
      </c>
      <c r="E62" s="26">
        <f>$C62</f>
        <v>0</v>
      </c>
      <c r="F62" s="26">
        <f t="shared" si="33"/>
        <v>0</v>
      </c>
      <c r="G62" s="26">
        <f t="shared" si="33"/>
        <v>0</v>
      </c>
      <c r="H62" s="26">
        <f t="shared" si="33"/>
        <v>0</v>
      </c>
      <c r="I62" s="26">
        <f t="shared" si="33"/>
        <v>0</v>
      </c>
      <c r="J62" s="26">
        <f t="shared" si="33"/>
        <v>0</v>
      </c>
      <c r="K62" s="26">
        <f t="shared" si="33"/>
        <v>0</v>
      </c>
      <c r="L62" s="26">
        <f t="shared" si="33"/>
        <v>0</v>
      </c>
      <c r="M62" s="26">
        <f t="shared" si="33"/>
        <v>0</v>
      </c>
      <c r="N62" s="26">
        <f t="shared" si="33"/>
        <v>0</v>
      </c>
      <c r="O62" s="26">
        <f t="shared" si="33"/>
        <v>0</v>
      </c>
      <c r="P62" s="26">
        <f t="shared" si="33"/>
        <v>0</v>
      </c>
      <c r="Q62" s="26">
        <f t="shared" si="33"/>
        <v>0</v>
      </c>
      <c r="R62" s="26">
        <f t="shared" si="34"/>
        <v>0</v>
      </c>
    </row>
    <row r="63" spans="1:18" ht="22.5" customHeight="1" x14ac:dyDescent="0.25">
      <c r="A63" s="4" t="s">
        <v>16</v>
      </c>
      <c r="B63" s="5" t="s">
        <v>80</v>
      </c>
      <c r="C63" s="47"/>
      <c r="D63" s="26">
        <f t="shared" ref="D63:R65" si="35">$C63</f>
        <v>0</v>
      </c>
      <c r="E63" s="26">
        <f t="shared" si="35"/>
        <v>0</v>
      </c>
      <c r="F63" s="26">
        <f t="shared" si="35"/>
        <v>0</v>
      </c>
      <c r="G63" s="26">
        <f t="shared" si="35"/>
        <v>0</v>
      </c>
      <c r="H63" s="26">
        <f t="shared" si="35"/>
        <v>0</v>
      </c>
      <c r="I63" s="26">
        <f t="shared" si="35"/>
        <v>0</v>
      </c>
      <c r="J63" s="26">
        <f t="shared" si="35"/>
        <v>0</v>
      </c>
      <c r="K63" s="26">
        <f t="shared" si="35"/>
        <v>0</v>
      </c>
      <c r="L63" s="26">
        <f t="shared" si="35"/>
        <v>0</v>
      </c>
      <c r="M63" s="26">
        <f t="shared" si="35"/>
        <v>0</v>
      </c>
      <c r="N63" s="26">
        <f t="shared" si="35"/>
        <v>0</v>
      </c>
      <c r="O63" s="26">
        <f t="shared" si="35"/>
        <v>0</v>
      </c>
      <c r="P63" s="26">
        <f t="shared" si="35"/>
        <v>0</v>
      </c>
      <c r="Q63" s="26">
        <f t="shared" si="35"/>
        <v>0</v>
      </c>
      <c r="R63" s="26">
        <f t="shared" si="35"/>
        <v>0</v>
      </c>
    </row>
    <row r="64" spans="1:18" ht="22.5" customHeight="1" x14ac:dyDescent="0.25">
      <c r="A64" s="4" t="s">
        <v>33</v>
      </c>
      <c r="B64" s="5" t="s">
        <v>119</v>
      </c>
      <c r="C64" s="47"/>
      <c r="D64" s="26">
        <f t="shared" si="35"/>
        <v>0</v>
      </c>
      <c r="E64" s="26">
        <f t="shared" si="35"/>
        <v>0</v>
      </c>
      <c r="F64" s="26">
        <f t="shared" si="35"/>
        <v>0</v>
      </c>
      <c r="G64" s="26">
        <f t="shared" si="35"/>
        <v>0</v>
      </c>
      <c r="H64" s="26">
        <f t="shared" si="35"/>
        <v>0</v>
      </c>
      <c r="I64" s="26">
        <f t="shared" si="35"/>
        <v>0</v>
      </c>
      <c r="J64" s="26">
        <f t="shared" si="35"/>
        <v>0</v>
      </c>
      <c r="K64" s="26">
        <f t="shared" si="35"/>
        <v>0</v>
      </c>
      <c r="L64" s="26">
        <f t="shared" si="35"/>
        <v>0</v>
      </c>
      <c r="M64" s="26">
        <f t="shared" si="35"/>
        <v>0</v>
      </c>
      <c r="N64" s="26">
        <f t="shared" si="35"/>
        <v>0</v>
      </c>
      <c r="O64" s="26">
        <f t="shared" si="35"/>
        <v>0</v>
      </c>
      <c r="P64" s="26">
        <f t="shared" si="35"/>
        <v>0</v>
      </c>
      <c r="Q64" s="26">
        <f t="shared" si="35"/>
        <v>0</v>
      </c>
      <c r="R64" s="26">
        <f t="shared" si="35"/>
        <v>0</v>
      </c>
    </row>
    <row r="65" spans="1:18" ht="22.5" customHeight="1" x14ac:dyDescent="0.25">
      <c r="A65" s="4" t="s">
        <v>81</v>
      </c>
      <c r="B65" s="5" t="s">
        <v>83</v>
      </c>
      <c r="C65" s="47"/>
      <c r="D65" s="26">
        <f t="shared" si="35"/>
        <v>0</v>
      </c>
      <c r="E65" s="26">
        <f t="shared" si="35"/>
        <v>0</v>
      </c>
      <c r="F65" s="26">
        <f t="shared" si="35"/>
        <v>0</v>
      </c>
      <c r="G65" s="26">
        <f t="shared" si="35"/>
        <v>0</v>
      </c>
      <c r="H65" s="26">
        <f t="shared" si="35"/>
        <v>0</v>
      </c>
      <c r="I65" s="26">
        <f t="shared" si="35"/>
        <v>0</v>
      </c>
      <c r="J65" s="26">
        <f t="shared" si="35"/>
        <v>0</v>
      </c>
      <c r="K65" s="26">
        <f t="shared" si="35"/>
        <v>0</v>
      </c>
      <c r="L65" s="26">
        <f t="shared" si="35"/>
        <v>0</v>
      </c>
      <c r="M65" s="26">
        <f t="shared" si="35"/>
        <v>0</v>
      </c>
      <c r="N65" s="26">
        <f t="shared" si="35"/>
        <v>0</v>
      </c>
      <c r="O65" s="26">
        <f t="shared" si="35"/>
        <v>0</v>
      </c>
      <c r="P65" s="26">
        <f t="shared" si="35"/>
        <v>0</v>
      </c>
      <c r="Q65" s="26">
        <f t="shared" si="35"/>
        <v>0</v>
      </c>
      <c r="R65" s="26">
        <f t="shared" si="35"/>
        <v>0</v>
      </c>
    </row>
    <row r="66" spans="1:18" ht="22.5" customHeight="1" x14ac:dyDescent="0.25">
      <c r="A66" s="4" t="s">
        <v>82</v>
      </c>
      <c r="B66" s="51" t="s">
        <v>4</v>
      </c>
      <c r="C66" s="47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</row>
    <row r="67" spans="1:18" x14ac:dyDescent="0.25">
      <c r="A67" s="11" t="s">
        <v>99</v>
      </c>
      <c r="B67" s="11"/>
      <c r="C67" s="12"/>
      <c r="D67" s="12">
        <f>SUM(D$68:D$75)</f>
        <v>0</v>
      </c>
      <c r="E67" s="12">
        <f>SUM(E$68:E$75)</f>
        <v>0</v>
      </c>
      <c r="F67" s="12">
        <f t="shared" ref="F67:Q67" si="36">SUM(F$68:F$75)</f>
        <v>0</v>
      </c>
      <c r="G67" s="12">
        <f t="shared" si="36"/>
        <v>0</v>
      </c>
      <c r="H67" s="12">
        <f t="shared" si="36"/>
        <v>0</v>
      </c>
      <c r="I67" s="12">
        <f t="shared" si="36"/>
        <v>0</v>
      </c>
      <c r="J67" s="12">
        <f t="shared" si="36"/>
        <v>0</v>
      </c>
      <c r="K67" s="12">
        <f t="shared" si="36"/>
        <v>0</v>
      </c>
      <c r="L67" s="12">
        <f t="shared" si="36"/>
        <v>0</v>
      </c>
      <c r="M67" s="12">
        <f t="shared" si="36"/>
        <v>0</v>
      </c>
      <c r="N67" s="12">
        <f t="shared" si="36"/>
        <v>0</v>
      </c>
      <c r="O67" s="12">
        <f t="shared" si="36"/>
        <v>0</v>
      </c>
      <c r="P67" s="12">
        <f t="shared" si="36"/>
        <v>0</v>
      </c>
      <c r="Q67" s="12">
        <f t="shared" si="36"/>
        <v>0</v>
      </c>
      <c r="R67" s="12">
        <f>SUM(R$68:R$75)</f>
        <v>0</v>
      </c>
    </row>
    <row r="68" spans="1:18" s="7" customFormat="1" ht="22.5" customHeight="1" x14ac:dyDescent="0.25">
      <c r="A68" s="1" t="s">
        <v>36</v>
      </c>
      <c r="B68" s="2" t="s">
        <v>12</v>
      </c>
      <c r="C68" s="27" t="s">
        <v>24</v>
      </c>
      <c r="D68" s="63"/>
      <c r="E68" s="63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</row>
    <row r="69" spans="1:18" s="7" customFormat="1" ht="22.5" customHeight="1" x14ac:dyDescent="0.25">
      <c r="A69" s="1" t="s">
        <v>37</v>
      </c>
      <c r="B69" s="2" t="s">
        <v>85</v>
      </c>
      <c r="C69" s="27" t="s">
        <v>24</v>
      </c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</row>
    <row r="70" spans="1:18" s="7" customFormat="1" ht="22.5" customHeight="1" x14ac:dyDescent="0.25">
      <c r="A70" s="1" t="s">
        <v>38</v>
      </c>
      <c r="B70" s="2" t="s">
        <v>86</v>
      </c>
      <c r="C70" s="27" t="s">
        <v>24</v>
      </c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</row>
    <row r="71" spans="1:18" s="7" customFormat="1" ht="22.5" customHeight="1" x14ac:dyDescent="0.25">
      <c r="A71" s="1" t="s">
        <v>39</v>
      </c>
      <c r="B71" s="2" t="s">
        <v>116</v>
      </c>
      <c r="C71" s="27" t="s">
        <v>24</v>
      </c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</row>
    <row r="72" spans="1:18" s="7" customFormat="1" ht="22.5" customHeight="1" x14ac:dyDescent="0.25">
      <c r="A72" s="1" t="s">
        <v>40</v>
      </c>
      <c r="B72" s="2" t="s">
        <v>117</v>
      </c>
      <c r="C72" s="27" t="s">
        <v>24</v>
      </c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</row>
    <row r="73" spans="1:18" s="7" customFormat="1" ht="22.5" customHeight="1" x14ac:dyDescent="0.25">
      <c r="A73" s="1" t="s">
        <v>41</v>
      </c>
      <c r="B73" s="2" t="s">
        <v>118</v>
      </c>
      <c r="C73" s="27" t="s">
        <v>24</v>
      </c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</row>
    <row r="74" spans="1:18" s="7" customFormat="1" ht="22.5" customHeight="1" x14ac:dyDescent="0.25">
      <c r="A74" s="1" t="s">
        <v>100</v>
      </c>
      <c r="B74" s="2" t="s">
        <v>87</v>
      </c>
      <c r="C74" s="27" t="s">
        <v>24</v>
      </c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</row>
    <row r="75" spans="1:18" s="7" customFormat="1" ht="22.5" customHeight="1" x14ac:dyDescent="0.25">
      <c r="A75" s="1" t="s">
        <v>101</v>
      </c>
      <c r="B75" s="52" t="s">
        <v>4</v>
      </c>
      <c r="C75" s="27" t="s">
        <v>24</v>
      </c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</row>
    <row r="76" spans="1:18" x14ac:dyDescent="0.25">
      <c r="A76" s="11" t="s">
        <v>102</v>
      </c>
      <c r="B76" s="11"/>
      <c r="C76" s="35">
        <f>SUM(C$77:C$83)</f>
        <v>0</v>
      </c>
      <c r="D76" s="12">
        <f>SUM(D$77:D$83)</f>
        <v>0</v>
      </c>
      <c r="E76" s="12">
        <f>SUM(E$77:E$83)</f>
        <v>0</v>
      </c>
      <c r="F76" s="12">
        <f t="shared" ref="F76:Q76" si="37">SUM(F$77:F$83)</f>
        <v>0</v>
      </c>
      <c r="G76" s="12">
        <f t="shared" si="37"/>
        <v>0</v>
      </c>
      <c r="H76" s="12">
        <f t="shared" si="37"/>
        <v>0</v>
      </c>
      <c r="I76" s="12">
        <f t="shared" si="37"/>
        <v>0</v>
      </c>
      <c r="J76" s="12">
        <f t="shared" si="37"/>
        <v>0</v>
      </c>
      <c r="K76" s="12">
        <f t="shared" si="37"/>
        <v>0</v>
      </c>
      <c r="L76" s="12">
        <f t="shared" si="37"/>
        <v>0</v>
      </c>
      <c r="M76" s="12">
        <f t="shared" si="37"/>
        <v>0</v>
      </c>
      <c r="N76" s="12">
        <f t="shared" si="37"/>
        <v>0</v>
      </c>
      <c r="O76" s="12">
        <f t="shared" si="37"/>
        <v>0</v>
      </c>
      <c r="P76" s="12">
        <f t="shared" si="37"/>
        <v>0</v>
      </c>
      <c r="Q76" s="12">
        <f t="shared" si="37"/>
        <v>0</v>
      </c>
      <c r="R76" s="12">
        <f>SUM(R$77:R$83)</f>
        <v>0</v>
      </c>
    </row>
    <row r="77" spans="1:18" s="7" customFormat="1" ht="22.5" customHeight="1" x14ac:dyDescent="0.25">
      <c r="A77" s="34" t="s">
        <v>120</v>
      </c>
      <c r="B77" s="9" t="s">
        <v>88</v>
      </c>
      <c r="C77" s="49"/>
      <c r="D77" s="15">
        <f>$C77*D$16</f>
        <v>0</v>
      </c>
      <c r="E77" s="15">
        <f>$C77*E$16</f>
        <v>0</v>
      </c>
      <c r="F77" s="15">
        <f t="shared" ref="F77:Q82" si="38">$C77*F$16</f>
        <v>0</v>
      </c>
      <c r="G77" s="15">
        <f t="shared" si="38"/>
        <v>0</v>
      </c>
      <c r="H77" s="15">
        <f t="shared" si="38"/>
        <v>0</v>
      </c>
      <c r="I77" s="15">
        <f t="shared" si="38"/>
        <v>0</v>
      </c>
      <c r="J77" s="15">
        <f t="shared" si="38"/>
        <v>0</v>
      </c>
      <c r="K77" s="15">
        <f t="shared" si="38"/>
        <v>0</v>
      </c>
      <c r="L77" s="15">
        <f t="shared" si="38"/>
        <v>0</v>
      </c>
      <c r="M77" s="15">
        <f t="shared" si="38"/>
        <v>0</v>
      </c>
      <c r="N77" s="15">
        <f t="shared" si="38"/>
        <v>0</v>
      </c>
      <c r="O77" s="15">
        <f t="shared" si="38"/>
        <v>0</v>
      </c>
      <c r="P77" s="15">
        <f t="shared" si="38"/>
        <v>0</v>
      </c>
      <c r="Q77" s="15">
        <f t="shared" si="38"/>
        <v>0</v>
      </c>
      <c r="R77" s="15">
        <f t="shared" ref="R77:R82" si="39">$C77*R$16</f>
        <v>0</v>
      </c>
    </row>
    <row r="78" spans="1:18" s="7" customFormat="1" ht="22.5" customHeight="1" x14ac:dyDescent="0.25">
      <c r="A78" s="34" t="s">
        <v>121</v>
      </c>
      <c r="B78" s="9" t="s">
        <v>13</v>
      </c>
      <c r="C78" s="49"/>
      <c r="D78" s="15">
        <f t="shared" ref="D78:E82" si="40">$C78*D$16</f>
        <v>0</v>
      </c>
      <c r="E78" s="15">
        <f t="shared" si="40"/>
        <v>0</v>
      </c>
      <c r="F78" s="15">
        <f t="shared" si="38"/>
        <v>0</v>
      </c>
      <c r="G78" s="15">
        <f t="shared" si="38"/>
        <v>0</v>
      </c>
      <c r="H78" s="15">
        <f t="shared" si="38"/>
        <v>0</v>
      </c>
      <c r="I78" s="15">
        <f t="shared" si="38"/>
        <v>0</v>
      </c>
      <c r="J78" s="15">
        <f t="shared" si="38"/>
        <v>0</v>
      </c>
      <c r="K78" s="15">
        <f t="shared" si="38"/>
        <v>0</v>
      </c>
      <c r="L78" s="15">
        <f t="shared" si="38"/>
        <v>0</v>
      </c>
      <c r="M78" s="15">
        <f t="shared" si="38"/>
        <v>0</v>
      </c>
      <c r="N78" s="15">
        <f t="shared" si="38"/>
        <v>0</v>
      </c>
      <c r="O78" s="15">
        <f t="shared" si="38"/>
        <v>0</v>
      </c>
      <c r="P78" s="15">
        <f t="shared" si="38"/>
        <v>0</v>
      </c>
      <c r="Q78" s="15">
        <f t="shared" si="38"/>
        <v>0</v>
      </c>
      <c r="R78" s="15">
        <f t="shared" si="39"/>
        <v>0</v>
      </c>
    </row>
    <row r="79" spans="1:18" s="7" customFormat="1" ht="22.5" customHeight="1" x14ac:dyDescent="0.25">
      <c r="A79" s="34" t="s">
        <v>122</v>
      </c>
      <c r="B79" s="9" t="s">
        <v>92</v>
      </c>
      <c r="C79" s="49"/>
      <c r="D79" s="15">
        <f t="shared" si="40"/>
        <v>0</v>
      </c>
      <c r="E79" s="15">
        <f t="shared" si="40"/>
        <v>0</v>
      </c>
      <c r="F79" s="15">
        <f t="shared" si="38"/>
        <v>0</v>
      </c>
      <c r="G79" s="15">
        <f t="shared" si="38"/>
        <v>0</v>
      </c>
      <c r="H79" s="15">
        <f t="shared" si="38"/>
        <v>0</v>
      </c>
      <c r="I79" s="15">
        <f t="shared" si="38"/>
        <v>0</v>
      </c>
      <c r="J79" s="15">
        <f t="shared" si="38"/>
        <v>0</v>
      </c>
      <c r="K79" s="15">
        <f t="shared" si="38"/>
        <v>0</v>
      </c>
      <c r="L79" s="15">
        <f t="shared" si="38"/>
        <v>0</v>
      </c>
      <c r="M79" s="15">
        <f t="shared" si="38"/>
        <v>0</v>
      </c>
      <c r="N79" s="15">
        <f t="shared" si="38"/>
        <v>0</v>
      </c>
      <c r="O79" s="15">
        <f t="shared" si="38"/>
        <v>0</v>
      </c>
      <c r="P79" s="15">
        <f t="shared" si="38"/>
        <v>0</v>
      </c>
      <c r="Q79" s="15">
        <f t="shared" si="38"/>
        <v>0</v>
      </c>
      <c r="R79" s="15">
        <f t="shared" si="39"/>
        <v>0</v>
      </c>
    </row>
    <row r="80" spans="1:18" s="7" customFormat="1" ht="22.5" customHeight="1" x14ac:dyDescent="0.25">
      <c r="A80" s="34" t="s">
        <v>123</v>
      </c>
      <c r="B80" s="9" t="s">
        <v>93</v>
      </c>
      <c r="C80" s="49"/>
      <c r="D80" s="15">
        <f t="shared" si="40"/>
        <v>0</v>
      </c>
      <c r="E80" s="15">
        <f t="shared" si="40"/>
        <v>0</v>
      </c>
      <c r="F80" s="15">
        <f t="shared" si="38"/>
        <v>0</v>
      </c>
      <c r="G80" s="15">
        <f t="shared" si="38"/>
        <v>0</v>
      </c>
      <c r="H80" s="15">
        <f t="shared" si="38"/>
        <v>0</v>
      </c>
      <c r="I80" s="15">
        <f t="shared" si="38"/>
        <v>0</v>
      </c>
      <c r="J80" s="15">
        <f t="shared" si="38"/>
        <v>0</v>
      </c>
      <c r="K80" s="15">
        <f t="shared" si="38"/>
        <v>0</v>
      </c>
      <c r="L80" s="15">
        <f t="shared" si="38"/>
        <v>0</v>
      </c>
      <c r="M80" s="15">
        <f t="shared" si="38"/>
        <v>0</v>
      </c>
      <c r="N80" s="15">
        <f t="shared" si="38"/>
        <v>0</v>
      </c>
      <c r="O80" s="15">
        <f t="shared" si="38"/>
        <v>0</v>
      </c>
      <c r="P80" s="15">
        <f t="shared" si="38"/>
        <v>0</v>
      </c>
      <c r="Q80" s="15">
        <f t="shared" si="38"/>
        <v>0</v>
      </c>
      <c r="R80" s="15">
        <f t="shared" si="39"/>
        <v>0</v>
      </c>
    </row>
    <row r="81" spans="1:18" s="7" customFormat="1" ht="22.5" customHeight="1" x14ac:dyDescent="0.25">
      <c r="A81" s="34" t="s">
        <v>124</v>
      </c>
      <c r="B81" s="9" t="s">
        <v>94</v>
      </c>
      <c r="C81" s="49"/>
      <c r="D81" s="15">
        <f t="shared" si="40"/>
        <v>0</v>
      </c>
      <c r="E81" s="15">
        <f t="shared" si="40"/>
        <v>0</v>
      </c>
      <c r="F81" s="15">
        <f t="shared" si="38"/>
        <v>0</v>
      </c>
      <c r="G81" s="15">
        <f t="shared" si="38"/>
        <v>0</v>
      </c>
      <c r="H81" s="15">
        <f t="shared" si="38"/>
        <v>0</v>
      </c>
      <c r="I81" s="15">
        <f t="shared" si="38"/>
        <v>0</v>
      </c>
      <c r="J81" s="15">
        <f t="shared" si="38"/>
        <v>0</v>
      </c>
      <c r="K81" s="15">
        <f t="shared" si="38"/>
        <v>0</v>
      </c>
      <c r="L81" s="15">
        <f t="shared" si="38"/>
        <v>0</v>
      </c>
      <c r="M81" s="15">
        <f t="shared" si="38"/>
        <v>0</v>
      </c>
      <c r="N81" s="15">
        <f t="shared" si="38"/>
        <v>0</v>
      </c>
      <c r="O81" s="15">
        <f t="shared" si="38"/>
        <v>0</v>
      </c>
      <c r="P81" s="15">
        <f t="shared" si="38"/>
        <v>0</v>
      </c>
      <c r="Q81" s="15">
        <f t="shared" si="38"/>
        <v>0</v>
      </c>
      <c r="R81" s="15">
        <f t="shared" si="39"/>
        <v>0</v>
      </c>
    </row>
    <row r="82" spans="1:18" s="7" customFormat="1" ht="22.5" customHeight="1" x14ac:dyDescent="0.25">
      <c r="A82" s="34" t="s">
        <v>125</v>
      </c>
      <c r="B82" s="9" t="s">
        <v>95</v>
      </c>
      <c r="C82" s="49"/>
      <c r="D82" s="15">
        <f t="shared" si="40"/>
        <v>0</v>
      </c>
      <c r="E82" s="15">
        <f t="shared" si="40"/>
        <v>0</v>
      </c>
      <c r="F82" s="15">
        <f t="shared" si="38"/>
        <v>0</v>
      </c>
      <c r="G82" s="15">
        <f t="shared" si="38"/>
        <v>0</v>
      </c>
      <c r="H82" s="15">
        <f t="shared" si="38"/>
        <v>0</v>
      </c>
      <c r="I82" s="15">
        <f t="shared" si="38"/>
        <v>0</v>
      </c>
      <c r="J82" s="15">
        <f t="shared" si="38"/>
        <v>0</v>
      </c>
      <c r="K82" s="15">
        <f t="shared" si="38"/>
        <v>0</v>
      </c>
      <c r="L82" s="15">
        <f t="shared" si="38"/>
        <v>0</v>
      </c>
      <c r="M82" s="15">
        <f t="shared" si="38"/>
        <v>0</v>
      </c>
      <c r="N82" s="15">
        <f t="shared" si="38"/>
        <v>0</v>
      </c>
      <c r="O82" s="15">
        <f t="shared" si="38"/>
        <v>0</v>
      </c>
      <c r="P82" s="15">
        <f t="shared" si="38"/>
        <v>0</v>
      </c>
      <c r="Q82" s="15">
        <f t="shared" si="38"/>
        <v>0</v>
      </c>
      <c r="R82" s="15">
        <f t="shared" si="39"/>
        <v>0</v>
      </c>
    </row>
    <row r="83" spans="1:18" s="7" customFormat="1" ht="22.5" customHeight="1" x14ac:dyDescent="0.25">
      <c r="A83" s="34" t="s">
        <v>126</v>
      </c>
      <c r="B83" s="51" t="s">
        <v>4</v>
      </c>
      <c r="C83" s="49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</row>
  </sheetData>
  <phoneticPr fontId="6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3ce921c-6352-4f29-a04f-771498b2e19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3B29CDCACD1449AD710043100E4A25" ma:contentTypeVersion="10" ma:contentTypeDescription="Crie um novo documento." ma:contentTypeScope="" ma:versionID="a9e16ab9fcbab07ecf75530e4676cb57">
  <xsd:schema xmlns:xsd="http://www.w3.org/2001/XMLSchema" xmlns:xs="http://www.w3.org/2001/XMLSchema" xmlns:p="http://schemas.microsoft.com/office/2006/metadata/properties" xmlns:ns2="c3ce921c-6352-4f29-a04f-771498b2e193" targetNamespace="http://schemas.microsoft.com/office/2006/metadata/properties" ma:root="true" ma:fieldsID="5f0f427cfa70fc9a782822bda1049ccb" ns2:_="">
    <xsd:import namespace="c3ce921c-6352-4f29-a04f-771498b2e1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ce921c-6352-4f29-a04f-771498b2e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9cc491fe-547a-4263-97dd-51df7dc18e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6782F3-AA16-43F1-882D-9FFA436AFB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61499B-A26D-4058-B03F-79A6E3302682}">
  <ds:schemaRefs>
    <ds:schemaRef ds:uri="http://schemas.microsoft.com/office/2006/metadata/properties"/>
    <ds:schemaRef ds:uri="http://schemas.microsoft.com/office/infopath/2007/PartnerControls"/>
    <ds:schemaRef ds:uri="5c5877d4-ca8c-4a39-ba0b-1eba4839fa0a"/>
    <ds:schemaRef ds:uri="c3ce921c-6352-4f29-a04f-771498b2e193"/>
  </ds:schemaRefs>
</ds:datastoreItem>
</file>

<file path=customXml/itemProps3.xml><?xml version="1.0" encoding="utf-8"?>
<ds:datastoreItem xmlns:ds="http://schemas.openxmlformats.org/officeDocument/2006/customXml" ds:itemID="{508A0908-1B99-49ED-B362-1DAB7D14EB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ce921c-6352-4f29-a04f-771498b2e1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19f39ee-a11c-44ab-89de-43525c2fb0bc}" enabled="1" method="Privileged" siteId="{97298271-1bd7-4ac5-935b-88addef636c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CARGOS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Vitor Fontes Roppa</dc:creator>
  <cp:lastModifiedBy>Anna Cecilia Baptista Periard</cp:lastModifiedBy>
  <dcterms:created xsi:type="dcterms:W3CDTF">2024-03-20T13:56:52Z</dcterms:created>
  <dcterms:modified xsi:type="dcterms:W3CDTF">2025-09-09T12:39:52Z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19f39ee-a11c-44ab-89de-43525c2fb0bc_Enabled">
    <vt:lpwstr>true</vt:lpwstr>
  </property>
  <property fmtid="{D5CDD505-2E9C-101B-9397-08002B2CF9AE}" pid="3" name="MSIP_Label_019f39ee-a11c-44ab-89de-43525c2fb0bc_SetDate">
    <vt:lpwstr>2024-03-20T14:47:50Z</vt:lpwstr>
  </property>
  <property fmtid="{D5CDD505-2E9C-101B-9397-08002B2CF9AE}" pid="4" name="MSIP_Label_019f39ee-a11c-44ab-89de-43525c2fb0bc_Method">
    <vt:lpwstr>Privileged</vt:lpwstr>
  </property>
  <property fmtid="{D5CDD505-2E9C-101B-9397-08002B2CF9AE}" pid="5" name="MSIP_Label_019f39ee-a11c-44ab-89de-43525c2fb0bc_Name">
    <vt:lpwstr>RJ - Confidencial</vt:lpwstr>
  </property>
  <property fmtid="{D5CDD505-2E9C-101B-9397-08002B2CF9AE}" pid="6" name="MSIP_Label_019f39ee-a11c-44ab-89de-43525c2fb0bc_SiteId">
    <vt:lpwstr>97298271-1bd7-4ac5-935b-88addef636cc</vt:lpwstr>
  </property>
  <property fmtid="{D5CDD505-2E9C-101B-9397-08002B2CF9AE}" pid="7" name="MSIP_Label_019f39ee-a11c-44ab-89de-43525c2fb0bc_ActionId">
    <vt:lpwstr>79badffb-4637-4ff8-883b-43c09afc4635</vt:lpwstr>
  </property>
  <property fmtid="{D5CDD505-2E9C-101B-9397-08002B2CF9AE}" pid="8" name="MSIP_Label_019f39ee-a11c-44ab-89de-43525c2fb0bc_ContentBits">
    <vt:lpwstr>1</vt:lpwstr>
  </property>
  <property fmtid="{D5CDD505-2E9C-101B-9397-08002B2CF9AE}" pid="9" name="ContentTypeId">
    <vt:lpwstr>0x010100933B29CDCACD1449AD710043100E4A25</vt:lpwstr>
  </property>
  <property fmtid="{D5CDD505-2E9C-101B-9397-08002B2CF9AE}" pid="10" name="MediaServiceImageTags">
    <vt:lpwstr/>
  </property>
</Properties>
</file>