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EstaPastaDeTrabalho"/>
  <mc:AlternateContent xmlns:mc="http://schemas.openxmlformats.org/markup-compatibility/2006">
    <mc:Choice Requires="x15">
      <x15ac:absPath xmlns:x15ac="http://schemas.microsoft.com/office/spreadsheetml/2010/11/ac" url="d:\Área de Trabalho\PROJETOS 2024\GEO_2024\SÃO JOSÉ DA COROA GRANDE\EDITADO\PLANILHA_ORÇAMENTO_AJUSTADO\"/>
    </mc:Choice>
  </mc:AlternateContent>
  <xr:revisionPtr revIDLastSave="0" documentId="13_ncr:1_{35417159-6CC3-442D-A449-162B8ECC46AE}" xr6:coauthVersionLast="47" xr6:coauthVersionMax="47" xr10:uidLastSave="{00000000-0000-0000-0000-000000000000}"/>
  <bookViews>
    <workbookView xWindow="-108" yWindow="-108" windowWidth="23256" windowHeight="12456" tabRatio="935" xr2:uid="{00000000-000D-0000-FFFF-FFFF00000000}"/>
  </bookViews>
  <sheets>
    <sheet name="Planilha Locada" sheetId="67" r:id="rId1"/>
    <sheet name="ROTA 001" sheetId="13" r:id="rId2"/>
    <sheet name="ROTA 002" sheetId="15" r:id="rId3"/>
    <sheet name="ROTA 003" sheetId="17" r:id="rId4"/>
    <sheet name="ROTA 004" sheetId="18" r:id="rId5"/>
    <sheet name="ROTA 005" sheetId="19" r:id="rId6"/>
    <sheet name="ROTA 006" sheetId="20" r:id="rId7"/>
    <sheet name="ROTA 006.1" sheetId="72" r:id="rId8"/>
    <sheet name="ROTA 007" sheetId="21" r:id="rId9"/>
    <sheet name="ROTA 008" sheetId="22" r:id="rId10"/>
    <sheet name="ROTA 009" sheetId="68" r:id="rId11"/>
    <sheet name="ROTA 009.1" sheetId="74" r:id="rId12"/>
    <sheet name="ROTA 010" sheetId="69" r:id="rId13"/>
    <sheet name="ROTA 011" sheetId="71" r:id="rId14"/>
  </sheets>
  <definedNames>
    <definedName name="_xlnm.Print_Area" localSheetId="0">'Planilha Locada'!$A$1:$K$24</definedName>
    <definedName name="_xlnm.Print_Area" localSheetId="1">'ROTA 001'!$A$1:$K$79</definedName>
    <definedName name="_xlnm.Print_Area" localSheetId="2">'ROTA 002'!$A$1:$K$93</definedName>
    <definedName name="_xlnm.Print_Area" localSheetId="3">'ROTA 003'!$A$1:$K$83</definedName>
    <definedName name="_xlnm.Print_Area" localSheetId="4">'ROTA 004'!$A$1:$K$85</definedName>
    <definedName name="_xlnm.Print_Area" localSheetId="5">'ROTA 005'!$A$1:$K$91</definedName>
    <definedName name="_xlnm.Print_Area" localSheetId="6">'ROTA 006'!$A$1:$K$85</definedName>
    <definedName name="_xlnm.Print_Area" localSheetId="7">'ROTA 006.1'!$A$1:$K$72</definedName>
    <definedName name="_xlnm.Print_Area" localSheetId="8">'ROTA 007'!$A$1:$K$78</definedName>
    <definedName name="_xlnm.Print_Area" localSheetId="9">'ROTA 008'!$A$1:$K$114</definedName>
    <definedName name="_xlnm.Print_Area" localSheetId="10">'ROTA 009'!$A$1:$K$105</definedName>
    <definedName name="_xlnm.Print_Area" localSheetId="11">'ROTA 009.1'!$A$1:$K$117</definedName>
    <definedName name="_xlnm.Print_Area" localSheetId="12">'ROTA 010'!$A$1:$K$111</definedName>
    <definedName name="_xlnm.Print_Area" localSheetId="13">'ROTA 011'!$A$1:$K$122</definedName>
    <definedName name="Heloysa_Waléria_Gomes_Barbosa" localSheetId="0">#REF!</definedName>
    <definedName name="Heloysa_Waléria_Gomes_Barbosa" localSheetId="1">#REF!</definedName>
    <definedName name="Heloysa_Waléria_Gomes_Barbosa" localSheetId="2">#REF!</definedName>
    <definedName name="Heloysa_Waléria_Gomes_Barbosa" localSheetId="3">#REF!</definedName>
    <definedName name="Heloysa_Waléria_Gomes_Barbosa" localSheetId="4">#REF!</definedName>
    <definedName name="Heloysa_Waléria_Gomes_Barbosa" localSheetId="5">#REF!</definedName>
    <definedName name="Heloysa_Waléria_Gomes_Barbosa" localSheetId="6">#REF!</definedName>
    <definedName name="Heloysa_Waléria_Gomes_Barbosa" localSheetId="7">#REF!</definedName>
    <definedName name="Heloysa_Waléria_Gomes_Barbosa" localSheetId="8">#REF!</definedName>
    <definedName name="Heloysa_Waléria_Gomes_Barbosa" localSheetId="9">#REF!</definedName>
    <definedName name="Heloysa_Waléria_Gomes_Barbosa" localSheetId="10">#REF!</definedName>
    <definedName name="Heloysa_Waléria_Gomes_Barbosa" localSheetId="11">#REF!</definedName>
    <definedName name="Heloysa_Waléria_Gomes_Barbosa" localSheetId="12">#REF!</definedName>
    <definedName name="Heloysa_Waléria_Gomes_Barbosa" localSheetId="13">#REF!</definedName>
    <definedName name="Heloysa_Waléria_Gomes_Barbosa">#REF!</definedName>
    <definedName name="Pto_Exemplo" localSheetId="0">#REF!</definedName>
    <definedName name="Pto_Exemplo" localSheetId="1">#REF!</definedName>
    <definedName name="Pto_Exemplo" localSheetId="2">#REF!</definedName>
    <definedName name="Pto_Exemplo" localSheetId="3">#REF!</definedName>
    <definedName name="Pto_Exemplo" localSheetId="4">#REF!</definedName>
    <definedName name="Pto_Exemplo" localSheetId="5">#REF!</definedName>
    <definedName name="Pto_Exemplo" localSheetId="6">#REF!</definedName>
    <definedName name="Pto_Exemplo" localSheetId="7">#REF!</definedName>
    <definedName name="Pto_Exemplo" localSheetId="8">#REF!</definedName>
    <definedName name="Pto_Exemplo" localSheetId="9">#REF!</definedName>
    <definedName name="Pto_Exemplo" localSheetId="10">#REF!</definedName>
    <definedName name="Pto_Exemplo" localSheetId="11">#REF!</definedName>
    <definedName name="Pto_Exemplo" localSheetId="12">#REF!</definedName>
    <definedName name="Pto_Exemplo" localSheetId="13">#REF!</definedName>
    <definedName name="Pto_Exemplo">#REF!</definedName>
    <definedName name="ROTA">#REF!</definedName>
    <definedName name="ROTA1">#REF!</definedName>
    <definedName name="_xlnm.Print_Titles" localSheetId="0">'Planilha Locada'!$10:$11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2" i="72" l="1"/>
  <c r="K33" i="72" s="1"/>
  <c r="K22" i="20"/>
  <c r="K23" i="20"/>
  <c r="K24" i="20" s="1"/>
  <c r="K25" i="20" s="1"/>
  <c r="K26" i="20" s="1"/>
  <c r="K27" i="20" s="1"/>
  <c r="K21" i="20"/>
  <c r="K20" i="20"/>
  <c r="G28" i="20"/>
  <c r="C50" i="20" s="1"/>
  <c r="K13" i="74"/>
  <c r="K14" i="74" s="1"/>
  <c r="K15" i="74" s="1"/>
  <c r="K16" i="74" s="1"/>
  <c r="K17" i="74" s="1"/>
  <c r="K12" i="74"/>
  <c r="J18" i="74"/>
  <c r="K21" i="74"/>
  <c r="K22" i="74" s="1"/>
  <c r="K23" i="74" s="1"/>
  <c r="K24" i="74" s="1"/>
  <c r="K25" i="74" s="1"/>
  <c r="K20" i="74"/>
  <c r="K19" i="74"/>
  <c r="J57" i="74"/>
  <c r="K50" i="18"/>
  <c r="F50" i="18"/>
  <c r="C50" i="18"/>
  <c r="K23" i="15"/>
  <c r="H12" i="67"/>
  <c r="K12" i="67"/>
  <c r="K11" i="13"/>
  <c r="K12" i="13" s="1"/>
  <c r="K13" i="13" s="1"/>
  <c r="K14" i="13" s="1"/>
  <c r="K15" i="13" s="1"/>
  <c r="K16" i="13" s="1"/>
  <c r="K17" i="13" s="1"/>
  <c r="K18" i="13" s="1"/>
  <c r="K19" i="13" s="1"/>
  <c r="K20" i="13" s="1"/>
  <c r="J12" i="68"/>
  <c r="F22" i="67"/>
  <c r="D22" i="67"/>
  <c r="K57" i="74"/>
  <c r="K22" i="67" s="1"/>
  <c r="J22" i="67"/>
  <c r="F57" i="74"/>
  <c r="C57" i="74"/>
  <c r="K11" i="74"/>
  <c r="K11" i="22"/>
  <c r="K12" i="22" s="1"/>
  <c r="K13" i="22" s="1"/>
  <c r="K14" i="22" s="1"/>
  <c r="K15" i="22" s="1"/>
  <c r="K16" i="22" s="1"/>
  <c r="D19" i="67"/>
  <c r="K19" i="22"/>
  <c r="K20" i="22" s="1"/>
  <c r="K21" i="22" s="1"/>
  <c r="K22" i="22" s="1"/>
  <c r="K23" i="22" s="1"/>
  <c r="K24" i="22" s="1"/>
  <c r="D20" i="67"/>
  <c r="K38" i="21"/>
  <c r="K12" i="21"/>
  <c r="K13" i="21" s="1"/>
  <c r="K14" i="21" s="1"/>
  <c r="K15" i="21" s="1"/>
  <c r="K16" i="21" s="1"/>
  <c r="K11" i="21"/>
  <c r="E18" i="67"/>
  <c r="D18" i="67"/>
  <c r="D17" i="67"/>
  <c r="E17" i="67"/>
  <c r="K50" i="20"/>
  <c r="K17" i="67" s="1"/>
  <c r="K11" i="20"/>
  <c r="K12" i="20" s="1"/>
  <c r="K13" i="20" s="1"/>
  <c r="K14" i="20" s="1"/>
  <c r="K15" i="20" s="1"/>
  <c r="K16" i="20" s="1"/>
  <c r="K17" i="20" s="1"/>
  <c r="K18" i="20" s="1"/>
  <c r="K11" i="18"/>
  <c r="K12" i="18" s="1"/>
  <c r="K13" i="18" s="1"/>
  <c r="K14" i="18" s="1"/>
  <c r="K15" i="18" s="1"/>
  <c r="E15" i="67"/>
  <c r="D15" i="67"/>
  <c r="H13" i="67"/>
  <c r="K20" i="15"/>
  <c r="K21" i="15" s="1"/>
  <c r="K22" i="15" s="1"/>
  <c r="C38" i="15"/>
  <c r="E13" i="67"/>
  <c r="D13" i="67"/>
  <c r="F18" i="67"/>
  <c r="K37" i="72"/>
  <c r="K27" i="72"/>
  <c r="K28" i="72" s="1"/>
  <c r="K29" i="72" s="1"/>
  <c r="K30" i="72" s="1"/>
  <c r="K31" i="72" s="1"/>
  <c r="K20" i="72"/>
  <c r="K21" i="72" s="1"/>
  <c r="K22" i="72" s="1"/>
  <c r="K23" i="72" s="1"/>
  <c r="K24" i="72" s="1"/>
  <c r="K25" i="72" s="1"/>
  <c r="K26" i="72" s="1"/>
  <c r="K11" i="72"/>
  <c r="K12" i="72" s="1"/>
  <c r="K13" i="72" s="1"/>
  <c r="K14" i="72" s="1"/>
  <c r="K15" i="72" s="1"/>
  <c r="F24" i="67"/>
  <c r="D24" i="67"/>
  <c r="C24" i="67" s="1"/>
  <c r="A62" i="71" s="1"/>
  <c r="K42" i="71"/>
  <c r="K43" i="71" s="1"/>
  <c r="K44" i="71" s="1"/>
  <c r="K45" i="71" s="1"/>
  <c r="K46" i="71" s="1"/>
  <c r="K47" i="71" s="1"/>
  <c r="K48" i="71" s="1"/>
  <c r="K49" i="71" s="1"/>
  <c r="K50" i="71" s="1"/>
  <c r="K51" i="71" s="1"/>
  <c r="K52" i="71" s="1"/>
  <c r="K53" i="71" s="1"/>
  <c r="K54" i="71" s="1"/>
  <c r="I55" i="71" s="1"/>
  <c r="K41" i="71"/>
  <c r="K26" i="71"/>
  <c r="K27" i="71" s="1"/>
  <c r="K28" i="71" s="1"/>
  <c r="K29" i="71" s="1"/>
  <c r="K30" i="71" s="1"/>
  <c r="K31" i="71" s="1"/>
  <c r="K32" i="71" s="1"/>
  <c r="K33" i="71" s="1"/>
  <c r="K34" i="71" s="1"/>
  <c r="K35" i="71" s="1"/>
  <c r="K36" i="71" s="1"/>
  <c r="K37" i="71" s="1"/>
  <c r="K38" i="71" s="1"/>
  <c r="K39" i="71" s="1"/>
  <c r="H40" i="71" s="1"/>
  <c r="K11" i="71"/>
  <c r="K12" i="71" s="1"/>
  <c r="K13" i="71" s="1"/>
  <c r="K14" i="71" s="1"/>
  <c r="K15" i="71" s="1"/>
  <c r="K16" i="71" s="1"/>
  <c r="K17" i="71" s="1"/>
  <c r="K18" i="71" s="1"/>
  <c r="K19" i="71" s="1"/>
  <c r="K20" i="71" s="1"/>
  <c r="K21" i="71" s="1"/>
  <c r="K22" i="71" s="1"/>
  <c r="K23" i="71" s="1"/>
  <c r="K24" i="71" s="1"/>
  <c r="G25" i="71" s="1"/>
  <c r="K62" i="71"/>
  <c r="J62" i="71"/>
  <c r="J24" i="67" s="1"/>
  <c r="F62" i="71"/>
  <c r="I24" i="67" s="1"/>
  <c r="C62" i="71"/>
  <c r="H24" i="67" s="1"/>
  <c r="F37" i="72" l="1"/>
  <c r="K24" i="15"/>
  <c r="K25" i="15" s="1"/>
  <c r="K26" i="15" s="1"/>
  <c r="K27" i="15" s="1"/>
  <c r="K28" i="15" s="1"/>
  <c r="K29" i="15" s="1"/>
  <c r="K30" i="15" s="1"/>
  <c r="K31" i="15" s="1"/>
  <c r="K32" i="15" s="1"/>
  <c r="K33" i="15" s="1"/>
  <c r="K34" i="15" s="1"/>
  <c r="F38" i="15"/>
  <c r="G22" i="67"/>
  <c r="C18" i="67"/>
  <c r="A37" i="72" s="1"/>
  <c r="K16" i="72"/>
  <c r="K17" i="72" s="1"/>
  <c r="K18" i="72" s="1"/>
  <c r="C37" i="72"/>
  <c r="J37" i="72"/>
  <c r="J18" i="67" s="1"/>
  <c r="G24" i="67"/>
  <c r="E16" i="67"/>
  <c r="D16" i="67"/>
  <c r="K38" i="20"/>
  <c r="K39" i="20" s="1"/>
  <c r="K40" i="20" s="1"/>
  <c r="K41" i="20" s="1"/>
  <c r="K42" i="20" s="1"/>
  <c r="J50" i="20" s="1"/>
  <c r="J17" i="67" s="1"/>
  <c r="K29" i="20"/>
  <c r="K30" i="20" s="1"/>
  <c r="K31" i="20" s="1"/>
  <c r="K32" i="20" s="1"/>
  <c r="K33" i="20" s="1"/>
  <c r="F50" i="20" s="1"/>
  <c r="D23" i="67"/>
  <c r="C23" i="67" s="1"/>
  <c r="D21" i="67"/>
  <c r="F23" i="67"/>
  <c r="K51" i="69"/>
  <c r="K23" i="67" s="1"/>
  <c r="J51" i="69"/>
  <c r="F51" i="69"/>
  <c r="C51" i="69"/>
  <c r="K11" i="69"/>
  <c r="K12" i="69" s="1"/>
  <c r="K13" i="69" s="1"/>
  <c r="K14" i="69" s="1"/>
  <c r="K15" i="69" s="1"/>
  <c r="K16" i="69" s="1"/>
  <c r="K17" i="69" s="1"/>
  <c r="F21" i="67"/>
  <c r="K11" i="68"/>
  <c r="K45" i="68"/>
  <c r="K21" i="67" s="1"/>
  <c r="J45" i="68"/>
  <c r="F45" i="68"/>
  <c r="C45" i="68"/>
  <c r="I18" i="67" l="1"/>
  <c r="G18" i="67" s="1"/>
  <c r="K34" i="20"/>
  <c r="K35" i="20" s="1"/>
  <c r="K36" i="20" s="1"/>
  <c r="K37" i="20" s="1"/>
  <c r="K43" i="20"/>
  <c r="K44" i="20" s="1"/>
  <c r="H17" i="67"/>
  <c r="K25" i="22"/>
  <c r="K26" i="22" s="1"/>
  <c r="K20" i="21"/>
  <c r="K21" i="21" s="1"/>
  <c r="K22" i="21" s="1"/>
  <c r="K23" i="21" s="1"/>
  <c r="K24" i="21" s="1"/>
  <c r="K25" i="21" s="1"/>
  <c r="K26" i="21" s="1"/>
  <c r="K27" i="21" s="1"/>
  <c r="K28" i="21" s="1"/>
  <c r="K17" i="21"/>
  <c r="K18" i="21" s="1"/>
  <c r="K19" i="21" s="1"/>
  <c r="C38" i="21"/>
  <c r="K25" i="19"/>
  <c r="K26" i="19" s="1"/>
  <c r="K27" i="19" s="1"/>
  <c r="K28" i="19" s="1"/>
  <c r="K29" i="19" s="1"/>
  <c r="K30" i="19" s="1"/>
  <c r="K31" i="19" s="1"/>
  <c r="C38" i="19"/>
  <c r="H16" i="67" s="1"/>
  <c r="K18" i="19"/>
  <c r="K19" i="19" s="1"/>
  <c r="K20" i="19" s="1"/>
  <c r="K21" i="19" s="1"/>
  <c r="K22" i="19" s="1"/>
  <c r="K23" i="19" s="1"/>
  <c r="K11" i="19"/>
  <c r="K12" i="19" s="1"/>
  <c r="K13" i="19" s="1"/>
  <c r="K14" i="19" s="1"/>
  <c r="K15" i="19" s="1"/>
  <c r="K16" i="19" s="1"/>
  <c r="I15" i="67"/>
  <c r="K30" i="18"/>
  <c r="K31" i="18" s="1"/>
  <c r="K32" i="18" s="1"/>
  <c r="K33" i="18" s="1"/>
  <c r="K34" i="18" s="1"/>
  <c r="K35" i="18" s="1"/>
  <c r="K17" i="18"/>
  <c r="K18" i="18" s="1"/>
  <c r="K19" i="18" s="1"/>
  <c r="K20" i="18" s="1"/>
  <c r="K21" i="18" s="1"/>
  <c r="H14" i="67"/>
  <c r="K28" i="17"/>
  <c r="K29" i="17" s="1"/>
  <c r="K30" i="17" s="1"/>
  <c r="K31" i="17" s="1"/>
  <c r="K32" i="17" s="1"/>
  <c r="K33" i="17" s="1"/>
  <c r="K34" i="17" s="1"/>
  <c r="K35" i="17" s="1"/>
  <c r="K36" i="17" s="1"/>
  <c r="K37" i="17" s="1"/>
  <c r="K38" i="17" s="1"/>
  <c r="K39" i="17" s="1"/>
  <c r="K40" i="17" s="1"/>
  <c r="K41" i="17" s="1"/>
  <c r="K42" i="17" s="1"/>
  <c r="K43" i="17" s="1"/>
  <c r="K44" i="17" s="1"/>
  <c r="E14" i="67"/>
  <c r="D14" i="67"/>
  <c r="K11" i="15"/>
  <c r="K12" i="15" s="1"/>
  <c r="K13" i="15" s="1"/>
  <c r="K14" i="15" s="1"/>
  <c r="F44" i="13"/>
  <c r="K26" i="13"/>
  <c r="K27" i="13" s="1"/>
  <c r="K28" i="13" s="1"/>
  <c r="K29" i="13" s="1"/>
  <c r="K30" i="13" s="1"/>
  <c r="K31" i="13" s="1"/>
  <c r="K32" i="13" s="1"/>
  <c r="K33" i="13" s="1"/>
  <c r="K34" i="13" s="1"/>
  <c r="K35" i="13" s="1"/>
  <c r="K36" i="13" s="1"/>
  <c r="K37" i="13" s="1"/>
  <c r="K38" i="13" s="1"/>
  <c r="K39" i="13" s="1"/>
  <c r="K40" i="13" s="1"/>
  <c r="K21" i="13"/>
  <c r="K22" i="13" s="1"/>
  <c r="K23" i="13" s="1"/>
  <c r="K24" i="13" s="1"/>
  <c r="K25" i="13" s="1"/>
  <c r="E12" i="67"/>
  <c r="D12" i="67"/>
  <c r="F20" i="67"/>
  <c r="F38" i="22"/>
  <c r="I20" i="67" s="1"/>
  <c r="F48" i="17"/>
  <c r="I14" i="67" s="1" a="1"/>
  <c r="I14" i="67" s="1"/>
  <c r="C48" i="17"/>
  <c r="K12" i="17"/>
  <c r="K13" i="17" s="1"/>
  <c r="K14" i="17" s="1"/>
  <c r="K15" i="17" s="1"/>
  <c r="K16" i="17" s="1"/>
  <c r="K17" i="17" s="1"/>
  <c r="K18" i="17" s="1"/>
  <c r="K19" i="17" s="1"/>
  <c r="K20" i="17" s="1"/>
  <c r="K21" i="17" s="1"/>
  <c r="K22" i="17" s="1"/>
  <c r="K23" i="17" s="1"/>
  <c r="K24" i="17" s="1"/>
  <c r="K45" i="20" l="1"/>
  <c r="K46" i="20" s="1"/>
  <c r="C14" i="67"/>
  <c r="A48" i="17" s="1"/>
  <c r="C13" i="67"/>
  <c r="A38" i="15" s="1"/>
  <c r="K25" i="17"/>
  <c r="K26" i="17" s="1"/>
  <c r="K27" i="17" s="1"/>
  <c r="K23" i="18"/>
  <c r="K24" i="18" s="1"/>
  <c r="K25" i="18" s="1"/>
  <c r="K26" i="18" s="1"/>
  <c r="K27" i="18" s="1"/>
  <c r="K28" i="18" s="1"/>
  <c r="C21" i="67"/>
  <c r="A57" i="74" s="1"/>
  <c r="C22" i="67" s="1"/>
  <c r="C20" i="67"/>
  <c r="F19" i="67"/>
  <c r="C19" i="67"/>
  <c r="A38" i="21" s="1"/>
  <c r="F17" i="67"/>
  <c r="C17" i="67"/>
  <c r="F16" i="67"/>
  <c r="C16" i="67"/>
  <c r="A38" i="19" s="1"/>
  <c r="F15" i="67"/>
  <c r="C15" i="67"/>
  <c r="A50" i="18" s="1"/>
  <c r="F14" i="67"/>
  <c r="F13" i="67"/>
  <c r="F12" i="67"/>
  <c r="C12" i="67"/>
  <c r="A44" i="13" s="1"/>
  <c r="K38" i="22"/>
  <c r="J38" i="22"/>
  <c r="C38" i="22"/>
  <c r="H20" i="67" s="1"/>
  <c r="J38" i="21"/>
  <c r="F38" i="21"/>
  <c r="I19" i="67" s="1"/>
  <c r="H19" i="67"/>
  <c r="I17" i="67"/>
  <c r="K38" i="19"/>
  <c r="J38" i="19"/>
  <c r="F38" i="19"/>
  <c r="I16" i="67" s="1"/>
  <c r="K15" i="67"/>
  <c r="J50" i="18"/>
  <c r="H15" i="67"/>
  <c r="K46" i="18"/>
  <c r="K45" i="18"/>
  <c r="K44" i="18"/>
  <c r="K43" i="18"/>
  <c r="K42" i="18"/>
  <c r="K39" i="18"/>
  <c r="K40" i="18" s="1"/>
  <c r="K41" i="18" s="1"/>
  <c r="K48" i="17"/>
  <c r="J48" i="17"/>
  <c r="K38" i="15"/>
  <c r="K13" i="67" s="1"/>
  <c r="J38" i="15"/>
  <c r="I13" i="67"/>
  <c r="K44" i="13"/>
  <c r="J44" i="13"/>
  <c r="I12" i="67"/>
  <c r="C44" i="13"/>
  <c r="A38" i="22" l="1"/>
  <c r="A50" i="20"/>
  <c r="A45" i="68"/>
  <c r="A51" i="69"/>
  <c r="J16" i="67"/>
  <c r="G16" i="67" s="1"/>
  <c r="G14" i="67"/>
  <c r="G13" i="67"/>
  <c r="G12" i="67"/>
  <c r="G19" i="67"/>
  <c r="G17" i="67"/>
  <c r="G21" i="67"/>
  <c r="G15" i="67"/>
  <c r="G23" i="67"/>
  <c r="G20" i="6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G11" authorId="0" shapeId="0" xr:uid="{D083286B-1F1D-487A-B46D-02ADF15749EF}">
      <text>
        <r>
          <rPr>
            <sz val="9"/>
            <rFont val="Tahoma"/>
            <family val="2"/>
          </rPr>
          <t xml:space="preserve">VN - Van
OB - Ônibus
MB - Micro Ônibus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<sst xmlns="http://schemas.openxmlformats.org/spreadsheetml/2006/main" count="612" uniqueCount="140">
  <si>
    <t>GEORREFERENCIAMENTO DO TRANSPORTE ESCOLAR</t>
  </si>
  <si>
    <t>Nº DA ROTA</t>
  </si>
  <si>
    <t>DADOS DA ROTA</t>
  </si>
  <si>
    <t>Nº DE ALUNOS</t>
  </si>
  <si>
    <t>DESCRIÇÃO</t>
  </si>
  <si>
    <t>KM</t>
  </si>
  <si>
    <t>COM PAVIMENTO</t>
  </si>
  <si>
    <t>SEM PAVIMENTO</t>
  </si>
  <si>
    <t>HORÁRIO</t>
  </si>
  <si>
    <t>TIPO DE VEÍCULO</t>
  </si>
  <si>
    <t>M</t>
  </si>
  <si>
    <t>T</t>
  </si>
  <si>
    <t>N</t>
  </si>
  <si>
    <t>I</t>
  </si>
  <si>
    <t>ROTA Nº</t>
  </si>
  <si>
    <t>Descrição da Rota</t>
  </si>
  <si>
    <t>Km</t>
  </si>
  <si>
    <t>Números de Alunos Transportados por Turno</t>
  </si>
  <si>
    <t>Manhã</t>
  </si>
  <si>
    <t>Tarde</t>
  </si>
  <si>
    <t>Noite</t>
  </si>
  <si>
    <t>Integral</t>
  </si>
  <si>
    <t>Embarque</t>
  </si>
  <si>
    <t>Desembarque</t>
  </si>
  <si>
    <t>MAPA GEOREFERRÊNCIADO DE ROTA DO TRANSPORTE ESCOLAR</t>
  </si>
  <si>
    <t>Total</t>
  </si>
  <si>
    <t>PT°</t>
  </si>
  <si>
    <t>MANHÃ/TARDE</t>
  </si>
  <si>
    <t>PREFEITURA MUNICIPAL DE SÃO JOSÉ DA COROA GRANDE - PE</t>
  </si>
  <si>
    <t>ANEXO 01 - ROTAS TERCEIRIZADAS</t>
  </si>
  <si>
    <t>CASA DE APOIO</t>
  </si>
  <si>
    <t>SOCIETY</t>
  </si>
  <si>
    <t>POUSADA DO MAIA</t>
  </si>
  <si>
    <t>ESC. MUN. ESPIRITO SANTO</t>
  </si>
  <si>
    <t>ESC. GISA</t>
  </si>
  <si>
    <t xml:space="preserve">VILA DA PRAIA </t>
  </si>
  <si>
    <t>ASSÉMBLEIA DE DEUS</t>
  </si>
  <si>
    <t>CAPELA NOSSA SRª DE FÁTIMA</t>
  </si>
  <si>
    <t>BECO DA TAPA</t>
  </si>
  <si>
    <t xml:space="preserve">PRACINHA </t>
  </si>
  <si>
    <t>ESC. MUN. JOÃO FRANCISCO</t>
  </si>
  <si>
    <t>ESC. DE REF. SÃO FRANCISCO DE ASSIS</t>
  </si>
  <si>
    <t xml:space="preserve">ESC. MUN. TERESA CRISTINA </t>
  </si>
  <si>
    <t>JUNCO</t>
  </si>
  <si>
    <t>ESC. MUN. JUDITE MARIA DE ALMEIDA</t>
  </si>
  <si>
    <t>RUA DO CAMPO</t>
  </si>
  <si>
    <t>MATA DO CAJUEIRO</t>
  </si>
  <si>
    <t>JAGATÁ</t>
  </si>
  <si>
    <t>LOKA DO AÇAI</t>
  </si>
  <si>
    <t>POUSADA IMPERIAL</t>
  </si>
  <si>
    <t>VARZÉA DO UNA</t>
  </si>
  <si>
    <t xml:space="preserve">SERRA D'ÁGUA </t>
  </si>
  <si>
    <t>ENGENHO TENTÚGAL</t>
  </si>
  <si>
    <t>FAZ. SANTA HELENA</t>
  </si>
  <si>
    <t>ESC. MUN. JOÃO FRANCISCO DE MELO</t>
  </si>
  <si>
    <t>ESC. DE REF. PROFº  CARLOS JOSÉ DIAS DA SILVA</t>
  </si>
  <si>
    <t>ESC. DE REF. PROFº CARLOS JOSÉ DIAS DA SILVA</t>
  </si>
  <si>
    <t>BOBBY</t>
  </si>
  <si>
    <t>SINUCA</t>
  </si>
  <si>
    <t>MEGA CENTER</t>
  </si>
  <si>
    <t>VARZEA DO UMA</t>
  </si>
  <si>
    <t>ABREU DO UMA</t>
  </si>
  <si>
    <t>ESC. SEVERINA NUNES</t>
  </si>
  <si>
    <t>ASSENTAMENTO BARRO</t>
  </si>
  <si>
    <t>MANHÃ/INTEGRAL</t>
  </si>
  <si>
    <t>POSTO SETTA</t>
  </si>
  <si>
    <t>COND. MAR DO SÃO JOSÉ</t>
  </si>
  <si>
    <t>CAPLEA DA IGREJA</t>
  </si>
  <si>
    <t>ESC. JUDITHE</t>
  </si>
  <si>
    <t>CENTRO DE ADM</t>
  </si>
  <si>
    <t>FERRO VELHO</t>
  </si>
  <si>
    <t>LOT. MANGUINHOS</t>
  </si>
  <si>
    <t xml:space="preserve">LAVA JATO </t>
  </si>
  <si>
    <t>PRAIA DO GRAVATÁ</t>
  </si>
  <si>
    <t>ESC. MESTRE ZUZA</t>
  </si>
  <si>
    <t>ESC. MUN. VARZEA DO UMA</t>
  </si>
  <si>
    <t>ESC. SIMONE MAIRE</t>
  </si>
  <si>
    <t>FAZ. MARUIM</t>
  </si>
  <si>
    <t>ESC.JOÃO FRANCISCO DE MELO</t>
  </si>
  <si>
    <t>ESC. CARLOS DIAS</t>
  </si>
  <si>
    <t>ESC. FRANCISCO DE ASSIS</t>
  </si>
  <si>
    <t>RES.CALAMARES</t>
  </si>
  <si>
    <t>LOKA AÇAI</t>
  </si>
  <si>
    <t>ENG. BOA VISTA</t>
  </si>
  <si>
    <t>ENG. CAMIPINAS</t>
  </si>
  <si>
    <t>ENG. GINDAI</t>
  </si>
  <si>
    <t>ENG. PAU AMARELO</t>
  </si>
  <si>
    <t>ENG. BUENOS AIRIS</t>
  </si>
  <si>
    <t>ENG. MUNDO NOVO</t>
  </si>
  <si>
    <t>ENG. ARASSÚ</t>
  </si>
  <si>
    <t>MANHÃ/TARDE/NOITE</t>
  </si>
  <si>
    <t>ENG. QUIMANDAS</t>
  </si>
  <si>
    <t>ENG. QUEIMADAS</t>
  </si>
  <si>
    <t>ESC. SÃO FRANCISCO DE ASSIS</t>
  </si>
  <si>
    <t>ESC. TEREZA CRISTINA</t>
  </si>
  <si>
    <t>ESC. ESPIRITO SANTO</t>
  </si>
  <si>
    <t>ESC. JOÃO FRANCISCO DE MELO</t>
  </si>
  <si>
    <t>O ITINERÁRIO DA MANHÃ INICIA NA RUA DO CAMPO, PASSANDO NO COND. MAR DO SÃO JOSÉ, PASSANDO NA CAPLEA DA IGREJA, PASSANDO NA ESC. JUDITHE. PASSANDO NA LOKA DO AÇAI, PASSANDO NO CENTRO DE ADM, PASSANDO NA CASA DE APOIO, PASSANDO NO FERRO VELHO, PASSANDO NO LOT. MANGUINHOS, PASSANDO NO LAVA JATO, PASSANDO NA POUSADA IMPERIAL, PASSANDO NA PRAIA DO GRAVATÁ, PASSANDO NA ABREU DO UMA, PASSANDO NA VARZÉA DO UNA, PASSANDO NA ESC. MESTRE ZUZA, PASSANDO NA ESC. MUN. VARZEA DO UMA, FINALIZANDO NA ESC. SIMONE MAIRE. O ITINERÁRIO DA TARDE INICIA NA RUA DO CAMPO, PASSANDO NO COND. MAR DO SÃO JOSÉ, PASSANDO NA CAPLEA DA IGREJA, PASSANDO NA ESC. JUDITHE, PASSANDO NA LOKA DO AÇAI, PASSANDO NO CENTRO DE ADM, PASSANDO NA CASA DE APOIO, PASSANDO NO FERRO VELHO, PASSANDO NO LOT. MANGUINHOS, PASSANDO NO LAVA JATO, PASSANDO NA POUSADA IMPERIAL, PASSANDO NA PRAIA DO GRAVATÁ, PASSANDO NO ABREU DO UMA, PASSANDO NA VARZÉA DO UNA, PASSANDO NA ESC. MESTRE ZUZA, PASSANDO NA ESC. MUN. VARZEA DO UMA, FINALIZANDO NA ESC. SIMONE MAIRE.</t>
  </si>
  <si>
    <t>O ITINERÁRIO DA MANHÃ INICIA NO BOBBY, PASSANDO NA SINUCA, PASSANDO NA JAGATÁ, PASSANDO NA MATA DO CAJUEIRO, PASSANDO NO FERRO VELHO, PASSANDO NO MEGA CENTER, PASSANDO NA ESC. JOÃO FRANCISCO DE MELO, FINALIZANDO NA ESC. SÃO FRANCISCO DE ASSIS. O ITINERÁRIO DA TARDE INICIA NO BOBBY, PASSANDO NA SINUCA, PASSANDO NA JAGATÁ, PASSANDO NA MATA DO CAJUEIRO, PASSANDO NO FERRO VELHO, PASSANDO NO MEGA CENTER, PASSANDO NA ESC. JOÃO FRANCISCO DE MELO, FINALIZANDO NA ESC. SÃO FRANCISCO DE ASSIS.</t>
  </si>
  <si>
    <t>ESC. SÃO FRANCISCO DE ASSIS.</t>
  </si>
  <si>
    <t>IFPE (BARREIROS</t>
  </si>
  <si>
    <t>INTEGRAL</t>
  </si>
  <si>
    <t>CENTRO ADM</t>
  </si>
  <si>
    <t>ANTIGO BOBBY</t>
  </si>
  <si>
    <t>CAJUEIRO</t>
  </si>
  <si>
    <t>ESQUENIA DO FERRO VELHO</t>
  </si>
  <si>
    <t>NOVO BOBBY</t>
  </si>
  <si>
    <t>ASSEMBLEIA DE DEUS</t>
  </si>
  <si>
    <t>PRACINHA DO CASAMAR</t>
  </si>
  <si>
    <t>POSTO ANTIGO MAR AZUL</t>
  </si>
  <si>
    <t>PE UTILIDADES</t>
  </si>
  <si>
    <t>CAPELA PERPETUA SOCORRO</t>
  </si>
  <si>
    <t>RESTAUTANTE CALAMARES</t>
  </si>
  <si>
    <t>IFAL</t>
  </si>
  <si>
    <t>O ITINERÁRIO DA MANHÃ INICIA NO ENG. CAMIPINAS,  PASSANDO NO ENG. GINDAI,  PASSANDO NO ENG. PAU AMARELO,  PASSANDO NO ENG. BUENOS E FINALIZANDO NO ENG. BOA VISTA. OBS: ROTA DE TRANSBORDO PARA ROTA 06.</t>
  </si>
  <si>
    <t>6.1</t>
  </si>
  <si>
    <t xml:space="preserve">O ITINERÁRIO DA TARDE INICIA 12:00H NO ENG. BOA VISTA, PASSANDO NO ENG. MUNDO NOVO, PASSANDO NO ENG. ARASSÚ, PASSANDO NA FAZ. SANTA HELENA, PASSANDO NO ENG. QUEIMADAS, PASSANDO NA ESC. MUN. JOÃO FRANCISCO DE MELO, FINALIZANDO 13:00H NA ESC. MUN. TERESA. CRISTINA. RETORNO DA TARDE AS 17:10H (COM UMA PARTE DOS ALUNOS DAS 5:00H E OS ALUNOS DAS 12:00H), INICIA NA CASA DE APOIO, PASSANDO NO FERRO VELHO, PASSANDO NO ANTIGO BOBBY MOVEIS, PASSANDO NO FINAL DA MATA DO CAJUEIRO, PASSANDO NO ENG. QUEIMADAS, PASSANDO NA FAZ. SANTA HELENA, PASSANDO NO ENG. ARASSÚ, PASSANDO NO ENG. MUNDO NOVO, FINALIZANDO NO ENG. BOA VISTA 18:00H. </t>
  </si>
  <si>
    <t>O ITINERÁRIO DA MANHÃ INICIA NO BOBBY, PASSANDO NA SINUCA, PASSANDO NA JAGATÁ, PASSANDO NA MATA DO CAJUEIRO, PASSANDO NO FERRO VELHO, PASSANDO NO MEGA CENTER, PASSANDO NA ESC. CARLOS DIAS, PASSANDO NA ESC. ESPIRITO SANTO, FINALIZANDO NA ESC. TEREZA CRISTINA. O ITINERÁRIO DA TARDE INICIA NO BOBBY, PASSANDO NA SINUCA, PASSANDO NA JAGATÁ, PASSANDO NA MATA DO CAJUEIRO, PASSANDO NO FERRO VELHO, PASSANDO NO MEGA CENTER, PASSANDO NA ESC. CARLOS DIAS, PASSANDO NA ESC. ESPIRITU SANTO, FINALIZANDO NA ESC. TEREZA CRISTINA.</t>
  </si>
  <si>
    <t>O ITINERÁRIO DA MANHÃ INICIA 6:00H SAINDO DO POSTO SETTA, PASSANDO NO REST. CALAMARES, PASSANDO NA RUA DO CAMPO, PASSANDO NO CENTRO DE ADM, PASSANDO NA LOKA DO AÇAI, PASSANDO NA CASA DE APOIO, PASSANDO NO FERRO VELHO, FINALIZANDO NO ETE/IFT BARREIROS AS 6:45H. 17:00H RETORNO INICIANDO NO ETE/IFT BARREIROS, PARA SÃO JOSÉ, FINALIZANDO NO POSTO SETTA E 18:00H</t>
  </si>
  <si>
    <t>O ITINERÁRIO DA MANHÃ INICIA 5:00H NO ENG. BOA VISTA, PASSANDO NO ENG. MUNDO NOVO, PASSANDO NO ENG. ARASSÚ, PASSANDO NA FAZ. SANTA HELENA, PASSANDO NO ENG. QUEIMADAS, PASSANDO NA ESC. MUN. JOÃO FRANCISCO DE MELO, PASSANDO NA ESC. DE REF. PROFº CARLOS JOSÉ DIAS DA SILVA, PASSANDO NA ESC. SÃO FRANCISCO DE ASSIS, FINALIZANDO 7:00H NA ESC. MUN. TERESA CRISTINA. CONTINUIDADE DA MANHÃ, 7:10H INICIA NA CASA DE APOIO, PASSANDO NO FERRO VELHO, PASSANDO NO ANTIGO BOBBY MOVEIS, PASSANDO NO FINAL DA MATA DO CAJUEIRO, PASSANDO NO ENG. QUEIMADAS, PASSANDO NA FAZ. SANTA HELENA, PASSANDO NO ENG. ARASSÚ, PASSANDO NO ENG. MUNDO NOVO, FINALIZANDO NA ESC. DO ENG. ARASSÚ 7:50H. RETORNO DA MANHÃ AS 11:20H (COM OS ALUNOS DAS 7:10H), INICIA NA ESC. DO ENG. ARASSÚ, PASSANDO NO ENG. MUNDO NOVO, PASSANDO NO ENG. ARASSÚ, PASSANDO NA FAZ. SANTA HELENA, PASSANDO NO ENG. QUEIMADAS, PASSANDO NO FINAL DA MATA DO CAJUEIRO, PASSANDO NO ANTIGO BOBBY MOVEIS, PASSANDO NO FERRO VELHO, FINALIZANDO 12:00H NA CASA DE APOIO. RETORNO DA MANHÃ AS 12:05H (COM UMA PARTE DOS ALUNOS DAS 5:00H), INICIA NA CASA DE APOIO, PASSANDO NO FERRO VELHO, PASSANDO NO ANTIGO BOBBY MOVEIS, PASSANDO NO FINAL DA MATA DO CAJUEIRO, PASSANDO NO ENG. QUEIMADAS, PASSANDO NA FAZ. SANTA HELENA, PASSANDO NO ENG. ARASSÚ, PASSANDO NO ENG. MUNDO NOVO, FINALIZANDO NO ENG. BOA VISTA 13:00H. O ITINERÁRIO DA NOITE INICIA 18:10H NO ENG. BOA VISTA, PASSANDO NO ENG. MUNDO NOVO, PASSANDO NO ENG. ARASSÚ, PASSANDO NA FAZ. SANTA HELENA, PASSANDO NO ENG. QUEIMADAS, PASSANDO NA ESC. MUN. JOÃO FRANCISCO DE MELO, FINALIZANDO NA ESC. DE REF. PROFº CARLOS JOSÉ DIAS DA SILVA. RETORNO DA NOITE AS 21:50H, INICIA NA ESC. DE REF. PROFº CARLOS JOSÉ DIAS DA SILVA, PASSANDO NA ESC. MUN. JOÃO FRANCISCO DE MELO, PASSANDO NA CASA DE APOIO, PASSANDO NO FERRO VELHO, PASSANDO NO ANTIGO BOBBY MOVEIS, PASSANDO NO FINAL DA MATA DO CAJUEIRO, PASSANDO NO ENG. QUEIMADAS, PASSANDO NA FAZ. SANTA HELENA, PASSANDO NO ENG. ARASSÚ, PASSANDO NO ENG. MUNDO NOVO, FINALIZANDO NO ENG. BOA VISTA 22:40H</t>
  </si>
  <si>
    <t>MANHÃ/INTEGRAL/TARDE</t>
  </si>
  <si>
    <t>MANHÃ/TARDE/INTEGRAL</t>
  </si>
  <si>
    <t>TARDE/NOITE</t>
  </si>
  <si>
    <t>INTEGRAL/NOITE</t>
  </si>
  <si>
    <t>9.1</t>
  </si>
  <si>
    <t xml:space="preserve">O ITINERÁRIO DA MANHÃ INICIA 6:00H SAINDO DO POSTO SETTA, PASSANDO NO REST. CALAMARES, PASSANDO NA RUA DO CAMPO, PASSANDO NO CENTRO DE ADM, PASSANDO NA LOKA DO AÇAI, PASSANDO NA CASA DE APOIO, PASSANDO NO FERRO VELHO, FINALIZANDO NO IFPE BARREIROS AS 6:45H. 17:00H RETORNO DOS 02 ÔNIBUS INICIANDO NO IFPE BARREIROS, PARA SÃO JOSÉ, FINALIZANDO NO POSTO SETTA E 18:00H INICIA O ITINERÁRIO DA NOITE COM 01 ÔNIBUS, SAINDO DO POSTO SETTA, PASSANDO NO REST. CALAMARES, PASSANDO NA RUA DO CAMPO, PASSANDO NO CENTRO DE ADM, PASSANDO NA LOKA DO AÇAI, PASSANDO NA CASA DE APOIO, PASSANDO NO FERRO VELHO, FINALIZANDO NO IFPE BARREIROS, COM RETORNO AS 22:00H PARA SÃO JOSÉ, FINALIZANDO NO POSTO SETTA. </t>
  </si>
  <si>
    <t>CAPELA DA IGREJA</t>
  </si>
  <si>
    <t>verificar a observação</t>
  </si>
  <si>
    <t>ESC. MUN. LIVIO TENÓRIO</t>
  </si>
  <si>
    <t>ENGENHO SERRA D'ÁGUA</t>
  </si>
  <si>
    <t>REST. CALAMARES</t>
  </si>
  <si>
    <t>ETE/IFT BARREIROS</t>
  </si>
  <si>
    <t>IFPE BARREIROS</t>
  </si>
  <si>
    <t>ANTIGO BOBBY MOVEIS</t>
  </si>
  <si>
    <t>FINAL DA MATA DO CAJUEIRO</t>
  </si>
  <si>
    <t>ESC. DO ENG. ARASSÚ</t>
  </si>
  <si>
    <t>O ITINERÁRIO DA MANHÃ INICIA NA SERRA D'ÁGUA, PASSANDO NA FAZ. MURIM, PASSANDO NO ENGENHO TENTÚGAL, PASSANDO NA ESC. JOÃO FRANCISCO DE MELO, PASSANDO NA ESC. CARLOS DIAS, FINALIZANDO NA ESC. SÃO FRANCISCO DE ASSIS. CONTINUIDADE DA MANHÃ INICIA NA RUA DO CAMPO, PASSANDO NO RES. CALAMARES, PASSANDO NA ESC. JUDITHE, PASSANDO NA LOKA AÇAI, PASSANDO NA CASA DE APOIO, PASSANDO NO FERRO VELHO, FINALIZANDO NA ESC. MUN. LIVIO TENÓRIO. RETORNO DA MANHÃ INICIA NA ESC. MUN. LIVIO TENÓRIO, PASSANDO NO FERRO VELHO, PASSANDO NA CASA DE APOIO, PASSANDO NA LOKA AÇAI, PASSANDO NA ESC. JUDITHE, RES.CALAMARES FINALIZANDO NA RUA DO CAMPO. O ITINERÁRIO DA TARDE INICIA NA RUA DO CAMPO, PASSANDO NO RES.CALAMARES, PASSANDO NA ESC. JUDITHE, PASSANDO NA LOKA AÇAI, PASSANDO NA CASA DE APOIO, PASSANDO NO FERRO VELHO, PASSANDO NO ENGENHO SERRA D'ÁGUA, FINALIZANDO NA ESC. MUN. LIVIO TENÓRIO. RETORNO DA TARDE INICIA NA ESC. MUN. LIVIO TENÓRIO, PASSANDO NO FERRO VELHO, PASSANDO NA CASA DE APOIO, PASSANDO NA LOKA AÇAI, PASSANDO NA ESC. JUDITHE, RES.CALAMARES FINALIZANDO NA RUA DO CAMPO, CONTINUIDADE DA TARDE, INICIA NA ESCOLA SÃO FRANCISCO DE ASSIS, PASSANDO NA ESC. CARLOS DIAS, PASSANDO NA CASA DE APOIO, PASSANDO NO FERRO VELHO, PASSANDO NA ESC. MUN. LIVIO TENÓRIO, PASSANDO NA SERRA D'ÁGUA, PASSANDO NA FAZ. MURIM, FINALIZANDO NA ESC. MUN. LIVIO TENÓRIO.</t>
  </si>
  <si>
    <t>O ITINERÁRIO DA MANHÃ TEM INICIO NO ANTIGO BOBBY, PASSANDO NO CAJUEIRO, PASSANDO NA ESQUINA DO FERRO VELHO, PASSANDO NO NOVO BOBBY, PASSANDO NA ASSEMBLEIA DE DEUS, PASSANDO NA POUSADA DO MAIA, PASSANDO NA PRACINHA DO CASAMAR, PASSANDO NA LOKA DO AÇAI, PASSANDO NO CENTRO ADM, PASSANDO NO POSTO ANTIGO MAR AZUL, PASSANDO NA PE UTILIDADES, PASSANDO NA CAPELA PERPETUA SOCORRO, PASSANDO NO RESTAUTANTE CALAMARES, PASSANDO NO POSTO SETTA E FINALIZANDO NA IFAL. O ITINERARIO DA TARDE TEM INICIO NO ANTIGO BOBBY, PASSANDO NO CAJUEIRO, PASSANDO NA ESQUINA DO FERRO VELHO, PASSANDO NO NOVO BOBBY, PASSANDO NA ASSEMBLEIA DE DEUS, PASSANDO NA POUSADA DO MAIA, PASSANDO NA PRACINHA DO CASAMAR, PASSANDO NA LOKA DO AÇAI, PASSANDO NO CENTRO ADM, PASSANDO NO POSTO ANTIGO MAR AZUL, PASSANDO NA PE UTILIDADES, PASSANDO NA CAPELA PERPETUA SOCORRO, PASSANDO NO RESTAUTANTE CALAMARES, PASSANDO NO POSTO SETTA E FINALIZANDO NA IFAL. O ITINERARIO DA NOITE TEM INICIO NO ANTIGO BOBBY, PASSANDO NO CAJUEIRO, PASSANDO NA ESQUINA DO FERRO VELHO, PASSANDO NO NOVO BOBBY, PASSANDO NA ASSEMBLEIA DE DEUS, PASSANDO NA POUSADA DO MAIA, PASSANDO NA PRACINHA DO CASAMAR, PASSANDO NA LOKA DO AÇAI, PASSANDO NO CENTRO ADM, PASSADO NO POSTO ANTIGO MAR AZUL, PASSANDO NA PE UTILIDADES, PASSANDO NA CAPELA PERPETUA SOCORRO, PASSANDO NO RESTAURANTE CALAMARES, PASSANDO NO POSTO SETTA E FINALIZANDO NA IFAL.</t>
  </si>
  <si>
    <t>O ITINERÁRIO DA MANHÃ INICIA NO JUNCO, CONTINUANDO NO JUNCO, CONTINUANDO NO ASSENTAMENTO BARRO, PASSANDO NA ESC. MUN. TERESA CRISTINA PASSANDO NA ESC. MUN. JUDITE MARIA DE ALMEIDA, PASSANDO NA ESC. MUN. ESPIRITO SANTO, PASSANDO NA ESC. MUN. JOÃO FRANCISCO, PASSANDO NA ESC. DE REF. PROFº CARLOS JOSÉ DIAS DA SILVA, FINALIZANDO NA ESC. GISA.</t>
  </si>
  <si>
    <t>O ITINERÁRIO DA MANHÃ INICIA NA VARZEA DO UNA, PASSANDO NA ABREU DO UNA, PASSANDO NA VILA DA PRAIA, PASSANDO NA ASSÉMBLEIA DE DEUS, CONTINUANDO NA ASSÉMBLEIA DE DEUS, PASSANDO NO SOCIETY, PASSANDO NA CAPELA NOSSA SRª DE FÁTIMA, PASSANDO NO BECO DA TAPA, PASSANDO NA POUSADA DO MAIA, PASSANDO NA PRACINHA, PASSANDO NA ESC. DE REF. PROFº CARLOS JOSÉ DIAS DA SILVA, PASSANDO NA ESC. MUN. JOÃO FRANCISCO, PASSANDO NA ESC. DE REF. SÃO FRANCISCO DE ASSIS, PASSANDO NA ESC. MUN. TERESA CRISTINA E FINALIZANDO NA ESC. SEVERINA NUNES. O ITINERÁRIO DA TARDE INICIA NA VARZEA DO UNA, PASSANDO NA ABREU DO UNA, PASSANDO NA VILA DA PRAIA, PASSANDO NA ASSÉMBLEIA DE DEUS, CONTINUANDO NA ASSÉMBLEIA DE DEUS, PASSANDO NO SOCIETY, PASSANDO NA CAPELA NOSSA SRª DE FÁTIMA, PASSANDO NO BECO DA TAPA, PASSANDO NA POUSADA DO MAIA, PASSANDO NA PRACINHA, PASSANDO NA ESC. DE REF. PROFº CARLOS JOSÉ DIAS DA SILVA, PASSANDO NA ESC. MUN. JOÃO FRANCISCO, PASSANDO NA ESC. DE REF. SÃO FRANCISCO DE ASSIS, PASSANDO NA ESC. MUN. TERESA CRISTINA E FINALIZANDO NA ESC. SEVERINA NUNES.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</si>
</sst>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_);_(@_)"/>
    <numFmt numFmtId="165" formatCode="_-* #,##0.00_-;\-* #,##0.00_-;_-* \-??_-;_-@_-"/>
    <numFmt numFmtId="166" formatCode="_(&quot;R$ &quot;* #,##0.00_);_(&quot;R$ &quot;* \(#,##0.00\);_(&quot;R$ &quot;* \-??_);_(@_)"/>
  </numFmts>
  <fonts count="19">
    <font>
      <sz val="10"/>
      <color rgb="FF000000"/>
      <name val="Arial"/>
      <charset val="134"/>
    </font>
    <font>
      <b/>
      <sz val="10"/>
      <color rgb="FF000000"/>
      <name val="Arial"/>
      <family val="2"/>
    </font>
    <font>
      <sz val="9"/>
      <color rgb="FF000000"/>
      <name val="Arial"/>
      <family val="2"/>
    </font>
    <font>
      <i/>
      <sz val="10"/>
      <color rgb="FF000000"/>
      <name val="Arial"/>
      <family val="2"/>
    </font>
    <font>
      <sz val="10"/>
      <name val="Arial"/>
      <family val="2"/>
    </font>
    <font>
      <b/>
      <sz val="10"/>
      <name val="Arial"/>
      <family val="2"/>
    </font>
    <font>
      <b/>
      <sz val="12"/>
      <name val="Arial"/>
      <family val="2"/>
    </font>
    <font>
      <sz val="8"/>
      <color rgb="FF000000"/>
      <name val="Courier New"/>
      <family val="3"/>
    </font>
    <font>
      <b/>
      <sz val="8"/>
      <name val="Arial"/>
      <family val="2"/>
    </font>
    <font>
      <b/>
      <sz val="9"/>
      <name val="Arial"/>
      <family val="2"/>
    </font>
    <font>
      <sz val="11"/>
      <color rgb="FF000000"/>
      <name val="Calibri"/>
      <family val="2"/>
    </font>
    <font>
      <sz val="10"/>
      <color rgb="FF000000"/>
      <name val="Arial"/>
      <family val="2"/>
    </font>
    <font>
      <sz val="9"/>
      <name val="Tahoma"/>
      <family val="2"/>
    </font>
    <font>
      <sz val="10"/>
      <color theme="1"/>
      <name val="Arial"/>
      <family val="2"/>
    </font>
    <font>
      <sz val="16"/>
      <name val="Arial"/>
      <family val="2"/>
    </font>
    <font>
      <b/>
      <sz val="16"/>
      <name val="Arial"/>
      <family val="2"/>
    </font>
    <font>
      <sz val="16"/>
      <color theme="1"/>
      <name val="Arial"/>
      <family val="2"/>
    </font>
    <font>
      <b/>
      <sz val="16"/>
      <color theme="1"/>
      <name val="Arial"/>
      <family val="2"/>
    </font>
    <font>
      <b/>
      <sz val="9"/>
      <color rgb="FF000000"/>
      <name val="Arial"/>
      <family val="2"/>
    </font>
  </fonts>
  <fills count="3">
    <fill>
      <patternFill patternType="none"/>
    </fill>
    <fill>
      <patternFill patternType="gray125"/>
    </fill>
    <fill>
      <patternFill patternType="solid">
        <fgColor rgb="FFFFFFFF"/>
        <bgColor rgb="FFFFFFCC"/>
      </patternFill>
    </fill>
  </fills>
  <borders count="4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style="medium">
        <color auto="1"/>
      </left>
      <right/>
      <top/>
      <bottom style="thin">
        <color auto="1"/>
      </bottom>
      <diagonal/>
    </border>
    <border>
      <left/>
      <right style="medium">
        <color auto="1"/>
      </right>
      <top/>
      <bottom style="thin">
        <color auto="1"/>
      </bottom>
      <diagonal/>
    </border>
    <border>
      <left/>
      <right/>
      <top style="medium">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diagonal/>
    </border>
    <border>
      <left/>
      <right style="thin">
        <color auto="1"/>
      </right>
      <top/>
      <bottom style="thin">
        <color auto="1"/>
      </bottom>
      <diagonal/>
    </border>
    <border>
      <left/>
      <right style="thin">
        <color auto="1"/>
      </right>
      <top/>
      <bottom/>
      <diagonal/>
    </border>
    <border>
      <left style="thin">
        <color auto="1"/>
      </left>
      <right/>
      <top style="thin">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2">
    <xf numFmtId="0" fontId="0" fillId="0" borderId="0"/>
    <xf numFmtId="9" fontId="11" fillId="0" borderId="0" applyBorder="0" applyProtection="0"/>
    <xf numFmtId="0" fontId="11" fillId="0" borderId="0"/>
    <xf numFmtId="0" fontId="10" fillId="0" borderId="0"/>
    <xf numFmtId="0" fontId="11" fillId="0" borderId="0" applyBorder="0" applyProtection="0"/>
    <xf numFmtId="164" fontId="11" fillId="0" borderId="0" applyBorder="0" applyProtection="0"/>
    <xf numFmtId="166" fontId="11" fillId="0" borderId="0" applyBorder="0" applyProtection="0"/>
    <xf numFmtId="165" fontId="11" fillId="0" borderId="0" applyBorder="0" applyProtection="0"/>
    <xf numFmtId="165" fontId="11" fillId="0" borderId="0" applyBorder="0" applyProtection="0"/>
    <xf numFmtId="0" fontId="11" fillId="0" borderId="0"/>
    <xf numFmtId="0" fontId="4" fillId="0" borderId="0"/>
    <xf numFmtId="0" fontId="10" fillId="0" borderId="0"/>
    <xf numFmtId="9" fontId="11" fillId="0" borderId="0" applyBorder="0" applyProtection="0"/>
    <xf numFmtId="9" fontId="11" fillId="0" borderId="0" applyBorder="0" applyProtection="0"/>
    <xf numFmtId="0" fontId="11" fillId="0" borderId="0" applyBorder="0" applyProtection="0"/>
    <xf numFmtId="0" fontId="11" fillId="0" borderId="0" applyBorder="0" applyProtection="0"/>
    <xf numFmtId="165" fontId="11" fillId="0" borderId="0" applyBorder="0" applyProtection="0"/>
    <xf numFmtId="164" fontId="11" fillId="0" borderId="0" applyBorder="0" applyProtection="0"/>
    <xf numFmtId="165" fontId="11" fillId="0" borderId="0" applyBorder="0" applyProtection="0"/>
    <xf numFmtId="165" fontId="11" fillId="0" borderId="0" applyBorder="0" applyProtection="0"/>
    <xf numFmtId="165" fontId="11" fillId="0" borderId="0" applyBorder="0" applyProtection="0"/>
    <xf numFmtId="165" fontId="11" fillId="0" borderId="0" applyBorder="0" applyProtection="0"/>
  </cellStyleXfs>
  <cellXfs count="101">
    <xf numFmtId="0" fontId="0" fillId="0" borderId="0" xfId="0"/>
    <xf numFmtId="0" fontId="0" fillId="0" borderId="0" xfId="0" applyAlignment="1">
      <alignment vertical="center"/>
    </xf>
    <xf numFmtId="0" fontId="0" fillId="0" borderId="4" xfId="0" applyBorder="1" applyAlignment="1">
      <alignment vertical="center"/>
    </xf>
    <xf numFmtId="0" fontId="0" fillId="0" borderId="5" xfId="0" applyBorder="1" applyAlignment="1">
      <alignment vertical="center"/>
    </xf>
    <xf numFmtId="0" fontId="3" fillId="0" borderId="0" xfId="0" applyFont="1" applyAlignment="1">
      <alignment vertical="center"/>
    </xf>
    <xf numFmtId="0" fontId="0" fillId="0" borderId="7" xfId="0" applyBorder="1" applyAlignment="1">
      <alignment vertical="center"/>
    </xf>
    <xf numFmtId="0" fontId="4" fillId="0" borderId="0" xfId="0" applyFont="1" applyAlignment="1">
      <alignment vertical="center"/>
    </xf>
    <xf numFmtId="49" fontId="4" fillId="0" borderId="0" xfId="0" applyNumberFormat="1"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5" fillId="2" borderId="0" xfId="0" applyFont="1" applyFill="1" applyAlignment="1">
      <alignment vertical="center"/>
    </xf>
    <xf numFmtId="0" fontId="7" fillId="0" borderId="0" xfId="0" applyFont="1"/>
    <xf numFmtId="0" fontId="13" fillId="0" borderId="0" xfId="0" applyFont="1" applyAlignment="1">
      <alignment vertical="center"/>
    </xf>
    <xf numFmtId="0" fontId="14" fillId="0" borderId="8" xfId="0" applyFont="1" applyBorder="1" applyAlignment="1">
      <alignment horizontal="center" vertical="center" wrapText="1"/>
    </xf>
    <xf numFmtId="0" fontId="15" fillId="0" borderId="8" xfId="0" applyFont="1" applyBorder="1" applyAlignment="1">
      <alignment horizontal="center" vertical="center" wrapText="1"/>
    </xf>
    <xf numFmtId="2" fontId="14" fillId="0" borderId="8" xfId="0" applyNumberFormat="1" applyFont="1" applyBorder="1" applyAlignment="1">
      <alignment horizontal="center" vertical="center" wrapText="1"/>
    </xf>
    <xf numFmtId="0" fontId="17"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18"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0" fillId="0" borderId="25" xfId="0" applyBorder="1" applyAlignment="1">
      <alignment vertical="center"/>
    </xf>
    <xf numFmtId="0" fontId="1" fillId="0" borderId="8" xfId="0" applyFont="1" applyBorder="1" applyAlignment="1">
      <alignment horizontal="center" vertical="center"/>
    </xf>
    <xf numFmtId="2" fontId="0" fillId="0" borderId="8" xfId="0" applyNumberFormat="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3"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7" xfId="0" applyFont="1" applyBorder="1" applyAlignment="1">
      <alignment horizontal="center" vertical="center" wrapText="1"/>
    </xf>
    <xf numFmtId="0" fontId="0" fillId="0" borderId="8" xfId="0" applyBorder="1" applyAlignment="1">
      <alignment horizontal="center" vertical="center"/>
    </xf>
    <xf numFmtId="0" fontId="18" fillId="0" borderId="12" xfId="0" applyFont="1" applyBorder="1" applyAlignment="1">
      <alignment horizontal="center" vertical="center" wrapText="1"/>
    </xf>
    <xf numFmtId="0" fontId="18" fillId="0" borderId="16" xfId="0" applyFont="1" applyBorder="1" applyAlignment="1">
      <alignment horizontal="center" vertical="center" wrapText="1"/>
    </xf>
    <xf numFmtId="0" fontId="2" fillId="0" borderId="11" xfId="0" applyFont="1" applyBorder="1" applyAlignment="1">
      <alignment vertical="center" wrapText="1"/>
    </xf>
    <xf numFmtId="0" fontId="2" fillId="0" borderId="1" xfId="0" applyFont="1" applyBorder="1" applyAlignment="1">
      <alignment vertical="center" wrapText="1"/>
    </xf>
    <xf numFmtId="0" fontId="2" fillId="0" borderId="31" xfId="0" applyFont="1" applyBorder="1" applyAlignment="1">
      <alignment vertical="center" wrapText="1"/>
    </xf>
    <xf numFmtId="0" fontId="11" fillId="0" borderId="0" xfId="0" applyFont="1" applyAlignment="1">
      <alignment horizontal="center" vertical="center"/>
    </xf>
    <xf numFmtId="0" fontId="18" fillId="0" borderId="18" xfId="0" applyFont="1" applyBorder="1" applyAlignment="1">
      <alignment horizontal="center" vertical="center" wrapText="1"/>
    </xf>
    <xf numFmtId="0" fontId="18" fillId="0" borderId="30" xfId="0" applyFont="1" applyBorder="1" applyAlignment="1">
      <alignment horizontal="center" vertical="center" wrapText="1"/>
    </xf>
    <xf numFmtId="2" fontId="11" fillId="0" borderId="8" xfId="0" applyNumberFormat="1" applyFont="1" applyBorder="1" applyAlignment="1">
      <alignment horizontal="center" vertical="center"/>
    </xf>
    <xf numFmtId="0" fontId="11" fillId="0" borderId="0" xfId="0" applyFont="1" applyAlignment="1">
      <alignment vertical="center"/>
    </xf>
    <xf numFmtId="0" fontId="0" fillId="0" borderId="6" xfId="0" applyBorder="1" applyAlignment="1">
      <alignment vertical="center"/>
    </xf>
    <xf numFmtId="0" fontId="0" fillId="0" borderId="35" xfId="0" applyBorder="1" applyAlignment="1">
      <alignment vertical="center"/>
    </xf>
    <xf numFmtId="0" fontId="0" fillId="0" borderId="36" xfId="0" applyBorder="1" applyAlignment="1">
      <alignment vertical="center"/>
    </xf>
    <xf numFmtId="0" fontId="3" fillId="0" borderId="36" xfId="0" applyFont="1" applyBorder="1" applyAlignment="1">
      <alignment vertical="center"/>
    </xf>
    <xf numFmtId="0" fontId="0" fillId="0" borderId="7" xfId="0" applyBorder="1"/>
    <xf numFmtId="0" fontId="0" fillId="0" borderId="2" xfId="0" applyBorder="1" applyAlignment="1">
      <alignment vertical="center"/>
    </xf>
    <xf numFmtId="0" fontId="6" fillId="2" borderId="0" xfId="0" applyFont="1" applyFill="1" applyAlignment="1">
      <alignment horizontal="center" vertical="center"/>
    </xf>
    <xf numFmtId="2" fontId="16" fillId="0" borderId="8" xfId="0" applyNumberFormat="1" applyFont="1" applyBorder="1" applyAlignment="1">
      <alignment horizontal="center" vertical="center" wrapText="1"/>
    </xf>
    <xf numFmtId="0" fontId="0" fillId="0" borderId="1" xfId="0" applyBorder="1" applyAlignment="1">
      <alignment vertical="center"/>
    </xf>
    <xf numFmtId="0" fontId="2" fillId="0" borderId="18" xfId="0" applyFont="1" applyBorder="1" applyAlignment="1">
      <alignment horizontal="center" vertical="center" wrapText="1"/>
    </xf>
    <xf numFmtId="0" fontId="0" fillId="0" borderId="19" xfId="0" applyBorder="1" applyAlignment="1">
      <alignment vertical="center"/>
    </xf>
    <xf numFmtId="0" fontId="0" fillId="0" borderId="18" xfId="0" applyBorder="1" applyAlignment="1">
      <alignment vertical="center"/>
    </xf>
    <xf numFmtId="0" fontId="0" fillId="0" borderId="11" xfId="0" applyBorder="1" applyAlignment="1">
      <alignment vertical="center"/>
    </xf>
    <xf numFmtId="0" fontId="2" fillId="0" borderId="1" xfId="0" applyFont="1" applyBorder="1" applyAlignment="1">
      <alignment horizontal="center" vertical="center"/>
    </xf>
    <xf numFmtId="0" fontId="2" fillId="0" borderId="35" xfId="0" applyFont="1" applyBorder="1" applyAlignment="1">
      <alignment vertical="center" wrapText="1"/>
    </xf>
    <xf numFmtId="0" fontId="2" fillId="0" borderId="18" xfId="0" applyFont="1" applyBorder="1" applyAlignment="1">
      <alignment horizontal="center" vertical="center"/>
    </xf>
    <xf numFmtId="0" fontId="2" fillId="0" borderId="1" xfId="0" applyFont="1" applyBorder="1" applyAlignment="1">
      <alignment vertical="center"/>
    </xf>
    <xf numFmtId="0" fontId="2" fillId="0" borderId="14" xfId="0" applyFont="1" applyBorder="1" applyAlignment="1">
      <alignment horizontal="center" vertical="center"/>
    </xf>
    <xf numFmtId="0" fontId="2" fillId="0" borderId="33" xfId="0" applyFont="1" applyBorder="1" applyAlignment="1">
      <alignment vertical="center" wrapText="1"/>
    </xf>
    <xf numFmtId="0" fontId="2" fillId="0" borderId="11" xfId="0" applyFont="1" applyBorder="1" applyAlignment="1">
      <alignment horizontal="left" vertical="center" wrapText="1"/>
    </xf>
    <xf numFmtId="0" fontId="2" fillId="0" borderId="6" xfId="0" applyFont="1" applyBorder="1" applyAlignment="1">
      <alignment horizontal="left" vertical="center" wrapText="1"/>
    </xf>
    <xf numFmtId="0" fontId="2" fillId="0" borderId="1" xfId="0" applyFont="1" applyBorder="1" applyAlignment="1">
      <alignment horizontal="left" vertical="center" wrapText="1"/>
    </xf>
    <xf numFmtId="0" fontId="2" fillId="0" borderId="37" xfId="0" applyFont="1" applyBorder="1" applyAlignment="1">
      <alignment vertical="center" wrapText="1"/>
    </xf>
    <xf numFmtId="0" fontId="2" fillId="0" borderId="30" xfId="0" applyFont="1" applyBorder="1" applyAlignment="1">
      <alignment horizontal="center" vertical="center" wrapText="1"/>
    </xf>
    <xf numFmtId="0" fontId="0" fillId="0" borderId="1" xfId="0" applyBorder="1" applyAlignment="1">
      <alignment horizontal="center" vertical="center"/>
    </xf>
    <xf numFmtId="0" fontId="5" fillId="0" borderId="8" xfId="0" applyFont="1" applyBorder="1" applyAlignment="1">
      <alignment horizontal="center" vertical="center" wrapText="1"/>
    </xf>
    <xf numFmtId="0" fontId="9" fillId="0" borderId="8" xfId="0" applyFont="1" applyBorder="1" applyAlignment="1">
      <alignment horizontal="center" vertical="center" wrapText="1"/>
    </xf>
    <xf numFmtId="2" fontId="14" fillId="0" borderId="8" xfId="0" applyNumberFormat="1" applyFont="1" applyBorder="1" applyAlignment="1">
      <alignment horizontal="justify" vertical="center" wrapText="1"/>
    </xf>
    <xf numFmtId="2" fontId="16" fillId="0" borderId="8" xfId="0" applyNumberFormat="1" applyFont="1" applyBorder="1" applyAlignment="1">
      <alignment horizontal="justify" vertical="center" wrapText="1"/>
    </xf>
    <xf numFmtId="0" fontId="0" fillId="0" borderId="38"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2" fillId="0" borderId="0" xfId="0" applyFont="1" applyAlignment="1">
      <alignment horizontal="center" vertical="center"/>
    </xf>
    <xf numFmtId="0" fontId="0" fillId="0" borderId="0" xfId="0" applyAlignment="1">
      <alignment wrapText="1"/>
    </xf>
    <xf numFmtId="0" fontId="2" fillId="0" borderId="6" xfId="0" quotePrefix="1" applyFont="1" applyBorder="1" applyAlignment="1">
      <alignment horizontal="center" vertical="center" wrapText="1"/>
    </xf>
    <xf numFmtId="0" fontId="0" fillId="0" borderId="17" xfId="0" applyBorder="1" applyAlignment="1">
      <alignment vertical="center"/>
    </xf>
    <xf numFmtId="0" fontId="2" fillId="0" borderId="7" xfId="0" applyFont="1" applyBorder="1" applyAlignment="1">
      <alignment horizontal="center" vertical="center"/>
    </xf>
    <xf numFmtId="0" fontId="6" fillId="2" borderId="0" xfId="0" applyFont="1" applyFill="1" applyAlignment="1">
      <alignment horizontal="center" vertical="center"/>
    </xf>
    <xf numFmtId="0" fontId="5" fillId="0" borderId="8" xfId="0" applyFont="1" applyBorder="1" applyAlignment="1">
      <alignment horizontal="center" vertical="center" wrapText="1"/>
    </xf>
    <xf numFmtId="0" fontId="8" fillId="0" borderId="8" xfId="0" applyFont="1" applyBorder="1" applyAlignment="1">
      <alignment horizontal="center" vertical="center" wrapText="1"/>
    </xf>
    <xf numFmtId="0" fontId="1" fillId="0" borderId="8" xfId="0" applyFont="1" applyBorder="1" applyAlignment="1">
      <alignment horizontal="center" vertical="center"/>
    </xf>
    <xf numFmtId="0" fontId="0" fillId="0" borderId="8" xfId="0" applyBorder="1" applyAlignment="1">
      <alignment horizontal="center" vertical="center"/>
    </xf>
    <xf numFmtId="0" fontId="18" fillId="0" borderId="8"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9"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cellXfs>
  <cellStyles count="22">
    <cellStyle name="Moeda 2" xfId="6" xr:uid="{00000000-0005-0000-0000-000027000000}"/>
    <cellStyle name="Normal" xfId="0" builtinId="0"/>
    <cellStyle name="Normal 2" xfId="3" xr:uid="{00000000-0005-0000-0000-000010000000}"/>
    <cellStyle name="Normal 2 2" xfId="9" xr:uid="{00000000-0005-0000-0000-000039000000}"/>
    <cellStyle name="Normal 3" xfId="10" xr:uid="{00000000-0005-0000-0000-00003A000000}"/>
    <cellStyle name="Normal 3 2" xfId="2" xr:uid="{00000000-0005-0000-0000-00000A000000}"/>
    <cellStyle name="Normal 4" xfId="11" xr:uid="{00000000-0005-0000-0000-00003B000000}"/>
    <cellStyle name="Porcentagem 2" xfId="13" xr:uid="{00000000-0005-0000-0000-00003D000000}"/>
    <cellStyle name="Porcentagem 2 2" xfId="12" xr:uid="{00000000-0005-0000-0000-00003C000000}"/>
    <cellStyle name="Porcentagem 2 3" xfId="1" xr:uid="{00000000-0005-0000-0000-000007000000}"/>
    <cellStyle name="Separador de milhares 2" xfId="8" xr:uid="{00000000-0005-0000-0000-000037000000}"/>
    <cellStyle name="Separador de milhares 2 2" xfId="7" xr:uid="{00000000-0005-0000-0000-000032000000}"/>
    <cellStyle name="Separador de milhares 2_Aditivo 2011" xfId="4" xr:uid="{00000000-0005-0000-0000-000015000000}"/>
    <cellStyle name="Separador de milhares 3" xfId="5" xr:uid="{00000000-0005-0000-0000-00001F000000}"/>
    <cellStyle name="Separador de milhares 3 2" xfId="14" xr:uid="{00000000-0005-0000-0000-00003E000000}"/>
    <cellStyle name="Separador de milhares 3 2 2" xfId="15" xr:uid="{00000000-0005-0000-0000-00003F000000}"/>
    <cellStyle name="Separador de milhares 3 3" xfId="16" xr:uid="{00000000-0005-0000-0000-000040000000}"/>
    <cellStyle name="Separador de milhares 4" xfId="17" xr:uid="{00000000-0005-0000-0000-000041000000}"/>
    <cellStyle name="Separador de milhares 5" xfId="18" xr:uid="{00000000-0005-0000-0000-000042000000}"/>
    <cellStyle name="Separador de milhares 6" xfId="19" xr:uid="{00000000-0005-0000-0000-000043000000}"/>
    <cellStyle name="Vírgula 2" xfId="20" xr:uid="{00000000-0005-0000-0000-000044000000}"/>
    <cellStyle name="Vírgula 2 2" xfId="21" xr:uid="{00000000-0005-0000-0000-00004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FBFBF"/>
      <rgbColor rgb="00808080"/>
      <rgbColor rgb="009999FF"/>
      <rgbColor rgb="00993366"/>
      <rgbColor rgb="00FFFFCC"/>
      <rgbColor rgb="00DEEBF7"/>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DCE6F2"/>
      <rgbColor rgb="00CCFFCC"/>
      <rgbColor rgb="00FFFF99"/>
      <rgbColor rgb="0099CCFF"/>
      <rgbColor rgb="00FF99CC"/>
      <rgbColor rgb="00CC99FF"/>
      <rgbColor rgb="00FFCC99"/>
      <rgbColor rgb="003366FF"/>
      <rgbColor rgb="0033CCCC"/>
      <rgbColor rgb="0092D050"/>
      <rgbColor rgb="00FFCC00"/>
      <rgbColor rgb="00FF9900"/>
      <rgbColor rgb="00FF6600"/>
      <rgbColor rgb="00666699"/>
      <rgbColor rgb="00969696"/>
      <rgbColor rgb="00003366"/>
      <rgbColor rgb="0000B050"/>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2.png"/><Relationship Id="rId4"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695325</xdr:colOff>
      <xdr:row>0</xdr:row>
      <xdr:rowOff>187326</xdr:rowOff>
    </xdr:from>
    <xdr:to>
      <xdr:col>1</xdr:col>
      <xdr:colOff>1943100</xdr:colOff>
      <xdr:row>8</xdr:row>
      <xdr:rowOff>106210</xdr:rowOff>
    </xdr:to>
    <xdr:pic>
      <xdr:nvPicPr>
        <xdr:cNvPr id="9" name="Imagem 8">
          <a:extLst>
            <a:ext uri="{FF2B5EF4-FFF2-40B4-BE49-F238E27FC236}">
              <a16:creationId xmlns:a16="http://schemas.microsoft.com/office/drawing/2014/main" id="{B6CF6A28-5A6E-4EE5-9A57-006AAF2248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92225" y="187326"/>
          <a:ext cx="1247775" cy="1887384"/>
        </a:xfrm>
        <a:prstGeom prst="rect">
          <a:avLst/>
        </a:prstGeom>
      </xdr:spPr>
    </xdr:pic>
    <xdr:clientData/>
  </xdr:twoCellAnchor>
  <xdr:twoCellAnchor editAs="oneCell">
    <xdr:from>
      <xdr:col>6</xdr:col>
      <xdr:colOff>263525</xdr:colOff>
      <xdr:row>0</xdr:row>
      <xdr:rowOff>98425</xdr:rowOff>
    </xdr:from>
    <xdr:to>
      <xdr:col>7</xdr:col>
      <xdr:colOff>77012</xdr:colOff>
      <xdr:row>8</xdr:row>
      <xdr:rowOff>63500</xdr:rowOff>
    </xdr:to>
    <xdr:pic>
      <xdr:nvPicPr>
        <xdr:cNvPr id="10" name="Imagem 9">
          <a:extLst>
            <a:ext uri="{FF2B5EF4-FFF2-40B4-BE49-F238E27FC236}">
              <a16:creationId xmlns:a16="http://schemas.microsoft.com/office/drawing/2014/main" id="{E1F39DEE-896C-4007-91A0-3050EA081F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284325" y="98425"/>
          <a:ext cx="1312087" cy="19335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71437</xdr:colOff>
      <xdr:row>0</xdr:row>
      <xdr:rowOff>83344</xdr:rowOff>
    </xdr:from>
    <xdr:to>
      <xdr:col>0</xdr:col>
      <xdr:colOff>706740</xdr:colOff>
      <xdr:row>5</xdr:row>
      <xdr:rowOff>59531</xdr:rowOff>
    </xdr:to>
    <xdr:pic>
      <xdr:nvPicPr>
        <xdr:cNvPr id="5" name="Imagem 4">
          <a:extLst>
            <a:ext uri="{FF2B5EF4-FFF2-40B4-BE49-F238E27FC236}">
              <a16:creationId xmlns:a16="http://schemas.microsoft.com/office/drawing/2014/main" id="{E5460AE1-A382-4B2C-BD2D-9393C2CF6B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7" y="83344"/>
          <a:ext cx="635303" cy="750093"/>
        </a:xfrm>
        <a:prstGeom prst="rect">
          <a:avLst/>
        </a:prstGeom>
      </xdr:spPr>
    </xdr:pic>
    <xdr:clientData/>
  </xdr:twoCellAnchor>
  <xdr:twoCellAnchor editAs="oneCell">
    <xdr:from>
      <xdr:col>1</xdr:col>
      <xdr:colOff>1409700</xdr:colOff>
      <xdr:row>45</xdr:row>
      <xdr:rowOff>108392</xdr:rowOff>
    </xdr:from>
    <xdr:to>
      <xdr:col>7</xdr:col>
      <xdr:colOff>114300</xdr:colOff>
      <xdr:row>64</xdr:row>
      <xdr:rowOff>40481</xdr:rowOff>
    </xdr:to>
    <xdr:pic>
      <xdr:nvPicPr>
        <xdr:cNvPr id="3" name="Imagem 2">
          <a:extLst>
            <a:ext uri="{FF2B5EF4-FFF2-40B4-BE49-F238E27FC236}">
              <a16:creationId xmlns:a16="http://schemas.microsoft.com/office/drawing/2014/main" id="{13F8CA11-A692-400F-80E3-EF242426443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28850" y="12967142"/>
          <a:ext cx="3343275" cy="312296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71438</xdr:colOff>
      <xdr:row>0</xdr:row>
      <xdr:rowOff>95250</xdr:rowOff>
    </xdr:from>
    <xdr:to>
      <xdr:col>0</xdr:col>
      <xdr:colOff>706741</xdr:colOff>
      <xdr:row>5</xdr:row>
      <xdr:rowOff>71437</xdr:rowOff>
    </xdr:to>
    <xdr:pic>
      <xdr:nvPicPr>
        <xdr:cNvPr id="6" name="Imagem 5">
          <a:extLst>
            <a:ext uri="{FF2B5EF4-FFF2-40B4-BE49-F238E27FC236}">
              <a16:creationId xmlns:a16="http://schemas.microsoft.com/office/drawing/2014/main" id="{5996B92A-1232-4693-A50A-0CA47C847C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95250"/>
          <a:ext cx="635303" cy="750093"/>
        </a:xfrm>
        <a:prstGeom prst="rect">
          <a:avLst/>
        </a:prstGeom>
      </xdr:spPr>
    </xdr:pic>
    <xdr:clientData/>
  </xdr:twoCellAnchor>
  <xdr:twoCellAnchor editAs="oneCell">
    <xdr:from>
      <xdr:col>1</xdr:col>
      <xdr:colOff>1524001</xdr:colOff>
      <xdr:row>40</xdr:row>
      <xdr:rowOff>0</xdr:rowOff>
    </xdr:from>
    <xdr:to>
      <xdr:col>7</xdr:col>
      <xdr:colOff>5288</xdr:colOff>
      <xdr:row>54</xdr:row>
      <xdr:rowOff>111919</xdr:rowOff>
    </xdr:to>
    <xdr:pic>
      <xdr:nvPicPr>
        <xdr:cNvPr id="3" name="Imagem 2">
          <a:extLst>
            <a:ext uri="{FF2B5EF4-FFF2-40B4-BE49-F238E27FC236}">
              <a16:creationId xmlns:a16="http://schemas.microsoft.com/office/drawing/2014/main" id="{027F85CD-0EB7-4164-B1D7-6D9BAAD950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343151" y="6524625"/>
          <a:ext cx="3119962" cy="199787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59531</xdr:colOff>
      <xdr:row>0</xdr:row>
      <xdr:rowOff>83344</xdr:rowOff>
    </xdr:from>
    <xdr:to>
      <xdr:col>0</xdr:col>
      <xdr:colOff>694834</xdr:colOff>
      <xdr:row>5</xdr:row>
      <xdr:rowOff>59531</xdr:rowOff>
    </xdr:to>
    <xdr:pic>
      <xdr:nvPicPr>
        <xdr:cNvPr id="5" name="Imagem 4">
          <a:extLst>
            <a:ext uri="{FF2B5EF4-FFF2-40B4-BE49-F238E27FC236}">
              <a16:creationId xmlns:a16="http://schemas.microsoft.com/office/drawing/2014/main" id="{8C6E6DBF-B871-4E4F-91F9-E3A0E1EB4B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1" y="83344"/>
          <a:ext cx="635303" cy="750093"/>
        </a:xfrm>
        <a:prstGeom prst="rect">
          <a:avLst/>
        </a:prstGeom>
      </xdr:spPr>
    </xdr:pic>
    <xdr:clientData/>
  </xdr:twoCellAnchor>
  <xdr:twoCellAnchor editAs="oneCell">
    <xdr:from>
      <xdr:col>1</xdr:col>
      <xdr:colOff>1721644</xdr:colOff>
      <xdr:row>49</xdr:row>
      <xdr:rowOff>133350</xdr:rowOff>
    </xdr:from>
    <xdr:to>
      <xdr:col>7</xdr:col>
      <xdr:colOff>230981</xdr:colOff>
      <xdr:row>69</xdr:row>
      <xdr:rowOff>19049</xdr:rowOff>
    </xdr:to>
    <xdr:pic>
      <xdr:nvPicPr>
        <xdr:cNvPr id="3" name="Imagem 2">
          <a:extLst>
            <a:ext uri="{FF2B5EF4-FFF2-40B4-BE49-F238E27FC236}">
              <a16:creationId xmlns:a16="http://schemas.microsoft.com/office/drawing/2014/main" id="{F5FCBB61-7B01-47F4-A462-40ED080F2FD2}"/>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6703"/>
        <a:stretch>
          <a:fillRect/>
        </a:stretch>
      </xdr:blipFill>
      <xdr:spPr>
        <a:xfrm>
          <a:off x="2540794" y="14287500"/>
          <a:ext cx="3148012" cy="32480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59531</xdr:colOff>
      <xdr:row>0</xdr:row>
      <xdr:rowOff>47625</xdr:rowOff>
    </xdr:from>
    <xdr:to>
      <xdr:col>0</xdr:col>
      <xdr:colOff>694834</xdr:colOff>
      <xdr:row>5</xdr:row>
      <xdr:rowOff>23812</xdr:rowOff>
    </xdr:to>
    <xdr:pic>
      <xdr:nvPicPr>
        <xdr:cNvPr id="2" name="Imagem 1">
          <a:extLst>
            <a:ext uri="{FF2B5EF4-FFF2-40B4-BE49-F238E27FC236}">
              <a16:creationId xmlns:a16="http://schemas.microsoft.com/office/drawing/2014/main" id="{791FF3D2-E309-432E-99C3-E26F6A27B8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1" y="47625"/>
          <a:ext cx="635303" cy="750093"/>
        </a:xfrm>
        <a:prstGeom prst="rect">
          <a:avLst/>
        </a:prstGeom>
      </xdr:spPr>
    </xdr:pic>
    <xdr:clientData/>
  </xdr:twoCellAnchor>
  <xdr:twoCellAnchor editAs="oneCell">
    <xdr:from>
      <xdr:col>1</xdr:col>
      <xdr:colOff>1643063</xdr:colOff>
      <xdr:row>51</xdr:row>
      <xdr:rowOff>114299</xdr:rowOff>
    </xdr:from>
    <xdr:to>
      <xdr:col>7</xdr:col>
      <xdr:colOff>51276</xdr:colOff>
      <xdr:row>61</xdr:row>
      <xdr:rowOff>52386</xdr:rowOff>
    </xdr:to>
    <xdr:pic>
      <xdr:nvPicPr>
        <xdr:cNvPr id="4" name="Imagem 3">
          <a:extLst>
            <a:ext uri="{FF2B5EF4-FFF2-40B4-BE49-F238E27FC236}">
              <a16:creationId xmlns:a16="http://schemas.microsoft.com/office/drawing/2014/main" id="{6F5F2EA2-1E47-4B42-8556-6576EDE92A5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12113" r="1239" b="8914"/>
        <a:stretch/>
      </xdr:blipFill>
      <xdr:spPr>
        <a:xfrm>
          <a:off x="2462213" y="12944474"/>
          <a:ext cx="3046888" cy="1652587"/>
        </a:xfrm>
        <a:prstGeom prst="rect">
          <a:avLst/>
        </a:prstGeom>
      </xdr:spPr>
    </xdr:pic>
    <xdr:clientData/>
  </xdr:twoCellAnchor>
  <xdr:twoCellAnchor editAs="oneCell">
    <xdr:from>
      <xdr:col>1</xdr:col>
      <xdr:colOff>1645443</xdr:colOff>
      <xdr:row>61</xdr:row>
      <xdr:rowOff>142875</xdr:rowOff>
    </xdr:from>
    <xdr:to>
      <xdr:col>7</xdr:col>
      <xdr:colOff>75247</xdr:colOff>
      <xdr:row>73</xdr:row>
      <xdr:rowOff>161926</xdr:rowOff>
    </xdr:to>
    <xdr:pic>
      <xdr:nvPicPr>
        <xdr:cNvPr id="6" name="Imagem 5">
          <a:extLst>
            <a:ext uri="{FF2B5EF4-FFF2-40B4-BE49-F238E27FC236}">
              <a16:creationId xmlns:a16="http://schemas.microsoft.com/office/drawing/2014/main" id="{679219C0-589E-412D-A9DC-D2FF1D8A59E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464593" y="14687550"/>
          <a:ext cx="3068479" cy="2009776"/>
        </a:xfrm>
        <a:prstGeom prst="rect">
          <a:avLst/>
        </a:prstGeom>
      </xdr:spPr>
    </xdr:pic>
    <xdr:clientData/>
  </xdr:twoCellAnchor>
  <xdr:twoCellAnchor editAs="oneCell">
    <xdr:from>
      <xdr:col>1</xdr:col>
      <xdr:colOff>1724025</xdr:colOff>
      <xdr:row>75</xdr:row>
      <xdr:rowOff>28575</xdr:rowOff>
    </xdr:from>
    <xdr:to>
      <xdr:col>6</xdr:col>
      <xdr:colOff>147348</xdr:colOff>
      <xdr:row>83</xdr:row>
      <xdr:rowOff>28575</xdr:rowOff>
    </xdr:to>
    <xdr:pic>
      <xdr:nvPicPr>
        <xdr:cNvPr id="8" name="Imagem 7">
          <a:extLst>
            <a:ext uri="{FF2B5EF4-FFF2-40B4-BE49-F238E27FC236}">
              <a16:creationId xmlns:a16="http://schemas.microsoft.com/office/drawing/2014/main" id="{B7C1FEA9-4BAE-4F76-8BD4-009A8474907D}"/>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543175" y="16906875"/>
          <a:ext cx="2728623" cy="13525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83343</xdr:colOff>
      <xdr:row>0</xdr:row>
      <xdr:rowOff>71437</xdr:rowOff>
    </xdr:from>
    <xdr:to>
      <xdr:col>0</xdr:col>
      <xdr:colOff>718646</xdr:colOff>
      <xdr:row>5</xdr:row>
      <xdr:rowOff>47624</xdr:rowOff>
    </xdr:to>
    <xdr:pic>
      <xdr:nvPicPr>
        <xdr:cNvPr id="2" name="Imagem 1">
          <a:extLst>
            <a:ext uri="{FF2B5EF4-FFF2-40B4-BE49-F238E27FC236}">
              <a16:creationId xmlns:a16="http://schemas.microsoft.com/office/drawing/2014/main" id="{DF40F7FD-89B4-4C7F-BC32-6605DD54DC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343" y="71437"/>
          <a:ext cx="635303" cy="750093"/>
        </a:xfrm>
        <a:prstGeom prst="rect">
          <a:avLst/>
        </a:prstGeom>
      </xdr:spPr>
    </xdr:pic>
    <xdr:clientData/>
  </xdr:twoCellAnchor>
  <xdr:twoCellAnchor editAs="oneCell">
    <xdr:from>
      <xdr:col>1</xdr:col>
      <xdr:colOff>1009650</xdr:colOff>
      <xdr:row>39</xdr:row>
      <xdr:rowOff>85725</xdr:rowOff>
    </xdr:from>
    <xdr:to>
      <xdr:col>9</xdr:col>
      <xdr:colOff>100012</xdr:colOff>
      <xdr:row>54</xdr:row>
      <xdr:rowOff>38100</xdr:rowOff>
    </xdr:to>
    <xdr:pic>
      <xdr:nvPicPr>
        <xdr:cNvPr id="4" name="Imagem 3">
          <a:extLst>
            <a:ext uri="{FF2B5EF4-FFF2-40B4-BE49-F238E27FC236}">
              <a16:creationId xmlns:a16="http://schemas.microsoft.com/office/drawing/2014/main" id="{5AFF2251-238C-4924-88F7-5297F6E141A2}"/>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10781" b="10781"/>
        <a:stretch>
          <a:fillRect/>
        </a:stretch>
      </xdr:blipFill>
      <xdr:spPr>
        <a:xfrm>
          <a:off x="1828800" y="10334625"/>
          <a:ext cx="4452937" cy="20097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59532</xdr:colOff>
      <xdr:row>0</xdr:row>
      <xdr:rowOff>95250</xdr:rowOff>
    </xdr:from>
    <xdr:to>
      <xdr:col>0</xdr:col>
      <xdr:colOff>694835</xdr:colOff>
      <xdr:row>5</xdr:row>
      <xdr:rowOff>71437</xdr:rowOff>
    </xdr:to>
    <xdr:pic>
      <xdr:nvPicPr>
        <xdr:cNvPr id="2" name="Imagem 1">
          <a:extLst>
            <a:ext uri="{FF2B5EF4-FFF2-40B4-BE49-F238E27FC236}">
              <a16:creationId xmlns:a16="http://schemas.microsoft.com/office/drawing/2014/main" id="{800437F5-51B4-4B05-8EBC-6F19551C57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2" y="95250"/>
          <a:ext cx="635303" cy="750093"/>
        </a:xfrm>
        <a:prstGeom prst="rect">
          <a:avLst/>
        </a:prstGeom>
      </xdr:spPr>
    </xdr:pic>
    <xdr:clientData/>
  </xdr:twoCellAnchor>
  <xdr:twoCellAnchor editAs="oneCell">
    <xdr:from>
      <xdr:col>1</xdr:col>
      <xdr:colOff>411957</xdr:colOff>
      <xdr:row>52</xdr:row>
      <xdr:rowOff>123825</xdr:rowOff>
    </xdr:from>
    <xdr:to>
      <xdr:col>9</xdr:col>
      <xdr:colOff>152220</xdr:colOff>
      <xdr:row>65</xdr:row>
      <xdr:rowOff>76200</xdr:rowOff>
    </xdr:to>
    <xdr:pic>
      <xdr:nvPicPr>
        <xdr:cNvPr id="4" name="Imagem 3">
          <a:extLst>
            <a:ext uri="{FF2B5EF4-FFF2-40B4-BE49-F238E27FC236}">
              <a16:creationId xmlns:a16="http://schemas.microsoft.com/office/drawing/2014/main" id="{FD2AD59D-F478-4F0D-B571-9DA6F3E5A47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15122" b="17146"/>
        <a:stretch>
          <a:fillRect/>
        </a:stretch>
      </xdr:blipFill>
      <xdr:spPr>
        <a:xfrm>
          <a:off x="1231107" y="9267825"/>
          <a:ext cx="5102838" cy="16668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59532</xdr:colOff>
      <xdr:row>0</xdr:row>
      <xdr:rowOff>95250</xdr:rowOff>
    </xdr:from>
    <xdr:to>
      <xdr:col>0</xdr:col>
      <xdr:colOff>694835</xdr:colOff>
      <xdr:row>5</xdr:row>
      <xdr:rowOff>71437</xdr:rowOff>
    </xdr:to>
    <xdr:pic>
      <xdr:nvPicPr>
        <xdr:cNvPr id="2" name="Imagem 1">
          <a:extLst>
            <a:ext uri="{FF2B5EF4-FFF2-40B4-BE49-F238E27FC236}">
              <a16:creationId xmlns:a16="http://schemas.microsoft.com/office/drawing/2014/main" id="{A5CDB8B7-7F36-4917-B892-B4A522980F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2" y="95250"/>
          <a:ext cx="635303" cy="776287"/>
        </a:xfrm>
        <a:prstGeom prst="rect">
          <a:avLst/>
        </a:prstGeom>
      </xdr:spPr>
    </xdr:pic>
    <xdr:clientData/>
  </xdr:twoCellAnchor>
  <xdr:twoCellAnchor editAs="oneCell">
    <xdr:from>
      <xdr:col>1</xdr:col>
      <xdr:colOff>259557</xdr:colOff>
      <xdr:row>39</xdr:row>
      <xdr:rowOff>152400</xdr:rowOff>
    </xdr:from>
    <xdr:to>
      <xdr:col>9</xdr:col>
      <xdr:colOff>174775</xdr:colOff>
      <xdr:row>52</xdr:row>
      <xdr:rowOff>161925</xdr:rowOff>
    </xdr:to>
    <xdr:pic>
      <xdr:nvPicPr>
        <xdr:cNvPr id="3" name="Imagem 2">
          <a:extLst>
            <a:ext uri="{FF2B5EF4-FFF2-40B4-BE49-F238E27FC236}">
              <a16:creationId xmlns:a16="http://schemas.microsoft.com/office/drawing/2014/main" id="{716747A0-D04D-4105-9AB5-0D60AF676B1C}"/>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15122" b="17146"/>
        <a:stretch>
          <a:fillRect/>
        </a:stretch>
      </xdr:blipFill>
      <xdr:spPr>
        <a:xfrm>
          <a:off x="1078707" y="6362700"/>
          <a:ext cx="5277793" cy="17240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83343</xdr:colOff>
      <xdr:row>0</xdr:row>
      <xdr:rowOff>107156</xdr:rowOff>
    </xdr:from>
    <xdr:to>
      <xdr:col>0</xdr:col>
      <xdr:colOff>718646</xdr:colOff>
      <xdr:row>5</xdr:row>
      <xdr:rowOff>83343</xdr:rowOff>
    </xdr:to>
    <xdr:pic>
      <xdr:nvPicPr>
        <xdr:cNvPr id="2" name="Imagem 1">
          <a:extLst>
            <a:ext uri="{FF2B5EF4-FFF2-40B4-BE49-F238E27FC236}">
              <a16:creationId xmlns:a16="http://schemas.microsoft.com/office/drawing/2014/main" id="{F0D2CAD9-26E6-400B-AE68-4955656DD56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343" y="107156"/>
          <a:ext cx="635303" cy="750093"/>
        </a:xfrm>
        <a:prstGeom prst="rect">
          <a:avLst/>
        </a:prstGeom>
      </xdr:spPr>
    </xdr:pic>
    <xdr:clientData/>
  </xdr:twoCellAnchor>
  <xdr:twoCellAnchor editAs="oneCell">
    <xdr:from>
      <xdr:col>1</xdr:col>
      <xdr:colOff>1752601</xdr:colOff>
      <xdr:row>39</xdr:row>
      <xdr:rowOff>152399</xdr:rowOff>
    </xdr:from>
    <xdr:to>
      <xdr:col>6</xdr:col>
      <xdr:colOff>312041</xdr:colOff>
      <xdr:row>58</xdr:row>
      <xdr:rowOff>60362</xdr:rowOff>
    </xdr:to>
    <xdr:pic>
      <xdr:nvPicPr>
        <xdr:cNvPr id="5" name="Imagem 4">
          <a:extLst>
            <a:ext uri="{FF2B5EF4-FFF2-40B4-BE49-F238E27FC236}">
              <a16:creationId xmlns:a16="http://schemas.microsoft.com/office/drawing/2014/main" id="{EB678CEC-E8C1-4056-B579-30EC9638140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571751" y="9105899"/>
          <a:ext cx="2864740" cy="316551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71438</xdr:colOff>
      <xdr:row>0</xdr:row>
      <xdr:rowOff>71438</xdr:rowOff>
    </xdr:from>
    <xdr:to>
      <xdr:col>0</xdr:col>
      <xdr:colOff>706741</xdr:colOff>
      <xdr:row>5</xdr:row>
      <xdr:rowOff>47625</xdr:rowOff>
    </xdr:to>
    <xdr:pic>
      <xdr:nvPicPr>
        <xdr:cNvPr id="2" name="Imagem 1">
          <a:extLst>
            <a:ext uri="{FF2B5EF4-FFF2-40B4-BE49-F238E27FC236}">
              <a16:creationId xmlns:a16="http://schemas.microsoft.com/office/drawing/2014/main" id="{35126CF1-5641-46BB-8B4F-DE65E1DAEF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71438"/>
          <a:ext cx="635303" cy="750093"/>
        </a:xfrm>
        <a:prstGeom prst="rect">
          <a:avLst/>
        </a:prstGeom>
      </xdr:spPr>
    </xdr:pic>
    <xdr:clientData/>
  </xdr:twoCellAnchor>
  <xdr:twoCellAnchor editAs="oneCell">
    <xdr:from>
      <xdr:col>1</xdr:col>
      <xdr:colOff>1676400</xdr:colOff>
      <xdr:row>39</xdr:row>
      <xdr:rowOff>142875</xdr:rowOff>
    </xdr:from>
    <xdr:to>
      <xdr:col>8</xdr:col>
      <xdr:colOff>31469</xdr:colOff>
      <xdr:row>62</xdr:row>
      <xdr:rowOff>103090</xdr:rowOff>
    </xdr:to>
    <xdr:pic>
      <xdr:nvPicPr>
        <xdr:cNvPr id="5" name="Imagem 4">
          <a:extLst>
            <a:ext uri="{FF2B5EF4-FFF2-40B4-BE49-F238E27FC236}">
              <a16:creationId xmlns:a16="http://schemas.microsoft.com/office/drawing/2014/main" id="{F070603E-FBC0-4D25-9BED-92BBF41C730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95550" y="8448675"/>
          <a:ext cx="3336644" cy="383689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71438</xdr:colOff>
      <xdr:row>0</xdr:row>
      <xdr:rowOff>95250</xdr:rowOff>
    </xdr:from>
    <xdr:to>
      <xdr:col>0</xdr:col>
      <xdr:colOff>706741</xdr:colOff>
      <xdr:row>5</xdr:row>
      <xdr:rowOff>71437</xdr:rowOff>
    </xdr:to>
    <xdr:pic>
      <xdr:nvPicPr>
        <xdr:cNvPr id="2" name="Imagem 1">
          <a:extLst>
            <a:ext uri="{FF2B5EF4-FFF2-40B4-BE49-F238E27FC236}">
              <a16:creationId xmlns:a16="http://schemas.microsoft.com/office/drawing/2014/main" id="{880EF346-4134-418E-895E-7D64DC3792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95250"/>
          <a:ext cx="635303" cy="776287"/>
        </a:xfrm>
        <a:prstGeom prst="rect">
          <a:avLst/>
        </a:prstGeom>
      </xdr:spPr>
    </xdr:pic>
    <xdr:clientData/>
  </xdr:twoCellAnchor>
  <xdr:twoCellAnchor editAs="oneCell">
    <xdr:from>
      <xdr:col>1</xdr:col>
      <xdr:colOff>1457324</xdr:colOff>
      <xdr:row>46</xdr:row>
      <xdr:rowOff>76200</xdr:rowOff>
    </xdr:from>
    <xdr:to>
      <xdr:col>5</xdr:col>
      <xdr:colOff>114299</xdr:colOff>
      <xdr:row>67</xdr:row>
      <xdr:rowOff>153988</xdr:rowOff>
    </xdr:to>
    <xdr:pic>
      <xdr:nvPicPr>
        <xdr:cNvPr id="4" name="Imagem 3">
          <a:extLst>
            <a:ext uri="{FF2B5EF4-FFF2-40B4-BE49-F238E27FC236}">
              <a16:creationId xmlns:a16="http://schemas.microsoft.com/office/drawing/2014/main" id="{1A3970BA-9289-4B38-90E9-D330C4195374}"/>
            </a:ext>
          </a:extLst>
        </xdr:cNvPr>
        <xdr:cNvPicPr>
          <a:picLocks noChangeAspect="1"/>
        </xdr:cNvPicPr>
      </xdr:nvPicPr>
      <xdr:blipFill>
        <a:blip xmlns:r="http://schemas.openxmlformats.org/officeDocument/2006/relationships" r:embed="rId2"/>
        <a:stretch>
          <a:fillRect/>
        </a:stretch>
      </xdr:blipFill>
      <xdr:spPr>
        <a:xfrm>
          <a:off x="2276474" y="3600450"/>
          <a:ext cx="2600325" cy="361156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71438</xdr:colOff>
      <xdr:row>0</xdr:row>
      <xdr:rowOff>95250</xdr:rowOff>
    </xdr:from>
    <xdr:to>
      <xdr:col>0</xdr:col>
      <xdr:colOff>706741</xdr:colOff>
      <xdr:row>5</xdr:row>
      <xdr:rowOff>71437</xdr:rowOff>
    </xdr:to>
    <xdr:pic>
      <xdr:nvPicPr>
        <xdr:cNvPr id="2" name="Imagem 1">
          <a:extLst>
            <a:ext uri="{FF2B5EF4-FFF2-40B4-BE49-F238E27FC236}">
              <a16:creationId xmlns:a16="http://schemas.microsoft.com/office/drawing/2014/main" id="{AB6FC3C8-24FD-4906-B9F1-0633ABB07B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95250"/>
          <a:ext cx="635303" cy="776287"/>
        </a:xfrm>
        <a:prstGeom prst="rect">
          <a:avLst/>
        </a:prstGeom>
      </xdr:spPr>
    </xdr:pic>
    <xdr:clientData/>
  </xdr:twoCellAnchor>
  <xdr:twoCellAnchor editAs="oneCell">
    <xdr:from>
      <xdr:col>1</xdr:col>
      <xdr:colOff>1457324</xdr:colOff>
      <xdr:row>58</xdr:row>
      <xdr:rowOff>76200</xdr:rowOff>
    </xdr:from>
    <xdr:to>
      <xdr:col>5</xdr:col>
      <xdr:colOff>114299</xdr:colOff>
      <xdr:row>79</xdr:row>
      <xdr:rowOff>153988</xdr:rowOff>
    </xdr:to>
    <xdr:pic>
      <xdr:nvPicPr>
        <xdr:cNvPr id="3" name="Imagem 2">
          <a:extLst>
            <a:ext uri="{FF2B5EF4-FFF2-40B4-BE49-F238E27FC236}">
              <a16:creationId xmlns:a16="http://schemas.microsoft.com/office/drawing/2014/main" id="{A315DDD6-5AB1-4E3D-B94E-02B016118163}"/>
            </a:ext>
          </a:extLst>
        </xdr:cNvPr>
        <xdr:cNvPicPr>
          <a:picLocks noChangeAspect="1"/>
        </xdr:cNvPicPr>
      </xdr:nvPicPr>
      <xdr:blipFill>
        <a:blip xmlns:r="http://schemas.openxmlformats.org/officeDocument/2006/relationships" r:embed="rId2"/>
        <a:stretch>
          <a:fillRect/>
        </a:stretch>
      </xdr:blipFill>
      <xdr:spPr>
        <a:xfrm>
          <a:off x="2272664" y="3596640"/>
          <a:ext cx="2596515" cy="353726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71438</xdr:colOff>
      <xdr:row>0</xdr:row>
      <xdr:rowOff>95250</xdr:rowOff>
    </xdr:from>
    <xdr:to>
      <xdr:col>0</xdr:col>
      <xdr:colOff>706741</xdr:colOff>
      <xdr:row>5</xdr:row>
      <xdr:rowOff>71437</xdr:rowOff>
    </xdr:to>
    <xdr:pic>
      <xdr:nvPicPr>
        <xdr:cNvPr id="2" name="Imagem 1">
          <a:extLst>
            <a:ext uri="{FF2B5EF4-FFF2-40B4-BE49-F238E27FC236}">
              <a16:creationId xmlns:a16="http://schemas.microsoft.com/office/drawing/2014/main" id="{A850CB10-1C1A-4F11-872C-A5001DF780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95250"/>
          <a:ext cx="635303" cy="776287"/>
        </a:xfrm>
        <a:prstGeom prst="rect">
          <a:avLst/>
        </a:prstGeom>
      </xdr:spPr>
    </xdr:pic>
    <xdr:clientData/>
  </xdr:twoCellAnchor>
  <xdr:twoCellAnchor editAs="oneCell">
    <xdr:from>
      <xdr:col>1</xdr:col>
      <xdr:colOff>1343025</xdr:colOff>
      <xdr:row>52</xdr:row>
      <xdr:rowOff>114300</xdr:rowOff>
    </xdr:from>
    <xdr:to>
      <xdr:col>4</xdr:col>
      <xdr:colOff>361950</xdr:colOff>
      <xdr:row>74</xdr:row>
      <xdr:rowOff>23912</xdr:rowOff>
    </xdr:to>
    <xdr:pic>
      <xdr:nvPicPr>
        <xdr:cNvPr id="4" name="Imagem 3">
          <a:extLst>
            <a:ext uri="{FF2B5EF4-FFF2-40B4-BE49-F238E27FC236}">
              <a16:creationId xmlns:a16="http://schemas.microsoft.com/office/drawing/2014/main" id="{1C0FBEFF-7B3D-4A37-8B04-331344962436}"/>
            </a:ext>
          </a:extLst>
        </xdr:cNvPr>
        <xdr:cNvPicPr>
          <a:picLocks noChangeAspect="1"/>
        </xdr:cNvPicPr>
      </xdr:nvPicPr>
      <xdr:blipFill>
        <a:blip xmlns:r="http://schemas.openxmlformats.org/officeDocument/2006/relationships" r:embed="rId2"/>
        <a:stretch>
          <a:fillRect/>
        </a:stretch>
      </xdr:blipFill>
      <xdr:spPr>
        <a:xfrm>
          <a:off x="2162175" y="3638550"/>
          <a:ext cx="2571750" cy="361483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71438</xdr:colOff>
      <xdr:row>0</xdr:row>
      <xdr:rowOff>95250</xdr:rowOff>
    </xdr:from>
    <xdr:to>
      <xdr:col>0</xdr:col>
      <xdr:colOff>706741</xdr:colOff>
      <xdr:row>5</xdr:row>
      <xdr:rowOff>71437</xdr:rowOff>
    </xdr:to>
    <xdr:pic>
      <xdr:nvPicPr>
        <xdr:cNvPr id="2" name="Imagem 1">
          <a:extLst>
            <a:ext uri="{FF2B5EF4-FFF2-40B4-BE49-F238E27FC236}">
              <a16:creationId xmlns:a16="http://schemas.microsoft.com/office/drawing/2014/main" id="{DFEE2100-1A0D-4A78-98E4-C90F8B35F7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95250"/>
          <a:ext cx="635303" cy="776287"/>
        </a:xfrm>
        <a:prstGeom prst="rect">
          <a:avLst/>
        </a:prstGeom>
      </xdr:spPr>
    </xdr:pic>
    <xdr:clientData/>
  </xdr:twoCellAnchor>
  <xdr:twoCellAnchor editAs="oneCell">
    <xdr:from>
      <xdr:col>1</xdr:col>
      <xdr:colOff>1619250</xdr:colOff>
      <xdr:row>63</xdr:row>
      <xdr:rowOff>57150</xdr:rowOff>
    </xdr:from>
    <xdr:to>
      <xdr:col>5</xdr:col>
      <xdr:colOff>142875</xdr:colOff>
      <xdr:row>85</xdr:row>
      <xdr:rowOff>78473</xdr:rowOff>
    </xdr:to>
    <xdr:pic>
      <xdr:nvPicPr>
        <xdr:cNvPr id="4" name="Imagem 3">
          <a:extLst>
            <a:ext uri="{FF2B5EF4-FFF2-40B4-BE49-F238E27FC236}">
              <a16:creationId xmlns:a16="http://schemas.microsoft.com/office/drawing/2014/main" id="{8D862DBB-1672-3AE4-B576-1E36D7EB3529}"/>
            </a:ext>
          </a:extLst>
        </xdr:cNvPr>
        <xdr:cNvPicPr>
          <a:picLocks noChangeAspect="1"/>
        </xdr:cNvPicPr>
      </xdr:nvPicPr>
      <xdr:blipFill>
        <a:blip xmlns:r="http://schemas.openxmlformats.org/officeDocument/2006/relationships" r:embed="rId2"/>
        <a:stretch>
          <a:fillRect/>
        </a:stretch>
      </xdr:blipFill>
      <xdr:spPr>
        <a:xfrm>
          <a:off x="2438400" y="17506950"/>
          <a:ext cx="2466975" cy="3726548"/>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FBA2B-5600-405B-9A28-38A3C5FB09BF}">
  <sheetPr>
    <pageSetUpPr fitToPage="1"/>
  </sheetPr>
  <dimension ref="A1:AMG157"/>
  <sheetViews>
    <sheetView tabSelected="1" view="pageBreakPreview" topLeftCell="A24" zoomScale="60" zoomScaleNormal="60" workbookViewId="0">
      <selection activeCell="C12" sqref="C12"/>
    </sheetView>
  </sheetViews>
  <sheetFormatPr defaultColWidth="9.109375" defaultRowHeight="13.2"/>
  <cols>
    <col min="1" max="1" width="8.6640625" style="7" customWidth="1"/>
    <col min="2" max="2" width="144.44140625" style="6" customWidth="1"/>
    <col min="3" max="3" width="11" style="8" customWidth="1"/>
    <col min="4" max="4" width="23" style="8" customWidth="1"/>
    <col min="5" max="5" width="20.6640625" style="8" customWidth="1"/>
    <col min="6" max="6" width="19" style="8" customWidth="1"/>
    <col min="7" max="7" width="21.88671875" style="9" customWidth="1"/>
    <col min="8" max="8" width="9.88671875" style="9" customWidth="1"/>
    <col min="9" max="9" width="7.33203125" style="9" customWidth="1"/>
    <col min="10" max="10" width="8.44140625" style="9" customWidth="1"/>
    <col min="11" max="11" width="7.33203125" style="8" bestFit="1" customWidth="1"/>
    <col min="12" max="12" width="1.6640625" style="6" customWidth="1"/>
    <col min="13" max="13" width="22.5546875" style="6" customWidth="1"/>
    <col min="14" max="14" width="16.33203125" style="6" customWidth="1"/>
    <col min="15" max="1021" width="9.109375" style="6"/>
  </cols>
  <sheetData>
    <row r="1" spans="1:1021" ht="19.5" customHeight="1">
      <c r="A1" s="10"/>
      <c r="B1" s="10"/>
      <c r="C1" s="10"/>
      <c r="D1" s="10"/>
      <c r="E1" s="10"/>
      <c r="F1" s="10"/>
      <c r="G1" s="10"/>
      <c r="H1" s="10"/>
      <c r="I1" s="10"/>
      <c r="J1" s="10"/>
      <c r="K1" s="10"/>
      <c r="L1" s="10"/>
      <c r="AMG1"/>
    </row>
    <row r="2" spans="1:1021">
      <c r="A2" s="10"/>
      <c r="B2" s="10"/>
      <c r="C2" s="10"/>
      <c r="D2" s="10"/>
      <c r="E2" s="10"/>
      <c r="F2" s="10"/>
      <c r="G2" s="10"/>
      <c r="H2" s="10"/>
      <c r="I2" s="10"/>
      <c r="J2" s="10"/>
      <c r="K2" s="10"/>
      <c r="L2" s="10"/>
      <c r="AMG2"/>
    </row>
    <row r="3" spans="1:1021">
      <c r="A3" s="90" t="s">
        <v>28</v>
      </c>
      <c r="B3" s="90"/>
      <c r="C3" s="90"/>
      <c r="D3" s="90"/>
      <c r="E3" s="90"/>
      <c r="F3" s="90"/>
      <c r="G3" s="90"/>
      <c r="H3" s="90"/>
      <c r="I3" s="90"/>
      <c r="J3" s="90"/>
      <c r="K3" s="90"/>
      <c r="L3" s="10"/>
      <c r="AMG3"/>
    </row>
    <row r="4" spans="1:1021" ht="19.5" customHeight="1">
      <c r="A4" s="90"/>
      <c r="B4" s="90"/>
      <c r="C4" s="90"/>
      <c r="D4" s="90"/>
      <c r="E4" s="90"/>
      <c r="F4" s="90"/>
      <c r="G4" s="90"/>
      <c r="H4" s="90"/>
      <c r="I4" s="90"/>
      <c r="J4" s="90"/>
      <c r="K4" s="90"/>
      <c r="L4" s="10"/>
      <c r="AMG4"/>
    </row>
    <row r="5" spans="1:1021">
      <c r="A5"/>
      <c r="B5" s="10"/>
      <c r="C5" s="10"/>
      <c r="D5" s="10"/>
      <c r="E5" s="10"/>
      <c r="F5" s="10"/>
      <c r="G5" s="10"/>
      <c r="H5" s="10"/>
      <c r="I5" s="10"/>
      <c r="J5" s="10"/>
      <c r="K5" s="10"/>
      <c r="L5" s="10"/>
      <c r="AMG5"/>
    </row>
    <row r="6" spans="1:1021" ht="30.75" customHeight="1">
      <c r="A6" s="90" t="s">
        <v>0</v>
      </c>
      <c r="B6" s="90"/>
      <c r="C6" s="90"/>
      <c r="D6" s="90"/>
      <c r="E6" s="90"/>
      <c r="F6" s="90"/>
      <c r="G6" s="90"/>
      <c r="H6" s="90"/>
      <c r="I6" s="90"/>
      <c r="J6" s="90"/>
      <c r="K6" s="90"/>
      <c r="L6" s="10"/>
      <c r="AMG6"/>
    </row>
    <row r="7" spans="1:1021" ht="25.5" customHeight="1">
      <c r="A7" s="10"/>
      <c r="B7" s="10"/>
      <c r="C7" s="10"/>
      <c r="D7" s="10"/>
      <c r="E7" s="10"/>
      <c r="F7" s="10"/>
      <c r="G7" s="10"/>
      <c r="H7" s="10"/>
      <c r="I7" s="10"/>
      <c r="J7" s="10"/>
      <c r="K7" s="10"/>
      <c r="L7" s="10"/>
      <c r="AMG7"/>
    </row>
    <row r="8" spans="1:1021" ht="21.9" customHeight="1">
      <c r="A8" s="90" t="s">
        <v>29</v>
      </c>
      <c r="B8" s="90"/>
      <c r="C8" s="90"/>
      <c r="D8" s="90"/>
      <c r="E8" s="90"/>
      <c r="F8" s="90"/>
      <c r="G8" s="90"/>
      <c r="H8" s="90"/>
      <c r="I8" s="90"/>
      <c r="J8" s="90"/>
      <c r="K8" s="90"/>
      <c r="L8" s="59"/>
      <c r="AMG8"/>
    </row>
    <row r="9" spans="1:1021" ht="32.25" customHeight="1" thickBot="1">
      <c r="A9" s="10"/>
      <c r="B9" s="11"/>
      <c r="C9" s="10"/>
      <c r="D9" s="10"/>
      <c r="E9" s="10"/>
      <c r="G9" s="10"/>
      <c r="H9" s="10"/>
      <c r="I9" s="10"/>
      <c r="J9" s="10"/>
      <c r="K9" s="10"/>
      <c r="L9" s="10"/>
      <c r="AMG9"/>
    </row>
    <row r="10" spans="1:1021" ht="24.9" customHeight="1" thickBot="1">
      <c r="A10" s="91" t="s">
        <v>1</v>
      </c>
      <c r="B10" s="91" t="s">
        <v>2</v>
      </c>
      <c r="C10" s="91"/>
      <c r="D10" s="91"/>
      <c r="E10" s="91"/>
      <c r="F10" s="91"/>
      <c r="G10" s="78"/>
      <c r="H10" s="92" t="s">
        <v>3</v>
      </c>
      <c r="I10" s="92"/>
      <c r="J10" s="92"/>
      <c r="K10" s="92"/>
      <c r="AMG10"/>
    </row>
    <row r="11" spans="1:1021" ht="34.5" customHeight="1" thickBot="1">
      <c r="A11" s="91"/>
      <c r="B11" s="78" t="s">
        <v>4</v>
      </c>
      <c r="C11" s="78" t="s">
        <v>5</v>
      </c>
      <c r="D11" s="78" t="s">
        <v>6</v>
      </c>
      <c r="E11" s="78" t="s">
        <v>7</v>
      </c>
      <c r="F11" s="78" t="s">
        <v>8</v>
      </c>
      <c r="G11" s="78" t="s">
        <v>9</v>
      </c>
      <c r="H11" s="78" t="s">
        <v>10</v>
      </c>
      <c r="I11" s="78" t="s">
        <v>11</v>
      </c>
      <c r="J11" s="79" t="s">
        <v>12</v>
      </c>
      <c r="K11" s="79" t="s">
        <v>13</v>
      </c>
      <c r="AMG11"/>
    </row>
    <row r="12" spans="1:1021" ht="315" customHeight="1" thickBot="1">
      <c r="A12" s="13">
        <v>1</v>
      </c>
      <c r="B12" s="80" t="s">
        <v>139</v>
      </c>
      <c r="C12" s="15">
        <f t="shared" ref="C12:C21" si="0">D12+E12</f>
        <v>66.08</v>
      </c>
      <c r="D12" s="15">
        <f>9.56*4</f>
        <v>38.24</v>
      </c>
      <c r="E12" s="15">
        <f>(5.34+1.62)*4</f>
        <v>27.84</v>
      </c>
      <c r="F12" s="15" t="str">
        <f>'ROTA 001'!B44</f>
        <v>MANHÃ/INTEGRAL/TARDE</v>
      </c>
      <c r="G12" s="13" t="str">
        <f t="shared" ref="G12:G23" si="1">IF((MAX(H12:K12)&lt;17),"Veículo Automotor do Tipo - Van",(IF(MAX(H12:K12)&lt;31,"Veículo Automotor do Tipo - Micro-Ônibus","Veículo Automotor do Tipo - Onibus")))</f>
        <v>Veículo Automotor do Tipo - Onibus</v>
      </c>
      <c r="H12" s="14">
        <f>'ROTA 001'!C44</f>
        <v>44</v>
      </c>
      <c r="I12" s="14">
        <f>'ROTA 001'!F44</f>
        <v>44</v>
      </c>
      <c r="J12" s="14">
        <v>0</v>
      </c>
      <c r="K12" s="14">
        <f>'ROTA 001'!K44</f>
        <v>16</v>
      </c>
      <c r="AMG12"/>
    </row>
    <row r="13" spans="1:1021" ht="174" customHeight="1" thickBot="1">
      <c r="A13" s="13">
        <v>2</v>
      </c>
      <c r="B13" s="81" t="s">
        <v>138</v>
      </c>
      <c r="C13" s="60">
        <f>D13+E13</f>
        <v>25.450000000000003</v>
      </c>
      <c r="D13" s="60">
        <f>1.59*2+0.49+1.59*2</f>
        <v>6.85</v>
      </c>
      <c r="E13" s="60">
        <f>3.72*4+3.72</f>
        <v>18.600000000000001</v>
      </c>
      <c r="F13" s="60" t="str">
        <f>'ROTA 002'!B38</f>
        <v>MANHÃ/TARDE/INTEGRAL</v>
      </c>
      <c r="G13" s="13" t="str">
        <f t="shared" si="1"/>
        <v>Veículo Automotor do Tipo - Micro-Ônibus</v>
      </c>
      <c r="H13" s="16">
        <f>'ROTA 002'!C38</f>
        <v>25</v>
      </c>
      <c r="I13" s="16">
        <f>'ROTA 002'!F38</f>
        <v>14</v>
      </c>
      <c r="J13" s="16">
        <v>0</v>
      </c>
      <c r="K13" s="16">
        <f>'ROTA 002'!$K$38</f>
        <v>16</v>
      </c>
      <c r="L13" s="12"/>
      <c r="AMG13"/>
    </row>
    <row r="14" spans="1:1021" ht="286.2" thickBot="1">
      <c r="A14" s="13">
        <v>3</v>
      </c>
      <c r="B14" s="81" t="s">
        <v>97</v>
      </c>
      <c r="C14" s="60">
        <f>D14+E14</f>
        <v>62.96</v>
      </c>
      <c r="D14" s="60">
        <f>10.25*4</f>
        <v>41</v>
      </c>
      <c r="E14" s="60">
        <f>3.66*6</f>
        <v>21.96</v>
      </c>
      <c r="F14" s="60" t="str">
        <f>'ROTA 003'!B48</f>
        <v>MANHÃ/TARDE</v>
      </c>
      <c r="G14" s="13" t="str">
        <f t="shared" si="1"/>
        <v>Veículo Automotor do Tipo - Onibus</v>
      </c>
      <c r="H14" s="16">
        <f>'ROTA 003'!C48</f>
        <v>44</v>
      </c>
      <c r="I14" s="16" cm="1">
        <f t="array" ref="I14:L14">'ROTA 003'!F48:I48</f>
        <v>44</v>
      </c>
      <c r="J14" s="16">
        <v>0</v>
      </c>
      <c r="K14" s="16">
        <v>0</v>
      </c>
      <c r="L14" s="6">
        <v>0</v>
      </c>
      <c r="M14" s="1"/>
      <c r="N14" s="1"/>
      <c r="O14" s="1"/>
      <c r="P14" s="1"/>
      <c r="Q14" s="1"/>
      <c r="R14" s="1"/>
      <c r="S14" s="1"/>
      <c r="T14" s="1"/>
      <c r="U14" s="1"/>
      <c r="V14" s="1"/>
      <c r="W14" s="1"/>
      <c r="X14" s="1"/>
      <c r="AMG14"/>
    </row>
    <row r="15" spans="1:1021" ht="409.2" customHeight="1" thickBot="1">
      <c r="A15" s="13">
        <v>4</v>
      </c>
      <c r="B15" s="81" t="s">
        <v>136</v>
      </c>
      <c r="C15" s="60">
        <f t="shared" si="0"/>
        <v>95.509999999999991</v>
      </c>
      <c r="D15" s="60">
        <f>4.57*4+6.78*4+4.57</f>
        <v>49.970000000000006</v>
      </c>
      <c r="E15" s="60">
        <f>5.34*4+2.88*4+1.83*4+5.34</f>
        <v>45.539999999999992</v>
      </c>
      <c r="F15" s="60" t="str">
        <f>'ROTA 004'!$B$50</f>
        <v>MANHÃ/INTEGRAL/TARDE</v>
      </c>
      <c r="G15" s="13" t="str">
        <f t="shared" si="1"/>
        <v>Veículo Automotor do Tipo - Onibus</v>
      </c>
      <c r="H15" s="16">
        <f>'ROTA 004'!C50</f>
        <v>60</v>
      </c>
      <c r="I15" s="16">
        <f>'ROTA 004'!F50</f>
        <v>38</v>
      </c>
      <c r="J15" s="16">
        <v>0</v>
      </c>
      <c r="K15" s="16">
        <f>'ROTA 004'!K50</f>
        <v>30</v>
      </c>
      <c r="M15" s="52"/>
      <c r="N15" s="1"/>
      <c r="O15" s="1"/>
      <c r="P15" s="1"/>
      <c r="Q15" s="1"/>
      <c r="R15" s="1"/>
      <c r="S15" s="1"/>
      <c r="T15" s="1"/>
      <c r="U15" s="1"/>
      <c r="V15" s="1"/>
      <c r="W15" s="1"/>
      <c r="X15" s="1"/>
      <c r="AMG15"/>
    </row>
    <row r="16" spans="1:1021" s="6" customFormat="1" ht="108.6" customHeight="1" thickBot="1">
      <c r="A16" s="13">
        <v>5</v>
      </c>
      <c r="B16" s="81" t="s">
        <v>114</v>
      </c>
      <c r="C16" s="60">
        <f t="shared" si="0"/>
        <v>107.22</v>
      </c>
      <c r="D16" s="60">
        <f>1*6</f>
        <v>6</v>
      </c>
      <c r="E16" s="60">
        <f>16.35*2+11.36*2+22.9*2</f>
        <v>101.22</v>
      </c>
      <c r="F16" s="60" t="str">
        <f>'ROTA 005'!B38</f>
        <v>MANHÃ/TARDE/NOITE</v>
      </c>
      <c r="G16" s="13" t="str">
        <f t="shared" si="1"/>
        <v>Veículo Automotor do Tipo - Van</v>
      </c>
      <c r="H16" s="16">
        <f>'ROTA 005'!C38</f>
        <v>13</v>
      </c>
      <c r="I16" s="16">
        <f>'ROTA 005'!F38</f>
        <v>13</v>
      </c>
      <c r="J16" s="16">
        <f>'ROTA 005'!J38</f>
        <v>10</v>
      </c>
      <c r="K16" s="16">
        <v>0</v>
      </c>
      <c r="M16" s="1"/>
      <c r="N16" s="1"/>
      <c r="O16" s="1"/>
      <c r="P16" s="1"/>
      <c r="Q16" s="1"/>
      <c r="R16" s="1"/>
      <c r="S16" s="1"/>
      <c r="T16" s="1"/>
      <c r="U16" s="1"/>
      <c r="V16" s="1"/>
      <c r="W16" s="1"/>
      <c r="X16" s="1"/>
    </row>
    <row r="17" spans="1:11" s="6" customFormat="1" ht="409.2" customHeight="1" thickBot="1">
      <c r="A17" s="13">
        <v>6</v>
      </c>
      <c r="B17" s="80" t="s">
        <v>119</v>
      </c>
      <c r="C17" s="15">
        <f t="shared" si="0"/>
        <v>49.769999999999996</v>
      </c>
      <c r="D17" s="15">
        <f>4.06*3</f>
        <v>12.18</v>
      </c>
      <c r="E17" s="15">
        <f>12.53*3</f>
        <v>37.589999999999996</v>
      </c>
      <c r="F17" s="15" t="str">
        <f>'ROTA 006'!B50</f>
        <v>MANHÃ/INTEGRAL</v>
      </c>
      <c r="G17" s="13" t="str">
        <f t="shared" si="1"/>
        <v>Veículo Automotor do Tipo - Onibus</v>
      </c>
      <c r="H17" s="14">
        <f>'ROTA 006'!C50</f>
        <v>35</v>
      </c>
      <c r="I17" s="14">
        <f>'ROTA 006'!F50</f>
        <v>0</v>
      </c>
      <c r="J17" s="14">
        <f>'ROTA 006'!J50</f>
        <v>0</v>
      </c>
      <c r="K17" s="14">
        <f>'ROTA 006'!K50</f>
        <v>20</v>
      </c>
    </row>
    <row r="18" spans="1:11" s="6" customFormat="1" ht="227.4" customHeight="1" thickBot="1">
      <c r="A18" s="13" t="s">
        <v>115</v>
      </c>
      <c r="B18" s="80" t="s">
        <v>116</v>
      </c>
      <c r="C18" s="15">
        <f t="shared" si="0"/>
        <v>66.36</v>
      </c>
      <c r="D18" s="15">
        <f>4.06*4</f>
        <v>16.239999999999998</v>
      </c>
      <c r="E18" s="15">
        <f>12.53*4</f>
        <v>50.12</v>
      </c>
      <c r="F18" s="15" t="str">
        <f>'ROTA 006.1'!B37</f>
        <v>TARDE/NOITE</v>
      </c>
      <c r="G18" s="13" t="str">
        <f t="shared" si="1"/>
        <v>Veículo Automotor do Tipo - Onibus</v>
      </c>
      <c r="H18" s="14">
        <v>0</v>
      </c>
      <c r="I18" s="14">
        <f>'ROTA 006.1'!F37</f>
        <v>32</v>
      </c>
      <c r="J18" s="14">
        <f>'ROTA 006.1'!J37</f>
        <v>11</v>
      </c>
      <c r="K18" s="14">
        <v>0</v>
      </c>
    </row>
    <row r="19" spans="1:11" s="6" customFormat="1" ht="201" customHeight="1" thickBot="1">
      <c r="A19" s="13">
        <v>7</v>
      </c>
      <c r="B19" s="81" t="s">
        <v>117</v>
      </c>
      <c r="C19" s="60">
        <f t="shared" si="0"/>
        <v>21.4</v>
      </c>
      <c r="D19" s="60">
        <f>5.35*4</f>
        <v>21.4</v>
      </c>
      <c r="E19" s="60">
        <v>0</v>
      </c>
      <c r="F19" s="60" t="str">
        <f>'ROTA 007'!B38</f>
        <v>MANHÃ/INTEGRAL/TARDE</v>
      </c>
      <c r="G19" s="13" t="str">
        <f t="shared" si="1"/>
        <v>Veículo Automotor do Tipo - Onibus</v>
      </c>
      <c r="H19" s="16">
        <f>'ROTA 007'!C38</f>
        <v>30</v>
      </c>
      <c r="I19" s="16">
        <f>'ROTA 007'!F38</f>
        <v>37</v>
      </c>
      <c r="J19" s="16">
        <v>0</v>
      </c>
      <c r="K19" s="16">
        <v>0</v>
      </c>
    </row>
    <row r="20" spans="1:11" s="6" customFormat="1" ht="199.5" customHeight="1" thickBot="1">
      <c r="A20" s="13">
        <v>8</v>
      </c>
      <c r="B20" s="81" t="s">
        <v>98</v>
      </c>
      <c r="C20" s="60">
        <f t="shared" si="0"/>
        <v>15.76</v>
      </c>
      <c r="D20" s="60">
        <f>3.94*4</f>
        <v>15.76</v>
      </c>
      <c r="E20" s="60">
        <v>0</v>
      </c>
      <c r="F20" s="60" t="str">
        <f>'ROTA 008'!B38</f>
        <v>MANHÃ/TARDE</v>
      </c>
      <c r="G20" s="13" t="str">
        <f t="shared" si="1"/>
        <v>Veículo Automotor do Tipo - Onibus</v>
      </c>
      <c r="H20" s="16">
        <f>'ROTA 008'!C38</f>
        <v>50</v>
      </c>
      <c r="I20" s="16">
        <f>'ROTA 008'!F38</f>
        <v>50</v>
      </c>
      <c r="J20" s="16">
        <v>0</v>
      </c>
      <c r="K20" s="16">
        <v>0</v>
      </c>
    </row>
    <row r="21" spans="1:11" s="6" customFormat="1" ht="223.95" customHeight="1" thickBot="1">
      <c r="A21" s="13">
        <v>9</v>
      </c>
      <c r="B21" s="81" t="s">
        <v>125</v>
      </c>
      <c r="C21" s="60">
        <f t="shared" si="0"/>
        <v>29.04</v>
      </c>
      <c r="D21" s="60">
        <f>14.52*2</f>
        <v>29.04</v>
      </c>
      <c r="E21" s="60">
        <v>0</v>
      </c>
      <c r="F21" s="60" t="str">
        <f>'ROTA 009'!B45</f>
        <v>INTEGRAL</v>
      </c>
      <c r="G21" s="13" t="str">
        <f t="shared" si="1"/>
        <v>Veículo Automotor do Tipo - Onibus</v>
      </c>
      <c r="H21" s="16">
        <v>0</v>
      </c>
      <c r="I21" s="16">
        <v>0</v>
      </c>
      <c r="J21" s="16">
        <v>0</v>
      </c>
      <c r="K21" s="16">
        <f>'ROTA 009'!K45</f>
        <v>60</v>
      </c>
    </row>
    <row r="22" spans="1:11" s="6" customFormat="1" ht="223.95" customHeight="1" thickBot="1">
      <c r="A22" s="13" t="s">
        <v>124</v>
      </c>
      <c r="B22" s="81" t="s">
        <v>125</v>
      </c>
      <c r="C22" s="60">
        <f>'ROTA 009.1'!A57</f>
        <v>29.04</v>
      </c>
      <c r="D22" s="60">
        <f>14.52*4</f>
        <v>58.08</v>
      </c>
      <c r="E22" s="60">
        <v>0</v>
      </c>
      <c r="F22" s="60" t="str">
        <f>'ROTA 009.1'!B57</f>
        <v>INTEGRAL/NOITE</v>
      </c>
      <c r="G22" s="13" t="str">
        <f t="shared" si="1"/>
        <v>Veículo Automotor do Tipo - Onibus</v>
      </c>
      <c r="H22" s="16">
        <v>0</v>
      </c>
      <c r="I22" s="16">
        <v>0</v>
      </c>
      <c r="J22" s="16">
        <f>'ROTA 009.1'!J57</f>
        <v>12</v>
      </c>
      <c r="K22" s="16">
        <f>'ROTA 009.1'!K57</f>
        <v>78</v>
      </c>
    </row>
    <row r="23" spans="1:11" s="6" customFormat="1" ht="163.95" customHeight="1" thickBot="1">
      <c r="A23" s="13">
        <v>10</v>
      </c>
      <c r="B23" s="81" t="s">
        <v>118</v>
      </c>
      <c r="C23" s="60">
        <f>D23</f>
        <v>29.1</v>
      </c>
      <c r="D23" s="60">
        <f>14.55*2</f>
        <v>29.1</v>
      </c>
      <c r="E23" s="60">
        <v>0</v>
      </c>
      <c r="F23" s="60" t="str">
        <f>'ROTA 010'!B51</f>
        <v>INTEGRAL</v>
      </c>
      <c r="G23" s="13" t="str">
        <f t="shared" si="1"/>
        <v>Veículo Automotor do Tipo - Onibus</v>
      </c>
      <c r="H23" s="16">
        <v>0</v>
      </c>
      <c r="I23" s="16">
        <v>0</v>
      </c>
      <c r="J23" s="16">
        <v>0</v>
      </c>
      <c r="K23" s="16">
        <f>'ROTA 010'!K51</f>
        <v>44</v>
      </c>
    </row>
    <row r="24" spans="1:11" ht="408.6" customHeight="1" thickBot="1">
      <c r="A24" s="13">
        <v>11</v>
      </c>
      <c r="B24" s="81" t="s">
        <v>137</v>
      </c>
      <c r="C24" s="60">
        <f t="shared" ref="C24" si="2">D24+E24</f>
        <v>62.58</v>
      </c>
      <c r="D24" s="60">
        <f>10.43*6</f>
        <v>62.58</v>
      </c>
      <c r="E24" s="60">
        <v>0</v>
      </c>
      <c r="F24" s="60" t="str">
        <f>'ROTA 011'!B62</f>
        <v>MANHÃ/TARDE/NOITE</v>
      </c>
      <c r="G24" s="13" t="str">
        <f t="shared" ref="G24" si="3">IF((MAX(H24:K24)&lt;17),"Veículo Automotor do Tipo - Van",(IF(MAX(H24:K24)&lt;31,"Veículo Automotor do Tipo - Micro-Ônibus","Veículo Automotor do Tipo - Onibus")))</f>
        <v>Veículo Automotor do Tipo - Van</v>
      </c>
      <c r="H24" s="16">
        <f>'ROTA 011'!C62</f>
        <v>15</v>
      </c>
      <c r="I24" s="16">
        <f>'ROTA 011'!F62</f>
        <v>15</v>
      </c>
      <c r="J24" s="16">
        <f>'ROTA 011'!J62</f>
        <v>14</v>
      </c>
      <c r="K24" s="16">
        <v>0</v>
      </c>
    </row>
    <row r="154" ht="84" customHeight="1"/>
    <row r="155" ht="82.5" customHeight="1"/>
    <row r="156" ht="61.5" customHeight="1"/>
    <row r="157" ht="75" customHeight="1"/>
  </sheetData>
  <mergeCells count="6">
    <mergeCell ref="A3:K4"/>
    <mergeCell ref="A6:K6"/>
    <mergeCell ref="A8:K8"/>
    <mergeCell ref="A10:A11"/>
    <mergeCell ref="B10:F10"/>
    <mergeCell ref="H10:K10"/>
  </mergeCells>
  <printOptions horizontalCentered="1"/>
  <pageMargins left="0.70866141732283472" right="0.70866141732283472" top="0.74803149606299213" bottom="0.74803149606299213" header="0.31496062992125984" footer="0.31496062992125984"/>
  <pageSetup paperSize="9" scale="46" fitToHeight="0"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tabColor rgb="FFFFFF00"/>
    <pageSetUpPr fitToPage="1"/>
  </sheetPr>
  <dimension ref="A1:ALJ96"/>
  <sheetViews>
    <sheetView view="pageBreakPreview" topLeftCell="A2" zoomScale="80" zoomScaleNormal="80" zoomScaleSheetLayoutView="80" workbookViewId="0">
      <selection activeCell="R23" sqref="R23"/>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1</v>
      </c>
    </row>
    <row r="5" spans="1:998" ht="12.6" customHeight="1" thickBot="1">
      <c r="A5" s="93"/>
      <c r="B5" s="93"/>
      <c r="C5" s="93"/>
      <c r="D5" s="93"/>
      <c r="E5" s="93"/>
      <c r="F5" s="93"/>
      <c r="G5" s="93"/>
      <c r="H5" s="93"/>
      <c r="I5" s="93"/>
      <c r="J5" s="93"/>
      <c r="K5" s="93"/>
    </row>
    <row r="6" spans="1:998" ht="12.6" customHeight="1" thickBot="1">
      <c r="A6" s="93"/>
      <c r="B6" s="93"/>
      <c r="C6" s="93"/>
      <c r="D6" s="93"/>
      <c r="E6" s="93"/>
      <c r="F6" s="93"/>
      <c r="G6" s="93"/>
      <c r="H6" s="93"/>
      <c r="I6" s="93"/>
      <c r="J6" s="93"/>
      <c r="K6" s="93"/>
      <c r="P6" s="52"/>
    </row>
    <row r="7" spans="1:998" ht="16.2" customHeight="1" thickBot="1">
      <c r="A7" s="94"/>
      <c r="B7" s="94"/>
      <c r="C7" s="94"/>
      <c r="D7" s="94"/>
      <c r="E7" s="94"/>
      <c r="F7" s="94"/>
      <c r="G7" s="94"/>
      <c r="H7" s="94"/>
      <c r="I7" s="94"/>
      <c r="J7" s="94"/>
      <c r="K7" s="94"/>
      <c r="S7" s="52"/>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5.2" customHeight="1">
      <c r="A11" s="43">
        <v>1</v>
      </c>
      <c r="B11" s="46" t="s">
        <v>60</v>
      </c>
      <c r="C11" s="23">
        <v>10</v>
      </c>
      <c r="D11" s="23"/>
      <c r="E11" s="23"/>
      <c r="F11" s="33">
        <v>3</v>
      </c>
      <c r="G11" s="36"/>
      <c r="H11" s="23"/>
      <c r="I11" s="23"/>
      <c r="J11" s="32"/>
      <c r="K11" s="33">
        <f>C11+F11</f>
        <v>13</v>
      </c>
      <c r="ALF11"/>
      <c r="ALG11"/>
      <c r="ALH11"/>
      <c r="ALI11"/>
      <c r="ALJ11"/>
    </row>
    <row r="12" spans="1:998" ht="25.2" customHeight="1">
      <c r="A12" s="44">
        <v>2</v>
      </c>
      <c r="B12" s="46" t="s">
        <v>61</v>
      </c>
      <c r="C12" s="21">
        <v>5</v>
      </c>
      <c r="D12" s="21"/>
      <c r="E12" s="21"/>
      <c r="F12" s="34">
        <v>2</v>
      </c>
      <c r="G12" s="41"/>
      <c r="H12" s="21"/>
      <c r="I12" s="21"/>
      <c r="J12" s="20"/>
      <c r="K12" s="34">
        <f>K11+C12+F12</f>
        <v>20</v>
      </c>
      <c r="ALF12"/>
      <c r="ALG12"/>
      <c r="ALH12"/>
      <c r="ALI12"/>
      <c r="ALJ12"/>
    </row>
    <row r="13" spans="1:998" ht="25.2" customHeight="1">
      <c r="A13" s="44">
        <v>3</v>
      </c>
      <c r="B13" s="46" t="s">
        <v>35</v>
      </c>
      <c r="C13" s="21">
        <v>4</v>
      </c>
      <c r="D13" s="21"/>
      <c r="E13" s="21"/>
      <c r="F13" s="34">
        <v>1</v>
      </c>
      <c r="G13" s="41"/>
      <c r="H13" s="21"/>
      <c r="I13" s="21"/>
      <c r="J13" s="20"/>
      <c r="K13" s="34">
        <f t="shared" ref="K13:K20" si="0">K12+C13+F13</f>
        <v>25</v>
      </c>
      <c r="ALF13"/>
      <c r="ALG13"/>
      <c r="ALH13"/>
      <c r="ALI13"/>
      <c r="ALJ13"/>
    </row>
    <row r="14" spans="1:998" ht="25.2" customHeight="1">
      <c r="A14" s="44">
        <v>4</v>
      </c>
      <c r="B14" s="46" t="s">
        <v>36</v>
      </c>
      <c r="C14" s="21">
        <v>3</v>
      </c>
      <c r="D14" s="21"/>
      <c r="E14" s="21"/>
      <c r="F14" s="34">
        <v>2</v>
      </c>
      <c r="G14" s="41"/>
      <c r="H14" s="21"/>
      <c r="I14" s="21"/>
      <c r="J14" s="20"/>
      <c r="K14" s="34">
        <f t="shared" si="0"/>
        <v>30</v>
      </c>
      <c r="ALF14"/>
      <c r="ALG14"/>
      <c r="ALH14"/>
      <c r="ALI14"/>
      <c r="ALJ14"/>
    </row>
    <row r="15" spans="1:998" ht="25.2" customHeight="1">
      <c r="A15" s="44">
        <v>5</v>
      </c>
      <c r="B15" s="46" t="s">
        <v>36</v>
      </c>
      <c r="C15" s="21">
        <v>6</v>
      </c>
      <c r="D15" s="21"/>
      <c r="E15" s="21"/>
      <c r="F15" s="34">
        <v>2</v>
      </c>
      <c r="G15" s="41"/>
      <c r="H15" s="21"/>
      <c r="I15" s="21"/>
      <c r="J15" s="20"/>
      <c r="K15" s="34">
        <f t="shared" si="0"/>
        <v>38</v>
      </c>
      <c r="S15" s="52"/>
      <c r="ALF15"/>
      <c r="ALG15"/>
      <c r="ALH15"/>
      <c r="ALI15"/>
      <c r="ALJ15"/>
    </row>
    <row r="16" spans="1:998" ht="25.2" customHeight="1">
      <c r="A16" s="44">
        <v>6</v>
      </c>
      <c r="B16" s="46" t="s">
        <v>31</v>
      </c>
      <c r="C16" s="21">
        <v>5</v>
      </c>
      <c r="D16" s="21"/>
      <c r="E16" s="21"/>
      <c r="F16" s="34">
        <v>2</v>
      </c>
      <c r="G16" s="41"/>
      <c r="H16" s="21"/>
      <c r="I16" s="21"/>
      <c r="J16" s="20"/>
      <c r="K16" s="34">
        <f t="shared" si="0"/>
        <v>45</v>
      </c>
      <c r="R16"/>
      <c r="ALF16"/>
      <c r="ALG16"/>
      <c r="ALH16"/>
      <c r="ALI16"/>
      <c r="ALJ16"/>
    </row>
    <row r="17" spans="1:998" ht="25.2" customHeight="1">
      <c r="A17" s="44">
        <v>7</v>
      </c>
      <c r="B17" s="46" t="s">
        <v>37</v>
      </c>
      <c r="C17" s="21">
        <v>4</v>
      </c>
      <c r="D17" s="21"/>
      <c r="E17" s="21"/>
      <c r="F17" s="34">
        <v>1</v>
      </c>
      <c r="G17" s="41"/>
      <c r="H17" s="21"/>
      <c r="I17" s="21"/>
      <c r="J17" s="20"/>
      <c r="K17" s="34">
        <f t="shared" si="0"/>
        <v>50</v>
      </c>
      <c r="ALF17"/>
      <c r="ALG17"/>
      <c r="ALH17"/>
      <c r="ALI17"/>
      <c r="ALJ17"/>
    </row>
    <row r="18" spans="1:998" ht="25.2" customHeight="1">
      <c r="A18" s="44">
        <v>8</v>
      </c>
      <c r="B18" s="46" t="s">
        <v>38</v>
      </c>
      <c r="C18" s="21">
        <v>3</v>
      </c>
      <c r="D18" s="21"/>
      <c r="E18" s="21"/>
      <c r="F18" s="34">
        <v>1</v>
      </c>
      <c r="G18" s="41"/>
      <c r="H18" s="21"/>
      <c r="I18" s="21"/>
      <c r="J18" s="20"/>
      <c r="K18" s="34">
        <f t="shared" si="0"/>
        <v>54</v>
      </c>
      <c r="ALF18"/>
      <c r="ALG18"/>
      <c r="ALH18"/>
      <c r="ALI18"/>
      <c r="ALJ18"/>
    </row>
    <row r="19" spans="1:998" ht="25.2" customHeight="1">
      <c r="A19" s="44">
        <v>9</v>
      </c>
      <c r="B19" s="45" t="s">
        <v>32</v>
      </c>
      <c r="C19" s="21">
        <v>2</v>
      </c>
      <c r="D19" s="21"/>
      <c r="E19" s="21"/>
      <c r="F19" s="34">
        <v>1</v>
      </c>
      <c r="G19" s="41"/>
      <c r="H19" s="21"/>
      <c r="I19" s="21"/>
      <c r="J19" s="20"/>
      <c r="K19" s="34">
        <f t="shared" si="0"/>
        <v>57</v>
      </c>
      <c r="ALF19"/>
      <c r="ALG19"/>
      <c r="ALH19"/>
      <c r="ALI19"/>
      <c r="ALJ19"/>
    </row>
    <row r="20" spans="1:998" ht="25.2" customHeight="1">
      <c r="A20" s="44">
        <v>10</v>
      </c>
      <c r="B20" s="45" t="s">
        <v>39</v>
      </c>
      <c r="C20" s="21">
        <v>2</v>
      </c>
      <c r="D20" s="21"/>
      <c r="E20" s="21"/>
      <c r="F20" s="34">
        <v>1</v>
      </c>
      <c r="G20" s="41"/>
      <c r="H20" s="21"/>
      <c r="I20" s="21"/>
      <c r="J20" s="20"/>
      <c r="K20" s="34">
        <f t="shared" si="0"/>
        <v>60</v>
      </c>
      <c r="ALF20"/>
      <c r="ALG20"/>
      <c r="ALH20"/>
      <c r="ALI20"/>
      <c r="ALJ20"/>
    </row>
    <row r="21" spans="1:998" ht="25.2" customHeight="1">
      <c r="A21" s="44">
        <v>11</v>
      </c>
      <c r="B21" s="46" t="s">
        <v>55</v>
      </c>
      <c r="C21" s="21"/>
      <c r="D21" s="21"/>
      <c r="E21" s="21"/>
      <c r="F21" s="34"/>
      <c r="G21" s="41">
        <v>11</v>
      </c>
      <c r="H21" s="21"/>
      <c r="I21" s="21"/>
      <c r="J21" s="20"/>
      <c r="K21" s="34">
        <f>K20-G21</f>
        <v>49</v>
      </c>
      <c r="ALF21"/>
      <c r="ALG21"/>
      <c r="ALH21"/>
      <c r="ALI21"/>
      <c r="ALJ21"/>
    </row>
    <row r="22" spans="1:998" ht="25.2" customHeight="1">
      <c r="A22" s="44">
        <v>12</v>
      </c>
      <c r="B22" s="45" t="s">
        <v>40</v>
      </c>
      <c r="C22" s="21"/>
      <c r="D22" s="21"/>
      <c r="E22" s="21"/>
      <c r="F22" s="34"/>
      <c r="G22" s="41">
        <v>7</v>
      </c>
      <c r="H22" s="21"/>
      <c r="I22" s="21"/>
      <c r="J22" s="20"/>
      <c r="K22" s="34">
        <f t="shared" ref="K22:K25" si="1">K21-G22</f>
        <v>42</v>
      </c>
      <c r="ALF22"/>
      <c r="ALG22"/>
      <c r="ALH22"/>
      <c r="ALI22"/>
      <c r="ALJ22"/>
    </row>
    <row r="23" spans="1:998" ht="25.2" customHeight="1">
      <c r="A23" s="44">
        <v>13</v>
      </c>
      <c r="B23" s="45" t="s">
        <v>41</v>
      </c>
      <c r="C23" s="21"/>
      <c r="D23" s="21"/>
      <c r="E23" s="21"/>
      <c r="F23" s="34"/>
      <c r="G23" s="41">
        <v>10</v>
      </c>
      <c r="H23" s="21"/>
      <c r="I23" s="21"/>
      <c r="J23" s="20"/>
      <c r="K23" s="34">
        <f t="shared" si="1"/>
        <v>32</v>
      </c>
      <c r="ALF23"/>
      <c r="ALG23"/>
      <c r="ALH23"/>
      <c r="ALI23"/>
      <c r="ALJ23"/>
    </row>
    <row r="24" spans="1:998" ht="25.2" customHeight="1">
      <c r="A24" s="44">
        <v>14</v>
      </c>
      <c r="B24" s="45" t="s">
        <v>42</v>
      </c>
      <c r="C24" s="21"/>
      <c r="D24" s="21"/>
      <c r="E24" s="21"/>
      <c r="F24" s="34"/>
      <c r="G24" s="41">
        <v>7</v>
      </c>
      <c r="H24" s="21"/>
      <c r="I24" s="21"/>
      <c r="J24" s="20"/>
      <c r="K24" s="34">
        <f t="shared" si="1"/>
        <v>25</v>
      </c>
      <c r="Z24" s="48"/>
      <c r="ALF24"/>
      <c r="ALG24"/>
      <c r="ALH24"/>
      <c r="ALI24"/>
      <c r="ALJ24"/>
    </row>
    <row r="25" spans="1:998" ht="25.2" customHeight="1">
      <c r="A25" s="44">
        <v>15</v>
      </c>
      <c r="B25" s="45" t="s">
        <v>62</v>
      </c>
      <c r="C25" s="21"/>
      <c r="D25" s="21"/>
      <c r="E25" s="21"/>
      <c r="F25" s="34"/>
      <c r="G25" s="41">
        <v>9</v>
      </c>
      <c r="H25" s="21"/>
      <c r="I25" s="21"/>
      <c r="J25" s="20"/>
      <c r="K25" s="34">
        <f t="shared" si="1"/>
        <v>16</v>
      </c>
      <c r="ALF25"/>
      <c r="ALG25"/>
      <c r="ALH25"/>
      <c r="ALI25"/>
      <c r="ALJ25"/>
    </row>
    <row r="26" spans="1:998" ht="25.2" customHeight="1">
      <c r="A26" s="49">
        <v>1</v>
      </c>
      <c r="B26" s="46" t="s">
        <v>60</v>
      </c>
      <c r="C26" s="19"/>
      <c r="D26" s="19">
        <v>5</v>
      </c>
      <c r="E26" s="19"/>
      <c r="F26" s="35"/>
      <c r="G26" s="37"/>
      <c r="H26" s="21"/>
      <c r="I26" s="21"/>
      <c r="J26" s="20"/>
      <c r="K26" s="34">
        <f>D26</f>
        <v>5</v>
      </c>
      <c r="ALF26"/>
      <c r="ALG26"/>
      <c r="ALH26"/>
      <c r="ALI26"/>
      <c r="ALJ26"/>
    </row>
    <row r="27" spans="1:998" ht="25.2" customHeight="1">
      <c r="A27" s="49">
        <v>2</v>
      </c>
      <c r="B27" s="46" t="s">
        <v>61</v>
      </c>
      <c r="C27" s="19"/>
      <c r="D27" s="19">
        <v>4</v>
      </c>
      <c r="E27" s="19"/>
      <c r="F27" s="35"/>
      <c r="G27" s="37"/>
      <c r="H27" s="21"/>
      <c r="I27" s="21"/>
      <c r="J27" s="20"/>
      <c r="K27" s="34">
        <f>K26+D27</f>
        <v>9</v>
      </c>
      <c r="ALF27"/>
      <c r="ALG27"/>
      <c r="ALH27"/>
      <c r="ALI27"/>
      <c r="ALJ27"/>
    </row>
    <row r="28" spans="1:998" ht="25.2" customHeight="1">
      <c r="A28" s="49">
        <v>3</v>
      </c>
      <c r="B28" s="46" t="s">
        <v>35</v>
      </c>
      <c r="C28" s="19"/>
      <c r="D28" s="19">
        <v>3</v>
      </c>
      <c r="E28" s="19"/>
      <c r="F28" s="35"/>
      <c r="G28" s="37"/>
      <c r="H28" s="21"/>
      <c r="I28" s="21"/>
      <c r="J28" s="20"/>
      <c r="K28" s="34">
        <f t="shared" ref="K28:K35" si="2">K27+D28</f>
        <v>12</v>
      </c>
      <c r="ALF28"/>
      <c r="ALG28"/>
      <c r="ALH28"/>
      <c r="ALI28"/>
      <c r="ALJ28"/>
    </row>
    <row r="29" spans="1:998" ht="25.2" customHeight="1">
      <c r="A29" s="49">
        <v>4</v>
      </c>
      <c r="B29" s="46" t="s">
        <v>36</v>
      </c>
      <c r="C29" s="19"/>
      <c r="D29" s="19">
        <v>4</v>
      </c>
      <c r="E29" s="19"/>
      <c r="F29" s="35"/>
      <c r="G29" s="37"/>
      <c r="H29" s="21"/>
      <c r="I29" s="21"/>
      <c r="J29" s="20"/>
      <c r="K29" s="34">
        <f t="shared" si="2"/>
        <v>16</v>
      </c>
      <c r="ALF29"/>
      <c r="ALG29"/>
      <c r="ALH29"/>
      <c r="ALI29"/>
      <c r="ALJ29"/>
    </row>
    <row r="30" spans="1:998" ht="25.2" customHeight="1">
      <c r="A30" s="49">
        <v>5</v>
      </c>
      <c r="B30" s="46" t="s">
        <v>36</v>
      </c>
      <c r="C30" s="19"/>
      <c r="D30" s="19">
        <v>3</v>
      </c>
      <c r="E30" s="19"/>
      <c r="F30" s="35"/>
      <c r="G30" s="37"/>
      <c r="H30" s="21"/>
      <c r="I30" s="21"/>
      <c r="J30" s="20"/>
      <c r="K30" s="34">
        <f t="shared" si="2"/>
        <v>19</v>
      </c>
      <c r="ALF30"/>
      <c r="ALG30"/>
      <c r="ALH30"/>
      <c r="ALI30"/>
      <c r="ALJ30"/>
    </row>
    <row r="31" spans="1:998" ht="25.2" customHeight="1">
      <c r="A31" s="49">
        <v>6</v>
      </c>
      <c r="B31" s="46" t="s">
        <v>31</v>
      </c>
      <c r="C31" s="19"/>
      <c r="D31" s="19">
        <v>5</v>
      </c>
      <c r="E31" s="19"/>
      <c r="F31" s="35"/>
      <c r="G31" s="37"/>
      <c r="H31" s="21"/>
      <c r="I31" s="21"/>
      <c r="J31" s="20"/>
      <c r="K31" s="34">
        <f t="shared" si="2"/>
        <v>24</v>
      </c>
      <c r="ALF31"/>
      <c r="ALG31"/>
      <c r="ALH31"/>
      <c r="ALI31"/>
      <c r="ALJ31"/>
    </row>
    <row r="32" spans="1:998" ht="25.2" customHeight="1">
      <c r="A32" s="49">
        <v>7</v>
      </c>
      <c r="B32" s="46" t="s">
        <v>37</v>
      </c>
      <c r="C32" s="19"/>
      <c r="D32" s="19">
        <v>6</v>
      </c>
      <c r="E32" s="19"/>
      <c r="F32" s="35"/>
      <c r="G32" s="37"/>
      <c r="H32" s="21"/>
      <c r="I32" s="21"/>
      <c r="J32" s="20"/>
      <c r="K32" s="34">
        <f t="shared" si="2"/>
        <v>30</v>
      </c>
      <c r="ALF32"/>
      <c r="ALG32"/>
      <c r="ALH32"/>
      <c r="ALI32"/>
      <c r="ALJ32"/>
    </row>
    <row r="33" spans="1:998" ht="25.2" customHeight="1">
      <c r="A33" s="49">
        <v>8</v>
      </c>
      <c r="B33" s="46" t="s">
        <v>38</v>
      </c>
      <c r="C33" s="19"/>
      <c r="D33" s="19">
        <v>3</v>
      </c>
      <c r="E33" s="19"/>
      <c r="F33" s="35"/>
      <c r="G33" s="37"/>
      <c r="H33" s="21"/>
      <c r="I33" s="21"/>
      <c r="J33" s="20"/>
      <c r="K33" s="34">
        <f t="shared" si="2"/>
        <v>33</v>
      </c>
      <c r="ALF33"/>
      <c r="ALG33"/>
      <c r="ALH33"/>
      <c r="ALI33"/>
      <c r="ALJ33"/>
    </row>
    <row r="34" spans="1:998" ht="25.2" customHeight="1">
      <c r="A34" s="49">
        <v>9</v>
      </c>
      <c r="B34" s="45" t="s">
        <v>32</v>
      </c>
      <c r="C34" s="19"/>
      <c r="D34" s="19">
        <v>4</v>
      </c>
      <c r="E34" s="19"/>
      <c r="F34" s="35"/>
      <c r="G34" s="37"/>
      <c r="H34" s="21"/>
      <c r="I34" s="21"/>
      <c r="J34" s="20"/>
      <c r="K34" s="34">
        <f t="shared" si="2"/>
        <v>37</v>
      </c>
      <c r="ALF34"/>
      <c r="ALG34"/>
      <c r="ALH34"/>
      <c r="ALI34"/>
      <c r="ALJ34"/>
    </row>
    <row r="35" spans="1:998" ht="25.2" customHeight="1">
      <c r="A35" s="49">
        <v>10</v>
      </c>
      <c r="B35" s="45" t="s">
        <v>39</v>
      </c>
      <c r="C35" s="19"/>
      <c r="D35" s="19">
        <v>7</v>
      </c>
      <c r="E35" s="19"/>
      <c r="F35" s="35"/>
      <c r="G35" s="37"/>
      <c r="H35" s="21"/>
      <c r="I35" s="21"/>
      <c r="J35" s="20"/>
      <c r="K35" s="34">
        <f t="shared" si="2"/>
        <v>44</v>
      </c>
      <c r="ALF35"/>
      <c r="ALG35"/>
      <c r="ALH35"/>
      <c r="ALI35"/>
      <c r="ALJ35"/>
    </row>
    <row r="36" spans="1:998" ht="25.2" customHeight="1">
      <c r="A36" s="49">
        <v>11</v>
      </c>
      <c r="B36" s="46" t="s">
        <v>55</v>
      </c>
      <c r="C36" s="19"/>
      <c r="D36" s="19"/>
      <c r="E36" s="19"/>
      <c r="F36" s="35"/>
      <c r="G36" s="37"/>
      <c r="H36" s="21">
        <v>10</v>
      </c>
      <c r="I36" s="21"/>
      <c r="J36" s="20"/>
      <c r="K36" s="34">
        <f>K35-H36</f>
        <v>34</v>
      </c>
      <c r="ALF36"/>
      <c r="ALG36"/>
      <c r="ALH36"/>
      <c r="ALI36"/>
      <c r="ALJ36"/>
    </row>
    <row r="37" spans="1:998" ht="25.2" customHeight="1">
      <c r="A37" s="49">
        <v>12</v>
      </c>
      <c r="B37" s="45" t="s">
        <v>40</v>
      </c>
      <c r="C37" s="19"/>
      <c r="D37" s="19"/>
      <c r="E37" s="19"/>
      <c r="F37" s="35"/>
      <c r="G37" s="37"/>
      <c r="H37" s="21">
        <v>6</v>
      </c>
      <c r="I37" s="21"/>
      <c r="J37" s="20"/>
      <c r="K37" s="34">
        <f t="shared" ref="K37:K40" si="3">K36-H37</f>
        <v>28</v>
      </c>
      <c r="ALF37"/>
      <c r="ALG37"/>
      <c r="ALH37"/>
      <c r="ALI37"/>
      <c r="ALJ37"/>
    </row>
    <row r="38" spans="1:998" ht="25.2" customHeight="1">
      <c r="A38" s="49">
        <v>13</v>
      </c>
      <c r="B38" s="45" t="s">
        <v>41</v>
      </c>
      <c r="C38" s="19"/>
      <c r="D38" s="19"/>
      <c r="E38" s="19"/>
      <c r="F38" s="35"/>
      <c r="G38" s="37"/>
      <c r="H38" s="21">
        <v>9</v>
      </c>
      <c r="I38" s="21"/>
      <c r="J38" s="20"/>
      <c r="K38" s="34">
        <f t="shared" si="3"/>
        <v>19</v>
      </c>
      <c r="ALF38"/>
      <c r="ALG38"/>
      <c r="ALH38"/>
      <c r="ALI38"/>
      <c r="ALJ38"/>
    </row>
    <row r="39" spans="1:998" ht="25.2" customHeight="1">
      <c r="A39" s="49">
        <v>14</v>
      </c>
      <c r="B39" s="45" t="s">
        <v>42</v>
      </c>
      <c r="C39" s="18"/>
      <c r="D39" s="18"/>
      <c r="E39" s="18"/>
      <c r="F39" s="35"/>
      <c r="G39" s="17"/>
      <c r="H39" s="18">
        <v>11</v>
      </c>
      <c r="I39" s="18"/>
      <c r="J39" s="18"/>
      <c r="K39" s="34">
        <f t="shared" si="3"/>
        <v>8</v>
      </c>
      <c r="ALF39"/>
      <c r="ALG39"/>
      <c r="ALH39"/>
      <c r="ALI39"/>
      <c r="ALJ39"/>
    </row>
    <row r="40" spans="1:998" ht="27" customHeight="1" thickBot="1">
      <c r="A40" s="49">
        <v>15</v>
      </c>
      <c r="B40" s="45" t="s">
        <v>62</v>
      </c>
      <c r="C40" s="38"/>
      <c r="D40" s="38"/>
      <c r="E40" s="38"/>
      <c r="F40" s="39"/>
      <c r="G40" s="40"/>
      <c r="H40" s="38">
        <v>8</v>
      </c>
      <c r="I40" s="38"/>
      <c r="J40" s="38"/>
      <c r="K40" s="39">
        <f t="shared" si="3"/>
        <v>0</v>
      </c>
      <c r="ALF40"/>
      <c r="ALG40"/>
      <c r="ALH40"/>
      <c r="ALI40"/>
      <c r="ALJ40"/>
    </row>
    <row r="41" spans="1:998" ht="19.95" customHeight="1" thickBot="1">
      <c r="A41" s="98"/>
      <c r="B41" s="99"/>
      <c r="C41" s="99"/>
      <c r="D41" s="99"/>
      <c r="E41" s="99"/>
      <c r="F41" s="99"/>
      <c r="G41" s="99"/>
      <c r="H41" s="99"/>
      <c r="I41" s="99"/>
      <c r="J41" s="99"/>
      <c r="K41" s="100"/>
    </row>
    <row r="42" spans="1:998" ht="20.100000000000001" customHeight="1" thickBot="1">
      <c r="A42" s="93" t="s">
        <v>16</v>
      </c>
      <c r="B42" s="93" t="s">
        <v>8</v>
      </c>
      <c r="C42" s="93" t="s">
        <v>17</v>
      </c>
      <c r="D42" s="93"/>
      <c r="E42" s="93"/>
      <c r="F42" s="93"/>
      <c r="G42" s="93"/>
      <c r="H42" s="93"/>
      <c r="I42" s="93"/>
      <c r="J42" s="93"/>
      <c r="K42" s="93"/>
    </row>
    <row r="43" spans="1:998" ht="20.100000000000001" customHeight="1" thickBot="1">
      <c r="A43" s="93"/>
      <c r="B43" s="93"/>
      <c r="C43" s="93" t="s">
        <v>18</v>
      </c>
      <c r="D43" s="93"/>
      <c r="E43" s="93"/>
      <c r="F43" s="93" t="s">
        <v>19</v>
      </c>
      <c r="G43" s="93"/>
      <c r="H43" s="93"/>
      <c r="I43" s="93"/>
      <c r="J43" s="30" t="s">
        <v>20</v>
      </c>
      <c r="K43" s="30" t="s">
        <v>21</v>
      </c>
      <c r="AK43" s="58"/>
    </row>
    <row r="44" spans="1:998" ht="20.100000000000001" customHeight="1" thickBot="1">
      <c r="A44" s="31">
        <f>'Planilha Locada'!C12</f>
        <v>66.08</v>
      </c>
      <c r="B44" s="51" t="s">
        <v>120</v>
      </c>
      <c r="C44" s="94">
        <f>SUM(C11:C34)</f>
        <v>44</v>
      </c>
      <c r="D44" s="94"/>
      <c r="E44" s="94"/>
      <c r="F44" s="94">
        <f>SUM(D26:D35)</f>
        <v>44</v>
      </c>
      <c r="G44" s="94"/>
      <c r="H44" s="94"/>
      <c r="I44" s="94"/>
      <c r="J44" s="42">
        <f>SUM(E11:E34)</f>
        <v>0</v>
      </c>
      <c r="K44" s="42">
        <f>SUM(F11:F34)</f>
        <v>16</v>
      </c>
    </row>
    <row r="45" spans="1:998" ht="8.1" customHeight="1">
      <c r="A45" s="28"/>
      <c r="B45" s="5"/>
      <c r="C45" s="5"/>
      <c r="D45" s="5"/>
      <c r="E45" s="5"/>
      <c r="F45" s="5"/>
      <c r="G45" s="5"/>
      <c r="H45" s="5"/>
      <c r="I45" s="5"/>
      <c r="J45" s="5"/>
      <c r="K45" s="29"/>
    </row>
    <row r="46" spans="1:998">
      <c r="A46" s="24"/>
      <c r="B46" s="2"/>
      <c r="C46" s="2"/>
      <c r="D46" s="2"/>
      <c r="E46" s="2"/>
      <c r="F46" s="2"/>
      <c r="G46" s="2"/>
      <c r="H46" s="2"/>
      <c r="I46" s="2"/>
      <c r="J46" s="2"/>
      <c r="K46" s="25"/>
    </row>
    <row r="47" spans="1:998">
      <c r="A47" s="26"/>
      <c r="K47" s="27"/>
    </row>
    <row r="48" spans="1:998">
      <c r="A48" s="26"/>
      <c r="K48" s="27"/>
    </row>
    <row r="49" spans="1:11">
      <c r="A49" s="26"/>
      <c r="K49" s="27"/>
    </row>
    <row r="50" spans="1:11">
      <c r="A50" s="26"/>
      <c r="K50" s="27"/>
    </row>
    <row r="51" spans="1:11">
      <c r="A51" s="26"/>
      <c r="K51" s="27"/>
    </row>
    <row r="52" spans="1:11">
      <c r="A52" s="26"/>
      <c r="K52" s="27"/>
    </row>
    <row r="53" spans="1:11">
      <c r="A53" s="26"/>
      <c r="K53" s="27"/>
    </row>
    <row r="54" spans="1:11">
      <c r="A54" s="26"/>
      <c r="K54" s="27"/>
    </row>
    <row r="55" spans="1:11">
      <c r="A55" s="26"/>
      <c r="K55" s="27"/>
    </row>
    <row r="56" spans="1:11">
      <c r="A56" s="26"/>
      <c r="K56" s="27"/>
    </row>
    <row r="57" spans="1:11">
      <c r="A57" s="26"/>
      <c r="K57" s="27"/>
    </row>
    <row r="58" spans="1:11">
      <c r="A58" s="26"/>
      <c r="K58" s="27"/>
    </row>
    <row r="59" spans="1:11" ht="1.2" customHeight="1">
      <c r="A59" s="26"/>
      <c r="K59" s="27"/>
    </row>
    <row r="60" spans="1:11">
      <c r="A60" s="26"/>
      <c r="K60" s="27"/>
    </row>
    <row r="61" spans="1:11" ht="20.399999999999999" customHeight="1">
      <c r="A61" s="26"/>
      <c r="K61" s="27"/>
    </row>
    <row r="62" spans="1:11">
      <c r="A62" s="26"/>
      <c r="K62" s="27"/>
    </row>
    <row r="63" spans="1:11">
      <c r="A63" s="26"/>
      <c r="K63" s="27"/>
    </row>
    <row r="64" spans="1:11">
      <c r="A64" s="26"/>
      <c r="K64" s="27"/>
    </row>
    <row r="65" spans="1:998" ht="13.8" thickBot="1">
      <c r="A65" s="82"/>
      <c r="B65" s="83"/>
      <c r="C65" s="83"/>
      <c r="D65" s="83"/>
      <c r="E65" s="83"/>
      <c r="F65" s="83"/>
      <c r="G65" s="83"/>
      <c r="H65" s="83"/>
      <c r="I65" s="83"/>
      <c r="J65" s="83"/>
      <c r="K65" s="84"/>
    </row>
    <row r="66" spans="1:998" hidden="1">
      <c r="A66" s="26"/>
      <c r="K66" s="27"/>
    </row>
    <row r="67" spans="1:998" hidden="1">
      <c r="A67" s="26"/>
      <c r="K67" s="27"/>
    </row>
    <row r="68" spans="1:998" hidden="1">
      <c r="A68" s="26"/>
      <c r="K68" s="27"/>
    </row>
    <row r="69" spans="1:998" hidden="1">
      <c r="A69" s="26"/>
      <c r="K69" s="27"/>
    </row>
    <row r="70" spans="1:998" hidden="1">
      <c r="A70" s="26"/>
      <c r="K70" s="27"/>
    </row>
    <row r="71" spans="1:998" hidden="1">
      <c r="A71" s="26"/>
      <c r="K71" s="27"/>
    </row>
    <row r="72" spans="1:998" hidden="1">
      <c r="A72" s="26"/>
      <c r="K72" s="27"/>
    </row>
    <row r="73" spans="1:998" hidden="1">
      <c r="A73" s="26"/>
      <c r="K73" s="27"/>
    </row>
    <row r="74" spans="1:998" hidden="1">
      <c r="A74" s="26"/>
      <c r="K74" s="27"/>
    </row>
    <row r="75" spans="1:998" s="57" customFormat="1" hidden="1">
      <c r="A75" s="53"/>
      <c r="B75" s="5"/>
      <c r="C75" s="5"/>
      <c r="D75" s="5"/>
      <c r="E75" s="5"/>
      <c r="F75" s="5"/>
      <c r="G75" s="5"/>
      <c r="H75" s="5"/>
      <c r="I75" s="5"/>
      <c r="J75" s="5"/>
      <c r="K75" s="29"/>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c r="CO75" s="5"/>
      <c r="CP75" s="5"/>
      <c r="CQ75" s="5"/>
      <c r="CR75" s="5"/>
      <c r="CS75" s="5"/>
      <c r="CT75" s="5"/>
      <c r="CU75" s="5"/>
      <c r="CV75" s="5"/>
      <c r="CW75" s="5"/>
      <c r="CX75" s="5"/>
      <c r="CY75" s="5"/>
      <c r="CZ75" s="5"/>
      <c r="DA75" s="5"/>
      <c r="DB75" s="5"/>
      <c r="DC75" s="5"/>
      <c r="DD75" s="5"/>
      <c r="DE75" s="5"/>
      <c r="DF75" s="5"/>
      <c r="DG75" s="5"/>
      <c r="DH75" s="5"/>
      <c r="DI75" s="5"/>
      <c r="DJ75" s="5"/>
      <c r="DK75" s="5"/>
      <c r="DL75" s="5"/>
      <c r="DM75" s="5"/>
      <c r="DN75" s="5"/>
      <c r="DO75" s="5"/>
      <c r="DP75" s="5"/>
      <c r="DQ75" s="5"/>
      <c r="DR75" s="5"/>
      <c r="DS75" s="5"/>
      <c r="DT75" s="5"/>
      <c r="DU75" s="5"/>
      <c r="DV75" s="5"/>
      <c r="DW75" s="5"/>
      <c r="DX75" s="5"/>
      <c r="DY75" s="5"/>
      <c r="DZ75" s="5"/>
      <c r="EA75" s="5"/>
      <c r="EB75" s="5"/>
      <c r="EC75" s="5"/>
      <c r="ED75" s="5"/>
      <c r="EE75" s="5"/>
      <c r="EF75" s="5"/>
      <c r="EG75" s="5"/>
      <c r="EH75" s="5"/>
      <c r="EI75" s="5"/>
      <c r="EJ75" s="5"/>
      <c r="EK75" s="5"/>
      <c r="EL75" s="5"/>
      <c r="EM75" s="5"/>
      <c r="EN75" s="5"/>
      <c r="EO75" s="5"/>
      <c r="EP75" s="5"/>
      <c r="EQ75" s="5"/>
      <c r="ER75" s="5"/>
      <c r="ES75" s="5"/>
      <c r="ET75" s="5"/>
      <c r="EU75" s="5"/>
      <c r="EV75" s="5"/>
      <c r="EW75" s="5"/>
      <c r="EX75" s="5"/>
      <c r="EY75" s="5"/>
      <c r="EZ75" s="5"/>
      <c r="FA75" s="5"/>
      <c r="FB75" s="5"/>
      <c r="FC75" s="5"/>
      <c r="FD75" s="5"/>
      <c r="FE75" s="5"/>
      <c r="FF75" s="5"/>
      <c r="FG75" s="5"/>
      <c r="FH75" s="5"/>
      <c r="FI75" s="5"/>
      <c r="FJ75" s="5"/>
      <c r="FK75" s="5"/>
      <c r="FL75" s="5"/>
      <c r="FM75" s="5"/>
      <c r="FN75" s="5"/>
      <c r="FO75" s="5"/>
      <c r="FP75" s="5"/>
      <c r="FQ75" s="5"/>
      <c r="FR75" s="5"/>
      <c r="FS75" s="5"/>
      <c r="FT75" s="5"/>
      <c r="FU75" s="5"/>
      <c r="FV75" s="5"/>
      <c r="FW75" s="5"/>
      <c r="FX75" s="5"/>
      <c r="FY75" s="5"/>
      <c r="FZ75" s="5"/>
      <c r="GA75" s="5"/>
      <c r="GB75" s="5"/>
      <c r="GC75" s="5"/>
      <c r="GD75" s="5"/>
      <c r="GE75" s="5"/>
      <c r="GF75" s="5"/>
      <c r="GG75" s="5"/>
      <c r="GH75" s="5"/>
      <c r="GI75" s="5"/>
      <c r="GJ75" s="5"/>
      <c r="GK75" s="5"/>
      <c r="GL75" s="5"/>
      <c r="GM75" s="5"/>
      <c r="GN75" s="5"/>
      <c r="GO75" s="5"/>
      <c r="GP75" s="5"/>
      <c r="GQ75" s="5"/>
      <c r="GR75" s="5"/>
      <c r="GS75" s="5"/>
      <c r="GT75" s="5"/>
      <c r="GU75" s="5"/>
      <c r="GV75" s="5"/>
      <c r="GW75" s="5"/>
      <c r="GX75" s="5"/>
      <c r="GY75" s="5"/>
      <c r="GZ75" s="5"/>
      <c r="HA75" s="5"/>
      <c r="HB75" s="5"/>
      <c r="HC75" s="5"/>
      <c r="HD75" s="5"/>
      <c r="HE75" s="5"/>
      <c r="HF75" s="5"/>
      <c r="HG75" s="5"/>
      <c r="HH75" s="5"/>
      <c r="HI75" s="5"/>
      <c r="HJ75" s="5"/>
      <c r="HK75" s="5"/>
      <c r="HL75" s="5"/>
      <c r="HM75" s="5"/>
      <c r="HN75" s="5"/>
      <c r="HO75" s="5"/>
      <c r="HP75" s="5"/>
      <c r="HQ75" s="5"/>
      <c r="HR75" s="5"/>
      <c r="HS75" s="5"/>
      <c r="HT75" s="5"/>
      <c r="HU75" s="5"/>
      <c r="HV75" s="5"/>
      <c r="HW75" s="5"/>
      <c r="HX75" s="5"/>
      <c r="HY75" s="5"/>
      <c r="HZ75" s="5"/>
      <c r="IA75" s="5"/>
      <c r="IB75" s="5"/>
      <c r="IC75" s="5"/>
      <c r="ID75" s="5"/>
      <c r="IE75" s="5"/>
      <c r="IF75" s="5"/>
      <c r="IG75" s="5"/>
      <c r="IH75" s="5"/>
      <c r="II75" s="5"/>
      <c r="IJ75" s="5"/>
      <c r="IK75" s="5"/>
      <c r="IL75" s="5"/>
      <c r="IM75" s="5"/>
      <c r="IN75" s="5"/>
      <c r="IO75" s="5"/>
      <c r="IP75" s="5"/>
      <c r="IQ75" s="5"/>
      <c r="IR75" s="5"/>
      <c r="IS75" s="5"/>
      <c r="IT75" s="5"/>
      <c r="IU75" s="5"/>
      <c r="IV75" s="5"/>
      <c r="IW75" s="5"/>
      <c r="IX75" s="5"/>
      <c r="IY75" s="5"/>
      <c r="IZ75" s="5"/>
      <c r="JA75" s="5"/>
      <c r="JB75" s="5"/>
      <c r="JC75" s="5"/>
      <c r="JD75" s="5"/>
      <c r="JE75" s="5"/>
      <c r="JF75" s="5"/>
      <c r="JG75" s="5"/>
      <c r="JH75" s="5"/>
      <c r="JI75" s="5"/>
      <c r="JJ75" s="5"/>
      <c r="JK75" s="5"/>
      <c r="JL75" s="5"/>
      <c r="JM75" s="5"/>
      <c r="JN75" s="5"/>
      <c r="JO75" s="5"/>
      <c r="JP75" s="5"/>
      <c r="JQ75" s="5"/>
      <c r="JR75" s="5"/>
      <c r="JS75" s="5"/>
      <c r="JT75" s="5"/>
      <c r="JU75" s="5"/>
      <c r="JV75" s="5"/>
      <c r="JW75" s="5"/>
      <c r="JX75" s="5"/>
      <c r="JY75" s="5"/>
      <c r="JZ75" s="5"/>
      <c r="KA75" s="5"/>
      <c r="KB75" s="5"/>
      <c r="KC75" s="5"/>
      <c r="KD75" s="5"/>
      <c r="KE75" s="5"/>
      <c r="KF75" s="5"/>
      <c r="KG75" s="5"/>
      <c r="KH75" s="5"/>
      <c r="KI75" s="5"/>
      <c r="KJ75" s="5"/>
      <c r="KK75" s="5"/>
      <c r="KL75" s="5"/>
      <c r="KM75" s="5"/>
      <c r="KN75" s="5"/>
      <c r="KO75" s="5"/>
      <c r="KP75" s="5"/>
      <c r="KQ75" s="5"/>
      <c r="KR75" s="5"/>
      <c r="KS75" s="5"/>
      <c r="KT75" s="5"/>
      <c r="KU75" s="5"/>
      <c r="KV75" s="5"/>
      <c r="KW75" s="5"/>
      <c r="KX75" s="5"/>
      <c r="KY75" s="5"/>
      <c r="KZ75" s="5"/>
      <c r="LA75" s="5"/>
      <c r="LB75" s="5"/>
      <c r="LC75" s="5"/>
      <c r="LD75" s="5"/>
      <c r="LE75" s="5"/>
      <c r="LF75" s="5"/>
      <c r="LG75" s="5"/>
      <c r="LH75" s="5"/>
      <c r="LI75" s="5"/>
      <c r="LJ75" s="5"/>
      <c r="LK75" s="5"/>
      <c r="LL75" s="5"/>
      <c r="LM75" s="5"/>
      <c r="LN75" s="5"/>
      <c r="LO75" s="5"/>
      <c r="LP75" s="5"/>
      <c r="LQ75" s="5"/>
      <c r="LR75" s="5"/>
      <c r="LS75" s="5"/>
      <c r="LT75" s="5"/>
      <c r="LU75" s="5"/>
      <c r="LV75" s="5"/>
      <c r="LW75" s="5"/>
      <c r="LX75" s="5"/>
      <c r="LY75" s="5"/>
      <c r="LZ75" s="5"/>
      <c r="MA75" s="5"/>
      <c r="MB75" s="5"/>
      <c r="MC75" s="5"/>
      <c r="MD75" s="5"/>
      <c r="ME75" s="5"/>
      <c r="MF75" s="5"/>
      <c r="MG75" s="5"/>
      <c r="MH75" s="5"/>
      <c r="MI75" s="5"/>
      <c r="MJ75" s="5"/>
      <c r="MK75" s="5"/>
      <c r="ML75" s="5"/>
      <c r="MM75" s="5"/>
      <c r="MN75" s="5"/>
      <c r="MO75" s="5"/>
      <c r="MP75" s="5"/>
      <c r="MQ75" s="5"/>
      <c r="MR75" s="5"/>
      <c r="MS75" s="5"/>
      <c r="MT75" s="5"/>
      <c r="MU75" s="5"/>
      <c r="MV75" s="5"/>
      <c r="MW75" s="5"/>
      <c r="MX75" s="5"/>
      <c r="MY75" s="5"/>
      <c r="MZ75" s="5"/>
      <c r="NA75" s="5"/>
      <c r="NB75" s="5"/>
      <c r="NC75" s="5"/>
      <c r="ND75" s="5"/>
      <c r="NE75" s="5"/>
      <c r="NF75" s="5"/>
      <c r="NG75" s="5"/>
      <c r="NH75" s="5"/>
      <c r="NI75" s="5"/>
      <c r="NJ75" s="5"/>
      <c r="NK75" s="5"/>
      <c r="NL75" s="5"/>
      <c r="NM75" s="5"/>
      <c r="NN75" s="5"/>
      <c r="NO75" s="5"/>
      <c r="NP75" s="5"/>
      <c r="NQ75" s="5"/>
      <c r="NR75" s="5"/>
      <c r="NS75" s="5"/>
      <c r="NT75" s="5"/>
      <c r="NU75" s="5"/>
      <c r="NV75" s="5"/>
      <c r="NW75" s="5"/>
      <c r="NX75" s="5"/>
      <c r="NY75" s="5"/>
      <c r="NZ75" s="5"/>
      <c r="OA75" s="5"/>
      <c r="OB75" s="5"/>
      <c r="OC75" s="5"/>
      <c r="OD75" s="5"/>
      <c r="OE75" s="5"/>
      <c r="OF75" s="5"/>
      <c r="OG75" s="5"/>
      <c r="OH75" s="5"/>
      <c r="OI75" s="5"/>
      <c r="OJ75" s="5"/>
      <c r="OK75" s="5"/>
      <c r="OL75" s="5"/>
      <c r="OM75" s="5"/>
      <c r="ON75" s="5"/>
      <c r="OO75" s="5"/>
      <c r="OP75" s="5"/>
      <c r="OQ75" s="5"/>
      <c r="OR75" s="5"/>
      <c r="OS75" s="5"/>
      <c r="OT75" s="5"/>
      <c r="OU75" s="5"/>
      <c r="OV75" s="5"/>
      <c r="OW75" s="5"/>
      <c r="OX75" s="5"/>
      <c r="OY75" s="5"/>
      <c r="OZ75" s="5"/>
      <c r="PA75" s="5"/>
      <c r="PB75" s="5"/>
      <c r="PC75" s="5"/>
      <c r="PD75" s="5"/>
      <c r="PE75" s="5"/>
      <c r="PF75" s="5"/>
      <c r="PG75" s="5"/>
      <c r="PH75" s="5"/>
      <c r="PI75" s="5"/>
      <c r="PJ75" s="5"/>
      <c r="PK75" s="5"/>
      <c r="PL75" s="5"/>
      <c r="PM75" s="5"/>
      <c r="PN75" s="5"/>
      <c r="PO75" s="5"/>
      <c r="PP75" s="5"/>
      <c r="PQ75" s="5"/>
      <c r="PR75" s="5"/>
      <c r="PS75" s="5"/>
      <c r="PT75" s="5"/>
      <c r="PU75" s="5"/>
      <c r="PV75" s="5"/>
      <c r="PW75" s="5"/>
      <c r="PX75" s="5"/>
      <c r="PY75" s="5"/>
      <c r="PZ75" s="5"/>
      <c r="QA75" s="5"/>
      <c r="QB75" s="5"/>
      <c r="QC75" s="5"/>
      <c r="QD75" s="5"/>
      <c r="QE75" s="5"/>
      <c r="QF75" s="5"/>
      <c r="QG75" s="5"/>
      <c r="QH75" s="5"/>
      <c r="QI75" s="5"/>
      <c r="QJ75" s="5"/>
      <c r="QK75" s="5"/>
      <c r="QL75" s="5"/>
      <c r="QM75" s="5"/>
      <c r="QN75" s="5"/>
      <c r="QO75" s="5"/>
      <c r="QP75" s="5"/>
      <c r="QQ75" s="5"/>
      <c r="QR75" s="5"/>
      <c r="QS75" s="5"/>
      <c r="QT75" s="5"/>
      <c r="QU75" s="5"/>
      <c r="QV75" s="5"/>
      <c r="QW75" s="5"/>
      <c r="QX75" s="5"/>
      <c r="QY75" s="5"/>
      <c r="QZ75" s="5"/>
      <c r="RA75" s="5"/>
      <c r="RB75" s="5"/>
      <c r="RC75" s="5"/>
      <c r="RD75" s="5"/>
      <c r="RE75" s="5"/>
      <c r="RF75" s="5"/>
      <c r="RG75" s="5"/>
      <c r="RH75" s="5"/>
      <c r="RI75" s="5"/>
      <c r="RJ75" s="5"/>
      <c r="RK75" s="5"/>
      <c r="RL75" s="5"/>
      <c r="RM75" s="5"/>
      <c r="RN75" s="5"/>
      <c r="RO75" s="5"/>
      <c r="RP75" s="5"/>
      <c r="RQ75" s="5"/>
      <c r="RR75" s="5"/>
      <c r="RS75" s="5"/>
      <c r="RT75" s="5"/>
      <c r="RU75" s="5"/>
      <c r="RV75" s="5"/>
      <c r="RW75" s="5"/>
      <c r="RX75" s="5"/>
      <c r="RY75" s="5"/>
      <c r="RZ75" s="5"/>
      <c r="SA75" s="5"/>
      <c r="SB75" s="5"/>
      <c r="SC75" s="5"/>
      <c r="SD75" s="5"/>
      <c r="SE75" s="5"/>
      <c r="SF75" s="5"/>
      <c r="SG75" s="5"/>
      <c r="SH75" s="5"/>
      <c r="SI75" s="5"/>
      <c r="SJ75" s="5"/>
      <c r="SK75" s="5"/>
      <c r="SL75" s="5"/>
      <c r="SM75" s="5"/>
      <c r="SN75" s="5"/>
      <c r="SO75" s="5"/>
      <c r="SP75" s="5"/>
      <c r="SQ75" s="5"/>
      <c r="SR75" s="5"/>
      <c r="SS75" s="5"/>
      <c r="ST75" s="5"/>
      <c r="SU75" s="5"/>
      <c r="SV75" s="5"/>
      <c r="SW75" s="5"/>
      <c r="SX75" s="5"/>
      <c r="SY75" s="5"/>
      <c r="SZ75" s="5"/>
      <c r="TA75" s="5"/>
      <c r="TB75" s="5"/>
      <c r="TC75" s="5"/>
      <c r="TD75" s="5"/>
      <c r="TE75" s="5"/>
      <c r="TF75" s="5"/>
      <c r="TG75" s="5"/>
      <c r="TH75" s="5"/>
      <c r="TI75" s="5"/>
      <c r="TJ75" s="5"/>
      <c r="TK75" s="5"/>
      <c r="TL75" s="5"/>
      <c r="TM75" s="5"/>
      <c r="TN75" s="5"/>
      <c r="TO75" s="5"/>
      <c r="TP75" s="5"/>
      <c r="TQ75" s="5"/>
      <c r="TR75" s="5"/>
      <c r="TS75" s="5"/>
      <c r="TT75" s="5"/>
      <c r="TU75" s="5"/>
      <c r="TV75" s="5"/>
      <c r="TW75" s="5"/>
      <c r="TX75" s="5"/>
      <c r="TY75" s="5"/>
      <c r="TZ75" s="5"/>
      <c r="UA75" s="5"/>
      <c r="UB75" s="5"/>
      <c r="UC75" s="5"/>
      <c r="UD75" s="5"/>
      <c r="UE75" s="5"/>
      <c r="UF75" s="5"/>
      <c r="UG75" s="5"/>
      <c r="UH75" s="5"/>
      <c r="UI75" s="5"/>
      <c r="UJ75" s="5"/>
      <c r="UK75" s="5"/>
      <c r="UL75" s="5"/>
      <c r="UM75" s="5"/>
      <c r="UN75" s="5"/>
      <c r="UO75" s="5"/>
      <c r="UP75" s="5"/>
      <c r="UQ75" s="5"/>
      <c r="UR75" s="5"/>
      <c r="US75" s="5"/>
      <c r="UT75" s="5"/>
      <c r="UU75" s="5"/>
      <c r="UV75" s="5"/>
      <c r="UW75" s="5"/>
      <c r="UX75" s="5"/>
      <c r="UY75" s="5"/>
      <c r="UZ75" s="5"/>
      <c r="VA75" s="5"/>
      <c r="VB75" s="5"/>
      <c r="VC75" s="5"/>
      <c r="VD75" s="5"/>
      <c r="VE75" s="5"/>
      <c r="VF75" s="5"/>
      <c r="VG75" s="5"/>
      <c r="VH75" s="5"/>
      <c r="VI75" s="5"/>
      <c r="VJ75" s="5"/>
      <c r="VK75" s="5"/>
      <c r="VL75" s="5"/>
      <c r="VM75" s="5"/>
      <c r="VN75" s="5"/>
      <c r="VO75" s="5"/>
      <c r="VP75" s="5"/>
      <c r="VQ75" s="5"/>
      <c r="VR75" s="5"/>
      <c r="VS75" s="5"/>
      <c r="VT75" s="5"/>
      <c r="VU75" s="5"/>
      <c r="VV75" s="5"/>
      <c r="VW75" s="5"/>
      <c r="VX75" s="5"/>
      <c r="VY75" s="5"/>
      <c r="VZ75" s="5"/>
      <c r="WA75" s="5"/>
      <c r="WB75" s="5"/>
      <c r="WC75" s="5"/>
      <c r="WD75" s="5"/>
      <c r="WE75" s="5"/>
      <c r="WF75" s="5"/>
      <c r="WG75" s="5"/>
      <c r="WH75" s="5"/>
      <c r="WI75" s="5"/>
      <c r="WJ75" s="5"/>
      <c r="WK75" s="5"/>
      <c r="WL75" s="5"/>
      <c r="WM75" s="5"/>
      <c r="WN75" s="5"/>
      <c r="WO75" s="5"/>
      <c r="WP75" s="5"/>
      <c r="WQ75" s="5"/>
      <c r="WR75" s="5"/>
      <c r="WS75" s="5"/>
      <c r="WT75" s="5"/>
      <c r="WU75" s="5"/>
      <c r="WV75" s="5"/>
      <c r="WW75" s="5"/>
      <c r="WX75" s="5"/>
      <c r="WY75" s="5"/>
      <c r="WZ75" s="5"/>
      <c r="XA75" s="5"/>
      <c r="XB75" s="5"/>
      <c r="XC75" s="5"/>
      <c r="XD75" s="5"/>
      <c r="XE75" s="5"/>
      <c r="XF75" s="5"/>
      <c r="XG75" s="5"/>
      <c r="XH75" s="5"/>
      <c r="XI75" s="5"/>
      <c r="XJ75" s="5"/>
      <c r="XK75" s="5"/>
      <c r="XL75" s="5"/>
      <c r="XM75" s="5"/>
      <c r="XN75" s="5"/>
      <c r="XO75" s="5"/>
      <c r="XP75" s="5"/>
      <c r="XQ75" s="5"/>
      <c r="XR75" s="5"/>
      <c r="XS75" s="5"/>
      <c r="XT75" s="5"/>
      <c r="XU75" s="5"/>
      <c r="XV75" s="5"/>
      <c r="XW75" s="5"/>
      <c r="XX75" s="5"/>
      <c r="XY75" s="5"/>
      <c r="XZ75" s="5"/>
      <c r="YA75" s="5"/>
      <c r="YB75" s="5"/>
      <c r="YC75" s="5"/>
      <c r="YD75" s="5"/>
      <c r="YE75" s="5"/>
      <c r="YF75" s="5"/>
      <c r="YG75" s="5"/>
      <c r="YH75" s="5"/>
      <c r="YI75" s="5"/>
      <c r="YJ75" s="5"/>
      <c r="YK75" s="5"/>
      <c r="YL75" s="5"/>
      <c r="YM75" s="5"/>
      <c r="YN75" s="5"/>
      <c r="YO75" s="5"/>
      <c r="YP75" s="5"/>
      <c r="YQ75" s="5"/>
      <c r="YR75" s="5"/>
      <c r="YS75" s="5"/>
      <c r="YT75" s="5"/>
      <c r="YU75" s="5"/>
      <c r="YV75" s="5"/>
      <c r="YW75" s="5"/>
      <c r="YX75" s="5"/>
      <c r="YY75" s="5"/>
      <c r="YZ75" s="5"/>
      <c r="ZA75" s="5"/>
      <c r="ZB75" s="5"/>
      <c r="ZC75" s="5"/>
      <c r="ZD75" s="5"/>
      <c r="ZE75" s="5"/>
      <c r="ZF75" s="5"/>
      <c r="ZG75" s="5"/>
      <c r="ZH75" s="5"/>
      <c r="ZI75" s="5"/>
      <c r="ZJ75" s="5"/>
      <c r="ZK75" s="5"/>
      <c r="ZL75" s="5"/>
      <c r="ZM75" s="5"/>
      <c r="ZN75" s="5"/>
      <c r="ZO75" s="5"/>
      <c r="ZP75" s="5"/>
      <c r="ZQ75" s="5"/>
      <c r="ZR75" s="5"/>
      <c r="ZS75" s="5"/>
      <c r="ZT75" s="5"/>
      <c r="ZU75" s="5"/>
      <c r="ZV75" s="5"/>
      <c r="ZW75" s="5"/>
      <c r="ZX75" s="5"/>
      <c r="ZY75" s="5"/>
      <c r="ZZ75" s="5"/>
      <c r="AAA75" s="5"/>
      <c r="AAB75" s="5"/>
      <c r="AAC75" s="5"/>
      <c r="AAD75" s="5"/>
      <c r="AAE75" s="5"/>
      <c r="AAF75" s="5"/>
      <c r="AAG75" s="5"/>
      <c r="AAH75" s="5"/>
      <c r="AAI75" s="5"/>
      <c r="AAJ75" s="5"/>
      <c r="AAK75" s="5"/>
      <c r="AAL75" s="5"/>
      <c r="AAM75" s="5"/>
      <c r="AAN75" s="5"/>
      <c r="AAO75" s="5"/>
      <c r="AAP75" s="5"/>
      <c r="AAQ75" s="5"/>
      <c r="AAR75" s="5"/>
      <c r="AAS75" s="5"/>
      <c r="AAT75" s="5"/>
      <c r="AAU75" s="5"/>
      <c r="AAV75" s="5"/>
      <c r="AAW75" s="5"/>
      <c r="AAX75" s="5"/>
      <c r="AAY75" s="5"/>
      <c r="AAZ75" s="5"/>
      <c r="ABA75" s="5"/>
      <c r="ABB75" s="5"/>
      <c r="ABC75" s="5"/>
      <c r="ABD75" s="5"/>
      <c r="ABE75" s="5"/>
      <c r="ABF75" s="5"/>
      <c r="ABG75" s="5"/>
      <c r="ABH75" s="5"/>
      <c r="ABI75" s="5"/>
      <c r="ABJ75" s="5"/>
      <c r="ABK75" s="5"/>
      <c r="ABL75" s="5"/>
      <c r="ABM75" s="5"/>
      <c r="ABN75" s="5"/>
      <c r="ABO75" s="5"/>
      <c r="ABP75" s="5"/>
      <c r="ABQ75" s="5"/>
      <c r="ABR75" s="5"/>
      <c r="ABS75" s="5"/>
      <c r="ABT75" s="5"/>
      <c r="ABU75" s="5"/>
      <c r="ABV75" s="5"/>
      <c r="ABW75" s="5"/>
      <c r="ABX75" s="5"/>
      <c r="ABY75" s="5"/>
      <c r="ABZ75" s="5"/>
      <c r="ACA75" s="5"/>
      <c r="ACB75" s="5"/>
      <c r="ACC75" s="5"/>
      <c r="ACD75" s="5"/>
      <c r="ACE75" s="5"/>
      <c r="ACF75" s="5"/>
      <c r="ACG75" s="5"/>
      <c r="ACH75" s="5"/>
      <c r="ACI75" s="5"/>
      <c r="ACJ75" s="5"/>
      <c r="ACK75" s="5"/>
      <c r="ACL75" s="5"/>
      <c r="ACM75" s="5"/>
      <c r="ACN75" s="5"/>
      <c r="ACO75" s="5"/>
      <c r="ACP75" s="5"/>
      <c r="ACQ75" s="5"/>
      <c r="ACR75" s="5"/>
      <c r="ACS75" s="5"/>
      <c r="ACT75" s="5"/>
      <c r="ACU75" s="5"/>
      <c r="ACV75" s="5"/>
      <c r="ACW75" s="5"/>
      <c r="ACX75" s="5"/>
      <c r="ACY75" s="5"/>
      <c r="ACZ75" s="5"/>
      <c r="ADA75" s="5"/>
      <c r="ADB75" s="5"/>
      <c r="ADC75" s="5"/>
      <c r="ADD75" s="5"/>
      <c r="ADE75" s="5"/>
      <c r="ADF75" s="5"/>
      <c r="ADG75" s="5"/>
      <c r="ADH75" s="5"/>
      <c r="ADI75" s="5"/>
      <c r="ADJ75" s="5"/>
      <c r="ADK75" s="5"/>
      <c r="ADL75" s="5"/>
      <c r="ADM75" s="5"/>
      <c r="ADN75" s="5"/>
      <c r="ADO75" s="5"/>
      <c r="ADP75" s="5"/>
      <c r="ADQ75" s="5"/>
      <c r="ADR75" s="5"/>
      <c r="ADS75" s="5"/>
      <c r="ADT75" s="5"/>
      <c r="ADU75" s="5"/>
      <c r="ADV75" s="5"/>
      <c r="ADW75" s="5"/>
      <c r="ADX75" s="5"/>
      <c r="ADY75" s="5"/>
      <c r="ADZ75" s="5"/>
      <c r="AEA75" s="5"/>
      <c r="AEB75" s="5"/>
      <c r="AEC75" s="5"/>
      <c r="AED75" s="5"/>
      <c r="AEE75" s="5"/>
      <c r="AEF75" s="5"/>
      <c r="AEG75" s="5"/>
      <c r="AEH75" s="5"/>
      <c r="AEI75" s="5"/>
      <c r="AEJ75" s="5"/>
      <c r="AEK75" s="5"/>
      <c r="AEL75" s="5"/>
      <c r="AEM75" s="5"/>
      <c r="AEN75" s="5"/>
      <c r="AEO75" s="5"/>
      <c r="AEP75" s="5"/>
      <c r="AEQ75" s="5"/>
      <c r="AER75" s="5"/>
      <c r="AES75" s="5"/>
      <c r="AET75" s="5"/>
      <c r="AEU75" s="5"/>
      <c r="AEV75" s="5"/>
      <c r="AEW75" s="5"/>
      <c r="AEX75" s="5"/>
      <c r="AEY75" s="5"/>
      <c r="AEZ75" s="5"/>
      <c r="AFA75" s="5"/>
      <c r="AFB75" s="5"/>
      <c r="AFC75" s="5"/>
      <c r="AFD75" s="5"/>
      <c r="AFE75" s="5"/>
      <c r="AFF75" s="5"/>
      <c r="AFG75" s="5"/>
      <c r="AFH75" s="5"/>
      <c r="AFI75" s="5"/>
      <c r="AFJ75" s="5"/>
      <c r="AFK75" s="5"/>
      <c r="AFL75" s="5"/>
      <c r="AFM75" s="5"/>
      <c r="AFN75" s="5"/>
      <c r="AFO75" s="5"/>
      <c r="AFP75" s="5"/>
      <c r="AFQ75" s="5"/>
      <c r="AFR75" s="5"/>
      <c r="AFS75" s="5"/>
      <c r="AFT75" s="5"/>
      <c r="AFU75" s="5"/>
      <c r="AFV75" s="5"/>
      <c r="AFW75" s="5"/>
      <c r="AFX75" s="5"/>
      <c r="AFY75" s="5"/>
      <c r="AFZ75" s="5"/>
      <c r="AGA75" s="5"/>
      <c r="AGB75" s="5"/>
      <c r="AGC75" s="5"/>
      <c r="AGD75" s="5"/>
      <c r="AGE75" s="5"/>
      <c r="AGF75" s="5"/>
      <c r="AGG75" s="5"/>
      <c r="AGH75" s="5"/>
      <c r="AGI75" s="5"/>
      <c r="AGJ75" s="5"/>
      <c r="AGK75" s="5"/>
      <c r="AGL75" s="5"/>
      <c r="AGM75" s="5"/>
      <c r="AGN75" s="5"/>
      <c r="AGO75" s="5"/>
      <c r="AGP75" s="5"/>
      <c r="AGQ75" s="5"/>
      <c r="AGR75" s="5"/>
      <c r="AGS75" s="5"/>
      <c r="AGT75" s="5"/>
      <c r="AGU75" s="5"/>
      <c r="AGV75" s="5"/>
      <c r="AGW75" s="5"/>
      <c r="AGX75" s="5"/>
      <c r="AGY75" s="5"/>
      <c r="AGZ75" s="5"/>
      <c r="AHA75" s="5"/>
      <c r="AHB75" s="5"/>
      <c r="AHC75" s="5"/>
      <c r="AHD75" s="5"/>
      <c r="AHE75" s="5"/>
      <c r="AHF75" s="5"/>
      <c r="AHG75" s="5"/>
      <c r="AHH75" s="5"/>
      <c r="AHI75" s="5"/>
      <c r="AHJ75" s="5"/>
      <c r="AHK75" s="5"/>
      <c r="AHL75" s="5"/>
      <c r="AHM75" s="5"/>
      <c r="AHN75" s="5"/>
      <c r="AHO75" s="5"/>
      <c r="AHP75" s="5"/>
      <c r="AHQ75" s="5"/>
      <c r="AHR75" s="5"/>
      <c r="AHS75" s="5"/>
      <c r="AHT75" s="5"/>
      <c r="AHU75" s="5"/>
      <c r="AHV75" s="5"/>
      <c r="AHW75" s="5"/>
      <c r="AHX75" s="5"/>
      <c r="AHY75" s="5"/>
      <c r="AHZ75" s="5"/>
      <c r="AIA75" s="5"/>
      <c r="AIB75" s="5"/>
      <c r="AIC75" s="5"/>
      <c r="AID75" s="5"/>
      <c r="AIE75" s="5"/>
      <c r="AIF75" s="5"/>
      <c r="AIG75" s="5"/>
      <c r="AIH75" s="5"/>
      <c r="AII75" s="5"/>
      <c r="AIJ75" s="5"/>
      <c r="AIK75" s="5"/>
      <c r="AIL75" s="5"/>
      <c r="AIM75" s="5"/>
      <c r="AIN75" s="5"/>
      <c r="AIO75" s="5"/>
      <c r="AIP75" s="5"/>
      <c r="AIQ75" s="5"/>
      <c r="AIR75" s="5"/>
      <c r="AIS75" s="5"/>
      <c r="AIT75" s="5"/>
      <c r="AIU75" s="5"/>
      <c r="AIV75" s="5"/>
      <c r="AIW75" s="5"/>
      <c r="AIX75" s="5"/>
      <c r="AIY75" s="5"/>
      <c r="AIZ75" s="5"/>
      <c r="AJA75" s="5"/>
      <c r="AJB75" s="5"/>
      <c r="AJC75" s="5"/>
      <c r="AJD75" s="5"/>
      <c r="AJE75" s="5"/>
      <c r="AJF75" s="5"/>
      <c r="AJG75" s="5"/>
      <c r="AJH75" s="5"/>
      <c r="AJI75" s="5"/>
      <c r="AJJ75" s="5"/>
      <c r="AJK75" s="5"/>
      <c r="AJL75" s="5"/>
      <c r="AJM75" s="5"/>
      <c r="AJN75" s="5"/>
      <c r="AJO75" s="5"/>
      <c r="AJP75" s="5"/>
      <c r="AJQ75" s="5"/>
      <c r="AJR75" s="5"/>
      <c r="AJS75" s="5"/>
      <c r="AJT75" s="5"/>
      <c r="AJU75" s="5"/>
      <c r="AJV75" s="5"/>
      <c r="AJW75" s="5"/>
      <c r="AJX75" s="5"/>
      <c r="AJY75" s="5"/>
      <c r="AJZ75" s="5"/>
      <c r="AKA75" s="5"/>
      <c r="AKB75" s="5"/>
      <c r="AKC75" s="5"/>
      <c r="AKD75" s="5"/>
      <c r="AKE75" s="5"/>
      <c r="AKF75" s="5"/>
      <c r="AKG75" s="5"/>
      <c r="AKH75" s="5"/>
      <c r="AKI75" s="5"/>
      <c r="AKJ75" s="5"/>
      <c r="AKK75" s="5"/>
      <c r="AKL75" s="5"/>
      <c r="AKM75" s="5"/>
      <c r="AKN75" s="5"/>
      <c r="AKO75" s="5"/>
      <c r="AKP75" s="5"/>
      <c r="AKQ75" s="5"/>
      <c r="AKR75" s="5"/>
      <c r="AKS75" s="5"/>
      <c r="AKT75" s="5"/>
      <c r="AKU75" s="5"/>
      <c r="AKV75" s="5"/>
      <c r="AKW75" s="5"/>
      <c r="AKX75" s="5"/>
      <c r="AKY75" s="5"/>
      <c r="AKZ75" s="5"/>
      <c r="ALA75" s="5"/>
      <c r="ALB75" s="5"/>
      <c r="ALC75" s="5"/>
      <c r="ALD75" s="5"/>
      <c r="ALE75" s="5"/>
      <c r="ALF75" s="5"/>
      <c r="ALG75" s="5"/>
      <c r="ALH75" s="5"/>
      <c r="ALI75" s="5"/>
      <c r="ALJ75" s="5"/>
    </row>
    <row r="76" spans="1:998" hidden="1">
      <c r="A76" s="26"/>
      <c r="K76" s="27"/>
    </row>
    <row r="77" spans="1:998" hidden="1">
      <c r="A77" s="26"/>
      <c r="K77" s="27"/>
    </row>
    <row r="78" spans="1:998" hidden="1">
      <c r="A78" s="26"/>
      <c r="K78" s="27"/>
    </row>
    <row r="79" spans="1:998" s="57" customFormat="1" hidden="1">
      <c r="A79" s="53"/>
      <c r="B79" s="5"/>
      <c r="C79" s="5"/>
      <c r="D79" s="5"/>
      <c r="E79" s="5"/>
      <c r="F79" s="5"/>
      <c r="G79" s="5"/>
      <c r="H79" s="5"/>
      <c r="I79" s="5"/>
      <c r="J79" s="5"/>
      <c r="K79" s="29"/>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5"/>
      <c r="EB79" s="5"/>
      <c r="EC79" s="5"/>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FF79" s="5"/>
      <c r="FG79" s="5"/>
      <c r="FH79" s="5"/>
      <c r="FI79" s="5"/>
      <c r="FJ79" s="5"/>
      <c r="FK79" s="5"/>
      <c r="FL79" s="5"/>
      <c r="FM79" s="5"/>
      <c r="FN79" s="5"/>
      <c r="FO79" s="5"/>
      <c r="FP79" s="5"/>
      <c r="FQ79" s="5"/>
      <c r="FR79" s="5"/>
      <c r="FS79" s="5"/>
      <c r="FT79" s="5"/>
      <c r="FU79" s="5"/>
      <c r="FV79" s="5"/>
      <c r="FW79" s="5"/>
      <c r="FX79" s="5"/>
      <c r="FY79" s="5"/>
      <c r="FZ79" s="5"/>
      <c r="GA79" s="5"/>
      <c r="GB79" s="5"/>
      <c r="GC79" s="5"/>
      <c r="GD79" s="5"/>
      <c r="GE79" s="5"/>
      <c r="GF79" s="5"/>
      <c r="GG79" s="5"/>
      <c r="GH79" s="5"/>
      <c r="GI79" s="5"/>
      <c r="GJ79" s="5"/>
      <c r="GK79" s="5"/>
      <c r="GL79" s="5"/>
      <c r="GM79" s="5"/>
      <c r="GN79" s="5"/>
      <c r="GO79" s="5"/>
      <c r="GP79" s="5"/>
      <c r="GQ79" s="5"/>
      <c r="GR79" s="5"/>
      <c r="GS79" s="5"/>
      <c r="GT79" s="5"/>
      <c r="GU79" s="5"/>
      <c r="GV79" s="5"/>
      <c r="GW79" s="5"/>
      <c r="GX79" s="5"/>
      <c r="GY79" s="5"/>
      <c r="GZ79" s="5"/>
      <c r="HA79" s="5"/>
      <c r="HB79" s="5"/>
      <c r="HC79" s="5"/>
      <c r="HD79" s="5"/>
      <c r="HE79" s="5"/>
      <c r="HF79" s="5"/>
      <c r="HG79" s="5"/>
      <c r="HH79" s="5"/>
      <c r="HI79" s="5"/>
      <c r="HJ79" s="5"/>
      <c r="HK79" s="5"/>
      <c r="HL79" s="5"/>
      <c r="HM79" s="5"/>
      <c r="HN79" s="5"/>
      <c r="HO79" s="5"/>
      <c r="HP79" s="5"/>
      <c r="HQ79" s="5"/>
      <c r="HR79" s="5"/>
      <c r="HS79" s="5"/>
      <c r="HT79" s="5"/>
      <c r="HU79" s="5"/>
      <c r="HV79" s="5"/>
      <c r="HW79" s="5"/>
      <c r="HX79" s="5"/>
      <c r="HY79" s="5"/>
      <c r="HZ79" s="5"/>
      <c r="IA79" s="5"/>
      <c r="IB79" s="5"/>
      <c r="IC79" s="5"/>
      <c r="ID79" s="5"/>
      <c r="IE79" s="5"/>
      <c r="IF79" s="5"/>
      <c r="IG79" s="5"/>
      <c r="IH79" s="5"/>
      <c r="II79" s="5"/>
      <c r="IJ79" s="5"/>
      <c r="IK79" s="5"/>
      <c r="IL79" s="5"/>
      <c r="IM79" s="5"/>
      <c r="IN79" s="5"/>
      <c r="IO79" s="5"/>
      <c r="IP79" s="5"/>
      <c r="IQ79" s="5"/>
      <c r="IR79" s="5"/>
      <c r="IS79" s="5"/>
      <c r="IT79" s="5"/>
      <c r="IU79" s="5"/>
      <c r="IV79" s="5"/>
      <c r="IW79" s="5"/>
      <c r="IX79" s="5"/>
      <c r="IY79" s="5"/>
      <c r="IZ79" s="5"/>
      <c r="JA79" s="5"/>
      <c r="JB79" s="5"/>
      <c r="JC79" s="5"/>
      <c r="JD79" s="5"/>
      <c r="JE79" s="5"/>
      <c r="JF79" s="5"/>
      <c r="JG79" s="5"/>
      <c r="JH79" s="5"/>
      <c r="JI79" s="5"/>
      <c r="JJ79" s="5"/>
      <c r="JK79" s="5"/>
      <c r="JL79" s="5"/>
      <c r="JM79" s="5"/>
      <c r="JN79" s="5"/>
      <c r="JO79" s="5"/>
      <c r="JP79" s="5"/>
      <c r="JQ79" s="5"/>
      <c r="JR79" s="5"/>
      <c r="JS79" s="5"/>
      <c r="JT79" s="5"/>
      <c r="JU79" s="5"/>
      <c r="JV79" s="5"/>
      <c r="JW79" s="5"/>
      <c r="JX79" s="5"/>
      <c r="JY79" s="5"/>
      <c r="JZ79" s="5"/>
      <c r="KA79" s="5"/>
      <c r="KB79" s="5"/>
      <c r="KC79" s="5"/>
      <c r="KD79" s="5"/>
      <c r="KE79" s="5"/>
      <c r="KF79" s="5"/>
      <c r="KG79" s="5"/>
      <c r="KH79" s="5"/>
      <c r="KI79" s="5"/>
      <c r="KJ79" s="5"/>
      <c r="KK79" s="5"/>
      <c r="KL79" s="5"/>
      <c r="KM79" s="5"/>
      <c r="KN79" s="5"/>
      <c r="KO79" s="5"/>
      <c r="KP79" s="5"/>
      <c r="KQ79" s="5"/>
      <c r="KR79" s="5"/>
      <c r="KS79" s="5"/>
      <c r="KT79" s="5"/>
      <c r="KU79" s="5"/>
      <c r="KV79" s="5"/>
      <c r="KW79" s="5"/>
      <c r="KX79" s="5"/>
      <c r="KY79" s="5"/>
      <c r="KZ79" s="5"/>
      <c r="LA79" s="5"/>
      <c r="LB79" s="5"/>
      <c r="LC79" s="5"/>
      <c r="LD79" s="5"/>
      <c r="LE79" s="5"/>
      <c r="LF79" s="5"/>
      <c r="LG79" s="5"/>
      <c r="LH79" s="5"/>
      <c r="LI79" s="5"/>
      <c r="LJ79" s="5"/>
      <c r="LK79" s="5"/>
      <c r="LL79" s="5"/>
      <c r="LM79" s="5"/>
      <c r="LN79" s="5"/>
      <c r="LO79" s="5"/>
      <c r="LP79" s="5"/>
      <c r="LQ79" s="5"/>
      <c r="LR79" s="5"/>
      <c r="LS79" s="5"/>
      <c r="LT79" s="5"/>
      <c r="LU79" s="5"/>
      <c r="LV79" s="5"/>
      <c r="LW79" s="5"/>
      <c r="LX79" s="5"/>
      <c r="LY79" s="5"/>
      <c r="LZ79" s="5"/>
      <c r="MA79" s="5"/>
      <c r="MB79" s="5"/>
      <c r="MC79" s="5"/>
      <c r="MD79" s="5"/>
      <c r="ME79" s="5"/>
      <c r="MF79" s="5"/>
      <c r="MG79" s="5"/>
      <c r="MH79" s="5"/>
      <c r="MI79" s="5"/>
      <c r="MJ79" s="5"/>
      <c r="MK79" s="5"/>
      <c r="ML79" s="5"/>
      <c r="MM79" s="5"/>
      <c r="MN79" s="5"/>
      <c r="MO79" s="5"/>
      <c r="MP79" s="5"/>
      <c r="MQ79" s="5"/>
      <c r="MR79" s="5"/>
      <c r="MS79" s="5"/>
      <c r="MT79" s="5"/>
      <c r="MU79" s="5"/>
      <c r="MV79" s="5"/>
      <c r="MW79" s="5"/>
      <c r="MX79" s="5"/>
      <c r="MY79" s="5"/>
      <c r="MZ79" s="5"/>
      <c r="NA79" s="5"/>
      <c r="NB79" s="5"/>
      <c r="NC79" s="5"/>
      <c r="ND79" s="5"/>
      <c r="NE79" s="5"/>
      <c r="NF79" s="5"/>
      <c r="NG79" s="5"/>
      <c r="NH79" s="5"/>
      <c r="NI79" s="5"/>
      <c r="NJ79" s="5"/>
      <c r="NK79" s="5"/>
      <c r="NL79" s="5"/>
      <c r="NM79" s="5"/>
      <c r="NN79" s="5"/>
      <c r="NO79" s="5"/>
      <c r="NP79" s="5"/>
      <c r="NQ79" s="5"/>
      <c r="NR79" s="5"/>
      <c r="NS79" s="5"/>
      <c r="NT79" s="5"/>
      <c r="NU79" s="5"/>
      <c r="NV79" s="5"/>
      <c r="NW79" s="5"/>
      <c r="NX79" s="5"/>
      <c r="NY79" s="5"/>
      <c r="NZ79" s="5"/>
      <c r="OA79" s="5"/>
      <c r="OB79" s="5"/>
      <c r="OC79" s="5"/>
      <c r="OD79" s="5"/>
      <c r="OE79" s="5"/>
      <c r="OF79" s="5"/>
      <c r="OG79" s="5"/>
      <c r="OH79" s="5"/>
      <c r="OI79" s="5"/>
      <c r="OJ79" s="5"/>
      <c r="OK79" s="5"/>
      <c r="OL79" s="5"/>
      <c r="OM79" s="5"/>
      <c r="ON79" s="5"/>
      <c r="OO79" s="5"/>
      <c r="OP79" s="5"/>
      <c r="OQ79" s="5"/>
      <c r="OR79" s="5"/>
      <c r="OS79" s="5"/>
      <c r="OT79" s="5"/>
      <c r="OU79" s="5"/>
      <c r="OV79" s="5"/>
      <c r="OW79" s="5"/>
      <c r="OX79" s="5"/>
      <c r="OY79" s="5"/>
      <c r="OZ79" s="5"/>
      <c r="PA79" s="5"/>
      <c r="PB79" s="5"/>
      <c r="PC79" s="5"/>
      <c r="PD79" s="5"/>
      <c r="PE79" s="5"/>
      <c r="PF79" s="5"/>
      <c r="PG79" s="5"/>
      <c r="PH79" s="5"/>
      <c r="PI79" s="5"/>
      <c r="PJ79" s="5"/>
      <c r="PK79" s="5"/>
      <c r="PL79" s="5"/>
      <c r="PM79" s="5"/>
      <c r="PN79" s="5"/>
      <c r="PO79" s="5"/>
      <c r="PP79" s="5"/>
      <c r="PQ79" s="5"/>
      <c r="PR79" s="5"/>
      <c r="PS79" s="5"/>
      <c r="PT79" s="5"/>
      <c r="PU79" s="5"/>
      <c r="PV79" s="5"/>
      <c r="PW79" s="5"/>
      <c r="PX79" s="5"/>
      <c r="PY79" s="5"/>
      <c r="PZ79" s="5"/>
      <c r="QA79" s="5"/>
      <c r="QB79" s="5"/>
      <c r="QC79" s="5"/>
      <c r="QD79" s="5"/>
      <c r="QE79" s="5"/>
      <c r="QF79" s="5"/>
      <c r="QG79" s="5"/>
      <c r="QH79" s="5"/>
      <c r="QI79" s="5"/>
      <c r="QJ79" s="5"/>
      <c r="QK79" s="5"/>
      <c r="QL79" s="5"/>
      <c r="QM79" s="5"/>
      <c r="QN79" s="5"/>
      <c r="QO79" s="5"/>
      <c r="QP79" s="5"/>
      <c r="QQ79" s="5"/>
      <c r="QR79" s="5"/>
      <c r="QS79" s="5"/>
      <c r="QT79" s="5"/>
      <c r="QU79" s="5"/>
      <c r="QV79" s="5"/>
      <c r="QW79" s="5"/>
      <c r="QX79" s="5"/>
      <c r="QY79" s="5"/>
      <c r="QZ79" s="5"/>
      <c r="RA79" s="5"/>
      <c r="RB79" s="5"/>
      <c r="RC79" s="5"/>
      <c r="RD79" s="5"/>
      <c r="RE79" s="5"/>
      <c r="RF79" s="5"/>
      <c r="RG79" s="5"/>
      <c r="RH79" s="5"/>
      <c r="RI79" s="5"/>
      <c r="RJ79" s="5"/>
      <c r="RK79" s="5"/>
      <c r="RL79" s="5"/>
      <c r="RM79" s="5"/>
      <c r="RN79" s="5"/>
      <c r="RO79" s="5"/>
      <c r="RP79" s="5"/>
      <c r="RQ79" s="5"/>
      <c r="RR79" s="5"/>
      <c r="RS79" s="5"/>
      <c r="RT79" s="5"/>
      <c r="RU79" s="5"/>
      <c r="RV79" s="5"/>
      <c r="RW79" s="5"/>
      <c r="RX79" s="5"/>
      <c r="RY79" s="5"/>
      <c r="RZ79" s="5"/>
      <c r="SA79" s="5"/>
      <c r="SB79" s="5"/>
      <c r="SC79" s="5"/>
      <c r="SD79" s="5"/>
      <c r="SE79" s="5"/>
      <c r="SF79" s="5"/>
      <c r="SG79" s="5"/>
      <c r="SH79" s="5"/>
      <c r="SI79" s="5"/>
      <c r="SJ79" s="5"/>
      <c r="SK79" s="5"/>
      <c r="SL79" s="5"/>
      <c r="SM79" s="5"/>
      <c r="SN79" s="5"/>
      <c r="SO79" s="5"/>
      <c r="SP79" s="5"/>
      <c r="SQ79" s="5"/>
      <c r="SR79" s="5"/>
      <c r="SS79" s="5"/>
      <c r="ST79" s="5"/>
      <c r="SU79" s="5"/>
      <c r="SV79" s="5"/>
      <c r="SW79" s="5"/>
      <c r="SX79" s="5"/>
      <c r="SY79" s="5"/>
      <c r="SZ79" s="5"/>
      <c r="TA79" s="5"/>
      <c r="TB79" s="5"/>
      <c r="TC79" s="5"/>
      <c r="TD79" s="5"/>
      <c r="TE79" s="5"/>
      <c r="TF79" s="5"/>
      <c r="TG79" s="5"/>
      <c r="TH79" s="5"/>
      <c r="TI79" s="5"/>
      <c r="TJ79" s="5"/>
      <c r="TK79" s="5"/>
      <c r="TL79" s="5"/>
      <c r="TM79" s="5"/>
      <c r="TN79" s="5"/>
      <c r="TO79" s="5"/>
      <c r="TP79" s="5"/>
      <c r="TQ79" s="5"/>
      <c r="TR79" s="5"/>
      <c r="TS79" s="5"/>
      <c r="TT79" s="5"/>
      <c r="TU79" s="5"/>
      <c r="TV79" s="5"/>
      <c r="TW79" s="5"/>
      <c r="TX79" s="5"/>
      <c r="TY79" s="5"/>
      <c r="TZ79" s="5"/>
      <c r="UA79" s="5"/>
      <c r="UB79" s="5"/>
      <c r="UC79" s="5"/>
      <c r="UD79" s="5"/>
      <c r="UE79" s="5"/>
      <c r="UF79" s="5"/>
      <c r="UG79" s="5"/>
      <c r="UH79" s="5"/>
      <c r="UI79" s="5"/>
      <c r="UJ79" s="5"/>
      <c r="UK79" s="5"/>
      <c r="UL79" s="5"/>
      <c r="UM79" s="5"/>
      <c r="UN79" s="5"/>
      <c r="UO79" s="5"/>
      <c r="UP79" s="5"/>
      <c r="UQ79" s="5"/>
      <c r="UR79" s="5"/>
      <c r="US79" s="5"/>
      <c r="UT79" s="5"/>
      <c r="UU79" s="5"/>
      <c r="UV79" s="5"/>
      <c r="UW79" s="5"/>
      <c r="UX79" s="5"/>
      <c r="UY79" s="5"/>
      <c r="UZ79" s="5"/>
      <c r="VA79" s="5"/>
      <c r="VB79" s="5"/>
      <c r="VC79" s="5"/>
      <c r="VD79" s="5"/>
      <c r="VE79" s="5"/>
      <c r="VF79" s="5"/>
      <c r="VG79" s="5"/>
      <c r="VH79" s="5"/>
      <c r="VI79" s="5"/>
      <c r="VJ79" s="5"/>
      <c r="VK79" s="5"/>
      <c r="VL79" s="5"/>
      <c r="VM79" s="5"/>
      <c r="VN79" s="5"/>
      <c r="VO79" s="5"/>
      <c r="VP79" s="5"/>
      <c r="VQ79" s="5"/>
      <c r="VR79" s="5"/>
      <c r="VS79" s="5"/>
      <c r="VT79" s="5"/>
      <c r="VU79" s="5"/>
      <c r="VV79" s="5"/>
      <c r="VW79" s="5"/>
      <c r="VX79" s="5"/>
      <c r="VY79" s="5"/>
      <c r="VZ79" s="5"/>
      <c r="WA79" s="5"/>
      <c r="WB79" s="5"/>
      <c r="WC79" s="5"/>
      <c r="WD79" s="5"/>
      <c r="WE79" s="5"/>
      <c r="WF79" s="5"/>
      <c r="WG79" s="5"/>
      <c r="WH79" s="5"/>
      <c r="WI79" s="5"/>
      <c r="WJ79" s="5"/>
      <c r="WK79" s="5"/>
      <c r="WL79" s="5"/>
      <c r="WM79" s="5"/>
      <c r="WN79" s="5"/>
      <c r="WO79" s="5"/>
      <c r="WP79" s="5"/>
      <c r="WQ79" s="5"/>
      <c r="WR79" s="5"/>
      <c r="WS79" s="5"/>
      <c r="WT79" s="5"/>
      <c r="WU79" s="5"/>
      <c r="WV79" s="5"/>
      <c r="WW79" s="5"/>
      <c r="WX79" s="5"/>
      <c r="WY79" s="5"/>
      <c r="WZ79" s="5"/>
      <c r="XA79" s="5"/>
      <c r="XB79" s="5"/>
      <c r="XC79" s="5"/>
      <c r="XD79" s="5"/>
      <c r="XE79" s="5"/>
      <c r="XF79" s="5"/>
      <c r="XG79" s="5"/>
      <c r="XH79" s="5"/>
      <c r="XI79" s="5"/>
      <c r="XJ79" s="5"/>
      <c r="XK79" s="5"/>
      <c r="XL79" s="5"/>
      <c r="XM79" s="5"/>
      <c r="XN79" s="5"/>
      <c r="XO79" s="5"/>
      <c r="XP79" s="5"/>
      <c r="XQ79" s="5"/>
      <c r="XR79" s="5"/>
      <c r="XS79" s="5"/>
      <c r="XT79" s="5"/>
      <c r="XU79" s="5"/>
      <c r="XV79" s="5"/>
      <c r="XW79" s="5"/>
      <c r="XX79" s="5"/>
      <c r="XY79" s="5"/>
      <c r="XZ79" s="5"/>
      <c r="YA79" s="5"/>
      <c r="YB79" s="5"/>
      <c r="YC79" s="5"/>
      <c r="YD79" s="5"/>
      <c r="YE79" s="5"/>
      <c r="YF79" s="5"/>
      <c r="YG79" s="5"/>
      <c r="YH79" s="5"/>
      <c r="YI79" s="5"/>
      <c r="YJ79" s="5"/>
      <c r="YK79" s="5"/>
      <c r="YL79" s="5"/>
      <c r="YM79" s="5"/>
      <c r="YN79" s="5"/>
      <c r="YO79" s="5"/>
      <c r="YP79" s="5"/>
      <c r="YQ79" s="5"/>
      <c r="YR79" s="5"/>
      <c r="YS79" s="5"/>
      <c r="YT79" s="5"/>
      <c r="YU79" s="5"/>
      <c r="YV79" s="5"/>
      <c r="YW79" s="5"/>
      <c r="YX79" s="5"/>
      <c r="YY79" s="5"/>
      <c r="YZ79" s="5"/>
      <c r="ZA79" s="5"/>
      <c r="ZB79" s="5"/>
      <c r="ZC79" s="5"/>
      <c r="ZD79" s="5"/>
      <c r="ZE79" s="5"/>
      <c r="ZF79" s="5"/>
      <c r="ZG79" s="5"/>
      <c r="ZH79" s="5"/>
      <c r="ZI79" s="5"/>
      <c r="ZJ79" s="5"/>
      <c r="ZK79" s="5"/>
      <c r="ZL79" s="5"/>
      <c r="ZM79" s="5"/>
      <c r="ZN79" s="5"/>
      <c r="ZO79" s="5"/>
      <c r="ZP79" s="5"/>
      <c r="ZQ79" s="5"/>
      <c r="ZR79" s="5"/>
      <c r="ZS79" s="5"/>
      <c r="ZT79" s="5"/>
      <c r="ZU79" s="5"/>
      <c r="ZV79" s="5"/>
      <c r="ZW79" s="5"/>
      <c r="ZX79" s="5"/>
      <c r="ZY79" s="5"/>
      <c r="ZZ79" s="5"/>
      <c r="AAA79" s="5"/>
      <c r="AAB79" s="5"/>
      <c r="AAC79" s="5"/>
      <c r="AAD79" s="5"/>
      <c r="AAE79" s="5"/>
      <c r="AAF79" s="5"/>
      <c r="AAG79" s="5"/>
      <c r="AAH79" s="5"/>
      <c r="AAI79" s="5"/>
      <c r="AAJ79" s="5"/>
      <c r="AAK79" s="5"/>
      <c r="AAL79" s="5"/>
      <c r="AAM79" s="5"/>
      <c r="AAN79" s="5"/>
      <c r="AAO79" s="5"/>
      <c r="AAP79" s="5"/>
      <c r="AAQ79" s="5"/>
      <c r="AAR79" s="5"/>
      <c r="AAS79" s="5"/>
      <c r="AAT79" s="5"/>
      <c r="AAU79" s="5"/>
      <c r="AAV79" s="5"/>
      <c r="AAW79" s="5"/>
      <c r="AAX79" s="5"/>
      <c r="AAY79" s="5"/>
      <c r="AAZ79" s="5"/>
      <c r="ABA79" s="5"/>
      <c r="ABB79" s="5"/>
      <c r="ABC79" s="5"/>
      <c r="ABD79" s="5"/>
      <c r="ABE79" s="5"/>
      <c r="ABF79" s="5"/>
      <c r="ABG79" s="5"/>
      <c r="ABH79" s="5"/>
      <c r="ABI79" s="5"/>
      <c r="ABJ79" s="5"/>
      <c r="ABK79" s="5"/>
      <c r="ABL79" s="5"/>
      <c r="ABM79" s="5"/>
      <c r="ABN79" s="5"/>
      <c r="ABO79" s="5"/>
      <c r="ABP79" s="5"/>
      <c r="ABQ79" s="5"/>
      <c r="ABR79" s="5"/>
      <c r="ABS79" s="5"/>
      <c r="ABT79" s="5"/>
      <c r="ABU79" s="5"/>
      <c r="ABV79" s="5"/>
      <c r="ABW79" s="5"/>
      <c r="ABX79" s="5"/>
      <c r="ABY79" s="5"/>
      <c r="ABZ79" s="5"/>
      <c r="ACA79" s="5"/>
      <c r="ACB79" s="5"/>
      <c r="ACC79" s="5"/>
      <c r="ACD79" s="5"/>
      <c r="ACE79" s="5"/>
      <c r="ACF79" s="5"/>
      <c r="ACG79" s="5"/>
      <c r="ACH79" s="5"/>
      <c r="ACI79" s="5"/>
      <c r="ACJ79" s="5"/>
      <c r="ACK79" s="5"/>
      <c r="ACL79" s="5"/>
      <c r="ACM79" s="5"/>
      <c r="ACN79" s="5"/>
      <c r="ACO79" s="5"/>
      <c r="ACP79" s="5"/>
      <c r="ACQ79" s="5"/>
      <c r="ACR79" s="5"/>
      <c r="ACS79" s="5"/>
      <c r="ACT79" s="5"/>
      <c r="ACU79" s="5"/>
      <c r="ACV79" s="5"/>
      <c r="ACW79" s="5"/>
      <c r="ACX79" s="5"/>
      <c r="ACY79" s="5"/>
      <c r="ACZ79" s="5"/>
      <c r="ADA79" s="5"/>
      <c r="ADB79" s="5"/>
      <c r="ADC79" s="5"/>
      <c r="ADD79" s="5"/>
      <c r="ADE79" s="5"/>
      <c r="ADF79" s="5"/>
      <c r="ADG79" s="5"/>
      <c r="ADH79" s="5"/>
      <c r="ADI79" s="5"/>
      <c r="ADJ79" s="5"/>
      <c r="ADK79" s="5"/>
      <c r="ADL79" s="5"/>
      <c r="ADM79" s="5"/>
      <c r="ADN79" s="5"/>
      <c r="ADO79" s="5"/>
      <c r="ADP79" s="5"/>
      <c r="ADQ79" s="5"/>
      <c r="ADR79" s="5"/>
      <c r="ADS79" s="5"/>
      <c r="ADT79" s="5"/>
      <c r="ADU79" s="5"/>
      <c r="ADV79" s="5"/>
      <c r="ADW79" s="5"/>
      <c r="ADX79" s="5"/>
      <c r="ADY79" s="5"/>
      <c r="ADZ79" s="5"/>
      <c r="AEA79" s="5"/>
      <c r="AEB79" s="5"/>
      <c r="AEC79" s="5"/>
      <c r="AED79" s="5"/>
      <c r="AEE79" s="5"/>
      <c r="AEF79" s="5"/>
      <c r="AEG79" s="5"/>
      <c r="AEH79" s="5"/>
      <c r="AEI79" s="5"/>
      <c r="AEJ79" s="5"/>
      <c r="AEK79" s="5"/>
      <c r="AEL79" s="5"/>
      <c r="AEM79" s="5"/>
      <c r="AEN79" s="5"/>
      <c r="AEO79" s="5"/>
      <c r="AEP79" s="5"/>
      <c r="AEQ79" s="5"/>
      <c r="AER79" s="5"/>
      <c r="AES79" s="5"/>
      <c r="AET79" s="5"/>
      <c r="AEU79" s="5"/>
      <c r="AEV79" s="5"/>
      <c r="AEW79" s="5"/>
      <c r="AEX79" s="5"/>
      <c r="AEY79" s="5"/>
      <c r="AEZ79" s="5"/>
      <c r="AFA79" s="5"/>
      <c r="AFB79" s="5"/>
      <c r="AFC79" s="5"/>
      <c r="AFD79" s="5"/>
      <c r="AFE79" s="5"/>
      <c r="AFF79" s="5"/>
      <c r="AFG79" s="5"/>
      <c r="AFH79" s="5"/>
      <c r="AFI79" s="5"/>
      <c r="AFJ79" s="5"/>
      <c r="AFK79" s="5"/>
      <c r="AFL79" s="5"/>
      <c r="AFM79" s="5"/>
      <c r="AFN79" s="5"/>
      <c r="AFO79" s="5"/>
      <c r="AFP79" s="5"/>
      <c r="AFQ79" s="5"/>
      <c r="AFR79" s="5"/>
      <c r="AFS79" s="5"/>
      <c r="AFT79" s="5"/>
      <c r="AFU79" s="5"/>
      <c r="AFV79" s="5"/>
      <c r="AFW79" s="5"/>
      <c r="AFX79" s="5"/>
      <c r="AFY79" s="5"/>
      <c r="AFZ79" s="5"/>
      <c r="AGA79" s="5"/>
      <c r="AGB79" s="5"/>
      <c r="AGC79" s="5"/>
      <c r="AGD79" s="5"/>
      <c r="AGE79" s="5"/>
      <c r="AGF79" s="5"/>
      <c r="AGG79" s="5"/>
      <c r="AGH79" s="5"/>
      <c r="AGI79" s="5"/>
      <c r="AGJ79" s="5"/>
      <c r="AGK79" s="5"/>
      <c r="AGL79" s="5"/>
      <c r="AGM79" s="5"/>
      <c r="AGN79" s="5"/>
      <c r="AGO79" s="5"/>
      <c r="AGP79" s="5"/>
      <c r="AGQ79" s="5"/>
      <c r="AGR79" s="5"/>
      <c r="AGS79" s="5"/>
      <c r="AGT79" s="5"/>
      <c r="AGU79" s="5"/>
      <c r="AGV79" s="5"/>
      <c r="AGW79" s="5"/>
      <c r="AGX79" s="5"/>
      <c r="AGY79" s="5"/>
      <c r="AGZ79" s="5"/>
      <c r="AHA79" s="5"/>
      <c r="AHB79" s="5"/>
      <c r="AHC79" s="5"/>
      <c r="AHD79" s="5"/>
      <c r="AHE79" s="5"/>
      <c r="AHF79" s="5"/>
      <c r="AHG79" s="5"/>
      <c r="AHH79" s="5"/>
      <c r="AHI79" s="5"/>
      <c r="AHJ79" s="5"/>
      <c r="AHK79" s="5"/>
      <c r="AHL79" s="5"/>
      <c r="AHM79" s="5"/>
      <c r="AHN79" s="5"/>
      <c r="AHO79" s="5"/>
      <c r="AHP79" s="5"/>
      <c r="AHQ79" s="5"/>
      <c r="AHR79" s="5"/>
      <c r="AHS79" s="5"/>
      <c r="AHT79" s="5"/>
      <c r="AHU79" s="5"/>
      <c r="AHV79" s="5"/>
      <c r="AHW79" s="5"/>
      <c r="AHX79" s="5"/>
      <c r="AHY79" s="5"/>
      <c r="AHZ79" s="5"/>
      <c r="AIA79" s="5"/>
      <c r="AIB79" s="5"/>
      <c r="AIC79" s="5"/>
      <c r="AID79" s="5"/>
      <c r="AIE79" s="5"/>
      <c r="AIF79" s="5"/>
      <c r="AIG79" s="5"/>
      <c r="AIH79" s="5"/>
      <c r="AII79" s="5"/>
      <c r="AIJ79" s="5"/>
      <c r="AIK79" s="5"/>
      <c r="AIL79" s="5"/>
      <c r="AIM79" s="5"/>
      <c r="AIN79" s="5"/>
      <c r="AIO79" s="5"/>
      <c r="AIP79" s="5"/>
      <c r="AIQ79" s="5"/>
      <c r="AIR79" s="5"/>
      <c r="AIS79" s="5"/>
      <c r="AIT79" s="5"/>
      <c r="AIU79" s="5"/>
      <c r="AIV79" s="5"/>
      <c r="AIW79" s="5"/>
      <c r="AIX79" s="5"/>
      <c r="AIY79" s="5"/>
      <c r="AIZ79" s="5"/>
      <c r="AJA79" s="5"/>
      <c r="AJB79" s="5"/>
      <c r="AJC79" s="5"/>
      <c r="AJD79" s="5"/>
      <c r="AJE79" s="5"/>
      <c r="AJF79" s="5"/>
      <c r="AJG79" s="5"/>
      <c r="AJH79" s="5"/>
      <c r="AJI79" s="5"/>
      <c r="AJJ79" s="5"/>
      <c r="AJK79" s="5"/>
      <c r="AJL79" s="5"/>
      <c r="AJM79" s="5"/>
      <c r="AJN79" s="5"/>
      <c r="AJO79" s="5"/>
      <c r="AJP79" s="5"/>
      <c r="AJQ79" s="5"/>
      <c r="AJR79" s="5"/>
      <c r="AJS79" s="5"/>
      <c r="AJT79" s="5"/>
      <c r="AJU79" s="5"/>
      <c r="AJV79" s="5"/>
      <c r="AJW79" s="5"/>
      <c r="AJX79" s="5"/>
      <c r="AJY79" s="5"/>
      <c r="AJZ79" s="5"/>
      <c r="AKA79" s="5"/>
      <c r="AKB79" s="5"/>
      <c r="AKC79" s="5"/>
      <c r="AKD79" s="5"/>
      <c r="AKE79" s="5"/>
      <c r="AKF79" s="5"/>
      <c r="AKG79" s="5"/>
      <c r="AKH79" s="5"/>
      <c r="AKI79" s="5"/>
      <c r="AKJ79" s="5"/>
      <c r="AKK79" s="5"/>
      <c r="AKL79" s="5"/>
      <c r="AKM79" s="5"/>
      <c r="AKN79" s="5"/>
      <c r="AKO79" s="5"/>
      <c r="AKP79" s="5"/>
      <c r="AKQ79" s="5"/>
      <c r="AKR79" s="5"/>
      <c r="AKS79" s="5"/>
      <c r="AKT79" s="5"/>
      <c r="AKU79" s="5"/>
      <c r="AKV79" s="5"/>
      <c r="AKW79" s="5"/>
      <c r="AKX79" s="5"/>
      <c r="AKY79" s="5"/>
      <c r="AKZ79" s="5"/>
      <c r="ALA79" s="5"/>
      <c r="ALB79" s="5"/>
      <c r="ALC79" s="5"/>
      <c r="ALD79" s="5"/>
      <c r="ALE79" s="5"/>
      <c r="ALF79" s="5"/>
      <c r="ALG79" s="5"/>
      <c r="ALH79" s="5"/>
      <c r="ALI79" s="5"/>
      <c r="ALJ79" s="5"/>
    </row>
    <row r="80" spans="1:998" hidden="1">
      <c r="A80" s="3"/>
    </row>
    <row r="81" spans="1:11" hidden="1">
      <c r="A81" s="3"/>
    </row>
    <row r="82" spans="1:11" hidden="1">
      <c r="A82" s="3"/>
    </row>
    <row r="83" spans="1:11" hidden="1">
      <c r="A83" s="3"/>
    </row>
    <row r="84" spans="1:11" hidden="1">
      <c r="A84" s="3"/>
    </row>
    <row r="85" spans="1:11" hidden="1">
      <c r="A85" s="3"/>
    </row>
    <row r="86" spans="1:11" hidden="1">
      <c r="A86" s="3"/>
    </row>
    <row r="87" spans="1:11" hidden="1">
      <c r="A87" s="3"/>
    </row>
    <row r="88" spans="1:11" hidden="1">
      <c r="A88" s="3"/>
    </row>
    <row r="89" spans="1:11" hidden="1">
      <c r="A89" s="3"/>
    </row>
    <row r="90" spans="1:11" hidden="1">
      <c r="A90" s="3"/>
    </row>
    <row r="91" spans="1:11">
      <c r="A91" s="3"/>
    </row>
    <row r="92" spans="1:11">
      <c r="A92" s="3"/>
    </row>
    <row r="93" spans="1:11">
      <c r="A93" s="3"/>
    </row>
    <row r="94" spans="1:11">
      <c r="A94" s="3"/>
    </row>
    <row r="95" spans="1:11">
      <c r="A95" s="3"/>
      <c r="C95" s="4"/>
      <c r="D95" s="4"/>
      <c r="E95" s="4"/>
      <c r="F95" s="4"/>
      <c r="G95" s="4"/>
      <c r="H95" s="4"/>
      <c r="I95" s="4"/>
      <c r="J95" s="4"/>
      <c r="K95" s="4"/>
    </row>
    <row r="96" spans="1:11">
      <c r="A96" s="3"/>
      <c r="C96" s="4"/>
      <c r="D96" s="4"/>
      <c r="E96" s="4"/>
      <c r="F96" s="4"/>
      <c r="G96" s="4"/>
      <c r="H96" s="4"/>
      <c r="I96" s="4"/>
      <c r="J96" s="4"/>
      <c r="K96" s="4"/>
    </row>
  </sheetData>
  <sortState xmlns:xlrd2="http://schemas.microsoft.com/office/spreadsheetml/2017/richdata2" ref="Z14:Z24">
    <sortCondition ref="Z14:Z24"/>
  </sortState>
  <mergeCells count="19">
    <mergeCell ref="C44:E44"/>
    <mergeCell ref="F43:I43"/>
    <mergeCell ref="F44:I44"/>
    <mergeCell ref="A42:A43"/>
    <mergeCell ref="A8:K8"/>
    <mergeCell ref="C42:K42"/>
    <mergeCell ref="C9:F9"/>
    <mergeCell ref="B9:B10"/>
    <mergeCell ref="A9:A10"/>
    <mergeCell ref="G9:J9"/>
    <mergeCell ref="K9:K10"/>
    <mergeCell ref="C43:E43"/>
    <mergeCell ref="B42:B43"/>
    <mergeCell ref="A41:K41"/>
    <mergeCell ref="K1:K3"/>
    <mergeCell ref="K4:K6"/>
    <mergeCell ref="B1:J6"/>
    <mergeCell ref="A7:K7"/>
    <mergeCell ref="A1:A6"/>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AAAE3-50E1-499A-8AB2-06366D07B6C8}">
  <sheetPr>
    <tabColor rgb="FFFFFF00"/>
    <pageSetUpPr fitToPage="1"/>
  </sheetPr>
  <dimension ref="A1:ALJ110"/>
  <sheetViews>
    <sheetView view="pageBreakPreview" topLeftCell="A17" zoomScale="80" zoomScaleNormal="80" zoomScaleSheetLayoutView="80" workbookViewId="0">
      <selection activeCell="S23" sqref="S23"/>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2</v>
      </c>
    </row>
    <row r="5" spans="1:998" ht="12.6" customHeight="1" thickBot="1">
      <c r="A5" s="93"/>
      <c r="B5" s="93"/>
      <c r="C5" s="93"/>
      <c r="D5" s="93"/>
      <c r="E5" s="93"/>
      <c r="F5" s="93"/>
      <c r="G5" s="93"/>
      <c r="H5" s="93"/>
      <c r="I5" s="93"/>
      <c r="J5" s="93"/>
      <c r="K5" s="93"/>
      <c r="Q5" s="52"/>
    </row>
    <row r="6" spans="1:998" ht="12.6" customHeight="1" thickBot="1">
      <c r="A6" s="93"/>
      <c r="B6" s="93"/>
      <c r="C6" s="93"/>
      <c r="D6" s="93"/>
      <c r="E6" s="93"/>
      <c r="F6" s="93"/>
      <c r="G6" s="93"/>
      <c r="H6" s="93"/>
      <c r="I6" s="93"/>
      <c r="J6" s="93"/>
      <c r="K6" s="93"/>
    </row>
    <row r="7" spans="1:998" ht="16.2" customHeight="1" thickBot="1">
      <c r="A7" s="94"/>
      <c r="B7" s="94"/>
      <c r="C7" s="94"/>
      <c r="D7" s="94"/>
      <c r="E7" s="94"/>
      <c r="F7" s="94"/>
      <c r="G7" s="94"/>
      <c r="H7" s="94"/>
      <c r="I7" s="94"/>
      <c r="J7" s="94"/>
      <c r="K7" s="94"/>
      <c r="P7" s="52"/>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4.75" customHeight="1">
      <c r="A11" s="43">
        <v>1</v>
      </c>
      <c r="B11" s="46" t="s">
        <v>43</v>
      </c>
      <c r="C11" s="70">
        <v>6</v>
      </c>
      <c r="D11" s="23"/>
      <c r="E11" s="23"/>
      <c r="F11" s="33">
        <v>3</v>
      </c>
      <c r="G11" s="36"/>
      <c r="H11" s="23"/>
      <c r="I11" s="23"/>
      <c r="J11" s="32"/>
      <c r="K11" s="33">
        <f>C11+F11</f>
        <v>9</v>
      </c>
      <c r="ALF11"/>
      <c r="ALG11"/>
      <c r="ALH11"/>
      <c r="ALI11"/>
      <c r="ALJ11"/>
    </row>
    <row r="12" spans="1:998" ht="25.2" customHeight="1">
      <c r="A12" s="44">
        <v>2</v>
      </c>
      <c r="B12" s="46" t="s">
        <v>43</v>
      </c>
      <c r="C12" s="66">
        <v>12</v>
      </c>
      <c r="D12" s="21"/>
      <c r="E12" s="21"/>
      <c r="F12" s="34">
        <v>8</v>
      </c>
      <c r="G12" s="41"/>
      <c r="H12" s="21"/>
      <c r="I12" s="21"/>
      <c r="J12" s="20"/>
      <c r="K12" s="34">
        <f>K11+F12+C12</f>
        <v>29</v>
      </c>
      <c r="Q12"/>
      <c r="ALF12"/>
      <c r="ALG12"/>
      <c r="ALH12"/>
      <c r="ALI12"/>
      <c r="ALJ12"/>
    </row>
    <row r="13" spans="1:998" ht="25.2" customHeight="1">
      <c r="A13" s="44">
        <v>3</v>
      </c>
      <c r="B13" s="46" t="s">
        <v>63</v>
      </c>
      <c r="C13" s="66">
        <v>7</v>
      </c>
      <c r="D13" s="21"/>
      <c r="E13" s="21"/>
      <c r="F13" s="34">
        <v>5</v>
      </c>
      <c r="G13" s="41"/>
      <c r="H13" s="21"/>
      <c r="I13" s="21"/>
      <c r="J13" s="20"/>
      <c r="K13" s="34">
        <f>K12+F13</f>
        <v>34</v>
      </c>
      <c r="ALF13"/>
      <c r="ALG13"/>
      <c r="ALH13"/>
      <c r="ALI13"/>
      <c r="ALJ13"/>
    </row>
    <row r="14" spans="1:998" ht="25.2" customHeight="1">
      <c r="A14" s="44">
        <v>4</v>
      </c>
      <c r="B14" s="45" t="s">
        <v>42</v>
      </c>
      <c r="C14" s="66"/>
      <c r="D14" s="21"/>
      <c r="E14" s="21"/>
      <c r="F14" s="34"/>
      <c r="G14" s="41">
        <v>9</v>
      </c>
      <c r="H14" s="21"/>
      <c r="I14" s="21"/>
      <c r="J14" s="20"/>
      <c r="K14" s="34">
        <f>K13-G14</f>
        <v>25</v>
      </c>
      <c r="ALF14"/>
      <c r="ALG14"/>
      <c r="ALH14"/>
      <c r="ALI14"/>
      <c r="ALJ14"/>
    </row>
    <row r="15" spans="1:998" ht="25.2" customHeight="1">
      <c r="A15" s="44">
        <v>5</v>
      </c>
      <c r="B15" s="46" t="s">
        <v>44</v>
      </c>
      <c r="C15" s="66"/>
      <c r="D15" s="21"/>
      <c r="E15" s="21"/>
      <c r="F15" s="34"/>
      <c r="G15" s="41">
        <v>8</v>
      </c>
      <c r="H15" s="21"/>
      <c r="I15" s="21"/>
      <c r="J15" s="20">
        <v>3</v>
      </c>
      <c r="K15" s="34"/>
      <c r="ALF15"/>
      <c r="ALG15"/>
      <c r="ALH15"/>
      <c r="ALI15"/>
      <c r="ALJ15"/>
    </row>
    <row r="16" spans="1:998" ht="25.2" customHeight="1">
      <c r="A16" s="44">
        <v>6</v>
      </c>
      <c r="B16" s="46" t="s">
        <v>33</v>
      </c>
      <c r="C16" s="66"/>
      <c r="D16" s="21"/>
      <c r="E16" s="21"/>
      <c r="F16" s="34"/>
      <c r="G16" s="41">
        <v>4</v>
      </c>
      <c r="H16" s="21"/>
      <c r="I16" s="21"/>
      <c r="J16" s="20"/>
      <c r="K16" s="34"/>
      <c r="ALF16"/>
      <c r="ALG16"/>
      <c r="ALH16"/>
      <c r="ALI16"/>
      <c r="ALJ16"/>
    </row>
    <row r="17" spans="1:998" ht="25.2" customHeight="1">
      <c r="A17" s="44">
        <v>7</v>
      </c>
      <c r="B17" s="45" t="s">
        <v>40</v>
      </c>
      <c r="C17" s="21"/>
      <c r="D17" s="21"/>
      <c r="E17" s="21"/>
      <c r="F17" s="34"/>
      <c r="G17" s="41">
        <v>3</v>
      </c>
      <c r="H17" s="21"/>
      <c r="I17" s="21"/>
      <c r="J17" s="20">
        <v>13</v>
      </c>
      <c r="K17" s="34"/>
      <c r="ALF17"/>
      <c r="ALG17"/>
      <c r="ALH17"/>
      <c r="ALI17"/>
      <c r="ALJ17"/>
    </row>
    <row r="18" spans="1:998" ht="25.2" customHeight="1">
      <c r="A18" s="44">
        <v>8</v>
      </c>
      <c r="B18" s="46" t="s">
        <v>56</v>
      </c>
      <c r="C18" s="21"/>
      <c r="D18" s="21"/>
      <c r="E18" s="21"/>
      <c r="F18" s="34"/>
      <c r="G18" s="41">
        <v>6</v>
      </c>
      <c r="H18" s="21"/>
      <c r="I18" s="21"/>
      <c r="J18" s="20"/>
      <c r="K18" s="34"/>
      <c r="ALF18"/>
      <c r="ALG18"/>
      <c r="ALH18"/>
      <c r="ALI18"/>
      <c r="ALJ18"/>
    </row>
    <row r="19" spans="1:998" ht="25.2" customHeight="1">
      <c r="A19" s="44">
        <v>9</v>
      </c>
      <c r="B19" s="46" t="s">
        <v>34</v>
      </c>
      <c r="C19" s="21"/>
      <c r="D19" s="21"/>
      <c r="E19" s="21"/>
      <c r="F19" s="34"/>
      <c r="G19" s="41">
        <v>4</v>
      </c>
      <c r="H19" s="21"/>
      <c r="I19" s="21"/>
      <c r="J19" s="20"/>
      <c r="K19" s="34"/>
      <c r="ALF19"/>
      <c r="ALG19"/>
      <c r="ALH19"/>
      <c r="ALI19"/>
      <c r="ALJ19"/>
    </row>
    <row r="20" spans="1:998" ht="25.2" customHeight="1">
      <c r="A20" s="49">
        <v>1</v>
      </c>
      <c r="B20" s="46" t="s">
        <v>43</v>
      </c>
      <c r="C20" s="21"/>
      <c r="D20" s="21">
        <v>3</v>
      </c>
      <c r="E20" s="21"/>
      <c r="F20" s="34"/>
      <c r="G20" s="41"/>
      <c r="H20" s="21"/>
      <c r="I20" s="21"/>
      <c r="J20" s="20"/>
      <c r="K20" s="34">
        <f>D20</f>
        <v>3</v>
      </c>
      <c r="ALF20"/>
      <c r="ALG20"/>
      <c r="ALH20"/>
      <c r="ALI20"/>
      <c r="ALJ20"/>
    </row>
    <row r="21" spans="1:998" ht="25.2" customHeight="1">
      <c r="A21" s="49">
        <v>2</v>
      </c>
      <c r="B21" s="46" t="s">
        <v>43</v>
      </c>
      <c r="C21" s="21"/>
      <c r="D21" s="21">
        <v>4</v>
      </c>
      <c r="E21" s="21"/>
      <c r="F21" s="34"/>
      <c r="G21" s="41"/>
      <c r="H21" s="21"/>
      <c r="I21" s="21"/>
      <c r="J21" s="20"/>
      <c r="K21" s="34">
        <f>K20+D21</f>
        <v>7</v>
      </c>
      <c r="Z21" s="48"/>
      <c r="ALF21"/>
      <c r="ALG21"/>
      <c r="ALH21"/>
      <c r="ALI21"/>
      <c r="ALJ21"/>
    </row>
    <row r="22" spans="1:998" ht="25.2" customHeight="1">
      <c r="A22" s="49">
        <v>3</v>
      </c>
      <c r="B22" s="46" t="s">
        <v>63</v>
      </c>
      <c r="C22" s="21"/>
      <c r="D22" s="21">
        <v>7</v>
      </c>
      <c r="E22" s="21"/>
      <c r="F22" s="34"/>
      <c r="G22" s="41"/>
      <c r="H22" s="21"/>
      <c r="I22" s="21"/>
      <c r="J22" s="20"/>
      <c r="K22" s="34">
        <f t="shared" ref="K22:K24" si="0">K21+D22</f>
        <v>14</v>
      </c>
      <c r="ALF22"/>
      <c r="ALG22"/>
      <c r="ALH22"/>
      <c r="ALI22"/>
      <c r="ALJ22"/>
    </row>
    <row r="23" spans="1:998" ht="25.2" customHeight="1">
      <c r="A23" s="49">
        <v>4</v>
      </c>
      <c r="B23" s="45" t="s">
        <v>42</v>
      </c>
      <c r="C23" s="19"/>
      <c r="D23" s="19"/>
      <c r="E23" s="19"/>
      <c r="F23" s="35"/>
      <c r="G23" s="37"/>
      <c r="H23" s="21">
        <v>3</v>
      </c>
      <c r="I23" s="21"/>
      <c r="J23" s="20"/>
      <c r="K23" s="34">
        <f>K22+D23-H23</f>
        <v>11</v>
      </c>
      <c r="ALF23"/>
      <c r="ALG23"/>
      <c r="ALH23"/>
      <c r="ALI23"/>
      <c r="ALJ23"/>
    </row>
    <row r="24" spans="1:998" ht="25.2" customHeight="1">
      <c r="A24" s="49">
        <v>5</v>
      </c>
      <c r="B24" s="46" t="s">
        <v>44</v>
      </c>
      <c r="C24" s="19"/>
      <c r="D24" s="19"/>
      <c r="E24" s="19"/>
      <c r="F24" s="35"/>
      <c r="G24" s="37"/>
      <c r="H24" s="21"/>
      <c r="I24" s="21"/>
      <c r="J24" s="20"/>
      <c r="K24" s="34">
        <f t="shared" si="0"/>
        <v>11</v>
      </c>
      <c r="ALF24"/>
      <c r="ALG24"/>
      <c r="ALH24"/>
      <c r="ALI24"/>
      <c r="ALJ24"/>
    </row>
    <row r="25" spans="1:998" ht="25.2" customHeight="1">
      <c r="A25" s="49">
        <v>6</v>
      </c>
      <c r="B25" s="46" t="s">
        <v>33</v>
      </c>
      <c r="C25" s="19"/>
      <c r="D25" s="19"/>
      <c r="E25" s="19"/>
      <c r="F25" s="35"/>
      <c r="G25" s="37"/>
      <c r="H25" s="21">
        <v>2</v>
      </c>
      <c r="I25" s="21"/>
      <c r="J25" s="20"/>
      <c r="K25" s="34">
        <f>K24-H25</f>
        <v>9</v>
      </c>
      <c r="ALF25"/>
      <c r="ALG25"/>
      <c r="ALH25"/>
      <c r="ALI25"/>
      <c r="ALJ25"/>
    </row>
    <row r="26" spans="1:998" ht="25.2" customHeight="1">
      <c r="A26" s="49">
        <v>7</v>
      </c>
      <c r="B26" s="45" t="s">
        <v>40</v>
      </c>
      <c r="C26" s="19"/>
      <c r="D26" s="19"/>
      <c r="E26" s="19"/>
      <c r="F26" s="35"/>
      <c r="G26" s="37"/>
      <c r="H26" s="21">
        <v>5</v>
      </c>
      <c r="I26" s="21"/>
      <c r="J26" s="20"/>
      <c r="K26" s="34">
        <f t="shared" ref="K26:K34" si="1">K25-H26</f>
        <v>4</v>
      </c>
      <c r="ALF26"/>
      <c r="ALG26"/>
      <c r="ALH26"/>
      <c r="ALI26"/>
      <c r="ALJ26"/>
    </row>
    <row r="27" spans="1:998" ht="25.2" customHeight="1">
      <c r="A27" s="49">
        <v>8</v>
      </c>
      <c r="B27" s="46" t="s">
        <v>56</v>
      </c>
      <c r="C27" s="19"/>
      <c r="D27" s="19"/>
      <c r="E27" s="19"/>
      <c r="F27" s="35"/>
      <c r="G27" s="37"/>
      <c r="H27" s="21">
        <v>2</v>
      </c>
      <c r="I27" s="21"/>
      <c r="J27" s="20"/>
      <c r="K27" s="34">
        <f t="shared" si="1"/>
        <v>2</v>
      </c>
      <c r="ALF27"/>
      <c r="ALG27"/>
      <c r="ALH27"/>
      <c r="ALI27"/>
      <c r="ALJ27"/>
    </row>
    <row r="28" spans="1:998" ht="25.2" customHeight="1">
      <c r="A28" s="49">
        <v>9</v>
      </c>
      <c r="B28" s="46" t="s">
        <v>34</v>
      </c>
      <c r="C28" s="19"/>
      <c r="D28" s="19"/>
      <c r="E28" s="19"/>
      <c r="F28" s="35"/>
      <c r="G28" s="37"/>
      <c r="H28" s="21">
        <v>1</v>
      </c>
      <c r="I28" s="21"/>
      <c r="J28" s="20"/>
      <c r="K28" s="34">
        <f t="shared" si="1"/>
        <v>1</v>
      </c>
      <c r="ALF28"/>
      <c r="ALG28"/>
      <c r="ALH28"/>
      <c r="ALI28"/>
      <c r="ALJ28"/>
    </row>
    <row r="29" spans="1:998" ht="25.2" hidden="1" customHeight="1">
      <c r="A29" s="49"/>
      <c r="B29" s="45"/>
      <c r="C29" s="19"/>
      <c r="D29" s="19"/>
      <c r="E29" s="19"/>
      <c r="F29" s="35"/>
      <c r="G29" s="37"/>
      <c r="H29" s="21">
        <v>3</v>
      </c>
      <c r="I29" s="21"/>
      <c r="J29" s="20"/>
      <c r="K29" s="34">
        <f t="shared" si="1"/>
        <v>-2</v>
      </c>
      <c r="ALF29"/>
      <c r="ALG29"/>
      <c r="ALH29"/>
      <c r="ALI29"/>
      <c r="ALJ29"/>
    </row>
    <row r="30" spans="1:998" ht="25.2" hidden="1" customHeight="1">
      <c r="A30" s="44"/>
      <c r="B30" s="45"/>
      <c r="C30" s="19"/>
      <c r="D30" s="19"/>
      <c r="E30" s="19"/>
      <c r="F30" s="35"/>
      <c r="G30" s="37"/>
      <c r="H30" s="21"/>
      <c r="I30" s="21"/>
      <c r="J30" s="20"/>
      <c r="K30" s="34">
        <f t="shared" si="1"/>
        <v>-2</v>
      </c>
      <c r="ALF30"/>
      <c r="ALG30"/>
      <c r="ALH30"/>
      <c r="ALI30"/>
      <c r="ALJ30"/>
    </row>
    <row r="31" spans="1:998" ht="25.2" hidden="1" customHeight="1">
      <c r="A31" s="44"/>
      <c r="B31" s="45"/>
      <c r="C31" s="19"/>
      <c r="D31" s="19"/>
      <c r="E31" s="19"/>
      <c r="F31" s="35"/>
      <c r="G31" s="37"/>
      <c r="H31" s="21"/>
      <c r="I31" s="21"/>
      <c r="J31" s="20"/>
      <c r="K31" s="34">
        <f t="shared" si="1"/>
        <v>-2</v>
      </c>
      <c r="ALF31"/>
      <c r="ALG31"/>
      <c r="ALH31"/>
      <c r="ALI31"/>
      <c r="ALJ31"/>
    </row>
    <row r="32" spans="1:998" ht="25.2" hidden="1" customHeight="1">
      <c r="A32" s="44"/>
      <c r="B32" s="45"/>
      <c r="C32" s="19"/>
      <c r="D32" s="19"/>
      <c r="E32" s="19"/>
      <c r="F32" s="35"/>
      <c r="G32" s="37"/>
      <c r="H32" s="21"/>
      <c r="I32" s="21"/>
      <c r="J32" s="20"/>
      <c r="K32" s="34">
        <f t="shared" si="1"/>
        <v>-2</v>
      </c>
      <c r="ALF32"/>
      <c r="ALG32"/>
      <c r="ALH32"/>
      <c r="ALI32"/>
      <c r="ALJ32"/>
    </row>
    <row r="33" spans="1:998" ht="25.2" hidden="1" customHeight="1">
      <c r="A33" s="49"/>
      <c r="B33" s="46"/>
      <c r="C33" s="18"/>
      <c r="D33" s="18"/>
      <c r="E33" s="18"/>
      <c r="F33" s="35"/>
      <c r="G33" s="17"/>
      <c r="H33" s="18"/>
      <c r="I33" s="18"/>
      <c r="J33" s="18"/>
      <c r="K33" s="34">
        <f t="shared" si="1"/>
        <v>-2</v>
      </c>
      <c r="ALF33"/>
      <c r="ALG33"/>
      <c r="ALH33"/>
      <c r="ALI33"/>
      <c r="ALJ33"/>
    </row>
    <row r="34" spans="1:998" ht="27" hidden="1" customHeight="1" thickBot="1">
      <c r="A34" s="50"/>
      <c r="B34" s="47"/>
      <c r="C34" s="38"/>
      <c r="D34" s="38"/>
      <c r="E34" s="38"/>
      <c r="F34" s="39"/>
      <c r="G34" s="40"/>
      <c r="H34" s="38"/>
      <c r="I34" s="38"/>
      <c r="J34" s="38"/>
      <c r="K34" s="34">
        <f t="shared" si="1"/>
        <v>-2</v>
      </c>
      <c r="ALF34"/>
      <c r="ALG34"/>
      <c r="ALH34"/>
      <c r="ALI34"/>
      <c r="ALJ34"/>
    </row>
    <row r="35" spans="1:998" ht="19.95" customHeight="1" thickBot="1">
      <c r="A35" s="98"/>
      <c r="B35" s="99"/>
      <c r="C35" s="99"/>
      <c r="D35" s="99"/>
      <c r="E35" s="99"/>
      <c r="F35" s="99"/>
      <c r="G35" s="99"/>
      <c r="H35" s="99"/>
      <c r="I35" s="99"/>
      <c r="J35" s="99"/>
      <c r="K35" s="100"/>
    </row>
    <row r="36" spans="1:998" ht="20.100000000000001" customHeight="1" thickBot="1">
      <c r="A36" s="93" t="s">
        <v>16</v>
      </c>
      <c r="B36" s="93" t="s">
        <v>8</v>
      </c>
      <c r="C36" s="93" t="s">
        <v>17</v>
      </c>
      <c r="D36" s="93"/>
      <c r="E36" s="93"/>
      <c r="F36" s="93"/>
      <c r="G36" s="93"/>
      <c r="H36" s="93"/>
      <c r="I36" s="93"/>
      <c r="J36" s="93"/>
      <c r="K36" s="93"/>
      <c r="AB36" s="52"/>
    </row>
    <row r="37" spans="1:998" ht="20.100000000000001" customHeight="1" thickBot="1">
      <c r="A37" s="93"/>
      <c r="B37" s="93"/>
      <c r="C37" s="93" t="s">
        <v>18</v>
      </c>
      <c r="D37" s="93"/>
      <c r="E37" s="93"/>
      <c r="F37" s="93" t="s">
        <v>19</v>
      </c>
      <c r="G37" s="93"/>
      <c r="H37" s="93"/>
      <c r="I37" s="93"/>
      <c r="J37" s="30" t="s">
        <v>20</v>
      </c>
      <c r="K37" s="30" t="s">
        <v>21</v>
      </c>
      <c r="AB37" s="58"/>
    </row>
    <row r="38" spans="1:998" ht="20.100000000000001" customHeight="1" thickBot="1">
      <c r="A38" s="31">
        <f>'Planilha Locada'!C13</f>
        <v>25.450000000000003</v>
      </c>
      <c r="B38" s="51" t="s">
        <v>121</v>
      </c>
      <c r="C38" s="94">
        <f>SUM(C11:C13)</f>
        <v>25</v>
      </c>
      <c r="D38" s="94"/>
      <c r="E38" s="94"/>
      <c r="F38" s="94">
        <f>K22</f>
        <v>14</v>
      </c>
      <c r="G38" s="94"/>
      <c r="H38" s="94"/>
      <c r="I38" s="94"/>
      <c r="J38" s="42">
        <f>SUM(E11:E31)</f>
        <v>0</v>
      </c>
      <c r="K38" s="42">
        <f>SUM(F11:F31)</f>
        <v>16</v>
      </c>
    </row>
    <row r="39" spans="1:998" ht="8.1" customHeight="1">
      <c r="A39" s="28"/>
      <c r="B39" s="5"/>
      <c r="C39" s="5"/>
      <c r="D39" s="5"/>
      <c r="E39" s="5"/>
      <c r="F39" s="5"/>
      <c r="G39" s="5"/>
      <c r="H39" s="5"/>
      <c r="I39" s="5"/>
      <c r="J39" s="5"/>
      <c r="K39" s="29"/>
    </row>
    <row r="40" spans="1:998">
      <c r="A40" s="24"/>
      <c r="B40" s="2"/>
      <c r="C40" s="2"/>
      <c r="D40" s="2"/>
      <c r="E40" s="2"/>
      <c r="F40" s="2"/>
      <c r="G40" s="2"/>
      <c r="H40" s="2"/>
      <c r="I40" s="2"/>
      <c r="J40" s="2"/>
      <c r="K40" s="25"/>
    </row>
    <row r="41" spans="1:998">
      <c r="A41" s="26"/>
      <c r="K41" s="27"/>
    </row>
    <row r="42" spans="1:998">
      <c r="A42" s="26"/>
      <c r="K42" s="27"/>
    </row>
    <row r="43" spans="1:998">
      <c r="A43" s="26"/>
      <c r="K43" s="27"/>
    </row>
    <row r="44" spans="1:998">
      <c r="A44" s="26"/>
      <c r="K44" s="27"/>
    </row>
    <row r="45" spans="1:998">
      <c r="A45" s="26"/>
      <c r="K45" s="27"/>
    </row>
    <row r="46" spans="1:998">
      <c r="A46" s="26"/>
      <c r="K46" s="27"/>
    </row>
    <row r="47" spans="1:998">
      <c r="A47" s="26"/>
      <c r="K47" s="27"/>
    </row>
    <row r="48" spans="1:998">
      <c r="A48" s="26"/>
      <c r="K48" s="27"/>
    </row>
    <row r="49" spans="1:11">
      <c r="A49" s="26"/>
      <c r="K49" s="27"/>
    </row>
    <row r="50" spans="1:11">
      <c r="A50" s="26"/>
      <c r="K50" s="27"/>
    </row>
    <row r="51" spans="1:11" hidden="1">
      <c r="A51" s="26"/>
      <c r="K51" s="27"/>
    </row>
    <row r="52" spans="1:11" hidden="1">
      <c r="A52" s="26"/>
      <c r="K52" s="27"/>
    </row>
    <row r="53" spans="1:11" ht="1.2" hidden="1" customHeight="1">
      <c r="A53" s="26"/>
      <c r="K53" s="27"/>
    </row>
    <row r="54" spans="1:11">
      <c r="A54" s="26"/>
      <c r="K54" s="27"/>
    </row>
    <row r="55" spans="1:11" ht="20.399999999999999" customHeight="1" thickBot="1">
      <c r="A55" s="82"/>
      <c r="B55" s="83"/>
      <c r="C55" s="83"/>
      <c r="D55" s="83"/>
      <c r="E55" s="83"/>
      <c r="F55" s="83"/>
      <c r="G55" s="83"/>
      <c r="H55" s="83"/>
      <c r="I55" s="83"/>
      <c r="J55" s="83"/>
      <c r="K55" s="84"/>
    </row>
    <row r="56" spans="1:11" hidden="1">
      <c r="A56" s="26"/>
      <c r="K56" s="27"/>
    </row>
    <row r="57" spans="1:11" hidden="1">
      <c r="A57" s="26"/>
      <c r="K57" s="27"/>
    </row>
    <row r="58" spans="1:11" hidden="1">
      <c r="A58" s="26"/>
      <c r="K58" s="27"/>
    </row>
    <row r="59" spans="1:11" hidden="1">
      <c r="A59" s="26"/>
      <c r="K59" s="27"/>
    </row>
    <row r="60" spans="1:11" hidden="1">
      <c r="A60" s="26"/>
      <c r="K60" s="27"/>
    </row>
    <row r="61" spans="1:11" hidden="1">
      <c r="A61" s="26"/>
      <c r="K61" s="27"/>
    </row>
    <row r="62" spans="1:11" hidden="1">
      <c r="A62" s="26"/>
      <c r="K62" s="27"/>
    </row>
    <row r="63" spans="1:11" hidden="1">
      <c r="A63" s="26"/>
      <c r="K63" s="27"/>
    </row>
    <row r="64" spans="1:11" hidden="1">
      <c r="A64" s="26"/>
      <c r="K64" s="27"/>
    </row>
    <row r="65" spans="1:11" hidden="1">
      <c r="A65" s="26"/>
      <c r="K65" s="27"/>
    </row>
    <row r="66" spans="1:11" hidden="1">
      <c r="A66" s="26"/>
      <c r="K66" s="27"/>
    </row>
    <row r="67" spans="1:11" hidden="1">
      <c r="A67" s="26"/>
      <c r="K67" s="27"/>
    </row>
    <row r="68" spans="1:11" hidden="1">
      <c r="A68" s="26"/>
      <c r="K68" s="27"/>
    </row>
    <row r="69" spans="1:11" hidden="1">
      <c r="A69" s="26"/>
      <c r="K69" s="27"/>
    </row>
    <row r="70" spans="1:11" hidden="1">
      <c r="A70" s="26"/>
      <c r="K70" s="27"/>
    </row>
    <row r="71" spans="1:11" hidden="1">
      <c r="A71" s="26"/>
      <c r="K71" s="27"/>
    </row>
    <row r="72" spans="1:11" hidden="1">
      <c r="A72" s="26"/>
      <c r="K72" s="27"/>
    </row>
    <row r="73" spans="1:11" hidden="1">
      <c r="A73" s="26"/>
      <c r="K73" s="27"/>
    </row>
    <row r="74" spans="1:11" hidden="1">
      <c r="A74" s="26"/>
      <c r="K74" s="27"/>
    </row>
    <row r="75" spans="1:11" hidden="1">
      <c r="A75" s="26"/>
      <c r="K75" s="27"/>
    </row>
    <row r="76" spans="1:11" hidden="1">
      <c r="A76" s="26"/>
      <c r="K76" s="27"/>
    </row>
    <row r="77" spans="1:11" hidden="1">
      <c r="A77" s="26"/>
      <c r="K77" s="27"/>
    </row>
    <row r="78" spans="1:11" hidden="1">
      <c r="A78" s="26"/>
      <c r="K78" s="27"/>
    </row>
    <row r="79" spans="1:11" hidden="1">
      <c r="A79" s="26"/>
      <c r="K79" s="27"/>
    </row>
    <row r="80" spans="1:11" hidden="1">
      <c r="A80" s="26"/>
      <c r="K80" s="27"/>
    </row>
    <row r="81" spans="1:998" hidden="1">
      <c r="A81" s="26"/>
      <c r="K81" s="27"/>
    </row>
    <row r="82" spans="1:998" hidden="1">
      <c r="A82" s="26"/>
      <c r="K82" s="27"/>
    </row>
    <row r="83" spans="1:998" hidden="1">
      <c r="A83" s="26"/>
      <c r="K83" s="27"/>
    </row>
    <row r="84" spans="1:998" hidden="1">
      <c r="A84" s="26"/>
      <c r="K84" s="27"/>
    </row>
    <row r="85" spans="1:998" hidden="1">
      <c r="A85" s="26"/>
      <c r="K85" s="27"/>
    </row>
    <row r="86" spans="1:998" hidden="1">
      <c r="A86" s="26"/>
      <c r="K86" s="27"/>
    </row>
    <row r="87" spans="1:998" hidden="1">
      <c r="A87" s="26"/>
      <c r="K87" s="27"/>
    </row>
    <row r="88" spans="1:998" hidden="1">
      <c r="A88" s="26"/>
      <c r="K88" s="27"/>
    </row>
    <row r="89" spans="1:998" hidden="1">
      <c r="A89" s="26"/>
      <c r="K89" s="27"/>
    </row>
    <row r="90" spans="1:998" hidden="1">
      <c r="A90" s="3"/>
      <c r="K90" s="27"/>
    </row>
    <row r="91" spans="1:998" hidden="1">
      <c r="A91" s="3"/>
      <c r="K91" s="27"/>
    </row>
    <row r="92" spans="1:998" hidden="1">
      <c r="A92" s="3"/>
      <c r="K92" s="27"/>
    </row>
    <row r="93" spans="1:998" hidden="1">
      <c r="A93" s="53"/>
      <c r="B93" s="5"/>
      <c r="C93" s="5"/>
      <c r="D93" s="5"/>
      <c r="E93" s="5"/>
      <c r="F93" s="5"/>
      <c r="G93" s="5"/>
      <c r="H93" s="5"/>
      <c r="I93" s="5"/>
      <c r="J93" s="5"/>
      <c r="K93" s="29"/>
    </row>
    <row r="94" spans="1:998" s="57" customFormat="1" hidden="1">
      <c r="A94" s="53"/>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5"/>
      <c r="EB94" s="5"/>
      <c r="EC94" s="5"/>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FF94" s="5"/>
      <c r="FG94" s="5"/>
      <c r="FH94" s="5"/>
      <c r="FI94" s="5"/>
      <c r="FJ94" s="5"/>
      <c r="FK94" s="5"/>
      <c r="FL94" s="5"/>
      <c r="FM94" s="5"/>
      <c r="FN94" s="5"/>
      <c r="FO94" s="5"/>
      <c r="FP94" s="5"/>
      <c r="FQ94" s="5"/>
      <c r="FR94" s="5"/>
      <c r="FS94" s="5"/>
      <c r="FT94" s="5"/>
      <c r="FU94" s="5"/>
      <c r="FV94" s="5"/>
      <c r="FW94" s="5"/>
      <c r="FX94" s="5"/>
      <c r="FY94" s="5"/>
      <c r="FZ94" s="5"/>
      <c r="GA94" s="5"/>
      <c r="GB94" s="5"/>
      <c r="GC94" s="5"/>
      <c r="GD94" s="5"/>
      <c r="GE94" s="5"/>
      <c r="GF94" s="5"/>
      <c r="GG94" s="5"/>
      <c r="GH94" s="5"/>
      <c r="GI94" s="5"/>
      <c r="GJ94" s="5"/>
      <c r="GK94" s="5"/>
      <c r="GL94" s="5"/>
      <c r="GM94" s="5"/>
      <c r="GN94" s="5"/>
      <c r="GO94" s="5"/>
      <c r="GP94" s="5"/>
      <c r="GQ94" s="5"/>
      <c r="GR94" s="5"/>
      <c r="GS94" s="5"/>
      <c r="GT94" s="5"/>
      <c r="GU94" s="5"/>
      <c r="GV94" s="5"/>
      <c r="GW94" s="5"/>
      <c r="GX94" s="5"/>
      <c r="GY94" s="5"/>
      <c r="GZ94" s="5"/>
      <c r="HA94" s="5"/>
      <c r="HB94" s="5"/>
      <c r="HC94" s="5"/>
      <c r="HD94" s="5"/>
      <c r="HE94" s="5"/>
      <c r="HF94" s="5"/>
      <c r="HG94" s="5"/>
      <c r="HH94" s="5"/>
      <c r="HI94" s="5"/>
      <c r="HJ94" s="5"/>
      <c r="HK94" s="5"/>
      <c r="HL94" s="5"/>
      <c r="HM94" s="5"/>
      <c r="HN94" s="5"/>
      <c r="HO94" s="5"/>
      <c r="HP94" s="5"/>
      <c r="HQ94" s="5"/>
      <c r="HR94" s="5"/>
      <c r="HS94" s="5"/>
      <c r="HT94" s="5"/>
      <c r="HU94" s="5"/>
      <c r="HV94" s="5"/>
      <c r="HW94" s="5"/>
      <c r="HX94" s="5"/>
      <c r="HY94" s="5"/>
      <c r="HZ94" s="5"/>
      <c r="IA94" s="5"/>
      <c r="IB94" s="5"/>
      <c r="IC94" s="5"/>
      <c r="ID94" s="5"/>
      <c r="IE94" s="5"/>
      <c r="IF94" s="5"/>
      <c r="IG94" s="5"/>
      <c r="IH94" s="5"/>
      <c r="II94" s="5"/>
      <c r="IJ94" s="5"/>
      <c r="IK94" s="5"/>
      <c r="IL94" s="5"/>
      <c r="IM94" s="5"/>
      <c r="IN94" s="5"/>
      <c r="IO94" s="5"/>
      <c r="IP94" s="5"/>
      <c r="IQ94" s="5"/>
      <c r="IR94" s="5"/>
      <c r="IS94" s="5"/>
      <c r="IT94" s="5"/>
      <c r="IU94" s="5"/>
      <c r="IV94" s="5"/>
      <c r="IW94" s="5"/>
      <c r="IX94" s="5"/>
      <c r="IY94" s="5"/>
      <c r="IZ94" s="5"/>
      <c r="JA94" s="5"/>
      <c r="JB94" s="5"/>
      <c r="JC94" s="5"/>
      <c r="JD94" s="5"/>
      <c r="JE94" s="5"/>
      <c r="JF94" s="5"/>
      <c r="JG94" s="5"/>
      <c r="JH94" s="5"/>
      <c r="JI94" s="5"/>
      <c r="JJ94" s="5"/>
      <c r="JK94" s="5"/>
      <c r="JL94" s="5"/>
      <c r="JM94" s="5"/>
      <c r="JN94" s="5"/>
      <c r="JO94" s="5"/>
      <c r="JP94" s="5"/>
      <c r="JQ94" s="5"/>
      <c r="JR94" s="5"/>
      <c r="JS94" s="5"/>
      <c r="JT94" s="5"/>
      <c r="JU94" s="5"/>
      <c r="JV94" s="5"/>
      <c r="JW94" s="5"/>
      <c r="JX94" s="5"/>
      <c r="JY94" s="5"/>
      <c r="JZ94" s="5"/>
      <c r="KA94" s="5"/>
      <c r="KB94" s="5"/>
      <c r="KC94" s="5"/>
      <c r="KD94" s="5"/>
      <c r="KE94" s="5"/>
      <c r="KF94" s="5"/>
      <c r="KG94" s="5"/>
      <c r="KH94" s="5"/>
      <c r="KI94" s="5"/>
      <c r="KJ94" s="5"/>
      <c r="KK94" s="5"/>
      <c r="KL94" s="5"/>
      <c r="KM94" s="5"/>
      <c r="KN94" s="5"/>
      <c r="KO94" s="5"/>
      <c r="KP94" s="5"/>
      <c r="KQ94" s="5"/>
      <c r="KR94" s="5"/>
      <c r="KS94" s="5"/>
      <c r="KT94" s="5"/>
      <c r="KU94" s="5"/>
      <c r="KV94" s="5"/>
      <c r="KW94" s="5"/>
      <c r="KX94" s="5"/>
      <c r="KY94" s="5"/>
      <c r="KZ94" s="5"/>
      <c r="LA94" s="5"/>
      <c r="LB94" s="5"/>
      <c r="LC94" s="5"/>
      <c r="LD94" s="5"/>
      <c r="LE94" s="5"/>
      <c r="LF94" s="5"/>
      <c r="LG94" s="5"/>
      <c r="LH94" s="5"/>
      <c r="LI94" s="5"/>
      <c r="LJ94" s="5"/>
      <c r="LK94" s="5"/>
      <c r="LL94" s="5"/>
      <c r="LM94" s="5"/>
      <c r="LN94" s="5"/>
      <c r="LO94" s="5"/>
      <c r="LP94" s="5"/>
      <c r="LQ94" s="5"/>
      <c r="LR94" s="5"/>
      <c r="LS94" s="5"/>
      <c r="LT94" s="5"/>
      <c r="LU94" s="5"/>
      <c r="LV94" s="5"/>
      <c r="LW94" s="5"/>
      <c r="LX94" s="5"/>
      <c r="LY94" s="5"/>
      <c r="LZ94" s="5"/>
      <c r="MA94" s="5"/>
      <c r="MB94" s="5"/>
      <c r="MC94" s="5"/>
      <c r="MD94" s="5"/>
      <c r="ME94" s="5"/>
      <c r="MF94" s="5"/>
      <c r="MG94" s="5"/>
      <c r="MH94" s="5"/>
      <c r="MI94" s="5"/>
      <c r="MJ94" s="5"/>
      <c r="MK94" s="5"/>
      <c r="ML94" s="5"/>
      <c r="MM94" s="5"/>
      <c r="MN94" s="5"/>
      <c r="MO94" s="5"/>
      <c r="MP94" s="5"/>
      <c r="MQ94" s="5"/>
      <c r="MR94" s="5"/>
      <c r="MS94" s="5"/>
      <c r="MT94" s="5"/>
      <c r="MU94" s="5"/>
      <c r="MV94" s="5"/>
      <c r="MW94" s="5"/>
      <c r="MX94" s="5"/>
      <c r="MY94" s="5"/>
      <c r="MZ94" s="5"/>
      <c r="NA94" s="5"/>
      <c r="NB94" s="5"/>
      <c r="NC94" s="5"/>
      <c r="ND94" s="5"/>
      <c r="NE94" s="5"/>
      <c r="NF94" s="5"/>
      <c r="NG94" s="5"/>
      <c r="NH94" s="5"/>
      <c r="NI94" s="5"/>
      <c r="NJ94" s="5"/>
      <c r="NK94" s="5"/>
      <c r="NL94" s="5"/>
      <c r="NM94" s="5"/>
      <c r="NN94" s="5"/>
      <c r="NO94" s="5"/>
      <c r="NP94" s="5"/>
      <c r="NQ94" s="5"/>
      <c r="NR94" s="5"/>
      <c r="NS94" s="5"/>
      <c r="NT94" s="5"/>
      <c r="NU94" s="5"/>
      <c r="NV94" s="5"/>
      <c r="NW94" s="5"/>
      <c r="NX94" s="5"/>
      <c r="NY94" s="5"/>
      <c r="NZ94" s="5"/>
      <c r="OA94" s="5"/>
      <c r="OB94" s="5"/>
      <c r="OC94" s="5"/>
      <c r="OD94" s="5"/>
      <c r="OE94" s="5"/>
      <c r="OF94" s="5"/>
      <c r="OG94" s="5"/>
      <c r="OH94" s="5"/>
      <c r="OI94" s="5"/>
      <c r="OJ94" s="5"/>
      <c r="OK94" s="5"/>
      <c r="OL94" s="5"/>
      <c r="OM94" s="5"/>
      <c r="ON94" s="5"/>
      <c r="OO94" s="5"/>
      <c r="OP94" s="5"/>
      <c r="OQ94" s="5"/>
      <c r="OR94" s="5"/>
      <c r="OS94" s="5"/>
      <c r="OT94" s="5"/>
      <c r="OU94" s="5"/>
      <c r="OV94" s="5"/>
      <c r="OW94" s="5"/>
      <c r="OX94" s="5"/>
      <c r="OY94" s="5"/>
      <c r="OZ94" s="5"/>
      <c r="PA94" s="5"/>
      <c r="PB94" s="5"/>
      <c r="PC94" s="5"/>
      <c r="PD94" s="5"/>
      <c r="PE94" s="5"/>
      <c r="PF94" s="5"/>
      <c r="PG94" s="5"/>
      <c r="PH94" s="5"/>
      <c r="PI94" s="5"/>
      <c r="PJ94" s="5"/>
      <c r="PK94" s="5"/>
      <c r="PL94" s="5"/>
      <c r="PM94" s="5"/>
      <c r="PN94" s="5"/>
      <c r="PO94" s="5"/>
      <c r="PP94" s="5"/>
      <c r="PQ94" s="5"/>
      <c r="PR94" s="5"/>
      <c r="PS94" s="5"/>
      <c r="PT94" s="5"/>
      <c r="PU94" s="5"/>
      <c r="PV94" s="5"/>
      <c r="PW94" s="5"/>
      <c r="PX94" s="5"/>
      <c r="PY94" s="5"/>
      <c r="PZ94" s="5"/>
      <c r="QA94" s="5"/>
      <c r="QB94" s="5"/>
      <c r="QC94" s="5"/>
      <c r="QD94" s="5"/>
      <c r="QE94" s="5"/>
      <c r="QF94" s="5"/>
      <c r="QG94" s="5"/>
      <c r="QH94" s="5"/>
      <c r="QI94" s="5"/>
      <c r="QJ94" s="5"/>
      <c r="QK94" s="5"/>
      <c r="QL94" s="5"/>
      <c r="QM94" s="5"/>
      <c r="QN94" s="5"/>
      <c r="QO94" s="5"/>
      <c r="QP94" s="5"/>
      <c r="QQ94" s="5"/>
      <c r="QR94" s="5"/>
      <c r="QS94" s="5"/>
      <c r="QT94" s="5"/>
      <c r="QU94" s="5"/>
      <c r="QV94" s="5"/>
      <c r="QW94" s="5"/>
      <c r="QX94" s="5"/>
      <c r="QY94" s="5"/>
      <c r="QZ94" s="5"/>
      <c r="RA94" s="5"/>
      <c r="RB94" s="5"/>
      <c r="RC94" s="5"/>
      <c r="RD94" s="5"/>
      <c r="RE94" s="5"/>
      <c r="RF94" s="5"/>
      <c r="RG94" s="5"/>
      <c r="RH94" s="5"/>
      <c r="RI94" s="5"/>
      <c r="RJ94" s="5"/>
      <c r="RK94" s="5"/>
      <c r="RL94" s="5"/>
      <c r="RM94" s="5"/>
      <c r="RN94" s="5"/>
      <c r="RO94" s="5"/>
      <c r="RP94" s="5"/>
      <c r="RQ94" s="5"/>
      <c r="RR94" s="5"/>
      <c r="RS94" s="5"/>
      <c r="RT94" s="5"/>
      <c r="RU94" s="5"/>
      <c r="RV94" s="5"/>
      <c r="RW94" s="5"/>
      <c r="RX94" s="5"/>
      <c r="RY94" s="5"/>
      <c r="RZ94" s="5"/>
      <c r="SA94" s="5"/>
      <c r="SB94" s="5"/>
      <c r="SC94" s="5"/>
      <c r="SD94" s="5"/>
      <c r="SE94" s="5"/>
      <c r="SF94" s="5"/>
      <c r="SG94" s="5"/>
      <c r="SH94" s="5"/>
      <c r="SI94" s="5"/>
      <c r="SJ94" s="5"/>
      <c r="SK94" s="5"/>
      <c r="SL94" s="5"/>
      <c r="SM94" s="5"/>
      <c r="SN94" s="5"/>
      <c r="SO94" s="5"/>
      <c r="SP94" s="5"/>
      <c r="SQ94" s="5"/>
      <c r="SR94" s="5"/>
      <c r="SS94" s="5"/>
      <c r="ST94" s="5"/>
      <c r="SU94" s="5"/>
      <c r="SV94" s="5"/>
      <c r="SW94" s="5"/>
      <c r="SX94" s="5"/>
      <c r="SY94" s="5"/>
      <c r="SZ94" s="5"/>
      <c r="TA94" s="5"/>
      <c r="TB94" s="5"/>
      <c r="TC94" s="5"/>
      <c r="TD94" s="5"/>
      <c r="TE94" s="5"/>
      <c r="TF94" s="5"/>
      <c r="TG94" s="5"/>
      <c r="TH94" s="5"/>
      <c r="TI94" s="5"/>
      <c r="TJ94" s="5"/>
      <c r="TK94" s="5"/>
      <c r="TL94" s="5"/>
      <c r="TM94" s="5"/>
      <c r="TN94" s="5"/>
      <c r="TO94" s="5"/>
      <c r="TP94" s="5"/>
      <c r="TQ94" s="5"/>
      <c r="TR94" s="5"/>
      <c r="TS94" s="5"/>
      <c r="TT94" s="5"/>
      <c r="TU94" s="5"/>
      <c r="TV94" s="5"/>
      <c r="TW94" s="5"/>
      <c r="TX94" s="5"/>
      <c r="TY94" s="5"/>
      <c r="TZ94" s="5"/>
      <c r="UA94" s="5"/>
      <c r="UB94" s="5"/>
      <c r="UC94" s="5"/>
      <c r="UD94" s="5"/>
      <c r="UE94" s="5"/>
      <c r="UF94" s="5"/>
      <c r="UG94" s="5"/>
      <c r="UH94" s="5"/>
      <c r="UI94" s="5"/>
      <c r="UJ94" s="5"/>
      <c r="UK94" s="5"/>
      <c r="UL94" s="5"/>
      <c r="UM94" s="5"/>
      <c r="UN94" s="5"/>
      <c r="UO94" s="5"/>
      <c r="UP94" s="5"/>
      <c r="UQ94" s="5"/>
      <c r="UR94" s="5"/>
      <c r="US94" s="5"/>
      <c r="UT94" s="5"/>
      <c r="UU94" s="5"/>
      <c r="UV94" s="5"/>
      <c r="UW94" s="5"/>
      <c r="UX94" s="5"/>
      <c r="UY94" s="5"/>
      <c r="UZ94" s="5"/>
      <c r="VA94" s="5"/>
      <c r="VB94" s="5"/>
      <c r="VC94" s="5"/>
      <c r="VD94" s="5"/>
      <c r="VE94" s="5"/>
      <c r="VF94" s="5"/>
      <c r="VG94" s="5"/>
      <c r="VH94" s="5"/>
      <c r="VI94" s="5"/>
      <c r="VJ94" s="5"/>
      <c r="VK94" s="5"/>
      <c r="VL94" s="5"/>
      <c r="VM94" s="5"/>
      <c r="VN94" s="5"/>
      <c r="VO94" s="5"/>
      <c r="VP94" s="5"/>
      <c r="VQ94" s="5"/>
      <c r="VR94" s="5"/>
      <c r="VS94" s="5"/>
      <c r="VT94" s="5"/>
      <c r="VU94" s="5"/>
      <c r="VV94" s="5"/>
      <c r="VW94" s="5"/>
      <c r="VX94" s="5"/>
      <c r="VY94" s="5"/>
      <c r="VZ94" s="5"/>
      <c r="WA94" s="5"/>
      <c r="WB94" s="5"/>
      <c r="WC94" s="5"/>
      <c r="WD94" s="5"/>
      <c r="WE94" s="5"/>
      <c r="WF94" s="5"/>
      <c r="WG94" s="5"/>
      <c r="WH94" s="5"/>
      <c r="WI94" s="5"/>
      <c r="WJ94" s="5"/>
      <c r="WK94" s="5"/>
      <c r="WL94" s="5"/>
      <c r="WM94" s="5"/>
      <c r="WN94" s="5"/>
      <c r="WO94" s="5"/>
      <c r="WP94" s="5"/>
      <c r="WQ94" s="5"/>
      <c r="WR94" s="5"/>
      <c r="WS94" s="5"/>
      <c r="WT94" s="5"/>
      <c r="WU94" s="5"/>
      <c r="WV94" s="5"/>
      <c r="WW94" s="5"/>
      <c r="WX94" s="5"/>
      <c r="WY94" s="5"/>
      <c r="WZ94" s="5"/>
      <c r="XA94" s="5"/>
      <c r="XB94" s="5"/>
      <c r="XC94" s="5"/>
      <c r="XD94" s="5"/>
      <c r="XE94" s="5"/>
      <c r="XF94" s="5"/>
      <c r="XG94" s="5"/>
      <c r="XH94" s="5"/>
      <c r="XI94" s="5"/>
      <c r="XJ94" s="5"/>
      <c r="XK94" s="5"/>
      <c r="XL94" s="5"/>
      <c r="XM94" s="5"/>
      <c r="XN94" s="5"/>
      <c r="XO94" s="5"/>
      <c r="XP94" s="5"/>
      <c r="XQ94" s="5"/>
      <c r="XR94" s="5"/>
      <c r="XS94" s="5"/>
      <c r="XT94" s="5"/>
      <c r="XU94" s="5"/>
      <c r="XV94" s="5"/>
      <c r="XW94" s="5"/>
      <c r="XX94" s="5"/>
      <c r="XY94" s="5"/>
      <c r="XZ94" s="5"/>
      <c r="YA94" s="5"/>
      <c r="YB94" s="5"/>
      <c r="YC94" s="5"/>
      <c r="YD94" s="5"/>
      <c r="YE94" s="5"/>
      <c r="YF94" s="5"/>
      <c r="YG94" s="5"/>
      <c r="YH94" s="5"/>
      <c r="YI94" s="5"/>
      <c r="YJ94" s="5"/>
      <c r="YK94" s="5"/>
      <c r="YL94" s="5"/>
      <c r="YM94" s="5"/>
      <c r="YN94" s="5"/>
      <c r="YO94" s="5"/>
      <c r="YP94" s="5"/>
      <c r="YQ94" s="5"/>
      <c r="YR94" s="5"/>
      <c r="YS94" s="5"/>
      <c r="YT94" s="5"/>
      <c r="YU94" s="5"/>
      <c r="YV94" s="5"/>
      <c r="YW94" s="5"/>
      <c r="YX94" s="5"/>
      <c r="YY94" s="5"/>
      <c r="YZ94" s="5"/>
      <c r="ZA94" s="5"/>
      <c r="ZB94" s="5"/>
      <c r="ZC94" s="5"/>
      <c r="ZD94" s="5"/>
      <c r="ZE94" s="5"/>
      <c r="ZF94" s="5"/>
      <c r="ZG94" s="5"/>
      <c r="ZH94" s="5"/>
      <c r="ZI94" s="5"/>
      <c r="ZJ94" s="5"/>
      <c r="ZK94" s="5"/>
      <c r="ZL94" s="5"/>
      <c r="ZM94" s="5"/>
      <c r="ZN94" s="5"/>
      <c r="ZO94" s="5"/>
      <c r="ZP94" s="5"/>
      <c r="ZQ94" s="5"/>
      <c r="ZR94" s="5"/>
      <c r="ZS94" s="5"/>
      <c r="ZT94" s="5"/>
      <c r="ZU94" s="5"/>
      <c r="ZV94" s="5"/>
      <c r="ZW94" s="5"/>
      <c r="ZX94" s="5"/>
      <c r="ZY94" s="5"/>
      <c r="ZZ94" s="5"/>
      <c r="AAA94" s="5"/>
      <c r="AAB94" s="5"/>
      <c r="AAC94" s="5"/>
      <c r="AAD94" s="5"/>
      <c r="AAE94" s="5"/>
      <c r="AAF94" s="5"/>
      <c r="AAG94" s="5"/>
      <c r="AAH94" s="5"/>
      <c r="AAI94" s="5"/>
      <c r="AAJ94" s="5"/>
      <c r="AAK94" s="5"/>
      <c r="AAL94" s="5"/>
      <c r="AAM94" s="5"/>
      <c r="AAN94" s="5"/>
      <c r="AAO94" s="5"/>
      <c r="AAP94" s="5"/>
      <c r="AAQ94" s="5"/>
      <c r="AAR94" s="5"/>
      <c r="AAS94" s="5"/>
      <c r="AAT94" s="5"/>
      <c r="AAU94" s="5"/>
      <c r="AAV94" s="5"/>
      <c r="AAW94" s="5"/>
      <c r="AAX94" s="5"/>
      <c r="AAY94" s="5"/>
      <c r="AAZ94" s="5"/>
      <c r="ABA94" s="5"/>
      <c r="ABB94" s="5"/>
      <c r="ABC94" s="5"/>
      <c r="ABD94" s="5"/>
      <c r="ABE94" s="5"/>
      <c r="ABF94" s="5"/>
      <c r="ABG94" s="5"/>
      <c r="ABH94" s="5"/>
      <c r="ABI94" s="5"/>
      <c r="ABJ94" s="5"/>
      <c r="ABK94" s="5"/>
      <c r="ABL94" s="5"/>
      <c r="ABM94" s="5"/>
      <c r="ABN94" s="5"/>
      <c r="ABO94" s="5"/>
      <c r="ABP94" s="5"/>
      <c r="ABQ94" s="5"/>
      <c r="ABR94" s="5"/>
      <c r="ABS94" s="5"/>
      <c r="ABT94" s="5"/>
      <c r="ABU94" s="5"/>
      <c r="ABV94" s="5"/>
      <c r="ABW94" s="5"/>
      <c r="ABX94" s="5"/>
      <c r="ABY94" s="5"/>
      <c r="ABZ94" s="5"/>
      <c r="ACA94" s="5"/>
      <c r="ACB94" s="5"/>
      <c r="ACC94" s="5"/>
      <c r="ACD94" s="5"/>
      <c r="ACE94" s="5"/>
      <c r="ACF94" s="5"/>
      <c r="ACG94" s="5"/>
      <c r="ACH94" s="5"/>
      <c r="ACI94" s="5"/>
      <c r="ACJ94" s="5"/>
      <c r="ACK94" s="5"/>
      <c r="ACL94" s="5"/>
      <c r="ACM94" s="5"/>
      <c r="ACN94" s="5"/>
      <c r="ACO94" s="5"/>
      <c r="ACP94" s="5"/>
      <c r="ACQ94" s="5"/>
      <c r="ACR94" s="5"/>
      <c r="ACS94" s="5"/>
      <c r="ACT94" s="5"/>
      <c r="ACU94" s="5"/>
      <c r="ACV94" s="5"/>
      <c r="ACW94" s="5"/>
      <c r="ACX94" s="5"/>
      <c r="ACY94" s="5"/>
      <c r="ACZ94" s="5"/>
      <c r="ADA94" s="5"/>
      <c r="ADB94" s="5"/>
      <c r="ADC94" s="5"/>
      <c r="ADD94" s="5"/>
      <c r="ADE94" s="5"/>
      <c r="ADF94" s="5"/>
      <c r="ADG94" s="5"/>
      <c r="ADH94" s="5"/>
      <c r="ADI94" s="5"/>
      <c r="ADJ94" s="5"/>
      <c r="ADK94" s="5"/>
      <c r="ADL94" s="5"/>
      <c r="ADM94" s="5"/>
      <c r="ADN94" s="5"/>
      <c r="ADO94" s="5"/>
      <c r="ADP94" s="5"/>
      <c r="ADQ94" s="5"/>
      <c r="ADR94" s="5"/>
      <c r="ADS94" s="5"/>
      <c r="ADT94" s="5"/>
      <c r="ADU94" s="5"/>
      <c r="ADV94" s="5"/>
      <c r="ADW94" s="5"/>
      <c r="ADX94" s="5"/>
      <c r="ADY94" s="5"/>
      <c r="ADZ94" s="5"/>
      <c r="AEA94" s="5"/>
      <c r="AEB94" s="5"/>
      <c r="AEC94" s="5"/>
      <c r="AED94" s="5"/>
      <c r="AEE94" s="5"/>
      <c r="AEF94" s="5"/>
      <c r="AEG94" s="5"/>
      <c r="AEH94" s="5"/>
      <c r="AEI94" s="5"/>
      <c r="AEJ94" s="5"/>
      <c r="AEK94" s="5"/>
      <c r="AEL94" s="5"/>
      <c r="AEM94" s="5"/>
      <c r="AEN94" s="5"/>
      <c r="AEO94" s="5"/>
      <c r="AEP94" s="5"/>
      <c r="AEQ94" s="5"/>
      <c r="AER94" s="5"/>
      <c r="AES94" s="5"/>
      <c r="AET94" s="5"/>
      <c r="AEU94" s="5"/>
      <c r="AEV94" s="5"/>
      <c r="AEW94" s="5"/>
      <c r="AEX94" s="5"/>
      <c r="AEY94" s="5"/>
      <c r="AEZ94" s="5"/>
      <c r="AFA94" s="5"/>
      <c r="AFB94" s="5"/>
      <c r="AFC94" s="5"/>
      <c r="AFD94" s="5"/>
      <c r="AFE94" s="5"/>
      <c r="AFF94" s="5"/>
      <c r="AFG94" s="5"/>
      <c r="AFH94" s="5"/>
      <c r="AFI94" s="5"/>
      <c r="AFJ94" s="5"/>
      <c r="AFK94" s="5"/>
      <c r="AFL94" s="5"/>
      <c r="AFM94" s="5"/>
      <c r="AFN94" s="5"/>
      <c r="AFO94" s="5"/>
      <c r="AFP94" s="5"/>
      <c r="AFQ94" s="5"/>
      <c r="AFR94" s="5"/>
      <c r="AFS94" s="5"/>
      <c r="AFT94" s="5"/>
      <c r="AFU94" s="5"/>
      <c r="AFV94" s="5"/>
      <c r="AFW94" s="5"/>
      <c r="AFX94" s="5"/>
      <c r="AFY94" s="5"/>
      <c r="AFZ94" s="5"/>
      <c r="AGA94" s="5"/>
      <c r="AGB94" s="5"/>
      <c r="AGC94" s="5"/>
      <c r="AGD94" s="5"/>
      <c r="AGE94" s="5"/>
      <c r="AGF94" s="5"/>
      <c r="AGG94" s="5"/>
      <c r="AGH94" s="5"/>
      <c r="AGI94" s="5"/>
      <c r="AGJ94" s="5"/>
      <c r="AGK94" s="5"/>
      <c r="AGL94" s="5"/>
      <c r="AGM94" s="5"/>
      <c r="AGN94" s="5"/>
      <c r="AGO94" s="5"/>
      <c r="AGP94" s="5"/>
      <c r="AGQ94" s="5"/>
      <c r="AGR94" s="5"/>
      <c r="AGS94" s="5"/>
      <c r="AGT94" s="5"/>
      <c r="AGU94" s="5"/>
      <c r="AGV94" s="5"/>
      <c r="AGW94" s="5"/>
      <c r="AGX94" s="5"/>
      <c r="AGY94" s="5"/>
      <c r="AGZ94" s="5"/>
      <c r="AHA94" s="5"/>
      <c r="AHB94" s="5"/>
      <c r="AHC94" s="5"/>
      <c r="AHD94" s="5"/>
      <c r="AHE94" s="5"/>
      <c r="AHF94" s="5"/>
      <c r="AHG94" s="5"/>
      <c r="AHH94" s="5"/>
      <c r="AHI94" s="5"/>
      <c r="AHJ94" s="5"/>
      <c r="AHK94" s="5"/>
      <c r="AHL94" s="5"/>
      <c r="AHM94" s="5"/>
      <c r="AHN94" s="5"/>
      <c r="AHO94" s="5"/>
      <c r="AHP94" s="5"/>
      <c r="AHQ94" s="5"/>
      <c r="AHR94" s="5"/>
      <c r="AHS94" s="5"/>
      <c r="AHT94" s="5"/>
      <c r="AHU94" s="5"/>
      <c r="AHV94" s="5"/>
      <c r="AHW94" s="5"/>
      <c r="AHX94" s="5"/>
      <c r="AHY94" s="5"/>
      <c r="AHZ94" s="5"/>
      <c r="AIA94" s="5"/>
      <c r="AIB94" s="5"/>
      <c r="AIC94" s="5"/>
      <c r="AID94" s="5"/>
      <c r="AIE94" s="5"/>
      <c r="AIF94" s="5"/>
      <c r="AIG94" s="5"/>
      <c r="AIH94" s="5"/>
      <c r="AII94" s="5"/>
      <c r="AIJ94" s="5"/>
      <c r="AIK94" s="5"/>
      <c r="AIL94" s="5"/>
      <c r="AIM94" s="5"/>
      <c r="AIN94" s="5"/>
      <c r="AIO94" s="5"/>
      <c r="AIP94" s="5"/>
      <c r="AIQ94" s="5"/>
      <c r="AIR94" s="5"/>
      <c r="AIS94" s="5"/>
      <c r="AIT94" s="5"/>
      <c r="AIU94" s="5"/>
      <c r="AIV94" s="5"/>
      <c r="AIW94" s="5"/>
      <c r="AIX94" s="5"/>
      <c r="AIY94" s="5"/>
      <c r="AIZ94" s="5"/>
      <c r="AJA94" s="5"/>
      <c r="AJB94" s="5"/>
      <c r="AJC94" s="5"/>
      <c r="AJD94" s="5"/>
      <c r="AJE94" s="5"/>
      <c r="AJF94" s="5"/>
      <c r="AJG94" s="5"/>
      <c r="AJH94" s="5"/>
      <c r="AJI94" s="5"/>
      <c r="AJJ94" s="5"/>
      <c r="AJK94" s="5"/>
      <c r="AJL94" s="5"/>
      <c r="AJM94" s="5"/>
      <c r="AJN94" s="5"/>
      <c r="AJO94" s="5"/>
      <c r="AJP94" s="5"/>
      <c r="AJQ94" s="5"/>
      <c r="AJR94" s="5"/>
      <c r="AJS94" s="5"/>
      <c r="AJT94" s="5"/>
      <c r="AJU94" s="5"/>
      <c r="AJV94" s="5"/>
      <c r="AJW94" s="5"/>
      <c r="AJX94" s="5"/>
      <c r="AJY94" s="5"/>
      <c r="AJZ94" s="5"/>
      <c r="AKA94" s="5"/>
      <c r="AKB94" s="5"/>
      <c r="AKC94" s="5"/>
      <c r="AKD94" s="5"/>
      <c r="AKE94" s="5"/>
      <c r="AKF94" s="5"/>
      <c r="AKG94" s="5"/>
      <c r="AKH94" s="5"/>
      <c r="AKI94" s="5"/>
      <c r="AKJ94" s="5"/>
      <c r="AKK94" s="5"/>
      <c r="AKL94" s="5"/>
      <c r="AKM94" s="5"/>
      <c r="AKN94" s="5"/>
      <c r="AKO94" s="5"/>
      <c r="AKP94" s="5"/>
      <c r="AKQ94" s="5"/>
      <c r="AKR94" s="5"/>
      <c r="AKS94" s="5"/>
      <c r="AKT94" s="5"/>
      <c r="AKU94" s="5"/>
      <c r="AKV94" s="5"/>
      <c r="AKW94" s="5"/>
      <c r="AKX94" s="5"/>
      <c r="AKY94" s="5"/>
      <c r="AKZ94" s="5"/>
      <c r="ALA94" s="5"/>
      <c r="ALB94" s="5"/>
      <c r="ALC94" s="5"/>
      <c r="ALD94" s="5"/>
      <c r="ALE94" s="5"/>
      <c r="ALF94" s="5"/>
      <c r="ALG94" s="5"/>
      <c r="ALH94" s="5"/>
      <c r="ALI94" s="5"/>
      <c r="ALJ94" s="5"/>
    </row>
    <row r="95" spans="1:998" hidden="1">
      <c r="A95" s="3"/>
    </row>
    <row r="96" spans="1:998" hidden="1">
      <c r="A96" s="3"/>
    </row>
    <row r="97" spans="1:11" hidden="1">
      <c r="A97" s="3"/>
    </row>
    <row r="98" spans="1:11" hidden="1">
      <c r="A98" s="3"/>
    </row>
    <row r="99" spans="1:11" hidden="1">
      <c r="A99" s="3"/>
    </row>
    <row r="100" spans="1:11" hidden="1">
      <c r="A100" s="3"/>
    </row>
    <row r="101" spans="1:11" hidden="1">
      <c r="A101" s="3"/>
    </row>
    <row r="102" spans="1:11">
      <c r="A102" s="3"/>
    </row>
    <row r="103" spans="1:11">
      <c r="A103" s="3"/>
    </row>
    <row r="104" spans="1:11">
      <c r="A104" s="3"/>
    </row>
    <row r="105" spans="1:11">
      <c r="A105" s="3"/>
    </row>
    <row r="106" spans="1:11">
      <c r="A106" s="3"/>
    </row>
    <row r="107" spans="1:11">
      <c r="A107" s="3"/>
    </row>
    <row r="108" spans="1:11">
      <c r="A108" s="3"/>
    </row>
    <row r="109" spans="1:11">
      <c r="A109" s="3"/>
      <c r="C109" s="4"/>
      <c r="D109" s="4"/>
      <c r="E109" s="4"/>
      <c r="F109" s="4"/>
      <c r="G109" s="4"/>
      <c r="H109" s="4"/>
      <c r="I109" s="4"/>
      <c r="J109" s="4"/>
      <c r="K109" s="4"/>
    </row>
    <row r="110" spans="1:11">
      <c r="A110" s="3"/>
      <c r="C110" s="4"/>
      <c r="D110" s="4"/>
      <c r="E110" s="4"/>
      <c r="F110" s="4"/>
      <c r="G110" s="4"/>
      <c r="H110" s="4"/>
      <c r="I110" s="4"/>
      <c r="J110" s="4"/>
      <c r="K110" s="4"/>
    </row>
  </sheetData>
  <mergeCells count="19">
    <mergeCell ref="C38:E38"/>
    <mergeCell ref="F38:I38"/>
    <mergeCell ref="A9:A10"/>
    <mergeCell ref="B9:B10"/>
    <mergeCell ref="C9:F9"/>
    <mergeCell ref="G9:J9"/>
    <mergeCell ref="A36:A37"/>
    <mergeCell ref="B36:B37"/>
    <mergeCell ref="C36:K36"/>
    <mergeCell ref="C37:E37"/>
    <mergeCell ref="F37:I37"/>
    <mergeCell ref="K9:K10"/>
    <mergeCell ref="A35:K35"/>
    <mergeCell ref="A8:K8"/>
    <mergeCell ref="A1:A6"/>
    <mergeCell ref="B1:J6"/>
    <mergeCell ref="K1:K3"/>
    <mergeCell ref="K4:K6"/>
    <mergeCell ref="A7:K7"/>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C4AE7-FE70-4D2E-BA57-FBC576907333}">
  <sheetPr>
    <tabColor rgb="FFFFFF00"/>
  </sheetPr>
  <dimension ref="A1:ALJ100"/>
  <sheetViews>
    <sheetView view="pageBreakPreview" topLeftCell="A5" zoomScale="80" zoomScaleNormal="80" zoomScaleSheetLayoutView="80" workbookViewId="0">
      <selection activeCell="R18" sqref="R18"/>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3</v>
      </c>
    </row>
    <row r="5" spans="1:998" ht="12.6" customHeight="1" thickBot="1">
      <c r="A5" s="93"/>
      <c r="B5" s="93"/>
      <c r="C5" s="93"/>
      <c r="D5" s="93"/>
      <c r="E5" s="93"/>
      <c r="F5" s="93"/>
      <c r="G5" s="93"/>
      <c r="H5" s="93"/>
      <c r="I5" s="93"/>
      <c r="J5" s="93"/>
      <c r="K5" s="93"/>
    </row>
    <row r="6" spans="1:998" ht="12.6" customHeight="1" thickBot="1">
      <c r="A6" s="93"/>
      <c r="B6" s="93"/>
      <c r="C6" s="93"/>
      <c r="D6" s="93"/>
      <c r="E6" s="93"/>
      <c r="F6" s="93"/>
      <c r="G6" s="93"/>
      <c r="H6" s="93"/>
      <c r="I6" s="93"/>
      <c r="J6" s="93"/>
      <c r="K6" s="93"/>
      <c r="R6" s="52"/>
    </row>
    <row r="7" spans="1:998" ht="16.2" customHeight="1" thickBot="1">
      <c r="A7" s="94"/>
      <c r="B7" s="94"/>
      <c r="C7" s="94"/>
      <c r="D7" s="94"/>
      <c r="E7" s="94"/>
      <c r="F7" s="94"/>
      <c r="G7" s="94"/>
      <c r="H7" s="94"/>
      <c r="I7" s="94"/>
      <c r="J7" s="94"/>
      <c r="K7" s="94"/>
      <c r="P7" s="52"/>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P9" s="52"/>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P10" s="52"/>
      <c r="ALF10"/>
      <c r="ALG10"/>
      <c r="ALH10"/>
      <c r="ALI10"/>
      <c r="ALJ10"/>
    </row>
    <row r="11" spans="1:998" ht="25.2" customHeight="1">
      <c r="A11" s="43">
        <v>1</v>
      </c>
      <c r="B11" s="46" t="s">
        <v>45</v>
      </c>
      <c r="C11" s="23">
        <v>3</v>
      </c>
      <c r="D11" s="23"/>
      <c r="E11" s="23"/>
      <c r="F11" s="33"/>
      <c r="G11" s="36"/>
      <c r="H11" s="23"/>
      <c r="I11" s="23"/>
      <c r="J11" s="32"/>
      <c r="K11" s="33">
        <v>3</v>
      </c>
      <c r="ALF11"/>
      <c r="ALG11"/>
      <c r="ALH11"/>
      <c r="ALI11"/>
      <c r="ALJ11"/>
    </row>
    <row r="12" spans="1:998" ht="25.2" customHeight="1">
      <c r="A12" s="44">
        <v>2</v>
      </c>
      <c r="B12" s="46" t="s">
        <v>66</v>
      </c>
      <c r="C12" s="21">
        <v>2</v>
      </c>
      <c r="D12" s="21"/>
      <c r="E12" s="21"/>
      <c r="F12" s="34"/>
      <c r="G12" s="41"/>
      <c r="H12" s="21"/>
      <c r="I12" s="21"/>
      <c r="J12" s="20"/>
      <c r="K12" s="34">
        <f>K11+C12</f>
        <v>5</v>
      </c>
      <c r="ALF12"/>
      <c r="ALG12"/>
      <c r="ALH12"/>
      <c r="ALI12"/>
      <c r="ALJ12"/>
    </row>
    <row r="13" spans="1:998" ht="25.2" customHeight="1">
      <c r="A13" s="44">
        <v>3</v>
      </c>
      <c r="B13" s="46" t="s">
        <v>126</v>
      </c>
      <c r="C13" s="21">
        <v>3</v>
      </c>
      <c r="D13" s="21"/>
      <c r="E13" s="21"/>
      <c r="F13" s="34"/>
      <c r="G13" s="41"/>
      <c r="H13" s="21"/>
      <c r="I13" s="21"/>
      <c r="J13" s="20"/>
      <c r="K13" s="34">
        <f t="shared" ref="K13:K24" si="0">K12+C13</f>
        <v>8</v>
      </c>
      <c r="ALF13"/>
      <c r="ALG13"/>
      <c r="ALH13"/>
      <c r="ALI13"/>
      <c r="ALJ13"/>
    </row>
    <row r="14" spans="1:998" ht="25.2" customHeight="1">
      <c r="A14" s="44">
        <v>4</v>
      </c>
      <c r="B14" s="46" t="s">
        <v>68</v>
      </c>
      <c r="C14" s="21">
        <v>3</v>
      </c>
      <c r="D14" s="21"/>
      <c r="E14" s="21"/>
      <c r="F14" s="34"/>
      <c r="G14" s="41"/>
      <c r="H14" s="21"/>
      <c r="I14" s="21"/>
      <c r="J14" s="20"/>
      <c r="K14" s="34">
        <f t="shared" si="0"/>
        <v>11</v>
      </c>
      <c r="P14" s="52"/>
      <c r="ALF14"/>
      <c r="ALG14"/>
      <c r="ALH14"/>
      <c r="ALI14"/>
      <c r="ALJ14"/>
    </row>
    <row r="15" spans="1:998" ht="25.2" customHeight="1">
      <c r="A15" s="44">
        <v>5</v>
      </c>
      <c r="B15" s="46" t="s">
        <v>48</v>
      </c>
      <c r="C15" s="21">
        <v>3</v>
      </c>
      <c r="D15" s="21"/>
      <c r="E15" s="21"/>
      <c r="F15" s="34"/>
      <c r="G15" s="41"/>
      <c r="H15" s="21"/>
      <c r="I15" s="21"/>
      <c r="J15" s="20"/>
      <c r="K15" s="34">
        <f t="shared" si="0"/>
        <v>14</v>
      </c>
      <c r="ALF15"/>
      <c r="ALG15"/>
      <c r="ALH15"/>
      <c r="ALI15"/>
      <c r="ALJ15"/>
    </row>
    <row r="16" spans="1:998" ht="25.2" customHeight="1">
      <c r="A16" s="44">
        <v>6</v>
      </c>
      <c r="B16" s="46" t="s">
        <v>69</v>
      </c>
      <c r="C16" s="21">
        <v>3</v>
      </c>
      <c r="D16" s="21"/>
      <c r="E16" s="21"/>
      <c r="F16" s="34"/>
      <c r="G16" s="41"/>
      <c r="H16" s="21"/>
      <c r="I16" s="21"/>
      <c r="J16" s="20"/>
      <c r="K16" s="34">
        <f t="shared" si="0"/>
        <v>17</v>
      </c>
      <c r="R16"/>
      <c r="ALF16"/>
      <c r="ALG16"/>
      <c r="ALH16"/>
      <c r="ALI16"/>
      <c r="ALJ16"/>
    </row>
    <row r="17" spans="1:998" ht="25.2" customHeight="1">
      <c r="A17" s="44">
        <v>7</v>
      </c>
      <c r="B17" s="46" t="s">
        <v>30</v>
      </c>
      <c r="C17" s="21">
        <v>3</v>
      </c>
      <c r="D17" s="21"/>
      <c r="E17" s="21"/>
      <c r="F17" s="34"/>
      <c r="G17" s="41"/>
      <c r="H17" s="21"/>
      <c r="I17" s="21"/>
      <c r="J17" s="20"/>
      <c r="K17" s="34">
        <f t="shared" si="0"/>
        <v>20</v>
      </c>
      <c r="R17" s="1" t="s">
        <v>127</v>
      </c>
      <c r="ALF17"/>
      <c r="ALG17"/>
      <c r="ALH17"/>
      <c r="ALI17"/>
      <c r="ALJ17"/>
    </row>
    <row r="18" spans="1:998" ht="25.2" customHeight="1">
      <c r="A18" s="44">
        <v>8</v>
      </c>
      <c r="B18" s="45" t="s">
        <v>70</v>
      </c>
      <c r="C18" s="21">
        <v>4</v>
      </c>
      <c r="D18" s="21"/>
      <c r="E18" s="21"/>
      <c r="F18" s="34"/>
      <c r="G18" s="41"/>
      <c r="H18" s="21"/>
      <c r="I18" s="21"/>
      <c r="J18" s="20"/>
      <c r="K18" s="34">
        <f t="shared" si="0"/>
        <v>24</v>
      </c>
      <c r="ALF18"/>
      <c r="ALG18"/>
      <c r="ALH18"/>
      <c r="ALI18"/>
      <c r="ALJ18"/>
    </row>
    <row r="19" spans="1:998" ht="25.2" customHeight="1">
      <c r="A19" s="44">
        <v>9</v>
      </c>
      <c r="B19" s="45" t="s">
        <v>71</v>
      </c>
      <c r="C19" s="21">
        <v>2</v>
      </c>
      <c r="D19" s="21"/>
      <c r="E19" s="21"/>
      <c r="F19" s="34"/>
      <c r="G19" s="41"/>
      <c r="H19" s="21"/>
      <c r="I19" s="21"/>
      <c r="J19" s="20"/>
      <c r="K19" s="34">
        <f t="shared" si="0"/>
        <v>26</v>
      </c>
      <c r="ALF19"/>
      <c r="ALG19"/>
      <c r="ALH19"/>
      <c r="ALI19"/>
      <c r="ALJ19"/>
    </row>
    <row r="20" spans="1:998" ht="25.2" customHeight="1">
      <c r="A20" s="44">
        <v>10</v>
      </c>
      <c r="B20" s="45" t="s">
        <v>72</v>
      </c>
      <c r="C20" s="21">
        <v>4</v>
      </c>
      <c r="D20" s="21"/>
      <c r="E20" s="21"/>
      <c r="F20" s="34"/>
      <c r="G20" s="41"/>
      <c r="H20" s="21"/>
      <c r="I20" s="21"/>
      <c r="J20" s="20"/>
      <c r="K20" s="34">
        <f t="shared" si="0"/>
        <v>30</v>
      </c>
      <c r="ALF20"/>
      <c r="ALG20"/>
      <c r="ALH20"/>
      <c r="ALI20"/>
      <c r="ALJ20"/>
    </row>
    <row r="21" spans="1:998" ht="25.2" customHeight="1">
      <c r="A21" s="44">
        <v>11</v>
      </c>
      <c r="B21" s="45" t="s">
        <v>49</v>
      </c>
      <c r="C21" s="21">
        <v>4</v>
      </c>
      <c r="D21" s="21"/>
      <c r="E21" s="21"/>
      <c r="F21" s="34"/>
      <c r="G21" s="41"/>
      <c r="H21" s="21"/>
      <c r="I21" s="21"/>
      <c r="J21" s="20"/>
      <c r="K21" s="34">
        <f t="shared" si="0"/>
        <v>34</v>
      </c>
      <c r="Z21" s="48"/>
      <c r="ALF21"/>
      <c r="ALG21"/>
      <c r="ALH21"/>
      <c r="ALI21"/>
      <c r="ALJ21"/>
    </row>
    <row r="22" spans="1:998" ht="25.2" customHeight="1">
      <c r="A22" s="44">
        <v>12</v>
      </c>
      <c r="B22" s="45" t="s">
        <v>73</v>
      </c>
      <c r="C22" s="21">
        <v>2</v>
      </c>
      <c r="D22" s="21"/>
      <c r="E22" s="21"/>
      <c r="F22" s="34"/>
      <c r="G22" s="41"/>
      <c r="H22" s="21"/>
      <c r="I22" s="21"/>
      <c r="J22" s="20"/>
      <c r="K22" s="34">
        <f t="shared" si="0"/>
        <v>36</v>
      </c>
      <c r="ALF22"/>
      <c r="ALG22"/>
      <c r="ALH22"/>
      <c r="ALI22"/>
      <c r="ALJ22"/>
    </row>
    <row r="23" spans="1:998" ht="25.2" customHeight="1">
      <c r="A23" s="44">
        <v>13</v>
      </c>
      <c r="B23" s="45" t="s">
        <v>61</v>
      </c>
      <c r="C23" s="19">
        <v>4</v>
      </c>
      <c r="D23" s="19"/>
      <c r="E23" s="19"/>
      <c r="F23" s="35"/>
      <c r="G23" s="37"/>
      <c r="H23" s="21"/>
      <c r="I23" s="21"/>
      <c r="J23" s="20"/>
      <c r="K23" s="34">
        <f t="shared" si="0"/>
        <v>40</v>
      </c>
      <c r="ALF23"/>
      <c r="ALG23"/>
      <c r="ALH23"/>
      <c r="ALI23"/>
      <c r="ALJ23"/>
    </row>
    <row r="24" spans="1:998" ht="25.2" customHeight="1">
      <c r="A24" s="44">
        <v>14</v>
      </c>
      <c r="B24" s="46" t="s">
        <v>50</v>
      </c>
      <c r="C24" s="19">
        <v>4</v>
      </c>
      <c r="D24" s="19"/>
      <c r="E24" s="19"/>
      <c r="F24" s="35"/>
      <c r="G24" s="37"/>
      <c r="H24" s="21"/>
      <c r="I24" s="21"/>
      <c r="J24" s="20"/>
      <c r="K24" s="34">
        <f t="shared" si="0"/>
        <v>44</v>
      </c>
      <c r="ALF24"/>
      <c r="ALG24"/>
      <c r="ALH24"/>
      <c r="ALI24"/>
      <c r="ALJ24"/>
    </row>
    <row r="25" spans="1:998" ht="25.2" customHeight="1">
      <c r="A25" s="44">
        <v>15</v>
      </c>
      <c r="B25" s="46" t="s">
        <v>74</v>
      </c>
      <c r="C25" s="19"/>
      <c r="D25" s="19"/>
      <c r="E25" s="19"/>
      <c r="F25" s="35"/>
      <c r="G25" s="37">
        <v>12</v>
      </c>
      <c r="H25" s="21"/>
      <c r="I25" s="21"/>
      <c r="J25" s="20"/>
      <c r="K25" s="34">
        <f>K24-G25</f>
        <v>32</v>
      </c>
      <c r="ALF25"/>
      <c r="ALG25"/>
      <c r="ALH25"/>
      <c r="ALI25"/>
      <c r="ALJ25"/>
    </row>
    <row r="26" spans="1:998" ht="25.2" customHeight="1">
      <c r="A26" s="44">
        <v>16</v>
      </c>
      <c r="B26" s="46" t="s">
        <v>75</v>
      </c>
      <c r="C26" s="19"/>
      <c r="D26" s="19"/>
      <c r="E26" s="19"/>
      <c r="F26" s="35"/>
      <c r="G26" s="37">
        <v>15</v>
      </c>
      <c r="H26" s="21"/>
      <c r="I26" s="21"/>
      <c r="J26" s="20"/>
      <c r="K26" s="34">
        <f>K25-G26</f>
        <v>17</v>
      </c>
      <c r="ALF26"/>
      <c r="ALG26"/>
      <c r="ALH26"/>
      <c r="ALI26"/>
      <c r="ALJ26"/>
    </row>
    <row r="27" spans="1:998" ht="25.2" customHeight="1">
      <c r="A27" s="44">
        <v>17</v>
      </c>
      <c r="B27" s="46" t="s">
        <v>76</v>
      </c>
      <c r="C27" s="19"/>
      <c r="D27" s="18"/>
      <c r="E27" s="19"/>
      <c r="F27" s="35"/>
      <c r="G27" s="37">
        <v>17</v>
      </c>
      <c r="H27" s="21"/>
      <c r="I27" s="21"/>
      <c r="J27" s="20"/>
      <c r="K27" s="34">
        <f t="shared" ref="K27" si="1">K26+D27</f>
        <v>17</v>
      </c>
      <c r="ALF27"/>
      <c r="ALG27"/>
      <c r="ALH27"/>
      <c r="ALI27"/>
      <c r="ALJ27"/>
    </row>
    <row r="28" spans="1:998" ht="25.2" customHeight="1">
      <c r="A28" s="49">
        <v>1</v>
      </c>
      <c r="B28" s="46" t="s">
        <v>45</v>
      </c>
      <c r="C28" s="19"/>
      <c r="D28" s="21">
        <v>2</v>
      </c>
      <c r="E28" s="19"/>
      <c r="F28" s="35"/>
      <c r="G28" s="37"/>
      <c r="H28" s="21"/>
      <c r="I28" s="21"/>
      <c r="J28" s="20"/>
      <c r="K28" s="34">
        <f>D28</f>
        <v>2</v>
      </c>
      <c r="ALF28"/>
      <c r="ALG28"/>
      <c r="ALH28"/>
      <c r="ALI28"/>
      <c r="ALJ28"/>
    </row>
    <row r="29" spans="1:998" ht="25.2" customHeight="1">
      <c r="A29" s="49">
        <v>2</v>
      </c>
      <c r="B29" s="46" t="s">
        <v>66</v>
      </c>
      <c r="C29" s="19"/>
      <c r="D29" s="21">
        <v>1</v>
      </c>
      <c r="E29" s="19"/>
      <c r="F29" s="35"/>
      <c r="G29" s="37"/>
      <c r="H29" s="21"/>
      <c r="I29" s="21"/>
      <c r="J29" s="20"/>
      <c r="K29" s="34">
        <f>K28+D29</f>
        <v>3</v>
      </c>
      <c r="ALF29"/>
      <c r="ALG29"/>
      <c r="ALH29"/>
      <c r="ALI29"/>
      <c r="ALJ29"/>
    </row>
    <row r="30" spans="1:998" ht="25.2" customHeight="1">
      <c r="A30" s="49">
        <v>3</v>
      </c>
      <c r="B30" s="46" t="s">
        <v>67</v>
      </c>
      <c r="C30" s="19"/>
      <c r="D30" s="21">
        <v>3</v>
      </c>
      <c r="E30" s="19"/>
      <c r="F30" s="35"/>
      <c r="G30" s="37"/>
      <c r="H30" s="21"/>
      <c r="I30" s="21"/>
      <c r="J30" s="20"/>
      <c r="K30" s="34">
        <f t="shared" ref="K30:K41" si="2">K29+D30</f>
        <v>6</v>
      </c>
      <c r="ALF30"/>
      <c r="ALG30"/>
      <c r="ALH30"/>
      <c r="ALI30"/>
      <c r="ALJ30"/>
    </row>
    <row r="31" spans="1:998" ht="25.2" customHeight="1">
      <c r="A31" s="49">
        <v>4</v>
      </c>
      <c r="B31" s="46" t="s">
        <v>68</v>
      </c>
      <c r="C31" s="19"/>
      <c r="D31" s="21">
        <v>5</v>
      </c>
      <c r="E31" s="19"/>
      <c r="F31" s="35"/>
      <c r="G31" s="37"/>
      <c r="H31" s="21"/>
      <c r="I31" s="21"/>
      <c r="J31" s="20"/>
      <c r="K31" s="34">
        <f t="shared" si="2"/>
        <v>11</v>
      </c>
      <c r="ALF31"/>
      <c r="ALG31"/>
      <c r="ALH31"/>
      <c r="ALI31"/>
      <c r="ALJ31"/>
    </row>
    <row r="32" spans="1:998" ht="25.2" customHeight="1">
      <c r="A32" s="49">
        <v>5</v>
      </c>
      <c r="B32" s="46" t="s">
        <v>48</v>
      </c>
      <c r="C32" s="19"/>
      <c r="D32" s="21">
        <v>3</v>
      </c>
      <c r="E32" s="19"/>
      <c r="F32" s="35"/>
      <c r="G32" s="37"/>
      <c r="H32" s="21"/>
      <c r="I32" s="21"/>
      <c r="J32" s="20"/>
      <c r="K32" s="34">
        <f t="shared" si="2"/>
        <v>14</v>
      </c>
      <c r="ALF32"/>
      <c r="ALG32"/>
      <c r="ALH32"/>
      <c r="ALI32"/>
      <c r="ALJ32"/>
    </row>
    <row r="33" spans="1:998" ht="25.2" customHeight="1">
      <c r="A33" s="49">
        <v>6</v>
      </c>
      <c r="B33" s="46" t="s">
        <v>69</v>
      </c>
      <c r="C33" s="19"/>
      <c r="D33" s="21">
        <v>3</v>
      </c>
      <c r="E33" s="19"/>
      <c r="F33" s="35"/>
      <c r="G33" s="37"/>
      <c r="H33" s="21"/>
      <c r="I33" s="21"/>
      <c r="J33" s="20"/>
      <c r="K33" s="34">
        <f t="shared" si="2"/>
        <v>17</v>
      </c>
      <c r="ALF33"/>
      <c r="ALG33"/>
      <c r="ALH33"/>
      <c r="ALI33"/>
      <c r="ALJ33"/>
    </row>
    <row r="34" spans="1:998" ht="25.2" customHeight="1">
      <c r="A34" s="49">
        <v>7</v>
      </c>
      <c r="B34" s="46" t="s">
        <v>30</v>
      </c>
      <c r="C34" s="19"/>
      <c r="D34" s="21">
        <v>3</v>
      </c>
      <c r="E34" s="19"/>
      <c r="F34" s="35"/>
      <c r="G34" s="37"/>
      <c r="H34" s="21"/>
      <c r="I34" s="21"/>
      <c r="J34" s="20"/>
      <c r="K34" s="34">
        <f t="shared" si="2"/>
        <v>20</v>
      </c>
      <c r="ALF34"/>
      <c r="ALG34"/>
      <c r="ALH34"/>
      <c r="ALI34"/>
      <c r="ALJ34"/>
    </row>
    <row r="35" spans="1:998" ht="25.2" customHeight="1">
      <c r="A35" s="49">
        <v>8</v>
      </c>
      <c r="B35" s="45" t="s">
        <v>70</v>
      </c>
      <c r="C35" s="19"/>
      <c r="D35" s="21">
        <v>2</v>
      </c>
      <c r="E35" s="19"/>
      <c r="F35" s="35"/>
      <c r="G35" s="37"/>
      <c r="H35" s="21"/>
      <c r="I35" s="21"/>
      <c r="J35" s="20"/>
      <c r="K35" s="34">
        <f t="shared" si="2"/>
        <v>22</v>
      </c>
      <c r="ALF35"/>
      <c r="ALG35"/>
      <c r="ALH35"/>
      <c r="ALI35"/>
      <c r="ALJ35"/>
    </row>
    <row r="36" spans="1:998" ht="25.2" customHeight="1">
      <c r="A36" s="49">
        <v>9</v>
      </c>
      <c r="B36" s="45" t="s">
        <v>71</v>
      </c>
      <c r="C36" s="19"/>
      <c r="D36" s="21">
        <v>3</v>
      </c>
      <c r="E36" s="19"/>
      <c r="F36" s="35"/>
      <c r="G36" s="37"/>
      <c r="H36" s="21"/>
      <c r="I36" s="21"/>
      <c r="J36" s="20"/>
      <c r="K36" s="34">
        <f t="shared" si="2"/>
        <v>25</v>
      </c>
      <c r="ALF36"/>
      <c r="ALG36"/>
      <c r="ALH36"/>
      <c r="ALI36"/>
      <c r="ALJ36"/>
    </row>
    <row r="37" spans="1:998" ht="25.2" customHeight="1">
      <c r="A37" s="49">
        <v>10</v>
      </c>
      <c r="B37" s="45" t="s">
        <v>72</v>
      </c>
      <c r="C37" s="19"/>
      <c r="D37" s="21">
        <v>3</v>
      </c>
      <c r="E37" s="19"/>
      <c r="F37" s="35"/>
      <c r="G37" s="37"/>
      <c r="H37" s="21"/>
      <c r="I37" s="21"/>
      <c r="J37" s="20"/>
      <c r="K37" s="34">
        <f t="shared" si="2"/>
        <v>28</v>
      </c>
      <c r="ALF37"/>
      <c r="ALG37"/>
      <c r="ALH37"/>
      <c r="ALI37"/>
      <c r="ALJ37"/>
    </row>
    <row r="38" spans="1:998" ht="25.2" customHeight="1">
      <c r="A38" s="49">
        <v>11</v>
      </c>
      <c r="B38" s="45" t="s">
        <v>49</v>
      </c>
      <c r="C38" s="19"/>
      <c r="D38" s="21">
        <v>4</v>
      </c>
      <c r="E38" s="19"/>
      <c r="F38" s="35"/>
      <c r="G38" s="37"/>
      <c r="H38" s="21"/>
      <c r="I38" s="21"/>
      <c r="J38" s="20"/>
      <c r="K38" s="34">
        <f t="shared" si="2"/>
        <v>32</v>
      </c>
      <c r="ALF38"/>
      <c r="ALG38"/>
      <c r="ALH38"/>
      <c r="ALI38"/>
      <c r="ALJ38"/>
    </row>
    <row r="39" spans="1:998" ht="25.2" customHeight="1">
      <c r="A39" s="49">
        <v>12</v>
      </c>
      <c r="B39" s="45" t="s">
        <v>73</v>
      </c>
      <c r="C39" s="19"/>
      <c r="D39" s="21">
        <v>4</v>
      </c>
      <c r="E39" s="19"/>
      <c r="F39" s="35"/>
      <c r="G39" s="37"/>
      <c r="H39" s="21"/>
      <c r="I39" s="21"/>
      <c r="J39" s="20"/>
      <c r="K39" s="34">
        <f t="shared" si="2"/>
        <v>36</v>
      </c>
      <c r="ALF39"/>
      <c r="ALG39"/>
      <c r="ALH39"/>
      <c r="ALI39"/>
      <c r="ALJ39"/>
    </row>
    <row r="40" spans="1:998" ht="25.2" customHeight="1">
      <c r="A40" s="49">
        <v>13</v>
      </c>
      <c r="B40" s="45" t="s">
        <v>61</v>
      </c>
      <c r="C40" s="19"/>
      <c r="D40" s="19">
        <v>4</v>
      </c>
      <c r="E40" s="19"/>
      <c r="F40" s="35"/>
      <c r="G40" s="37"/>
      <c r="H40" s="21"/>
      <c r="I40" s="21"/>
      <c r="J40" s="20"/>
      <c r="K40" s="34">
        <f t="shared" si="2"/>
        <v>40</v>
      </c>
      <c r="ALF40"/>
      <c r="ALG40"/>
      <c r="ALH40"/>
      <c r="ALI40"/>
      <c r="ALJ40"/>
    </row>
    <row r="41" spans="1:998" ht="25.2" customHeight="1">
      <c r="A41" s="49">
        <v>14</v>
      </c>
      <c r="B41" s="46" t="s">
        <v>50</v>
      </c>
      <c r="C41" s="19"/>
      <c r="D41" s="19">
        <v>4</v>
      </c>
      <c r="E41" s="19"/>
      <c r="F41" s="35"/>
      <c r="G41" s="37"/>
      <c r="H41" s="21"/>
      <c r="I41" s="21"/>
      <c r="J41" s="20"/>
      <c r="K41" s="34">
        <f t="shared" si="2"/>
        <v>44</v>
      </c>
      <c r="ALF41"/>
      <c r="ALG41"/>
      <c r="ALH41"/>
      <c r="ALI41"/>
      <c r="ALJ41"/>
    </row>
    <row r="42" spans="1:998" ht="25.2" customHeight="1">
      <c r="A42" s="49">
        <v>15</v>
      </c>
      <c r="B42" s="46" t="s">
        <v>74</v>
      </c>
      <c r="C42" s="19"/>
      <c r="D42" s="19"/>
      <c r="E42" s="19"/>
      <c r="F42" s="35"/>
      <c r="G42" s="37"/>
      <c r="H42" s="21">
        <v>13</v>
      </c>
      <c r="I42" s="21"/>
      <c r="J42" s="20"/>
      <c r="K42" s="34">
        <f>K41-H42</f>
        <v>31</v>
      </c>
      <c r="ALF42"/>
      <c r="ALG42"/>
      <c r="ALH42"/>
      <c r="ALI42"/>
      <c r="ALJ42"/>
    </row>
    <row r="43" spans="1:998" ht="25.2" customHeight="1">
      <c r="A43" s="49">
        <v>16</v>
      </c>
      <c r="B43" s="46" t="s">
        <v>75</v>
      </c>
      <c r="C43" s="18"/>
      <c r="D43" s="18"/>
      <c r="E43" s="18"/>
      <c r="F43" s="35"/>
      <c r="G43" s="17"/>
      <c r="H43" s="18">
        <v>15</v>
      </c>
      <c r="I43" s="18"/>
      <c r="J43" s="18"/>
      <c r="K43" s="34">
        <f t="shared" ref="K43:K44" si="3">K42-H43</f>
        <v>16</v>
      </c>
      <c r="ALF43"/>
      <c r="ALG43"/>
      <c r="ALH43"/>
      <c r="ALI43"/>
      <c r="ALJ43"/>
    </row>
    <row r="44" spans="1:998" ht="27" customHeight="1" thickBot="1">
      <c r="A44" s="49">
        <v>17</v>
      </c>
      <c r="B44" s="46" t="s">
        <v>76</v>
      </c>
      <c r="C44" s="38"/>
      <c r="D44" s="38"/>
      <c r="E44" s="38"/>
      <c r="F44" s="39"/>
      <c r="G44" s="40"/>
      <c r="H44" s="38">
        <v>16</v>
      </c>
      <c r="I44" s="38"/>
      <c r="J44" s="38"/>
      <c r="K44" s="34">
        <f t="shared" si="3"/>
        <v>0</v>
      </c>
      <c r="ALF44"/>
      <c r="ALG44"/>
      <c r="ALH44"/>
      <c r="ALI44"/>
      <c r="ALJ44"/>
    </row>
    <row r="45" spans="1:998" ht="19.95" customHeight="1" thickBot="1">
      <c r="A45" s="98"/>
      <c r="B45" s="99"/>
      <c r="C45" s="99"/>
      <c r="D45" s="99"/>
      <c r="E45" s="99"/>
      <c r="F45" s="99"/>
      <c r="G45" s="99"/>
      <c r="H45" s="99"/>
      <c r="I45" s="99"/>
      <c r="J45" s="99"/>
      <c r="K45" s="100"/>
    </row>
    <row r="46" spans="1:998" ht="20.100000000000001" customHeight="1" thickBot="1">
      <c r="A46" s="93" t="s">
        <v>16</v>
      </c>
      <c r="B46" s="93" t="s">
        <v>8</v>
      </c>
      <c r="C46" s="93" t="s">
        <v>17</v>
      </c>
      <c r="D46" s="93"/>
      <c r="E46" s="93"/>
      <c r="F46" s="93"/>
      <c r="G46" s="93"/>
      <c r="H46" s="93"/>
      <c r="I46" s="93"/>
      <c r="J46" s="93"/>
      <c r="K46" s="93"/>
    </row>
    <row r="47" spans="1:998" ht="20.100000000000001" customHeight="1" thickBot="1">
      <c r="A47" s="93"/>
      <c r="B47" s="93"/>
      <c r="C47" s="93" t="s">
        <v>18</v>
      </c>
      <c r="D47" s="93"/>
      <c r="E47" s="93"/>
      <c r="F47" s="93" t="s">
        <v>19</v>
      </c>
      <c r="G47" s="93"/>
      <c r="H47" s="93"/>
      <c r="I47" s="93"/>
      <c r="J47" s="30" t="s">
        <v>20</v>
      </c>
      <c r="K47" s="30" t="s">
        <v>21</v>
      </c>
    </row>
    <row r="48" spans="1:998" ht="20.100000000000001" customHeight="1" thickBot="1">
      <c r="A48" s="31">
        <f>'Planilha Locada'!C14</f>
        <v>62.96</v>
      </c>
      <c r="B48" s="51" t="s">
        <v>27</v>
      </c>
      <c r="C48" s="94">
        <f>SUM(C11:C41)</f>
        <v>44</v>
      </c>
      <c r="D48" s="94"/>
      <c r="E48" s="94"/>
      <c r="F48" s="94">
        <f>SUM(D11:D42)</f>
        <v>44</v>
      </c>
      <c r="G48" s="94"/>
      <c r="H48" s="94"/>
      <c r="I48" s="94"/>
      <c r="J48" s="42">
        <f>SUM(E11:E41)</f>
        <v>0</v>
      </c>
      <c r="K48" s="42">
        <f>SUM(F11:F41)</f>
        <v>0</v>
      </c>
    </row>
    <row r="49" spans="1:11" ht="8.1" customHeight="1">
      <c r="A49" s="28"/>
      <c r="B49" s="5"/>
      <c r="C49" s="5"/>
      <c r="D49" s="5"/>
      <c r="E49" s="5"/>
      <c r="F49" s="5"/>
      <c r="G49" s="5"/>
      <c r="H49" s="5"/>
      <c r="I49" s="5"/>
      <c r="J49" s="5"/>
      <c r="K49" s="29"/>
    </row>
    <row r="50" spans="1:11">
      <c r="A50" s="24"/>
      <c r="B50" s="2"/>
      <c r="C50" s="2"/>
      <c r="D50" s="2"/>
      <c r="E50" s="2"/>
      <c r="F50" s="2"/>
      <c r="G50" s="2"/>
      <c r="H50" s="2"/>
      <c r="I50" s="2"/>
      <c r="J50" s="2"/>
      <c r="K50" s="25"/>
    </row>
    <row r="51" spans="1:11">
      <c r="A51" s="26"/>
      <c r="K51" s="27"/>
    </row>
    <row r="52" spans="1:11">
      <c r="A52" s="26"/>
      <c r="K52" s="27"/>
    </row>
    <row r="53" spans="1:11">
      <c r="A53" s="26"/>
      <c r="K53" s="27"/>
    </row>
    <row r="54" spans="1:11">
      <c r="A54" s="26"/>
      <c r="K54" s="27"/>
    </row>
    <row r="55" spans="1:11">
      <c r="A55" s="26"/>
      <c r="K55" s="27"/>
    </row>
    <row r="56" spans="1:11">
      <c r="A56" s="26"/>
      <c r="K56" s="27"/>
    </row>
    <row r="57" spans="1:11">
      <c r="A57" s="26"/>
      <c r="K57" s="27"/>
    </row>
    <row r="58" spans="1:11">
      <c r="A58" s="26"/>
      <c r="K58" s="27"/>
    </row>
    <row r="59" spans="1:11">
      <c r="A59" s="26"/>
      <c r="K59" s="27"/>
    </row>
    <row r="60" spans="1:11">
      <c r="A60" s="26"/>
      <c r="K60" s="27"/>
    </row>
    <row r="61" spans="1:11">
      <c r="A61" s="26"/>
      <c r="K61" s="27"/>
    </row>
    <row r="62" spans="1:11">
      <c r="A62" s="26"/>
      <c r="K62" s="27"/>
    </row>
    <row r="63" spans="1:11" ht="1.2" customHeight="1">
      <c r="A63" s="26"/>
      <c r="K63" s="27"/>
    </row>
    <row r="64" spans="1:11">
      <c r="A64" s="26"/>
      <c r="K64" s="27"/>
    </row>
    <row r="65" spans="1:24" ht="20.399999999999999" customHeight="1">
      <c r="A65" s="26"/>
      <c r="K65" s="27"/>
    </row>
    <row r="66" spans="1:24">
      <c r="A66" s="26"/>
      <c r="K66" s="27"/>
    </row>
    <row r="67" spans="1:24">
      <c r="A67" s="26"/>
      <c r="K67" s="27"/>
    </row>
    <row r="68" spans="1:24">
      <c r="A68" s="26"/>
      <c r="K68" s="27"/>
    </row>
    <row r="69" spans="1:24">
      <c r="A69" s="26"/>
      <c r="K69" s="27"/>
    </row>
    <row r="70" spans="1:24" ht="13.8" thickBot="1">
      <c r="A70" s="82"/>
      <c r="B70" s="83"/>
      <c r="C70" s="83"/>
      <c r="D70" s="83"/>
      <c r="E70" s="83"/>
      <c r="F70" s="83"/>
      <c r="G70" s="83"/>
      <c r="H70" s="83"/>
      <c r="I70" s="83"/>
      <c r="J70" s="83"/>
      <c r="K70" s="84"/>
    </row>
    <row r="71" spans="1:24" hidden="1">
      <c r="A71" s="26"/>
      <c r="K71" s="27"/>
    </row>
    <row r="72" spans="1:24" hidden="1">
      <c r="A72" s="26"/>
      <c r="K72" s="27"/>
    </row>
    <row r="73" spans="1:24" hidden="1">
      <c r="A73" s="26"/>
      <c r="K73" s="27"/>
    </row>
    <row r="74" spans="1:24" hidden="1">
      <c r="A74" s="26"/>
      <c r="K74" s="27"/>
    </row>
    <row r="75" spans="1:24" hidden="1">
      <c r="A75" s="26"/>
      <c r="K75" s="27"/>
      <c r="X75" s="58"/>
    </row>
    <row r="76" spans="1:24" hidden="1">
      <c r="A76" s="26"/>
      <c r="K76" s="27"/>
    </row>
    <row r="77" spans="1:24" hidden="1">
      <c r="A77" s="26"/>
      <c r="K77" s="27"/>
    </row>
    <row r="78" spans="1:24" hidden="1">
      <c r="A78" s="26"/>
      <c r="K78" s="27"/>
    </row>
    <row r="79" spans="1:24" hidden="1">
      <c r="A79" s="26"/>
      <c r="K79" s="27"/>
    </row>
    <row r="80" spans="1:24" hidden="1">
      <c r="A80" s="26"/>
      <c r="K80" s="27"/>
    </row>
    <row r="81" spans="1:998" s="57" customFormat="1" hidden="1">
      <c r="A81" s="53"/>
      <c r="B81" s="5"/>
      <c r="C81" s="5"/>
      <c r="D81" s="5"/>
      <c r="E81" s="5"/>
      <c r="F81" s="5"/>
      <c r="G81" s="5"/>
      <c r="H81" s="5"/>
      <c r="I81" s="5"/>
      <c r="J81" s="5"/>
      <c r="K81" s="29"/>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5"/>
      <c r="DJ81" s="5"/>
      <c r="DK81" s="5"/>
      <c r="DL81" s="5"/>
      <c r="DM81" s="5"/>
      <c r="DN81" s="5"/>
      <c r="DO81" s="5"/>
      <c r="DP81" s="5"/>
      <c r="DQ81" s="5"/>
      <c r="DR81" s="5"/>
      <c r="DS81" s="5"/>
      <c r="DT81" s="5"/>
      <c r="DU81" s="5"/>
      <c r="DV81" s="5"/>
      <c r="DW81" s="5"/>
      <c r="DX81" s="5"/>
      <c r="DY81" s="5"/>
      <c r="DZ81" s="5"/>
      <c r="EA81" s="5"/>
      <c r="EB81" s="5"/>
      <c r="EC81" s="5"/>
      <c r="ED81" s="5"/>
      <c r="EE81" s="5"/>
      <c r="EF81" s="5"/>
      <c r="EG81" s="5"/>
      <c r="EH81" s="5"/>
      <c r="EI81" s="5"/>
      <c r="EJ81" s="5"/>
      <c r="EK81" s="5"/>
      <c r="EL81" s="5"/>
      <c r="EM81" s="5"/>
      <c r="EN81" s="5"/>
      <c r="EO81" s="5"/>
      <c r="EP81" s="5"/>
      <c r="EQ81" s="5"/>
      <c r="ER81" s="5"/>
      <c r="ES81" s="5"/>
      <c r="ET81" s="5"/>
      <c r="EU81" s="5"/>
      <c r="EV81" s="5"/>
      <c r="EW81" s="5"/>
      <c r="EX81" s="5"/>
      <c r="EY81" s="5"/>
      <c r="EZ81" s="5"/>
      <c r="FA81" s="5"/>
      <c r="FB81" s="5"/>
      <c r="FC81" s="5"/>
      <c r="FD81" s="5"/>
      <c r="FE81" s="5"/>
      <c r="FF81" s="5"/>
      <c r="FG81" s="5"/>
      <c r="FH81" s="5"/>
      <c r="FI81" s="5"/>
      <c r="FJ81" s="5"/>
      <c r="FK81" s="5"/>
      <c r="FL81" s="5"/>
      <c r="FM81" s="5"/>
      <c r="FN81" s="5"/>
      <c r="FO81" s="5"/>
      <c r="FP81" s="5"/>
      <c r="FQ81" s="5"/>
      <c r="FR81" s="5"/>
      <c r="FS81" s="5"/>
      <c r="FT81" s="5"/>
      <c r="FU81" s="5"/>
      <c r="FV81" s="5"/>
      <c r="FW81" s="5"/>
      <c r="FX81" s="5"/>
      <c r="FY81" s="5"/>
      <c r="FZ81" s="5"/>
      <c r="GA81" s="5"/>
      <c r="GB81" s="5"/>
      <c r="GC81" s="5"/>
      <c r="GD81" s="5"/>
      <c r="GE81" s="5"/>
      <c r="GF81" s="5"/>
      <c r="GG81" s="5"/>
      <c r="GH81" s="5"/>
      <c r="GI81" s="5"/>
      <c r="GJ81" s="5"/>
      <c r="GK81" s="5"/>
      <c r="GL81" s="5"/>
      <c r="GM81" s="5"/>
      <c r="GN81" s="5"/>
      <c r="GO81" s="5"/>
      <c r="GP81" s="5"/>
      <c r="GQ81" s="5"/>
      <c r="GR81" s="5"/>
      <c r="GS81" s="5"/>
      <c r="GT81" s="5"/>
      <c r="GU81" s="5"/>
      <c r="GV81" s="5"/>
      <c r="GW81" s="5"/>
      <c r="GX81" s="5"/>
      <c r="GY81" s="5"/>
      <c r="GZ81" s="5"/>
      <c r="HA81" s="5"/>
      <c r="HB81" s="5"/>
      <c r="HC81" s="5"/>
      <c r="HD81" s="5"/>
      <c r="HE81" s="5"/>
      <c r="HF81" s="5"/>
      <c r="HG81" s="5"/>
      <c r="HH81" s="5"/>
      <c r="HI81" s="5"/>
      <c r="HJ81" s="5"/>
      <c r="HK81" s="5"/>
      <c r="HL81" s="5"/>
      <c r="HM81" s="5"/>
      <c r="HN81" s="5"/>
      <c r="HO81" s="5"/>
      <c r="HP81" s="5"/>
      <c r="HQ81" s="5"/>
      <c r="HR81" s="5"/>
      <c r="HS81" s="5"/>
      <c r="HT81" s="5"/>
      <c r="HU81" s="5"/>
      <c r="HV81" s="5"/>
      <c r="HW81" s="5"/>
      <c r="HX81" s="5"/>
      <c r="HY81" s="5"/>
      <c r="HZ81" s="5"/>
      <c r="IA81" s="5"/>
      <c r="IB81" s="5"/>
      <c r="IC81" s="5"/>
      <c r="ID81" s="5"/>
      <c r="IE81" s="5"/>
      <c r="IF81" s="5"/>
      <c r="IG81" s="5"/>
      <c r="IH81" s="5"/>
      <c r="II81" s="5"/>
      <c r="IJ81" s="5"/>
      <c r="IK81" s="5"/>
      <c r="IL81" s="5"/>
      <c r="IM81" s="5"/>
      <c r="IN81" s="5"/>
      <c r="IO81" s="5"/>
      <c r="IP81" s="5"/>
      <c r="IQ81" s="5"/>
      <c r="IR81" s="5"/>
      <c r="IS81" s="5"/>
      <c r="IT81" s="5"/>
      <c r="IU81" s="5"/>
      <c r="IV81" s="5"/>
      <c r="IW81" s="5"/>
      <c r="IX81" s="5"/>
      <c r="IY81" s="5"/>
      <c r="IZ81" s="5"/>
      <c r="JA81" s="5"/>
      <c r="JB81" s="5"/>
      <c r="JC81" s="5"/>
      <c r="JD81" s="5"/>
      <c r="JE81" s="5"/>
      <c r="JF81" s="5"/>
      <c r="JG81" s="5"/>
      <c r="JH81" s="5"/>
      <c r="JI81" s="5"/>
      <c r="JJ81" s="5"/>
      <c r="JK81" s="5"/>
      <c r="JL81" s="5"/>
      <c r="JM81" s="5"/>
      <c r="JN81" s="5"/>
      <c r="JO81" s="5"/>
      <c r="JP81" s="5"/>
      <c r="JQ81" s="5"/>
      <c r="JR81" s="5"/>
      <c r="JS81" s="5"/>
      <c r="JT81" s="5"/>
      <c r="JU81" s="5"/>
      <c r="JV81" s="5"/>
      <c r="JW81" s="5"/>
      <c r="JX81" s="5"/>
      <c r="JY81" s="5"/>
      <c r="JZ81" s="5"/>
      <c r="KA81" s="5"/>
      <c r="KB81" s="5"/>
      <c r="KC81" s="5"/>
      <c r="KD81" s="5"/>
      <c r="KE81" s="5"/>
      <c r="KF81" s="5"/>
      <c r="KG81" s="5"/>
      <c r="KH81" s="5"/>
      <c r="KI81" s="5"/>
      <c r="KJ81" s="5"/>
      <c r="KK81" s="5"/>
      <c r="KL81" s="5"/>
      <c r="KM81" s="5"/>
      <c r="KN81" s="5"/>
      <c r="KO81" s="5"/>
      <c r="KP81" s="5"/>
      <c r="KQ81" s="5"/>
      <c r="KR81" s="5"/>
      <c r="KS81" s="5"/>
      <c r="KT81" s="5"/>
      <c r="KU81" s="5"/>
      <c r="KV81" s="5"/>
      <c r="KW81" s="5"/>
      <c r="KX81" s="5"/>
      <c r="KY81" s="5"/>
      <c r="KZ81" s="5"/>
      <c r="LA81" s="5"/>
      <c r="LB81" s="5"/>
      <c r="LC81" s="5"/>
      <c r="LD81" s="5"/>
      <c r="LE81" s="5"/>
      <c r="LF81" s="5"/>
      <c r="LG81" s="5"/>
      <c r="LH81" s="5"/>
      <c r="LI81" s="5"/>
      <c r="LJ81" s="5"/>
      <c r="LK81" s="5"/>
      <c r="LL81" s="5"/>
      <c r="LM81" s="5"/>
      <c r="LN81" s="5"/>
      <c r="LO81" s="5"/>
      <c r="LP81" s="5"/>
      <c r="LQ81" s="5"/>
      <c r="LR81" s="5"/>
      <c r="LS81" s="5"/>
      <c r="LT81" s="5"/>
      <c r="LU81" s="5"/>
      <c r="LV81" s="5"/>
      <c r="LW81" s="5"/>
      <c r="LX81" s="5"/>
      <c r="LY81" s="5"/>
      <c r="LZ81" s="5"/>
      <c r="MA81" s="5"/>
      <c r="MB81" s="5"/>
      <c r="MC81" s="5"/>
      <c r="MD81" s="5"/>
      <c r="ME81" s="5"/>
      <c r="MF81" s="5"/>
      <c r="MG81" s="5"/>
      <c r="MH81" s="5"/>
      <c r="MI81" s="5"/>
      <c r="MJ81" s="5"/>
      <c r="MK81" s="5"/>
      <c r="ML81" s="5"/>
      <c r="MM81" s="5"/>
      <c r="MN81" s="5"/>
      <c r="MO81" s="5"/>
      <c r="MP81" s="5"/>
      <c r="MQ81" s="5"/>
      <c r="MR81" s="5"/>
      <c r="MS81" s="5"/>
      <c r="MT81" s="5"/>
      <c r="MU81" s="5"/>
      <c r="MV81" s="5"/>
      <c r="MW81" s="5"/>
      <c r="MX81" s="5"/>
      <c r="MY81" s="5"/>
      <c r="MZ81" s="5"/>
      <c r="NA81" s="5"/>
      <c r="NB81" s="5"/>
      <c r="NC81" s="5"/>
      <c r="ND81" s="5"/>
      <c r="NE81" s="5"/>
      <c r="NF81" s="5"/>
      <c r="NG81" s="5"/>
      <c r="NH81" s="5"/>
      <c r="NI81" s="5"/>
      <c r="NJ81" s="5"/>
      <c r="NK81" s="5"/>
      <c r="NL81" s="5"/>
      <c r="NM81" s="5"/>
      <c r="NN81" s="5"/>
      <c r="NO81" s="5"/>
      <c r="NP81" s="5"/>
      <c r="NQ81" s="5"/>
      <c r="NR81" s="5"/>
      <c r="NS81" s="5"/>
      <c r="NT81" s="5"/>
      <c r="NU81" s="5"/>
      <c r="NV81" s="5"/>
      <c r="NW81" s="5"/>
      <c r="NX81" s="5"/>
      <c r="NY81" s="5"/>
      <c r="NZ81" s="5"/>
      <c r="OA81" s="5"/>
      <c r="OB81" s="5"/>
      <c r="OC81" s="5"/>
      <c r="OD81" s="5"/>
      <c r="OE81" s="5"/>
      <c r="OF81" s="5"/>
      <c r="OG81" s="5"/>
      <c r="OH81" s="5"/>
      <c r="OI81" s="5"/>
      <c r="OJ81" s="5"/>
      <c r="OK81" s="5"/>
      <c r="OL81" s="5"/>
      <c r="OM81" s="5"/>
      <c r="ON81" s="5"/>
      <c r="OO81" s="5"/>
      <c r="OP81" s="5"/>
      <c r="OQ81" s="5"/>
      <c r="OR81" s="5"/>
      <c r="OS81" s="5"/>
      <c r="OT81" s="5"/>
      <c r="OU81" s="5"/>
      <c r="OV81" s="5"/>
      <c r="OW81" s="5"/>
      <c r="OX81" s="5"/>
      <c r="OY81" s="5"/>
      <c r="OZ81" s="5"/>
      <c r="PA81" s="5"/>
      <c r="PB81" s="5"/>
      <c r="PC81" s="5"/>
      <c r="PD81" s="5"/>
      <c r="PE81" s="5"/>
      <c r="PF81" s="5"/>
      <c r="PG81" s="5"/>
      <c r="PH81" s="5"/>
      <c r="PI81" s="5"/>
      <c r="PJ81" s="5"/>
      <c r="PK81" s="5"/>
      <c r="PL81" s="5"/>
      <c r="PM81" s="5"/>
      <c r="PN81" s="5"/>
      <c r="PO81" s="5"/>
      <c r="PP81" s="5"/>
      <c r="PQ81" s="5"/>
      <c r="PR81" s="5"/>
      <c r="PS81" s="5"/>
      <c r="PT81" s="5"/>
      <c r="PU81" s="5"/>
      <c r="PV81" s="5"/>
      <c r="PW81" s="5"/>
      <c r="PX81" s="5"/>
      <c r="PY81" s="5"/>
      <c r="PZ81" s="5"/>
      <c r="QA81" s="5"/>
      <c r="QB81" s="5"/>
      <c r="QC81" s="5"/>
      <c r="QD81" s="5"/>
      <c r="QE81" s="5"/>
      <c r="QF81" s="5"/>
      <c r="QG81" s="5"/>
      <c r="QH81" s="5"/>
      <c r="QI81" s="5"/>
      <c r="QJ81" s="5"/>
      <c r="QK81" s="5"/>
      <c r="QL81" s="5"/>
      <c r="QM81" s="5"/>
      <c r="QN81" s="5"/>
      <c r="QO81" s="5"/>
      <c r="QP81" s="5"/>
      <c r="QQ81" s="5"/>
      <c r="QR81" s="5"/>
      <c r="QS81" s="5"/>
      <c r="QT81" s="5"/>
      <c r="QU81" s="5"/>
      <c r="QV81" s="5"/>
      <c r="QW81" s="5"/>
      <c r="QX81" s="5"/>
      <c r="QY81" s="5"/>
      <c r="QZ81" s="5"/>
      <c r="RA81" s="5"/>
      <c r="RB81" s="5"/>
      <c r="RC81" s="5"/>
      <c r="RD81" s="5"/>
      <c r="RE81" s="5"/>
      <c r="RF81" s="5"/>
      <c r="RG81" s="5"/>
      <c r="RH81" s="5"/>
      <c r="RI81" s="5"/>
      <c r="RJ81" s="5"/>
      <c r="RK81" s="5"/>
      <c r="RL81" s="5"/>
      <c r="RM81" s="5"/>
      <c r="RN81" s="5"/>
      <c r="RO81" s="5"/>
      <c r="RP81" s="5"/>
      <c r="RQ81" s="5"/>
      <c r="RR81" s="5"/>
      <c r="RS81" s="5"/>
      <c r="RT81" s="5"/>
      <c r="RU81" s="5"/>
      <c r="RV81" s="5"/>
      <c r="RW81" s="5"/>
      <c r="RX81" s="5"/>
      <c r="RY81" s="5"/>
      <c r="RZ81" s="5"/>
      <c r="SA81" s="5"/>
      <c r="SB81" s="5"/>
      <c r="SC81" s="5"/>
      <c r="SD81" s="5"/>
      <c r="SE81" s="5"/>
      <c r="SF81" s="5"/>
      <c r="SG81" s="5"/>
      <c r="SH81" s="5"/>
      <c r="SI81" s="5"/>
      <c r="SJ81" s="5"/>
      <c r="SK81" s="5"/>
      <c r="SL81" s="5"/>
      <c r="SM81" s="5"/>
      <c r="SN81" s="5"/>
      <c r="SO81" s="5"/>
      <c r="SP81" s="5"/>
      <c r="SQ81" s="5"/>
      <c r="SR81" s="5"/>
      <c r="SS81" s="5"/>
      <c r="ST81" s="5"/>
      <c r="SU81" s="5"/>
      <c r="SV81" s="5"/>
      <c r="SW81" s="5"/>
      <c r="SX81" s="5"/>
      <c r="SY81" s="5"/>
      <c r="SZ81" s="5"/>
      <c r="TA81" s="5"/>
      <c r="TB81" s="5"/>
      <c r="TC81" s="5"/>
      <c r="TD81" s="5"/>
      <c r="TE81" s="5"/>
      <c r="TF81" s="5"/>
      <c r="TG81" s="5"/>
      <c r="TH81" s="5"/>
      <c r="TI81" s="5"/>
      <c r="TJ81" s="5"/>
      <c r="TK81" s="5"/>
      <c r="TL81" s="5"/>
      <c r="TM81" s="5"/>
      <c r="TN81" s="5"/>
      <c r="TO81" s="5"/>
      <c r="TP81" s="5"/>
      <c r="TQ81" s="5"/>
      <c r="TR81" s="5"/>
      <c r="TS81" s="5"/>
      <c r="TT81" s="5"/>
      <c r="TU81" s="5"/>
      <c r="TV81" s="5"/>
      <c r="TW81" s="5"/>
      <c r="TX81" s="5"/>
      <c r="TY81" s="5"/>
      <c r="TZ81" s="5"/>
      <c r="UA81" s="5"/>
      <c r="UB81" s="5"/>
      <c r="UC81" s="5"/>
      <c r="UD81" s="5"/>
      <c r="UE81" s="5"/>
      <c r="UF81" s="5"/>
      <c r="UG81" s="5"/>
      <c r="UH81" s="5"/>
      <c r="UI81" s="5"/>
      <c r="UJ81" s="5"/>
      <c r="UK81" s="5"/>
      <c r="UL81" s="5"/>
      <c r="UM81" s="5"/>
      <c r="UN81" s="5"/>
      <c r="UO81" s="5"/>
      <c r="UP81" s="5"/>
      <c r="UQ81" s="5"/>
      <c r="UR81" s="5"/>
      <c r="US81" s="5"/>
      <c r="UT81" s="5"/>
      <c r="UU81" s="5"/>
      <c r="UV81" s="5"/>
      <c r="UW81" s="5"/>
      <c r="UX81" s="5"/>
      <c r="UY81" s="5"/>
      <c r="UZ81" s="5"/>
      <c r="VA81" s="5"/>
      <c r="VB81" s="5"/>
      <c r="VC81" s="5"/>
      <c r="VD81" s="5"/>
      <c r="VE81" s="5"/>
      <c r="VF81" s="5"/>
      <c r="VG81" s="5"/>
      <c r="VH81" s="5"/>
      <c r="VI81" s="5"/>
      <c r="VJ81" s="5"/>
      <c r="VK81" s="5"/>
      <c r="VL81" s="5"/>
      <c r="VM81" s="5"/>
      <c r="VN81" s="5"/>
      <c r="VO81" s="5"/>
      <c r="VP81" s="5"/>
      <c r="VQ81" s="5"/>
      <c r="VR81" s="5"/>
      <c r="VS81" s="5"/>
      <c r="VT81" s="5"/>
      <c r="VU81" s="5"/>
      <c r="VV81" s="5"/>
      <c r="VW81" s="5"/>
      <c r="VX81" s="5"/>
      <c r="VY81" s="5"/>
      <c r="VZ81" s="5"/>
      <c r="WA81" s="5"/>
      <c r="WB81" s="5"/>
      <c r="WC81" s="5"/>
      <c r="WD81" s="5"/>
      <c r="WE81" s="5"/>
      <c r="WF81" s="5"/>
      <c r="WG81" s="5"/>
      <c r="WH81" s="5"/>
      <c r="WI81" s="5"/>
      <c r="WJ81" s="5"/>
      <c r="WK81" s="5"/>
      <c r="WL81" s="5"/>
      <c r="WM81" s="5"/>
      <c r="WN81" s="5"/>
      <c r="WO81" s="5"/>
      <c r="WP81" s="5"/>
      <c r="WQ81" s="5"/>
      <c r="WR81" s="5"/>
      <c r="WS81" s="5"/>
      <c r="WT81" s="5"/>
      <c r="WU81" s="5"/>
      <c r="WV81" s="5"/>
      <c r="WW81" s="5"/>
      <c r="WX81" s="5"/>
      <c r="WY81" s="5"/>
      <c r="WZ81" s="5"/>
      <c r="XA81" s="5"/>
      <c r="XB81" s="5"/>
      <c r="XC81" s="5"/>
      <c r="XD81" s="5"/>
      <c r="XE81" s="5"/>
      <c r="XF81" s="5"/>
      <c r="XG81" s="5"/>
      <c r="XH81" s="5"/>
      <c r="XI81" s="5"/>
      <c r="XJ81" s="5"/>
      <c r="XK81" s="5"/>
      <c r="XL81" s="5"/>
      <c r="XM81" s="5"/>
      <c r="XN81" s="5"/>
      <c r="XO81" s="5"/>
      <c r="XP81" s="5"/>
      <c r="XQ81" s="5"/>
      <c r="XR81" s="5"/>
      <c r="XS81" s="5"/>
      <c r="XT81" s="5"/>
      <c r="XU81" s="5"/>
      <c r="XV81" s="5"/>
      <c r="XW81" s="5"/>
      <c r="XX81" s="5"/>
      <c r="XY81" s="5"/>
      <c r="XZ81" s="5"/>
      <c r="YA81" s="5"/>
      <c r="YB81" s="5"/>
      <c r="YC81" s="5"/>
      <c r="YD81" s="5"/>
      <c r="YE81" s="5"/>
      <c r="YF81" s="5"/>
      <c r="YG81" s="5"/>
      <c r="YH81" s="5"/>
      <c r="YI81" s="5"/>
      <c r="YJ81" s="5"/>
      <c r="YK81" s="5"/>
      <c r="YL81" s="5"/>
      <c r="YM81" s="5"/>
      <c r="YN81" s="5"/>
      <c r="YO81" s="5"/>
      <c r="YP81" s="5"/>
      <c r="YQ81" s="5"/>
      <c r="YR81" s="5"/>
      <c r="YS81" s="5"/>
      <c r="YT81" s="5"/>
      <c r="YU81" s="5"/>
      <c r="YV81" s="5"/>
      <c r="YW81" s="5"/>
      <c r="YX81" s="5"/>
      <c r="YY81" s="5"/>
      <c r="YZ81" s="5"/>
      <c r="ZA81" s="5"/>
      <c r="ZB81" s="5"/>
      <c r="ZC81" s="5"/>
      <c r="ZD81" s="5"/>
      <c r="ZE81" s="5"/>
      <c r="ZF81" s="5"/>
      <c r="ZG81" s="5"/>
      <c r="ZH81" s="5"/>
      <c r="ZI81" s="5"/>
      <c r="ZJ81" s="5"/>
      <c r="ZK81" s="5"/>
      <c r="ZL81" s="5"/>
      <c r="ZM81" s="5"/>
      <c r="ZN81" s="5"/>
      <c r="ZO81" s="5"/>
      <c r="ZP81" s="5"/>
      <c r="ZQ81" s="5"/>
      <c r="ZR81" s="5"/>
      <c r="ZS81" s="5"/>
      <c r="ZT81" s="5"/>
      <c r="ZU81" s="5"/>
      <c r="ZV81" s="5"/>
      <c r="ZW81" s="5"/>
      <c r="ZX81" s="5"/>
      <c r="ZY81" s="5"/>
      <c r="ZZ81" s="5"/>
      <c r="AAA81" s="5"/>
      <c r="AAB81" s="5"/>
      <c r="AAC81" s="5"/>
      <c r="AAD81" s="5"/>
      <c r="AAE81" s="5"/>
      <c r="AAF81" s="5"/>
      <c r="AAG81" s="5"/>
      <c r="AAH81" s="5"/>
      <c r="AAI81" s="5"/>
      <c r="AAJ81" s="5"/>
      <c r="AAK81" s="5"/>
      <c r="AAL81" s="5"/>
      <c r="AAM81" s="5"/>
      <c r="AAN81" s="5"/>
      <c r="AAO81" s="5"/>
      <c r="AAP81" s="5"/>
      <c r="AAQ81" s="5"/>
      <c r="AAR81" s="5"/>
      <c r="AAS81" s="5"/>
      <c r="AAT81" s="5"/>
      <c r="AAU81" s="5"/>
      <c r="AAV81" s="5"/>
      <c r="AAW81" s="5"/>
      <c r="AAX81" s="5"/>
      <c r="AAY81" s="5"/>
      <c r="AAZ81" s="5"/>
      <c r="ABA81" s="5"/>
      <c r="ABB81" s="5"/>
      <c r="ABC81" s="5"/>
      <c r="ABD81" s="5"/>
      <c r="ABE81" s="5"/>
      <c r="ABF81" s="5"/>
      <c r="ABG81" s="5"/>
      <c r="ABH81" s="5"/>
      <c r="ABI81" s="5"/>
      <c r="ABJ81" s="5"/>
      <c r="ABK81" s="5"/>
      <c r="ABL81" s="5"/>
      <c r="ABM81" s="5"/>
      <c r="ABN81" s="5"/>
      <c r="ABO81" s="5"/>
      <c r="ABP81" s="5"/>
      <c r="ABQ81" s="5"/>
      <c r="ABR81" s="5"/>
      <c r="ABS81" s="5"/>
      <c r="ABT81" s="5"/>
      <c r="ABU81" s="5"/>
      <c r="ABV81" s="5"/>
      <c r="ABW81" s="5"/>
      <c r="ABX81" s="5"/>
      <c r="ABY81" s="5"/>
      <c r="ABZ81" s="5"/>
      <c r="ACA81" s="5"/>
      <c r="ACB81" s="5"/>
      <c r="ACC81" s="5"/>
      <c r="ACD81" s="5"/>
      <c r="ACE81" s="5"/>
      <c r="ACF81" s="5"/>
      <c r="ACG81" s="5"/>
      <c r="ACH81" s="5"/>
      <c r="ACI81" s="5"/>
      <c r="ACJ81" s="5"/>
      <c r="ACK81" s="5"/>
      <c r="ACL81" s="5"/>
      <c r="ACM81" s="5"/>
      <c r="ACN81" s="5"/>
      <c r="ACO81" s="5"/>
      <c r="ACP81" s="5"/>
      <c r="ACQ81" s="5"/>
      <c r="ACR81" s="5"/>
      <c r="ACS81" s="5"/>
      <c r="ACT81" s="5"/>
      <c r="ACU81" s="5"/>
      <c r="ACV81" s="5"/>
      <c r="ACW81" s="5"/>
      <c r="ACX81" s="5"/>
      <c r="ACY81" s="5"/>
      <c r="ACZ81" s="5"/>
      <c r="ADA81" s="5"/>
      <c r="ADB81" s="5"/>
      <c r="ADC81" s="5"/>
      <c r="ADD81" s="5"/>
      <c r="ADE81" s="5"/>
      <c r="ADF81" s="5"/>
      <c r="ADG81" s="5"/>
      <c r="ADH81" s="5"/>
      <c r="ADI81" s="5"/>
      <c r="ADJ81" s="5"/>
      <c r="ADK81" s="5"/>
      <c r="ADL81" s="5"/>
      <c r="ADM81" s="5"/>
      <c r="ADN81" s="5"/>
      <c r="ADO81" s="5"/>
      <c r="ADP81" s="5"/>
      <c r="ADQ81" s="5"/>
      <c r="ADR81" s="5"/>
      <c r="ADS81" s="5"/>
      <c r="ADT81" s="5"/>
      <c r="ADU81" s="5"/>
      <c r="ADV81" s="5"/>
      <c r="ADW81" s="5"/>
      <c r="ADX81" s="5"/>
      <c r="ADY81" s="5"/>
      <c r="ADZ81" s="5"/>
      <c r="AEA81" s="5"/>
      <c r="AEB81" s="5"/>
      <c r="AEC81" s="5"/>
      <c r="AED81" s="5"/>
      <c r="AEE81" s="5"/>
      <c r="AEF81" s="5"/>
      <c r="AEG81" s="5"/>
      <c r="AEH81" s="5"/>
      <c r="AEI81" s="5"/>
      <c r="AEJ81" s="5"/>
      <c r="AEK81" s="5"/>
      <c r="AEL81" s="5"/>
      <c r="AEM81" s="5"/>
      <c r="AEN81" s="5"/>
      <c r="AEO81" s="5"/>
      <c r="AEP81" s="5"/>
      <c r="AEQ81" s="5"/>
      <c r="AER81" s="5"/>
      <c r="AES81" s="5"/>
      <c r="AET81" s="5"/>
      <c r="AEU81" s="5"/>
      <c r="AEV81" s="5"/>
      <c r="AEW81" s="5"/>
      <c r="AEX81" s="5"/>
      <c r="AEY81" s="5"/>
      <c r="AEZ81" s="5"/>
      <c r="AFA81" s="5"/>
      <c r="AFB81" s="5"/>
      <c r="AFC81" s="5"/>
      <c r="AFD81" s="5"/>
      <c r="AFE81" s="5"/>
      <c r="AFF81" s="5"/>
      <c r="AFG81" s="5"/>
      <c r="AFH81" s="5"/>
      <c r="AFI81" s="5"/>
      <c r="AFJ81" s="5"/>
      <c r="AFK81" s="5"/>
      <c r="AFL81" s="5"/>
      <c r="AFM81" s="5"/>
      <c r="AFN81" s="5"/>
      <c r="AFO81" s="5"/>
      <c r="AFP81" s="5"/>
      <c r="AFQ81" s="5"/>
      <c r="AFR81" s="5"/>
      <c r="AFS81" s="5"/>
      <c r="AFT81" s="5"/>
      <c r="AFU81" s="5"/>
      <c r="AFV81" s="5"/>
      <c r="AFW81" s="5"/>
      <c r="AFX81" s="5"/>
      <c r="AFY81" s="5"/>
      <c r="AFZ81" s="5"/>
      <c r="AGA81" s="5"/>
      <c r="AGB81" s="5"/>
      <c r="AGC81" s="5"/>
      <c r="AGD81" s="5"/>
      <c r="AGE81" s="5"/>
      <c r="AGF81" s="5"/>
      <c r="AGG81" s="5"/>
      <c r="AGH81" s="5"/>
      <c r="AGI81" s="5"/>
      <c r="AGJ81" s="5"/>
      <c r="AGK81" s="5"/>
      <c r="AGL81" s="5"/>
      <c r="AGM81" s="5"/>
      <c r="AGN81" s="5"/>
      <c r="AGO81" s="5"/>
      <c r="AGP81" s="5"/>
      <c r="AGQ81" s="5"/>
      <c r="AGR81" s="5"/>
      <c r="AGS81" s="5"/>
      <c r="AGT81" s="5"/>
      <c r="AGU81" s="5"/>
      <c r="AGV81" s="5"/>
      <c r="AGW81" s="5"/>
      <c r="AGX81" s="5"/>
      <c r="AGY81" s="5"/>
      <c r="AGZ81" s="5"/>
      <c r="AHA81" s="5"/>
      <c r="AHB81" s="5"/>
      <c r="AHC81" s="5"/>
      <c r="AHD81" s="5"/>
      <c r="AHE81" s="5"/>
      <c r="AHF81" s="5"/>
      <c r="AHG81" s="5"/>
      <c r="AHH81" s="5"/>
      <c r="AHI81" s="5"/>
      <c r="AHJ81" s="5"/>
      <c r="AHK81" s="5"/>
      <c r="AHL81" s="5"/>
      <c r="AHM81" s="5"/>
      <c r="AHN81" s="5"/>
      <c r="AHO81" s="5"/>
      <c r="AHP81" s="5"/>
      <c r="AHQ81" s="5"/>
      <c r="AHR81" s="5"/>
      <c r="AHS81" s="5"/>
      <c r="AHT81" s="5"/>
      <c r="AHU81" s="5"/>
      <c r="AHV81" s="5"/>
      <c r="AHW81" s="5"/>
      <c r="AHX81" s="5"/>
      <c r="AHY81" s="5"/>
      <c r="AHZ81" s="5"/>
      <c r="AIA81" s="5"/>
      <c r="AIB81" s="5"/>
      <c r="AIC81" s="5"/>
      <c r="AID81" s="5"/>
      <c r="AIE81" s="5"/>
      <c r="AIF81" s="5"/>
      <c r="AIG81" s="5"/>
      <c r="AIH81" s="5"/>
      <c r="AII81" s="5"/>
      <c r="AIJ81" s="5"/>
      <c r="AIK81" s="5"/>
      <c r="AIL81" s="5"/>
      <c r="AIM81" s="5"/>
      <c r="AIN81" s="5"/>
      <c r="AIO81" s="5"/>
      <c r="AIP81" s="5"/>
      <c r="AIQ81" s="5"/>
      <c r="AIR81" s="5"/>
      <c r="AIS81" s="5"/>
      <c r="AIT81" s="5"/>
      <c r="AIU81" s="5"/>
      <c r="AIV81" s="5"/>
      <c r="AIW81" s="5"/>
      <c r="AIX81" s="5"/>
      <c r="AIY81" s="5"/>
      <c r="AIZ81" s="5"/>
      <c r="AJA81" s="5"/>
      <c r="AJB81" s="5"/>
      <c r="AJC81" s="5"/>
      <c r="AJD81" s="5"/>
      <c r="AJE81" s="5"/>
      <c r="AJF81" s="5"/>
      <c r="AJG81" s="5"/>
      <c r="AJH81" s="5"/>
      <c r="AJI81" s="5"/>
      <c r="AJJ81" s="5"/>
      <c r="AJK81" s="5"/>
      <c r="AJL81" s="5"/>
      <c r="AJM81" s="5"/>
      <c r="AJN81" s="5"/>
      <c r="AJO81" s="5"/>
      <c r="AJP81" s="5"/>
      <c r="AJQ81" s="5"/>
      <c r="AJR81" s="5"/>
      <c r="AJS81" s="5"/>
      <c r="AJT81" s="5"/>
      <c r="AJU81" s="5"/>
      <c r="AJV81" s="5"/>
      <c r="AJW81" s="5"/>
      <c r="AJX81" s="5"/>
      <c r="AJY81" s="5"/>
      <c r="AJZ81" s="5"/>
      <c r="AKA81" s="5"/>
      <c r="AKB81" s="5"/>
      <c r="AKC81" s="5"/>
      <c r="AKD81" s="5"/>
      <c r="AKE81" s="5"/>
      <c r="AKF81" s="5"/>
      <c r="AKG81" s="5"/>
      <c r="AKH81" s="5"/>
      <c r="AKI81" s="5"/>
      <c r="AKJ81" s="5"/>
      <c r="AKK81" s="5"/>
      <c r="AKL81" s="5"/>
      <c r="AKM81" s="5"/>
      <c r="AKN81" s="5"/>
      <c r="AKO81" s="5"/>
      <c r="AKP81" s="5"/>
      <c r="AKQ81" s="5"/>
      <c r="AKR81" s="5"/>
      <c r="AKS81" s="5"/>
      <c r="AKT81" s="5"/>
      <c r="AKU81" s="5"/>
      <c r="AKV81" s="5"/>
      <c r="AKW81" s="5"/>
      <c r="AKX81" s="5"/>
      <c r="AKY81" s="5"/>
      <c r="AKZ81" s="5"/>
      <c r="ALA81" s="5"/>
      <c r="ALB81" s="5"/>
      <c r="ALC81" s="5"/>
      <c r="ALD81" s="5"/>
      <c r="ALE81" s="5"/>
      <c r="ALF81" s="5"/>
      <c r="ALG81" s="5"/>
      <c r="ALH81" s="5"/>
      <c r="ALI81" s="5"/>
      <c r="ALJ81" s="5"/>
    </row>
    <row r="82" spans="1:998" hidden="1">
      <c r="A82" s="26"/>
      <c r="K82" s="27"/>
    </row>
    <row r="83" spans="1:998" s="57" customFormat="1" hidden="1">
      <c r="A83" s="53"/>
      <c r="B83" s="5"/>
      <c r="C83" s="5"/>
      <c r="D83" s="5"/>
      <c r="E83" s="5"/>
      <c r="F83" s="5"/>
      <c r="G83" s="5"/>
      <c r="H83" s="5"/>
      <c r="I83" s="5"/>
      <c r="J83" s="5"/>
      <c r="K83" s="29"/>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c r="CN83" s="5"/>
      <c r="CO83" s="5"/>
      <c r="CP83" s="5"/>
      <c r="CQ83" s="5"/>
      <c r="CR83" s="5"/>
      <c r="CS83" s="5"/>
      <c r="CT83" s="5"/>
      <c r="CU83" s="5"/>
      <c r="CV83" s="5"/>
      <c r="CW83" s="5"/>
      <c r="CX83" s="5"/>
      <c r="CY83" s="5"/>
      <c r="CZ83" s="5"/>
      <c r="DA83" s="5"/>
      <c r="DB83" s="5"/>
      <c r="DC83" s="5"/>
      <c r="DD83" s="5"/>
      <c r="DE83" s="5"/>
      <c r="DF83" s="5"/>
      <c r="DG83" s="5"/>
      <c r="DH83" s="5"/>
      <c r="DI83" s="5"/>
      <c r="DJ83" s="5"/>
      <c r="DK83" s="5"/>
      <c r="DL83" s="5"/>
      <c r="DM83" s="5"/>
      <c r="DN83" s="5"/>
      <c r="DO83" s="5"/>
      <c r="DP83" s="5"/>
      <c r="DQ83" s="5"/>
      <c r="DR83" s="5"/>
      <c r="DS83" s="5"/>
      <c r="DT83" s="5"/>
      <c r="DU83" s="5"/>
      <c r="DV83" s="5"/>
      <c r="DW83" s="5"/>
      <c r="DX83" s="5"/>
      <c r="DY83" s="5"/>
      <c r="DZ83" s="5"/>
      <c r="EA83" s="5"/>
      <c r="EB83" s="5"/>
      <c r="EC83" s="5"/>
      <c r="ED83" s="5"/>
      <c r="EE83" s="5"/>
      <c r="EF83" s="5"/>
      <c r="EG83" s="5"/>
      <c r="EH83" s="5"/>
      <c r="EI83" s="5"/>
      <c r="EJ83" s="5"/>
      <c r="EK83" s="5"/>
      <c r="EL83" s="5"/>
      <c r="EM83" s="5"/>
      <c r="EN83" s="5"/>
      <c r="EO83" s="5"/>
      <c r="EP83" s="5"/>
      <c r="EQ83" s="5"/>
      <c r="ER83" s="5"/>
      <c r="ES83" s="5"/>
      <c r="ET83" s="5"/>
      <c r="EU83" s="5"/>
      <c r="EV83" s="5"/>
      <c r="EW83" s="5"/>
      <c r="EX83" s="5"/>
      <c r="EY83" s="5"/>
      <c r="EZ83" s="5"/>
      <c r="FA83" s="5"/>
      <c r="FB83" s="5"/>
      <c r="FC83" s="5"/>
      <c r="FD83" s="5"/>
      <c r="FE83" s="5"/>
      <c r="FF83" s="5"/>
      <c r="FG83" s="5"/>
      <c r="FH83" s="5"/>
      <c r="FI83" s="5"/>
      <c r="FJ83" s="5"/>
      <c r="FK83" s="5"/>
      <c r="FL83" s="5"/>
      <c r="FM83" s="5"/>
      <c r="FN83" s="5"/>
      <c r="FO83" s="5"/>
      <c r="FP83" s="5"/>
      <c r="FQ83" s="5"/>
      <c r="FR83" s="5"/>
      <c r="FS83" s="5"/>
      <c r="FT83" s="5"/>
      <c r="FU83" s="5"/>
      <c r="FV83" s="5"/>
      <c r="FW83" s="5"/>
      <c r="FX83" s="5"/>
      <c r="FY83" s="5"/>
      <c r="FZ83" s="5"/>
      <c r="GA83" s="5"/>
      <c r="GB83" s="5"/>
      <c r="GC83" s="5"/>
      <c r="GD83" s="5"/>
      <c r="GE83" s="5"/>
      <c r="GF83" s="5"/>
      <c r="GG83" s="5"/>
      <c r="GH83" s="5"/>
      <c r="GI83" s="5"/>
      <c r="GJ83" s="5"/>
      <c r="GK83" s="5"/>
      <c r="GL83" s="5"/>
      <c r="GM83" s="5"/>
      <c r="GN83" s="5"/>
      <c r="GO83" s="5"/>
      <c r="GP83" s="5"/>
      <c r="GQ83" s="5"/>
      <c r="GR83" s="5"/>
      <c r="GS83" s="5"/>
      <c r="GT83" s="5"/>
      <c r="GU83" s="5"/>
      <c r="GV83" s="5"/>
      <c r="GW83" s="5"/>
      <c r="GX83" s="5"/>
      <c r="GY83" s="5"/>
      <c r="GZ83" s="5"/>
      <c r="HA83" s="5"/>
      <c r="HB83" s="5"/>
      <c r="HC83" s="5"/>
      <c r="HD83" s="5"/>
      <c r="HE83" s="5"/>
      <c r="HF83" s="5"/>
      <c r="HG83" s="5"/>
      <c r="HH83" s="5"/>
      <c r="HI83" s="5"/>
      <c r="HJ83" s="5"/>
      <c r="HK83" s="5"/>
      <c r="HL83" s="5"/>
      <c r="HM83" s="5"/>
      <c r="HN83" s="5"/>
      <c r="HO83" s="5"/>
      <c r="HP83" s="5"/>
      <c r="HQ83" s="5"/>
      <c r="HR83" s="5"/>
      <c r="HS83" s="5"/>
      <c r="HT83" s="5"/>
      <c r="HU83" s="5"/>
      <c r="HV83" s="5"/>
      <c r="HW83" s="5"/>
      <c r="HX83" s="5"/>
      <c r="HY83" s="5"/>
      <c r="HZ83" s="5"/>
      <c r="IA83" s="5"/>
      <c r="IB83" s="5"/>
      <c r="IC83" s="5"/>
      <c r="ID83" s="5"/>
      <c r="IE83" s="5"/>
      <c r="IF83" s="5"/>
      <c r="IG83" s="5"/>
      <c r="IH83" s="5"/>
      <c r="II83" s="5"/>
      <c r="IJ83" s="5"/>
      <c r="IK83" s="5"/>
      <c r="IL83" s="5"/>
      <c r="IM83" s="5"/>
      <c r="IN83" s="5"/>
      <c r="IO83" s="5"/>
      <c r="IP83" s="5"/>
      <c r="IQ83" s="5"/>
      <c r="IR83" s="5"/>
      <c r="IS83" s="5"/>
      <c r="IT83" s="5"/>
      <c r="IU83" s="5"/>
      <c r="IV83" s="5"/>
      <c r="IW83" s="5"/>
      <c r="IX83" s="5"/>
      <c r="IY83" s="5"/>
      <c r="IZ83" s="5"/>
      <c r="JA83" s="5"/>
      <c r="JB83" s="5"/>
      <c r="JC83" s="5"/>
      <c r="JD83" s="5"/>
      <c r="JE83" s="5"/>
      <c r="JF83" s="5"/>
      <c r="JG83" s="5"/>
      <c r="JH83" s="5"/>
      <c r="JI83" s="5"/>
      <c r="JJ83" s="5"/>
      <c r="JK83" s="5"/>
      <c r="JL83" s="5"/>
      <c r="JM83" s="5"/>
      <c r="JN83" s="5"/>
      <c r="JO83" s="5"/>
      <c r="JP83" s="5"/>
      <c r="JQ83" s="5"/>
      <c r="JR83" s="5"/>
      <c r="JS83" s="5"/>
      <c r="JT83" s="5"/>
      <c r="JU83" s="5"/>
      <c r="JV83" s="5"/>
      <c r="JW83" s="5"/>
      <c r="JX83" s="5"/>
      <c r="JY83" s="5"/>
      <c r="JZ83" s="5"/>
      <c r="KA83" s="5"/>
      <c r="KB83" s="5"/>
      <c r="KC83" s="5"/>
      <c r="KD83" s="5"/>
      <c r="KE83" s="5"/>
      <c r="KF83" s="5"/>
      <c r="KG83" s="5"/>
      <c r="KH83" s="5"/>
      <c r="KI83" s="5"/>
      <c r="KJ83" s="5"/>
      <c r="KK83" s="5"/>
      <c r="KL83" s="5"/>
      <c r="KM83" s="5"/>
      <c r="KN83" s="5"/>
      <c r="KO83" s="5"/>
      <c r="KP83" s="5"/>
      <c r="KQ83" s="5"/>
      <c r="KR83" s="5"/>
      <c r="KS83" s="5"/>
      <c r="KT83" s="5"/>
      <c r="KU83" s="5"/>
      <c r="KV83" s="5"/>
      <c r="KW83" s="5"/>
      <c r="KX83" s="5"/>
      <c r="KY83" s="5"/>
      <c r="KZ83" s="5"/>
      <c r="LA83" s="5"/>
      <c r="LB83" s="5"/>
      <c r="LC83" s="5"/>
      <c r="LD83" s="5"/>
      <c r="LE83" s="5"/>
      <c r="LF83" s="5"/>
      <c r="LG83" s="5"/>
      <c r="LH83" s="5"/>
      <c r="LI83" s="5"/>
      <c r="LJ83" s="5"/>
      <c r="LK83" s="5"/>
      <c r="LL83" s="5"/>
      <c r="LM83" s="5"/>
      <c r="LN83" s="5"/>
      <c r="LO83" s="5"/>
      <c r="LP83" s="5"/>
      <c r="LQ83" s="5"/>
      <c r="LR83" s="5"/>
      <c r="LS83" s="5"/>
      <c r="LT83" s="5"/>
      <c r="LU83" s="5"/>
      <c r="LV83" s="5"/>
      <c r="LW83" s="5"/>
      <c r="LX83" s="5"/>
      <c r="LY83" s="5"/>
      <c r="LZ83" s="5"/>
      <c r="MA83" s="5"/>
      <c r="MB83" s="5"/>
      <c r="MC83" s="5"/>
      <c r="MD83" s="5"/>
      <c r="ME83" s="5"/>
      <c r="MF83" s="5"/>
      <c r="MG83" s="5"/>
      <c r="MH83" s="5"/>
      <c r="MI83" s="5"/>
      <c r="MJ83" s="5"/>
      <c r="MK83" s="5"/>
      <c r="ML83" s="5"/>
      <c r="MM83" s="5"/>
      <c r="MN83" s="5"/>
      <c r="MO83" s="5"/>
      <c r="MP83" s="5"/>
      <c r="MQ83" s="5"/>
      <c r="MR83" s="5"/>
      <c r="MS83" s="5"/>
      <c r="MT83" s="5"/>
      <c r="MU83" s="5"/>
      <c r="MV83" s="5"/>
      <c r="MW83" s="5"/>
      <c r="MX83" s="5"/>
      <c r="MY83" s="5"/>
      <c r="MZ83" s="5"/>
      <c r="NA83" s="5"/>
      <c r="NB83" s="5"/>
      <c r="NC83" s="5"/>
      <c r="ND83" s="5"/>
      <c r="NE83" s="5"/>
      <c r="NF83" s="5"/>
      <c r="NG83" s="5"/>
      <c r="NH83" s="5"/>
      <c r="NI83" s="5"/>
      <c r="NJ83" s="5"/>
      <c r="NK83" s="5"/>
      <c r="NL83" s="5"/>
      <c r="NM83" s="5"/>
      <c r="NN83" s="5"/>
      <c r="NO83" s="5"/>
      <c r="NP83" s="5"/>
      <c r="NQ83" s="5"/>
      <c r="NR83" s="5"/>
      <c r="NS83" s="5"/>
      <c r="NT83" s="5"/>
      <c r="NU83" s="5"/>
      <c r="NV83" s="5"/>
      <c r="NW83" s="5"/>
      <c r="NX83" s="5"/>
      <c r="NY83" s="5"/>
      <c r="NZ83" s="5"/>
      <c r="OA83" s="5"/>
      <c r="OB83" s="5"/>
      <c r="OC83" s="5"/>
      <c r="OD83" s="5"/>
      <c r="OE83" s="5"/>
      <c r="OF83" s="5"/>
      <c r="OG83" s="5"/>
      <c r="OH83" s="5"/>
      <c r="OI83" s="5"/>
      <c r="OJ83" s="5"/>
      <c r="OK83" s="5"/>
      <c r="OL83" s="5"/>
      <c r="OM83" s="5"/>
      <c r="ON83" s="5"/>
      <c r="OO83" s="5"/>
      <c r="OP83" s="5"/>
      <c r="OQ83" s="5"/>
      <c r="OR83" s="5"/>
      <c r="OS83" s="5"/>
      <c r="OT83" s="5"/>
      <c r="OU83" s="5"/>
      <c r="OV83" s="5"/>
      <c r="OW83" s="5"/>
      <c r="OX83" s="5"/>
      <c r="OY83" s="5"/>
      <c r="OZ83" s="5"/>
      <c r="PA83" s="5"/>
      <c r="PB83" s="5"/>
      <c r="PC83" s="5"/>
      <c r="PD83" s="5"/>
      <c r="PE83" s="5"/>
      <c r="PF83" s="5"/>
      <c r="PG83" s="5"/>
      <c r="PH83" s="5"/>
      <c r="PI83" s="5"/>
      <c r="PJ83" s="5"/>
      <c r="PK83" s="5"/>
      <c r="PL83" s="5"/>
      <c r="PM83" s="5"/>
      <c r="PN83" s="5"/>
      <c r="PO83" s="5"/>
      <c r="PP83" s="5"/>
      <c r="PQ83" s="5"/>
      <c r="PR83" s="5"/>
      <c r="PS83" s="5"/>
      <c r="PT83" s="5"/>
      <c r="PU83" s="5"/>
      <c r="PV83" s="5"/>
      <c r="PW83" s="5"/>
      <c r="PX83" s="5"/>
      <c r="PY83" s="5"/>
      <c r="PZ83" s="5"/>
      <c r="QA83" s="5"/>
      <c r="QB83" s="5"/>
      <c r="QC83" s="5"/>
      <c r="QD83" s="5"/>
      <c r="QE83" s="5"/>
      <c r="QF83" s="5"/>
      <c r="QG83" s="5"/>
      <c r="QH83" s="5"/>
      <c r="QI83" s="5"/>
      <c r="QJ83" s="5"/>
      <c r="QK83" s="5"/>
      <c r="QL83" s="5"/>
      <c r="QM83" s="5"/>
      <c r="QN83" s="5"/>
      <c r="QO83" s="5"/>
      <c r="QP83" s="5"/>
      <c r="QQ83" s="5"/>
      <c r="QR83" s="5"/>
      <c r="QS83" s="5"/>
      <c r="QT83" s="5"/>
      <c r="QU83" s="5"/>
      <c r="QV83" s="5"/>
      <c r="QW83" s="5"/>
      <c r="QX83" s="5"/>
      <c r="QY83" s="5"/>
      <c r="QZ83" s="5"/>
      <c r="RA83" s="5"/>
      <c r="RB83" s="5"/>
      <c r="RC83" s="5"/>
      <c r="RD83" s="5"/>
      <c r="RE83" s="5"/>
      <c r="RF83" s="5"/>
      <c r="RG83" s="5"/>
      <c r="RH83" s="5"/>
      <c r="RI83" s="5"/>
      <c r="RJ83" s="5"/>
      <c r="RK83" s="5"/>
      <c r="RL83" s="5"/>
      <c r="RM83" s="5"/>
      <c r="RN83" s="5"/>
      <c r="RO83" s="5"/>
      <c r="RP83" s="5"/>
      <c r="RQ83" s="5"/>
      <c r="RR83" s="5"/>
      <c r="RS83" s="5"/>
      <c r="RT83" s="5"/>
      <c r="RU83" s="5"/>
      <c r="RV83" s="5"/>
      <c r="RW83" s="5"/>
      <c r="RX83" s="5"/>
      <c r="RY83" s="5"/>
      <c r="RZ83" s="5"/>
      <c r="SA83" s="5"/>
      <c r="SB83" s="5"/>
      <c r="SC83" s="5"/>
      <c r="SD83" s="5"/>
      <c r="SE83" s="5"/>
      <c r="SF83" s="5"/>
      <c r="SG83" s="5"/>
      <c r="SH83" s="5"/>
      <c r="SI83" s="5"/>
      <c r="SJ83" s="5"/>
      <c r="SK83" s="5"/>
      <c r="SL83" s="5"/>
      <c r="SM83" s="5"/>
      <c r="SN83" s="5"/>
      <c r="SO83" s="5"/>
      <c r="SP83" s="5"/>
      <c r="SQ83" s="5"/>
      <c r="SR83" s="5"/>
      <c r="SS83" s="5"/>
      <c r="ST83" s="5"/>
      <c r="SU83" s="5"/>
      <c r="SV83" s="5"/>
      <c r="SW83" s="5"/>
      <c r="SX83" s="5"/>
      <c r="SY83" s="5"/>
      <c r="SZ83" s="5"/>
      <c r="TA83" s="5"/>
      <c r="TB83" s="5"/>
      <c r="TC83" s="5"/>
      <c r="TD83" s="5"/>
      <c r="TE83" s="5"/>
      <c r="TF83" s="5"/>
      <c r="TG83" s="5"/>
      <c r="TH83" s="5"/>
      <c r="TI83" s="5"/>
      <c r="TJ83" s="5"/>
      <c r="TK83" s="5"/>
      <c r="TL83" s="5"/>
      <c r="TM83" s="5"/>
      <c r="TN83" s="5"/>
      <c r="TO83" s="5"/>
      <c r="TP83" s="5"/>
      <c r="TQ83" s="5"/>
      <c r="TR83" s="5"/>
      <c r="TS83" s="5"/>
      <c r="TT83" s="5"/>
      <c r="TU83" s="5"/>
      <c r="TV83" s="5"/>
      <c r="TW83" s="5"/>
      <c r="TX83" s="5"/>
      <c r="TY83" s="5"/>
      <c r="TZ83" s="5"/>
      <c r="UA83" s="5"/>
      <c r="UB83" s="5"/>
      <c r="UC83" s="5"/>
      <c r="UD83" s="5"/>
      <c r="UE83" s="5"/>
      <c r="UF83" s="5"/>
      <c r="UG83" s="5"/>
      <c r="UH83" s="5"/>
      <c r="UI83" s="5"/>
      <c r="UJ83" s="5"/>
      <c r="UK83" s="5"/>
      <c r="UL83" s="5"/>
      <c r="UM83" s="5"/>
      <c r="UN83" s="5"/>
      <c r="UO83" s="5"/>
      <c r="UP83" s="5"/>
      <c r="UQ83" s="5"/>
      <c r="UR83" s="5"/>
      <c r="US83" s="5"/>
      <c r="UT83" s="5"/>
      <c r="UU83" s="5"/>
      <c r="UV83" s="5"/>
      <c r="UW83" s="5"/>
      <c r="UX83" s="5"/>
      <c r="UY83" s="5"/>
      <c r="UZ83" s="5"/>
      <c r="VA83" s="5"/>
      <c r="VB83" s="5"/>
      <c r="VC83" s="5"/>
      <c r="VD83" s="5"/>
      <c r="VE83" s="5"/>
      <c r="VF83" s="5"/>
      <c r="VG83" s="5"/>
      <c r="VH83" s="5"/>
      <c r="VI83" s="5"/>
      <c r="VJ83" s="5"/>
      <c r="VK83" s="5"/>
      <c r="VL83" s="5"/>
      <c r="VM83" s="5"/>
      <c r="VN83" s="5"/>
      <c r="VO83" s="5"/>
      <c r="VP83" s="5"/>
      <c r="VQ83" s="5"/>
      <c r="VR83" s="5"/>
      <c r="VS83" s="5"/>
      <c r="VT83" s="5"/>
      <c r="VU83" s="5"/>
      <c r="VV83" s="5"/>
      <c r="VW83" s="5"/>
      <c r="VX83" s="5"/>
      <c r="VY83" s="5"/>
      <c r="VZ83" s="5"/>
      <c r="WA83" s="5"/>
      <c r="WB83" s="5"/>
      <c r="WC83" s="5"/>
      <c r="WD83" s="5"/>
      <c r="WE83" s="5"/>
      <c r="WF83" s="5"/>
      <c r="WG83" s="5"/>
      <c r="WH83" s="5"/>
      <c r="WI83" s="5"/>
      <c r="WJ83" s="5"/>
      <c r="WK83" s="5"/>
      <c r="WL83" s="5"/>
      <c r="WM83" s="5"/>
      <c r="WN83" s="5"/>
      <c r="WO83" s="5"/>
      <c r="WP83" s="5"/>
      <c r="WQ83" s="5"/>
      <c r="WR83" s="5"/>
      <c r="WS83" s="5"/>
      <c r="WT83" s="5"/>
      <c r="WU83" s="5"/>
      <c r="WV83" s="5"/>
      <c r="WW83" s="5"/>
      <c r="WX83" s="5"/>
      <c r="WY83" s="5"/>
      <c r="WZ83" s="5"/>
      <c r="XA83" s="5"/>
      <c r="XB83" s="5"/>
      <c r="XC83" s="5"/>
      <c r="XD83" s="5"/>
      <c r="XE83" s="5"/>
      <c r="XF83" s="5"/>
      <c r="XG83" s="5"/>
      <c r="XH83" s="5"/>
      <c r="XI83" s="5"/>
      <c r="XJ83" s="5"/>
      <c r="XK83" s="5"/>
      <c r="XL83" s="5"/>
      <c r="XM83" s="5"/>
      <c r="XN83" s="5"/>
      <c r="XO83" s="5"/>
      <c r="XP83" s="5"/>
      <c r="XQ83" s="5"/>
      <c r="XR83" s="5"/>
      <c r="XS83" s="5"/>
      <c r="XT83" s="5"/>
      <c r="XU83" s="5"/>
      <c r="XV83" s="5"/>
      <c r="XW83" s="5"/>
      <c r="XX83" s="5"/>
      <c r="XY83" s="5"/>
      <c r="XZ83" s="5"/>
      <c r="YA83" s="5"/>
      <c r="YB83" s="5"/>
      <c r="YC83" s="5"/>
      <c r="YD83" s="5"/>
      <c r="YE83" s="5"/>
      <c r="YF83" s="5"/>
      <c r="YG83" s="5"/>
      <c r="YH83" s="5"/>
      <c r="YI83" s="5"/>
      <c r="YJ83" s="5"/>
      <c r="YK83" s="5"/>
      <c r="YL83" s="5"/>
      <c r="YM83" s="5"/>
      <c r="YN83" s="5"/>
      <c r="YO83" s="5"/>
      <c r="YP83" s="5"/>
      <c r="YQ83" s="5"/>
      <c r="YR83" s="5"/>
      <c r="YS83" s="5"/>
      <c r="YT83" s="5"/>
      <c r="YU83" s="5"/>
      <c r="YV83" s="5"/>
      <c r="YW83" s="5"/>
      <c r="YX83" s="5"/>
      <c r="YY83" s="5"/>
      <c r="YZ83" s="5"/>
      <c r="ZA83" s="5"/>
      <c r="ZB83" s="5"/>
      <c r="ZC83" s="5"/>
      <c r="ZD83" s="5"/>
      <c r="ZE83" s="5"/>
      <c r="ZF83" s="5"/>
      <c r="ZG83" s="5"/>
      <c r="ZH83" s="5"/>
      <c r="ZI83" s="5"/>
      <c r="ZJ83" s="5"/>
      <c r="ZK83" s="5"/>
      <c r="ZL83" s="5"/>
      <c r="ZM83" s="5"/>
      <c r="ZN83" s="5"/>
      <c r="ZO83" s="5"/>
      <c r="ZP83" s="5"/>
      <c r="ZQ83" s="5"/>
      <c r="ZR83" s="5"/>
      <c r="ZS83" s="5"/>
      <c r="ZT83" s="5"/>
      <c r="ZU83" s="5"/>
      <c r="ZV83" s="5"/>
      <c r="ZW83" s="5"/>
      <c r="ZX83" s="5"/>
      <c r="ZY83" s="5"/>
      <c r="ZZ83" s="5"/>
      <c r="AAA83" s="5"/>
      <c r="AAB83" s="5"/>
      <c r="AAC83" s="5"/>
      <c r="AAD83" s="5"/>
      <c r="AAE83" s="5"/>
      <c r="AAF83" s="5"/>
      <c r="AAG83" s="5"/>
      <c r="AAH83" s="5"/>
      <c r="AAI83" s="5"/>
      <c r="AAJ83" s="5"/>
      <c r="AAK83" s="5"/>
      <c r="AAL83" s="5"/>
      <c r="AAM83" s="5"/>
      <c r="AAN83" s="5"/>
      <c r="AAO83" s="5"/>
      <c r="AAP83" s="5"/>
      <c r="AAQ83" s="5"/>
      <c r="AAR83" s="5"/>
      <c r="AAS83" s="5"/>
      <c r="AAT83" s="5"/>
      <c r="AAU83" s="5"/>
      <c r="AAV83" s="5"/>
      <c r="AAW83" s="5"/>
      <c r="AAX83" s="5"/>
      <c r="AAY83" s="5"/>
      <c r="AAZ83" s="5"/>
      <c r="ABA83" s="5"/>
      <c r="ABB83" s="5"/>
      <c r="ABC83" s="5"/>
      <c r="ABD83" s="5"/>
      <c r="ABE83" s="5"/>
      <c r="ABF83" s="5"/>
      <c r="ABG83" s="5"/>
      <c r="ABH83" s="5"/>
      <c r="ABI83" s="5"/>
      <c r="ABJ83" s="5"/>
      <c r="ABK83" s="5"/>
      <c r="ABL83" s="5"/>
      <c r="ABM83" s="5"/>
      <c r="ABN83" s="5"/>
      <c r="ABO83" s="5"/>
      <c r="ABP83" s="5"/>
      <c r="ABQ83" s="5"/>
      <c r="ABR83" s="5"/>
      <c r="ABS83" s="5"/>
      <c r="ABT83" s="5"/>
      <c r="ABU83" s="5"/>
      <c r="ABV83" s="5"/>
      <c r="ABW83" s="5"/>
      <c r="ABX83" s="5"/>
      <c r="ABY83" s="5"/>
      <c r="ABZ83" s="5"/>
      <c r="ACA83" s="5"/>
      <c r="ACB83" s="5"/>
      <c r="ACC83" s="5"/>
      <c r="ACD83" s="5"/>
      <c r="ACE83" s="5"/>
      <c r="ACF83" s="5"/>
      <c r="ACG83" s="5"/>
      <c r="ACH83" s="5"/>
      <c r="ACI83" s="5"/>
      <c r="ACJ83" s="5"/>
      <c r="ACK83" s="5"/>
      <c r="ACL83" s="5"/>
      <c r="ACM83" s="5"/>
      <c r="ACN83" s="5"/>
      <c r="ACO83" s="5"/>
      <c r="ACP83" s="5"/>
      <c r="ACQ83" s="5"/>
      <c r="ACR83" s="5"/>
      <c r="ACS83" s="5"/>
      <c r="ACT83" s="5"/>
      <c r="ACU83" s="5"/>
      <c r="ACV83" s="5"/>
      <c r="ACW83" s="5"/>
      <c r="ACX83" s="5"/>
      <c r="ACY83" s="5"/>
      <c r="ACZ83" s="5"/>
      <c r="ADA83" s="5"/>
      <c r="ADB83" s="5"/>
      <c r="ADC83" s="5"/>
      <c r="ADD83" s="5"/>
      <c r="ADE83" s="5"/>
      <c r="ADF83" s="5"/>
      <c r="ADG83" s="5"/>
      <c r="ADH83" s="5"/>
      <c r="ADI83" s="5"/>
      <c r="ADJ83" s="5"/>
      <c r="ADK83" s="5"/>
      <c r="ADL83" s="5"/>
      <c r="ADM83" s="5"/>
      <c r="ADN83" s="5"/>
      <c r="ADO83" s="5"/>
      <c r="ADP83" s="5"/>
      <c r="ADQ83" s="5"/>
      <c r="ADR83" s="5"/>
      <c r="ADS83" s="5"/>
      <c r="ADT83" s="5"/>
      <c r="ADU83" s="5"/>
      <c r="ADV83" s="5"/>
      <c r="ADW83" s="5"/>
      <c r="ADX83" s="5"/>
      <c r="ADY83" s="5"/>
      <c r="ADZ83" s="5"/>
      <c r="AEA83" s="5"/>
      <c r="AEB83" s="5"/>
      <c r="AEC83" s="5"/>
      <c r="AED83" s="5"/>
      <c r="AEE83" s="5"/>
      <c r="AEF83" s="5"/>
      <c r="AEG83" s="5"/>
      <c r="AEH83" s="5"/>
      <c r="AEI83" s="5"/>
      <c r="AEJ83" s="5"/>
      <c r="AEK83" s="5"/>
      <c r="AEL83" s="5"/>
      <c r="AEM83" s="5"/>
      <c r="AEN83" s="5"/>
      <c r="AEO83" s="5"/>
      <c r="AEP83" s="5"/>
      <c r="AEQ83" s="5"/>
      <c r="AER83" s="5"/>
      <c r="AES83" s="5"/>
      <c r="AET83" s="5"/>
      <c r="AEU83" s="5"/>
      <c r="AEV83" s="5"/>
      <c r="AEW83" s="5"/>
      <c r="AEX83" s="5"/>
      <c r="AEY83" s="5"/>
      <c r="AEZ83" s="5"/>
      <c r="AFA83" s="5"/>
      <c r="AFB83" s="5"/>
      <c r="AFC83" s="5"/>
      <c r="AFD83" s="5"/>
      <c r="AFE83" s="5"/>
      <c r="AFF83" s="5"/>
      <c r="AFG83" s="5"/>
      <c r="AFH83" s="5"/>
      <c r="AFI83" s="5"/>
      <c r="AFJ83" s="5"/>
      <c r="AFK83" s="5"/>
      <c r="AFL83" s="5"/>
      <c r="AFM83" s="5"/>
      <c r="AFN83" s="5"/>
      <c r="AFO83" s="5"/>
      <c r="AFP83" s="5"/>
      <c r="AFQ83" s="5"/>
      <c r="AFR83" s="5"/>
      <c r="AFS83" s="5"/>
      <c r="AFT83" s="5"/>
      <c r="AFU83" s="5"/>
      <c r="AFV83" s="5"/>
      <c r="AFW83" s="5"/>
      <c r="AFX83" s="5"/>
      <c r="AFY83" s="5"/>
      <c r="AFZ83" s="5"/>
      <c r="AGA83" s="5"/>
      <c r="AGB83" s="5"/>
      <c r="AGC83" s="5"/>
      <c r="AGD83" s="5"/>
      <c r="AGE83" s="5"/>
      <c r="AGF83" s="5"/>
      <c r="AGG83" s="5"/>
      <c r="AGH83" s="5"/>
      <c r="AGI83" s="5"/>
      <c r="AGJ83" s="5"/>
      <c r="AGK83" s="5"/>
      <c r="AGL83" s="5"/>
      <c r="AGM83" s="5"/>
      <c r="AGN83" s="5"/>
      <c r="AGO83" s="5"/>
      <c r="AGP83" s="5"/>
      <c r="AGQ83" s="5"/>
      <c r="AGR83" s="5"/>
      <c r="AGS83" s="5"/>
      <c r="AGT83" s="5"/>
      <c r="AGU83" s="5"/>
      <c r="AGV83" s="5"/>
      <c r="AGW83" s="5"/>
      <c r="AGX83" s="5"/>
      <c r="AGY83" s="5"/>
      <c r="AGZ83" s="5"/>
      <c r="AHA83" s="5"/>
      <c r="AHB83" s="5"/>
      <c r="AHC83" s="5"/>
      <c r="AHD83" s="5"/>
      <c r="AHE83" s="5"/>
      <c r="AHF83" s="5"/>
      <c r="AHG83" s="5"/>
      <c r="AHH83" s="5"/>
      <c r="AHI83" s="5"/>
      <c r="AHJ83" s="5"/>
      <c r="AHK83" s="5"/>
      <c r="AHL83" s="5"/>
      <c r="AHM83" s="5"/>
      <c r="AHN83" s="5"/>
      <c r="AHO83" s="5"/>
      <c r="AHP83" s="5"/>
      <c r="AHQ83" s="5"/>
      <c r="AHR83" s="5"/>
      <c r="AHS83" s="5"/>
      <c r="AHT83" s="5"/>
      <c r="AHU83" s="5"/>
      <c r="AHV83" s="5"/>
      <c r="AHW83" s="5"/>
      <c r="AHX83" s="5"/>
      <c r="AHY83" s="5"/>
      <c r="AHZ83" s="5"/>
      <c r="AIA83" s="5"/>
      <c r="AIB83" s="5"/>
      <c r="AIC83" s="5"/>
      <c r="AID83" s="5"/>
      <c r="AIE83" s="5"/>
      <c r="AIF83" s="5"/>
      <c r="AIG83" s="5"/>
      <c r="AIH83" s="5"/>
      <c r="AII83" s="5"/>
      <c r="AIJ83" s="5"/>
      <c r="AIK83" s="5"/>
      <c r="AIL83" s="5"/>
      <c r="AIM83" s="5"/>
      <c r="AIN83" s="5"/>
      <c r="AIO83" s="5"/>
      <c r="AIP83" s="5"/>
      <c r="AIQ83" s="5"/>
      <c r="AIR83" s="5"/>
      <c r="AIS83" s="5"/>
      <c r="AIT83" s="5"/>
      <c r="AIU83" s="5"/>
      <c r="AIV83" s="5"/>
      <c r="AIW83" s="5"/>
      <c r="AIX83" s="5"/>
      <c r="AIY83" s="5"/>
      <c r="AIZ83" s="5"/>
      <c r="AJA83" s="5"/>
      <c r="AJB83" s="5"/>
      <c r="AJC83" s="5"/>
      <c r="AJD83" s="5"/>
      <c r="AJE83" s="5"/>
      <c r="AJF83" s="5"/>
      <c r="AJG83" s="5"/>
      <c r="AJH83" s="5"/>
      <c r="AJI83" s="5"/>
      <c r="AJJ83" s="5"/>
      <c r="AJK83" s="5"/>
      <c r="AJL83" s="5"/>
      <c r="AJM83" s="5"/>
      <c r="AJN83" s="5"/>
      <c r="AJO83" s="5"/>
      <c r="AJP83" s="5"/>
      <c r="AJQ83" s="5"/>
      <c r="AJR83" s="5"/>
      <c r="AJS83" s="5"/>
      <c r="AJT83" s="5"/>
      <c r="AJU83" s="5"/>
      <c r="AJV83" s="5"/>
      <c r="AJW83" s="5"/>
      <c r="AJX83" s="5"/>
      <c r="AJY83" s="5"/>
      <c r="AJZ83" s="5"/>
      <c r="AKA83" s="5"/>
      <c r="AKB83" s="5"/>
      <c r="AKC83" s="5"/>
      <c r="AKD83" s="5"/>
      <c r="AKE83" s="5"/>
      <c r="AKF83" s="5"/>
      <c r="AKG83" s="5"/>
      <c r="AKH83" s="5"/>
      <c r="AKI83" s="5"/>
      <c r="AKJ83" s="5"/>
      <c r="AKK83" s="5"/>
      <c r="AKL83" s="5"/>
      <c r="AKM83" s="5"/>
      <c r="AKN83" s="5"/>
      <c r="AKO83" s="5"/>
      <c r="AKP83" s="5"/>
      <c r="AKQ83" s="5"/>
      <c r="AKR83" s="5"/>
      <c r="AKS83" s="5"/>
      <c r="AKT83" s="5"/>
      <c r="AKU83" s="5"/>
      <c r="AKV83" s="5"/>
      <c r="AKW83" s="5"/>
      <c r="AKX83" s="5"/>
      <c r="AKY83" s="5"/>
      <c r="AKZ83" s="5"/>
      <c r="ALA83" s="5"/>
      <c r="ALB83" s="5"/>
      <c r="ALC83" s="5"/>
      <c r="ALD83" s="5"/>
      <c r="ALE83" s="5"/>
      <c r="ALF83" s="5"/>
      <c r="ALG83" s="5"/>
      <c r="ALH83" s="5"/>
      <c r="ALI83" s="5"/>
      <c r="ALJ83" s="5"/>
    </row>
    <row r="84" spans="1:998" hidden="1">
      <c r="A84" s="3"/>
    </row>
    <row r="85" spans="1:998" hidden="1">
      <c r="A85" s="3"/>
    </row>
    <row r="86" spans="1:998" hidden="1">
      <c r="A86" s="3"/>
    </row>
    <row r="87" spans="1:998" hidden="1">
      <c r="A87" s="3"/>
    </row>
    <row r="88" spans="1:998" hidden="1">
      <c r="A88" s="3"/>
    </row>
    <row r="89" spans="1:998" hidden="1">
      <c r="A89" s="3"/>
    </row>
    <row r="90" spans="1:998" hidden="1">
      <c r="A90" s="3"/>
    </row>
    <row r="91" spans="1:998" hidden="1">
      <c r="A91" s="3"/>
    </row>
    <row r="92" spans="1:998">
      <c r="A92" s="3"/>
    </row>
    <row r="93" spans="1:998">
      <c r="A93" s="3"/>
    </row>
    <row r="94" spans="1:998">
      <c r="A94" s="3"/>
    </row>
    <row r="95" spans="1:998">
      <c r="A95" s="3"/>
    </row>
    <row r="96" spans="1:998">
      <c r="A96" s="3"/>
    </row>
    <row r="97" spans="1:11">
      <c r="A97" s="3"/>
    </row>
    <row r="98" spans="1:11">
      <c r="A98" s="3"/>
    </row>
    <row r="99" spans="1:11">
      <c r="A99" s="3"/>
      <c r="C99" s="4"/>
      <c r="D99" s="4"/>
      <c r="E99" s="4"/>
      <c r="F99" s="4"/>
      <c r="G99" s="4"/>
      <c r="H99" s="4"/>
      <c r="I99" s="4"/>
      <c r="J99" s="4"/>
      <c r="K99" s="4"/>
    </row>
    <row r="100" spans="1:11">
      <c r="A100" s="3"/>
      <c r="C100" s="4"/>
      <c r="D100" s="4"/>
      <c r="E100" s="4"/>
      <c r="F100" s="4"/>
      <c r="G100" s="4"/>
      <c r="H100" s="4"/>
      <c r="I100" s="4"/>
      <c r="J100" s="4"/>
      <c r="K100" s="4"/>
    </row>
  </sheetData>
  <mergeCells count="19">
    <mergeCell ref="C48:E48"/>
    <mergeCell ref="F48:I48"/>
    <mergeCell ref="A9:A10"/>
    <mergeCell ref="B9:B10"/>
    <mergeCell ref="C9:F9"/>
    <mergeCell ref="G9:J9"/>
    <mergeCell ref="A46:A47"/>
    <mergeCell ref="B46:B47"/>
    <mergeCell ref="C46:K46"/>
    <mergeCell ref="C47:E47"/>
    <mergeCell ref="F47:I47"/>
    <mergeCell ref="K9:K10"/>
    <mergeCell ref="A45:K45"/>
    <mergeCell ref="A8:K8"/>
    <mergeCell ref="A1:A6"/>
    <mergeCell ref="B1:J6"/>
    <mergeCell ref="K1:K3"/>
    <mergeCell ref="K4:K6"/>
    <mergeCell ref="A7:K7"/>
  </mergeCells>
  <printOptions horizontalCentered="1"/>
  <pageMargins left="0.78680555555555598" right="0.196527777777778" top="0.39305555555555599" bottom="0.39305555555555599" header="0.51180555555555596" footer="0.51180555555555596"/>
  <pageSetup paperSize="9" scale="59" fitToHeight="6"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35FCD-F867-4121-86A5-803CD763A3BA}">
  <sheetPr>
    <tabColor rgb="FFFFFF00"/>
  </sheetPr>
  <dimension ref="A1:ALJ102"/>
  <sheetViews>
    <sheetView view="pageBreakPreview" topLeftCell="A30" zoomScale="80" zoomScaleNormal="80" zoomScaleSheetLayoutView="80" workbookViewId="0">
      <selection activeCell="C28" sqref="C28"/>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4</v>
      </c>
    </row>
    <row r="5" spans="1:998" ht="12.6" customHeight="1" thickBot="1">
      <c r="A5" s="93"/>
      <c r="B5" s="93"/>
      <c r="C5" s="93"/>
      <c r="D5" s="93"/>
      <c r="E5" s="93"/>
      <c r="F5" s="93"/>
      <c r="G5" s="93"/>
      <c r="H5" s="93"/>
      <c r="I5" s="93"/>
      <c r="J5" s="93"/>
      <c r="K5" s="93"/>
    </row>
    <row r="6" spans="1:998" ht="12.6" customHeight="1" thickBot="1">
      <c r="A6" s="93"/>
      <c r="B6" s="93"/>
      <c r="C6" s="93"/>
      <c r="D6" s="93"/>
      <c r="E6" s="93"/>
      <c r="F6" s="93"/>
      <c r="G6" s="93"/>
      <c r="H6" s="93"/>
      <c r="I6" s="93"/>
      <c r="J6" s="93"/>
      <c r="K6" s="93"/>
    </row>
    <row r="7" spans="1:998" ht="16.2" customHeight="1" thickBot="1">
      <c r="A7" s="94"/>
      <c r="B7" s="94"/>
      <c r="C7" s="94"/>
      <c r="D7" s="94"/>
      <c r="E7" s="94"/>
      <c r="F7" s="94"/>
      <c r="G7" s="94"/>
      <c r="H7" s="94"/>
      <c r="I7" s="94"/>
      <c r="J7" s="94"/>
      <c r="K7" s="94"/>
      <c r="Q7" s="52"/>
    </row>
    <row r="8" spans="1:998" ht="20.399999999999999" customHeight="1" thickBot="1">
      <c r="A8" s="93" t="s">
        <v>15</v>
      </c>
      <c r="B8" s="93"/>
      <c r="C8" s="93"/>
      <c r="D8" s="93"/>
      <c r="E8" s="93"/>
      <c r="F8" s="93"/>
      <c r="G8" s="93"/>
      <c r="H8" s="93"/>
      <c r="I8" s="93"/>
      <c r="J8" s="93"/>
      <c r="K8" s="93"/>
      <c r="Z8" s="52"/>
    </row>
    <row r="9" spans="1:998" ht="20.399999999999999" customHeight="1" thickBot="1">
      <c r="A9" s="96" t="s">
        <v>26</v>
      </c>
      <c r="B9" s="96" t="s">
        <v>4</v>
      </c>
      <c r="C9" s="95" t="s">
        <v>22</v>
      </c>
      <c r="D9" s="95"/>
      <c r="E9" s="95"/>
      <c r="F9" s="95"/>
      <c r="G9" s="95" t="s">
        <v>23</v>
      </c>
      <c r="H9" s="95"/>
      <c r="I9" s="95"/>
      <c r="J9" s="95"/>
      <c r="K9" s="95" t="s">
        <v>25</v>
      </c>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5.2" customHeight="1">
      <c r="A11" s="43">
        <v>1</v>
      </c>
      <c r="B11" s="46" t="s">
        <v>51</v>
      </c>
      <c r="C11" s="23">
        <v>8</v>
      </c>
      <c r="D11" s="23"/>
      <c r="E11" s="23"/>
      <c r="F11" s="33">
        <v>5</v>
      </c>
      <c r="G11" s="36"/>
      <c r="H11" s="23"/>
      <c r="I11" s="23"/>
      <c r="J11" s="32"/>
      <c r="K11" s="33">
        <f>C11+F11</f>
        <v>13</v>
      </c>
      <c r="ALF11"/>
      <c r="ALG11"/>
      <c r="ALH11"/>
      <c r="ALI11"/>
      <c r="ALJ11"/>
    </row>
    <row r="12" spans="1:998" ht="25.2" customHeight="1">
      <c r="A12" s="44">
        <v>2</v>
      </c>
      <c r="B12" s="46" t="s">
        <v>77</v>
      </c>
      <c r="C12" s="21">
        <v>6</v>
      </c>
      <c r="D12" s="21"/>
      <c r="E12" s="21"/>
      <c r="F12" s="34">
        <v>5</v>
      </c>
      <c r="G12" s="41"/>
      <c r="H12" s="21"/>
      <c r="I12" s="21"/>
      <c r="J12" s="20"/>
      <c r="K12" s="34">
        <f>K11+C12+F12</f>
        <v>24</v>
      </c>
      <c r="ALF12"/>
      <c r="ALG12"/>
      <c r="ALH12"/>
      <c r="ALI12"/>
      <c r="ALJ12"/>
    </row>
    <row r="13" spans="1:998" ht="25.2" customHeight="1">
      <c r="A13" s="44">
        <v>3</v>
      </c>
      <c r="B13" s="46" t="s">
        <v>52</v>
      </c>
      <c r="C13" s="21">
        <v>8</v>
      </c>
      <c r="D13" s="21"/>
      <c r="E13" s="21"/>
      <c r="F13" s="34">
        <v>8</v>
      </c>
      <c r="G13" s="41"/>
      <c r="H13" s="21"/>
      <c r="I13" s="21"/>
      <c r="J13" s="20"/>
      <c r="K13" s="34">
        <f>K12+C13+F13</f>
        <v>40</v>
      </c>
      <c r="T13"/>
      <c r="ALF13"/>
      <c r="ALG13"/>
      <c r="ALH13"/>
      <c r="ALI13"/>
      <c r="ALJ13"/>
    </row>
    <row r="14" spans="1:998" ht="25.2" customHeight="1">
      <c r="A14" s="44">
        <v>4</v>
      </c>
      <c r="B14" s="46" t="s">
        <v>78</v>
      </c>
      <c r="C14" s="21">
        <v>6</v>
      </c>
      <c r="D14" s="21"/>
      <c r="E14" s="21"/>
      <c r="F14" s="34">
        <v>12</v>
      </c>
      <c r="G14" s="41">
        <v>20</v>
      </c>
      <c r="H14" s="21"/>
      <c r="I14" s="21"/>
      <c r="J14" s="20"/>
      <c r="K14" s="34">
        <f>K13+C14+F14-G14</f>
        <v>38</v>
      </c>
      <c r="Q14"/>
      <c r="ALF14"/>
      <c r="ALG14"/>
      <c r="ALH14"/>
      <c r="ALI14"/>
      <c r="ALJ14"/>
    </row>
    <row r="15" spans="1:998" ht="25.2" customHeight="1">
      <c r="A15" s="44">
        <v>5</v>
      </c>
      <c r="B15" s="46" t="s">
        <v>79</v>
      </c>
      <c r="C15" s="21"/>
      <c r="D15" s="21"/>
      <c r="E15" s="21"/>
      <c r="F15" s="34"/>
      <c r="G15" s="41">
        <v>26</v>
      </c>
      <c r="H15" s="21"/>
      <c r="I15" s="21"/>
      <c r="J15" s="20"/>
      <c r="K15" s="34">
        <f>K14-G15</f>
        <v>12</v>
      </c>
      <c r="ALF15"/>
      <c r="ALG15"/>
      <c r="ALH15"/>
      <c r="ALI15"/>
      <c r="ALJ15"/>
    </row>
    <row r="16" spans="1:998" ht="25.2" customHeight="1">
      <c r="A16" s="44">
        <v>6</v>
      </c>
      <c r="B16" s="46" t="s">
        <v>80</v>
      </c>
      <c r="C16" s="21"/>
      <c r="D16" s="21"/>
      <c r="E16" s="21"/>
      <c r="F16" s="34"/>
      <c r="G16" s="41">
        <v>31</v>
      </c>
      <c r="H16" s="21"/>
      <c r="I16" s="21"/>
      <c r="J16" s="20"/>
      <c r="K16" s="34">
        <v>0</v>
      </c>
      <c r="ALF16"/>
      <c r="ALG16"/>
      <c r="ALH16"/>
      <c r="ALI16"/>
      <c r="ALJ16"/>
    </row>
    <row r="17" spans="1:998" ht="25.2" customHeight="1">
      <c r="A17" s="44">
        <v>1</v>
      </c>
      <c r="B17" s="46" t="s">
        <v>51</v>
      </c>
      <c r="C17" s="21"/>
      <c r="D17" s="21">
        <v>13</v>
      </c>
      <c r="E17" s="21"/>
      <c r="F17" s="34"/>
      <c r="G17" s="41"/>
      <c r="H17" s="21"/>
      <c r="I17" s="21"/>
      <c r="J17" s="20"/>
      <c r="K17" s="34">
        <f>D17</f>
        <v>13</v>
      </c>
      <c r="ALF17"/>
      <c r="ALG17"/>
      <c r="ALH17"/>
      <c r="ALI17"/>
      <c r="ALJ17"/>
    </row>
    <row r="18" spans="1:998" ht="25.2" customHeight="1">
      <c r="A18" s="44">
        <v>2</v>
      </c>
      <c r="B18" s="46" t="s">
        <v>77</v>
      </c>
      <c r="C18" s="21"/>
      <c r="D18" s="21">
        <v>15</v>
      </c>
      <c r="E18" s="21"/>
      <c r="F18" s="34"/>
      <c r="G18" s="41"/>
      <c r="H18" s="21"/>
      <c r="I18" s="21"/>
      <c r="J18" s="20"/>
      <c r="K18" s="34">
        <f>K17+D18</f>
        <v>28</v>
      </c>
      <c r="ALF18"/>
      <c r="ALG18"/>
      <c r="ALH18"/>
      <c r="ALI18"/>
      <c r="ALJ18"/>
    </row>
    <row r="19" spans="1:998" ht="25.2" customHeight="1">
      <c r="A19" s="44">
        <v>3</v>
      </c>
      <c r="B19" s="46" t="s">
        <v>52</v>
      </c>
      <c r="C19" s="21"/>
      <c r="D19" s="21">
        <v>13</v>
      </c>
      <c r="E19" s="21"/>
      <c r="F19" s="34"/>
      <c r="G19" s="41"/>
      <c r="H19" s="21"/>
      <c r="I19" s="21"/>
      <c r="J19" s="20"/>
      <c r="K19" s="34">
        <f>K18+D19</f>
        <v>41</v>
      </c>
      <c r="ALF19"/>
      <c r="ALG19"/>
      <c r="ALH19"/>
      <c r="ALI19"/>
      <c r="ALJ19"/>
    </row>
    <row r="20" spans="1:998" ht="25.2" customHeight="1">
      <c r="A20" s="44">
        <v>4</v>
      </c>
      <c r="B20" s="46" t="s">
        <v>78</v>
      </c>
      <c r="C20" s="21"/>
      <c r="D20" s="21"/>
      <c r="E20" s="21"/>
      <c r="F20" s="34"/>
      <c r="G20" s="41">
        <v>11</v>
      </c>
      <c r="H20" s="21"/>
      <c r="I20" s="21"/>
      <c r="J20" s="20"/>
      <c r="K20" s="34">
        <f>K19+D20-G20</f>
        <v>30</v>
      </c>
      <c r="ALF20"/>
      <c r="ALG20"/>
      <c r="ALH20"/>
      <c r="ALI20"/>
      <c r="ALJ20"/>
    </row>
    <row r="21" spans="1:998" ht="25.2" customHeight="1">
      <c r="A21" s="44">
        <v>5</v>
      </c>
      <c r="B21" s="46" t="s">
        <v>79</v>
      </c>
      <c r="C21" s="21"/>
      <c r="D21" s="21"/>
      <c r="E21" s="21"/>
      <c r="F21" s="34"/>
      <c r="G21" s="41">
        <v>12</v>
      </c>
      <c r="H21" s="21"/>
      <c r="I21" s="21"/>
      <c r="J21" s="20"/>
      <c r="K21" s="34">
        <f>K20-G21</f>
        <v>18</v>
      </c>
      <c r="ALF21"/>
      <c r="ALG21"/>
      <c r="ALH21"/>
      <c r="ALI21"/>
      <c r="ALJ21"/>
    </row>
    <row r="22" spans="1:998" ht="25.2" customHeight="1">
      <c r="A22" s="44">
        <v>6</v>
      </c>
      <c r="B22" s="46" t="s">
        <v>80</v>
      </c>
      <c r="C22" s="21"/>
      <c r="D22" s="21"/>
      <c r="E22" s="21"/>
      <c r="F22" s="34"/>
      <c r="G22" s="41">
        <v>18</v>
      </c>
      <c r="H22" s="21"/>
      <c r="I22" s="21"/>
      <c r="J22" s="20"/>
      <c r="K22" s="34">
        <v>0</v>
      </c>
      <c r="ALF22"/>
      <c r="ALG22"/>
      <c r="ALH22"/>
      <c r="ALI22"/>
      <c r="ALJ22"/>
    </row>
    <row r="23" spans="1:998" ht="25.2" customHeight="1">
      <c r="A23" s="44">
        <v>1</v>
      </c>
      <c r="B23" s="46" t="s">
        <v>45</v>
      </c>
      <c r="C23" s="21">
        <v>5</v>
      </c>
      <c r="D23" s="21"/>
      <c r="E23" s="21"/>
      <c r="F23" s="34"/>
      <c r="G23" s="41"/>
      <c r="H23" s="21"/>
      <c r="I23" s="21"/>
      <c r="J23" s="20"/>
      <c r="K23" s="34">
        <f>K16+C23</f>
        <v>5</v>
      </c>
      <c r="ALF23"/>
      <c r="ALG23"/>
      <c r="ALH23"/>
      <c r="ALI23"/>
      <c r="ALJ23"/>
    </row>
    <row r="24" spans="1:998" ht="25.2" customHeight="1">
      <c r="A24" s="44">
        <v>2</v>
      </c>
      <c r="B24" s="46" t="s">
        <v>81</v>
      </c>
      <c r="C24" s="21">
        <v>6</v>
      </c>
      <c r="D24" s="21"/>
      <c r="E24" s="21"/>
      <c r="F24" s="34"/>
      <c r="G24" s="41"/>
      <c r="H24" s="21"/>
      <c r="I24" s="21"/>
      <c r="J24" s="20"/>
      <c r="K24" s="34">
        <f t="shared" ref="K24:K28" si="0">K23+C24</f>
        <v>11</v>
      </c>
      <c r="ALF24"/>
      <c r="ALG24"/>
      <c r="ALH24"/>
      <c r="ALI24"/>
      <c r="ALJ24"/>
    </row>
    <row r="25" spans="1:998" ht="25.2" customHeight="1">
      <c r="A25" s="44">
        <v>3</v>
      </c>
      <c r="B25" s="46" t="s">
        <v>68</v>
      </c>
      <c r="C25" s="21">
        <v>5</v>
      </c>
      <c r="D25" s="21"/>
      <c r="E25" s="21"/>
      <c r="F25" s="34"/>
      <c r="G25" s="41"/>
      <c r="H25" s="21"/>
      <c r="I25" s="21"/>
      <c r="J25" s="20"/>
      <c r="K25" s="34">
        <f t="shared" si="0"/>
        <v>16</v>
      </c>
      <c r="ALF25"/>
      <c r="ALG25"/>
      <c r="ALH25"/>
      <c r="ALI25"/>
      <c r="ALJ25"/>
    </row>
    <row r="26" spans="1:998" ht="25.2" customHeight="1">
      <c r="A26" s="44">
        <v>4</v>
      </c>
      <c r="B26" s="46" t="s">
        <v>82</v>
      </c>
      <c r="C26" s="21">
        <v>5</v>
      </c>
      <c r="D26" s="21"/>
      <c r="E26" s="21"/>
      <c r="F26" s="34"/>
      <c r="G26" s="41"/>
      <c r="H26" s="21"/>
      <c r="I26" s="21"/>
      <c r="J26" s="20"/>
      <c r="K26" s="34">
        <f t="shared" si="0"/>
        <v>21</v>
      </c>
      <c r="ALF26"/>
      <c r="ALG26"/>
      <c r="ALH26"/>
      <c r="ALI26"/>
      <c r="ALJ26"/>
    </row>
    <row r="27" spans="1:998" ht="25.2" customHeight="1">
      <c r="A27" s="44">
        <v>5</v>
      </c>
      <c r="B27" s="46" t="s">
        <v>30</v>
      </c>
      <c r="C27" s="21">
        <v>6</v>
      </c>
      <c r="D27" s="21"/>
      <c r="E27" s="21"/>
      <c r="F27" s="34"/>
      <c r="G27" s="41"/>
      <c r="H27" s="21"/>
      <c r="I27" s="21"/>
      <c r="J27" s="20"/>
      <c r="K27" s="34">
        <f t="shared" si="0"/>
        <v>27</v>
      </c>
      <c r="P27"/>
      <c r="U27" s="52"/>
      <c r="ALF27"/>
      <c r="ALG27"/>
      <c r="ALH27"/>
      <c r="ALI27"/>
      <c r="ALJ27"/>
    </row>
    <row r="28" spans="1:998" ht="25.2" customHeight="1">
      <c r="A28" s="44">
        <v>6</v>
      </c>
      <c r="B28" s="46" t="s">
        <v>70</v>
      </c>
      <c r="C28" s="21">
        <v>5</v>
      </c>
      <c r="D28" s="21"/>
      <c r="E28" s="21"/>
      <c r="F28" s="34"/>
      <c r="G28" s="41"/>
      <c r="H28" s="21"/>
      <c r="I28" s="21"/>
      <c r="J28" s="20"/>
      <c r="K28" s="34">
        <f t="shared" si="0"/>
        <v>32</v>
      </c>
      <c r="ALF28"/>
      <c r="ALG28"/>
      <c r="ALH28"/>
      <c r="ALI28"/>
      <c r="ALJ28"/>
    </row>
    <row r="29" spans="1:998" ht="25.2" customHeight="1">
      <c r="A29" s="44">
        <v>7</v>
      </c>
      <c r="B29" s="69" t="s">
        <v>128</v>
      </c>
      <c r="C29" s="66"/>
      <c r="D29" s="61"/>
      <c r="E29" s="61"/>
      <c r="F29" s="63"/>
      <c r="G29" s="68">
        <v>35</v>
      </c>
      <c r="H29" s="17"/>
      <c r="I29" s="18"/>
      <c r="J29" s="18"/>
      <c r="K29" s="34"/>
      <c r="ALF29"/>
      <c r="ALG29"/>
      <c r="ALH29"/>
      <c r="ALI29"/>
      <c r="ALJ29"/>
    </row>
    <row r="30" spans="1:998" ht="25.2" customHeight="1">
      <c r="A30" s="49">
        <v>1</v>
      </c>
      <c r="B30" s="46" t="s">
        <v>45</v>
      </c>
      <c r="C30" s="21"/>
      <c r="D30" s="21">
        <v>8</v>
      </c>
      <c r="E30" s="21"/>
      <c r="F30" s="34"/>
      <c r="G30" s="41"/>
      <c r="H30" s="21"/>
      <c r="I30" s="21"/>
      <c r="J30" s="20"/>
      <c r="K30" s="34">
        <f>D30</f>
        <v>8</v>
      </c>
      <c r="P30"/>
      <c r="U30"/>
      <c r="ALF30"/>
      <c r="ALG30"/>
      <c r="ALH30"/>
      <c r="ALI30"/>
      <c r="ALJ30"/>
    </row>
    <row r="31" spans="1:998" ht="25.2" customHeight="1">
      <c r="A31" s="49">
        <v>2</v>
      </c>
      <c r="B31" s="46" t="s">
        <v>81</v>
      </c>
      <c r="C31" s="21"/>
      <c r="D31" s="21">
        <v>5</v>
      </c>
      <c r="E31" s="21"/>
      <c r="F31" s="34"/>
      <c r="G31" s="41"/>
      <c r="H31" s="21"/>
      <c r="I31" s="21"/>
      <c r="J31" s="20"/>
      <c r="K31" s="34">
        <f>K30+D31</f>
        <v>13</v>
      </c>
      <c r="P31"/>
      <c r="ALF31"/>
      <c r="ALG31"/>
      <c r="ALH31"/>
      <c r="ALI31"/>
      <c r="ALJ31"/>
    </row>
    <row r="32" spans="1:998" ht="25.2" customHeight="1">
      <c r="A32" s="49">
        <v>3</v>
      </c>
      <c r="B32" s="46" t="s">
        <v>68</v>
      </c>
      <c r="C32" s="21"/>
      <c r="D32" s="21">
        <v>7</v>
      </c>
      <c r="E32" s="21"/>
      <c r="F32" s="34"/>
      <c r="G32" s="41"/>
      <c r="H32" s="21"/>
      <c r="I32" s="21"/>
      <c r="J32" s="20"/>
      <c r="K32" s="34">
        <f t="shared" ref="K32:K35" si="1">K31+D32</f>
        <v>20</v>
      </c>
      <c r="ALF32"/>
      <c r="ALG32"/>
      <c r="ALH32"/>
      <c r="ALI32"/>
      <c r="ALJ32"/>
    </row>
    <row r="33" spans="1:998" ht="25.2" customHeight="1">
      <c r="A33" s="49">
        <v>4</v>
      </c>
      <c r="B33" s="46" t="s">
        <v>82</v>
      </c>
      <c r="C33" s="61"/>
      <c r="D33" s="66">
        <v>6</v>
      </c>
      <c r="E33" s="66"/>
      <c r="F33" s="63"/>
      <c r="G33" s="64"/>
      <c r="H33" s="65"/>
      <c r="I33" s="61"/>
      <c r="J33" s="61"/>
      <c r="K33" s="34">
        <f t="shared" si="1"/>
        <v>26</v>
      </c>
      <c r="Z33" s="48"/>
      <c r="ALF33"/>
      <c r="ALG33"/>
      <c r="ALH33"/>
      <c r="ALI33"/>
      <c r="ALJ33"/>
    </row>
    <row r="34" spans="1:998" ht="25.2" customHeight="1">
      <c r="A34" s="49">
        <v>5</v>
      </c>
      <c r="B34" s="46" t="s">
        <v>30</v>
      </c>
      <c r="C34" s="18"/>
      <c r="D34" s="18">
        <v>6</v>
      </c>
      <c r="E34" s="18"/>
      <c r="F34" s="35"/>
      <c r="G34" s="62"/>
      <c r="H34" s="17"/>
      <c r="I34" s="18"/>
      <c r="J34" s="18"/>
      <c r="K34" s="34">
        <f t="shared" si="1"/>
        <v>32</v>
      </c>
      <c r="R34" s="86"/>
      <c r="ALF34"/>
      <c r="ALG34"/>
      <c r="ALH34"/>
      <c r="ALI34"/>
      <c r="ALJ34"/>
    </row>
    <row r="35" spans="1:998" ht="25.2" customHeight="1">
      <c r="A35" s="49">
        <v>6</v>
      </c>
      <c r="B35" s="46" t="s">
        <v>70</v>
      </c>
      <c r="C35" s="21"/>
      <c r="D35" s="21">
        <v>6</v>
      </c>
      <c r="E35" s="21"/>
      <c r="F35" s="34"/>
      <c r="G35" s="41"/>
      <c r="H35" s="21"/>
      <c r="I35" s="21"/>
      <c r="J35" s="20"/>
      <c r="K35" s="34">
        <f t="shared" si="1"/>
        <v>38</v>
      </c>
      <c r="ALF35"/>
      <c r="ALG35"/>
      <c r="ALH35"/>
      <c r="ALI35"/>
      <c r="ALJ35"/>
    </row>
    <row r="36" spans="1:998" ht="24.75" customHeight="1">
      <c r="A36" s="49">
        <v>7</v>
      </c>
      <c r="B36" s="46" t="s">
        <v>129</v>
      </c>
      <c r="C36" s="21"/>
      <c r="D36" s="21"/>
      <c r="E36" s="21"/>
      <c r="F36" s="34"/>
      <c r="G36" s="41"/>
      <c r="H36" s="21">
        <v>38</v>
      </c>
      <c r="I36" s="21"/>
      <c r="J36" s="20"/>
      <c r="K36" s="34"/>
      <c r="ALF36"/>
      <c r="ALG36"/>
      <c r="ALH36"/>
      <c r="ALI36"/>
      <c r="ALJ36"/>
    </row>
    <row r="37" spans="1:998" ht="25.2" customHeight="1">
      <c r="A37" s="49">
        <v>8</v>
      </c>
      <c r="B37" s="45" t="s">
        <v>128</v>
      </c>
      <c r="C37" s="21"/>
      <c r="D37" s="21"/>
      <c r="E37" s="21"/>
      <c r="F37" s="34"/>
      <c r="G37" s="41"/>
      <c r="H37" s="21"/>
      <c r="I37" s="21"/>
      <c r="J37" s="20"/>
      <c r="K37" s="34">
        <v>3</v>
      </c>
      <c r="ALF37"/>
      <c r="ALG37"/>
      <c r="ALH37"/>
      <c r="ALI37"/>
      <c r="ALJ37"/>
    </row>
    <row r="38" spans="1:998" ht="25.2" customHeight="1">
      <c r="A38" s="49"/>
      <c r="B38" s="45"/>
      <c r="C38" s="19"/>
      <c r="D38" s="19"/>
      <c r="E38" s="19"/>
      <c r="F38" s="35"/>
      <c r="G38" s="37"/>
      <c r="H38" s="21">
        <v>3</v>
      </c>
      <c r="I38" s="21"/>
      <c r="J38" s="20"/>
      <c r="K38" s="34"/>
      <c r="ALF38"/>
      <c r="ALG38"/>
      <c r="ALH38"/>
      <c r="ALI38"/>
      <c r="ALJ38"/>
    </row>
    <row r="39" spans="1:998" ht="25.2" hidden="1" customHeight="1">
      <c r="A39" s="44"/>
      <c r="B39" s="45"/>
      <c r="C39" s="19"/>
      <c r="D39" s="19"/>
      <c r="E39" s="19"/>
      <c r="F39" s="35"/>
      <c r="G39" s="37"/>
      <c r="H39" s="21"/>
      <c r="I39" s="21"/>
      <c r="J39" s="20"/>
      <c r="K39" s="34">
        <f>(C39+D39+E39+F39)+K38</f>
        <v>0</v>
      </c>
      <c r="ALF39"/>
      <c r="ALG39"/>
      <c r="ALH39"/>
      <c r="ALI39"/>
      <c r="ALJ39"/>
    </row>
    <row r="40" spans="1:998" ht="25.2" hidden="1" customHeight="1">
      <c r="A40" s="44"/>
      <c r="B40" s="45"/>
      <c r="C40" s="19"/>
      <c r="D40" s="19"/>
      <c r="E40" s="19"/>
      <c r="F40" s="35"/>
      <c r="G40" s="37"/>
      <c r="H40" s="21"/>
      <c r="I40" s="21"/>
      <c r="J40" s="20"/>
      <c r="K40" s="34">
        <f>(C40+D40+E40+F40)+K39</f>
        <v>0</v>
      </c>
      <c r="ALF40"/>
      <c r="ALG40"/>
      <c r="ALH40"/>
      <c r="ALI40"/>
      <c r="ALJ40"/>
    </row>
    <row r="41" spans="1:998" ht="25.2" hidden="1" customHeight="1">
      <c r="A41" s="44"/>
      <c r="B41" s="45"/>
      <c r="C41" s="19"/>
      <c r="D41" s="19"/>
      <c r="E41" s="19"/>
      <c r="F41" s="35"/>
      <c r="G41" s="37"/>
      <c r="H41" s="21"/>
      <c r="I41" s="21"/>
      <c r="J41" s="20"/>
      <c r="K41" s="34">
        <f>(C41+D41+E41+F41)+K40</f>
        <v>0</v>
      </c>
      <c r="ALF41"/>
      <c r="ALG41"/>
      <c r="ALH41"/>
      <c r="ALI41"/>
      <c r="ALJ41"/>
    </row>
    <row r="42" spans="1:998" ht="25.2" hidden="1" customHeight="1">
      <c r="A42" s="44"/>
      <c r="B42" s="45"/>
      <c r="C42" s="19"/>
      <c r="D42" s="19"/>
      <c r="E42" s="19"/>
      <c r="F42" s="35"/>
      <c r="G42" s="37"/>
      <c r="H42" s="21"/>
      <c r="I42" s="21"/>
      <c r="J42" s="20"/>
      <c r="K42" s="34">
        <f>(C42+D42+E42+F42)-(G42+H42+I42+J42)</f>
        <v>0</v>
      </c>
      <c r="ALF42"/>
      <c r="ALG42"/>
      <c r="ALH42"/>
      <c r="ALI42"/>
      <c r="ALJ42"/>
    </row>
    <row r="43" spans="1:998" ht="25.2" hidden="1" customHeight="1">
      <c r="A43" s="44"/>
      <c r="B43" s="45"/>
      <c r="C43" s="19"/>
      <c r="D43" s="19"/>
      <c r="E43" s="19"/>
      <c r="F43" s="35"/>
      <c r="G43" s="37"/>
      <c r="H43" s="21"/>
      <c r="I43" s="21"/>
      <c r="J43" s="20"/>
      <c r="K43" s="34">
        <f>(C43+D43+E43+F43)-(G43+H43+I43+J43)</f>
        <v>0</v>
      </c>
      <c r="ALF43"/>
      <c r="ALG43"/>
      <c r="ALH43"/>
      <c r="ALI43"/>
      <c r="ALJ43"/>
    </row>
    <row r="44" spans="1:998" ht="25.2" hidden="1" customHeight="1">
      <c r="A44" s="44"/>
      <c r="B44" s="45"/>
      <c r="C44" s="19"/>
      <c r="D44" s="19"/>
      <c r="E44" s="19"/>
      <c r="F44" s="35"/>
      <c r="G44" s="37"/>
      <c r="H44" s="21"/>
      <c r="I44" s="21"/>
      <c r="J44" s="20"/>
      <c r="K44" s="34">
        <f>(C44+D44+E44+F44)-(G44+H44+I44+J44)</f>
        <v>0</v>
      </c>
      <c r="ALF44"/>
      <c r="ALG44"/>
      <c r="ALH44"/>
      <c r="ALI44"/>
      <c r="ALJ44"/>
    </row>
    <row r="45" spans="1:998" ht="25.2" hidden="1" customHeight="1">
      <c r="A45" s="49"/>
      <c r="B45" s="46"/>
      <c r="C45" s="18"/>
      <c r="D45" s="18"/>
      <c r="E45" s="18"/>
      <c r="F45" s="35"/>
      <c r="G45" s="17"/>
      <c r="H45" s="18"/>
      <c r="I45" s="18"/>
      <c r="J45" s="18"/>
      <c r="K45" s="34">
        <f>(C45+D45+E45+F45)-(G45+H45+I45+J45)</f>
        <v>0</v>
      </c>
      <c r="ALF45"/>
      <c r="ALG45"/>
      <c r="ALH45"/>
      <c r="ALI45"/>
      <c r="ALJ45"/>
    </row>
    <row r="46" spans="1:998" ht="27" hidden="1" customHeight="1" thickBot="1">
      <c r="A46" s="50"/>
      <c r="B46" s="47"/>
      <c r="C46" s="38"/>
      <c r="D46" s="38"/>
      <c r="E46" s="38"/>
      <c r="F46" s="39"/>
      <c r="G46" s="40"/>
      <c r="H46" s="38"/>
      <c r="I46" s="38"/>
      <c r="J46" s="38"/>
      <c r="K46" s="39">
        <f>(C46+D46+E46+F46)-(G46+H46+I46+J46)</f>
        <v>0</v>
      </c>
      <c r="ALF46"/>
      <c r="ALG46"/>
      <c r="ALH46"/>
      <c r="ALI46"/>
      <c r="ALJ46"/>
    </row>
    <row r="47" spans="1:998" ht="19.95" customHeight="1" thickBot="1">
      <c r="A47" s="98"/>
      <c r="B47" s="99"/>
      <c r="C47" s="99"/>
      <c r="D47" s="99"/>
      <c r="E47" s="99"/>
      <c r="F47" s="99"/>
      <c r="G47" s="99"/>
      <c r="H47" s="99"/>
      <c r="I47" s="99"/>
      <c r="J47" s="99"/>
      <c r="K47" s="100"/>
    </row>
    <row r="48" spans="1:998" ht="20.100000000000001" customHeight="1" thickBot="1">
      <c r="A48" s="93" t="s">
        <v>16</v>
      </c>
      <c r="B48" s="93" t="s">
        <v>8</v>
      </c>
      <c r="C48" s="93" t="s">
        <v>17</v>
      </c>
      <c r="D48" s="93"/>
      <c r="E48" s="93"/>
      <c r="F48" s="93"/>
      <c r="G48" s="93"/>
      <c r="H48" s="93"/>
      <c r="I48" s="93"/>
      <c r="J48" s="93"/>
      <c r="K48" s="93"/>
    </row>
    <row r="49" spans="1:11" ht="20.100000000000001" customHeight="1" thickBot="1">
      <c r="A49" s="93"/>
      <c r="B49" s="93"/>
      <c r="C49" s="93" t="s">
        <v>18</v>
      </c>
      <c r="D49" s="93"/>
      <c r="E49" s="93"/>
      <c r="F49" s="93" t="s">
        <v>19</v>
      </c>
      <c r="G49" s="93"/>
      <c r="H49" s="93"/>
      <c r="I49" s="93"/>
      <c r="J49" s="30" t="s">
        <v>20</v>
      </c>
      <c r="K49" s="30" t="s">
        <v>21</v>
      </c>
    </row>
    <row r="50" spans="1:11" ht="20.100000000000001" customHeight="1" thickBot="1">
      <c r="A50" s="31">
        <f>'Planilha Locada'!C15</f>
        <v>95.509999999999991</v>
      </c>
      <c r="B50" s="51" t="s">
        <v>120</v>
      </c>
      <c r="C50" s="94">
        <f>SUM(C11:C14,C23:C29)</f>
        <v>60</v>
      </c>
      <c r="D50" s="94"/>
      <c r="E50" s="94"/>
      <c r="F50" s="94">
        <f>SUM(D30:D35)</f>
        <v>38</v>
      </c>
      <c r="G50" s="94"/>
      <c r="H50" s="94"/>
      <c r="I50" s="94"/>
      <c r="J50" s="42">
        <f>SUM(E11:E43)</f>
        <v>0</v>
      </c>
      <c r="K50" s="42">
        <f>SUM(F11:F14)</f>
        <v>30</v>
      </c>
    </row>
    <row r="51" spans="1:11" ht="8.1" customHeight="1">
      <c r="A51" s="28"/>
      <c r="B51" s="5"/>
      <c r="C51" s="5"/>
      <c r="D51" s="5"/>
      <c r="E51" s="5"/>
      <c r="F51" s="5"/>
      <c r="G51" s="5"/>
      <c r="H51" s="5"/>
      <c r="I51" s="5"/>
      <c r="J51" s="5"/>
      <c r="K51" s="29"/>
    </row>
    <row r="52" spans="1:11">
      <c r="A52" s="24"/>
      <c r="B52" s="2"/>
      <c r="C52" s="2"/>
      <c r="D52" s="2"/>
      <c r="E52" s="2"/>
      <c r="F52" s="2"/>
      <c r="G52" s="2"/>
      <c r="H52" s="2"/>
      <c r="I52" s="2"/>
      <c r="J52" s="2"/>
      <c r="K52" s="25"/>
    </row>
    <row r="53" spans="1:11">
      <c r="A53" s="26"/>
      <c r="K53" s="27"/>
    </row>
    <row r="54" spans="1:11">
      <c r="A54" s="26"/>
      <c r="K54" s="27"/>
    </row>
    <row r="55" spans="1:11">
      <c r="A55" s="26"/>
      <c r="K55" s="27"/>
    </row>
    <row r="56" spans="1:11">
      <c r="A56" s="26"/>
      <c r="K56" s="27"/>
    </row>
    <row r="57" spans="1:11">
      <c r="A57" s="26"/>
      <c r="K57" s="27"/>
    </row>
    <row r="58" spans="1:11">
      <c r="A58" s="26"/>
      <c r="K58" s="27"/>
    </row>
    <row r="59" spans="1:11">
      <c r="A59" s="26"/>
      <c r="K59" s="27"/>
    </row>
    <row r="60" spans="1:11">
      <c r="A60" s="26"/>
      <c r="K60" s="27"/>
    </row>
    <row r="61" spans="1:11">
      <c r="A61" s="26"/>
      <c r="K61" s="27"/>
    </row>
    <row r="62" spans="1:11">
      <c r="A62" s="26"/>
      <c r="K62" s="27"/>
    </row>
    <row r="63" spans="1:11">
      <c r="A63" s="26"/>
      <c r="K63" s="27"/>
    </row>
    <row r="64" spans="1:11">
      <c r="A64" s="26"/>
      <c r="K64" s="27"/>
    </row>
    <row r="65" spans="1:11" ht="1.2" customHeight="1">
      <c r="A65" s="26"/>
      <c r="K65" s="27"/>
    </row>
    <row r="66" spans="1:11">
      <c r="A66" s="26"/>
      <c r="K66" s="27"/>
    </row>
    <row r="67" spans="1:11" ht="20.399999999999999" customHeight="1">
      <c r="A67" s="26"/>
      <c r="K67" s="27"/>
    </row>
    <row r="68" spans="1:11">
      <c r="A68" s="26"/>
      <c r="K68" s="27"/>
    </row>
    <row r="69" spans="1:11">
      <c r="A69" s="26"/>
      <c r="K69" s="27"/>
    </row>
    <row r="70" spans="1:11">
      <c r="A70" s="26"/>
      <c r="K70" s="27"/>
    </row>
    <row r="71" spans="1:11">
      <c r="A71" s="26"/>
      <c r="K71" s="27"/>
    </row>
    <row r="72" spans="1:11">
      <c r="A72" s="26"/>
      <c r="K72" s="27"/>
    </row>
    <row r="73" spans="1:11">
      <c r="A73" s="26"/>
      <c r="K73" s="27"/>
    </row>
    <row r="74" spans="1:11">
      <c r="A74" s="26"/>
      <c r="K74" s="27"/>
    </row>
    <row r="75" spans="1:11">
      <c r="A75" s="26"/>
      <c r="K75" s="27"/>
    </row>
    <row r="76" spans="1:11">
      <c r="A76" s="26"/>
      <c r="K76" s="27"/>
    </row>
    <row r="77" spans="1:11">
      <c r="A77" s="26"/>
      <c r="K77" s="27"/>
    </row>
    <row r="78" spans="1:11">
      <c r="A78" s="26"/>
      <c r="K78" s="27"/>
    </row>
    <row r="79" spans="1:11">
      <c r="A79" s="26"/>
      <c r="K79" s="27"/>
    </row>
    <row r="80" spans="1:11">
      <c r="A80" s="26"/>
      <c r="K80" s="27"/>
    </row>
    <row r="81" spans="1:998" ht="12" customHeight="1">
      <c r="A81" s="26"/>
      <c r="K81" s="27"/>
    </row>
    <row r="82" spans="1:998">
      <c r="A82" s="26"/>
      <c r="K82" s="27"/>
    </row>
    <row r="83" spans="1:998">
      <c r="A83" s="26"/>
      <c r="K83" s="27"/>
    </row>
    <row r="84" spans="1:998">
      <c r="A84" s="26"/>
      <c r="K84" s="27"/>
    </row>
    <row r="85" spans="1:998" s="57" customFormat="1" ht="13.8" thickBot="1">
      <c r="A85" s="82"/>
      <c r="B85" s="83"/>
      <c r="C85" s="83"/>
      <c r="D85" s="83"/>
      <c r="E85" s="83"/>
      <c r="F85" s="83"/>
      <c r="G85" s="83"/>
      <c r="H85" s="83"/>
      <c r="I85" s="83"/>
      <c r="J85" s="83"/>
      <c r="K85" s="84"/>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c r="CN85" s="5"/>
      <c r="CO85" s="5"/>
      <c r="CP85" s="5"/>
      <c r="CQ85" s="5"/>
      <c r="CR85" s="5"/>
      <c r="CS85" s="5"/>
      <c r="CT85" s="5"/>
      <c r="CU85" s="5"/>
      <c r="CV85" s="5"/>
      <c r="CW85" s="5"/>
      <c r="CX85" s="5"/>
      <c r="CY85" s="5"/>
      <c r="CZ85" s="5"/>
      <c r="DA85" s="5"/>
      <c r="DB85" s="5"/>
      <c r="DC85" s="5"/>
      <c r="DD85" s="5"/>
      <c r="DE85" s="5"/>
      <c r="DF85" s="5"/>
      <c r="DG85" s="5"/>
      <c r="DH85" s="5"/>
      <c r="DI85" s="5"/>
      <c r="DJ85" s="5"/>
      <c r="DK85" s="5"/>
      <c r="DL85" s="5"/>
      <c r="DM85" s="5"/>
      <c r="DN85" s="5"/>
      <c r="DO85" s="5"/>
      <c r="DP85" s="5"/>
      <c r="DQ85" s="5"/>
      <c r="DR85" s="5"/>
      <c r="DS85" s="5"/>
      <c r="DT85" s="5"/>
      <c r="DU85" s="5"/>
      <c r="DV85" s="5"/>
      <c r="DW85" s="5"/>
      <c r="DX85" s="5"/>
      <c r="DY85" s="5"/>
      <c r="DZ85" s="5"/>
      <c r="EA85" s="5"/>
      <c r="EB85" s="5"/>
      <c r="EC85" s="5"/>
      <c r="ED85" s="5"/>
      <c r="EE85" s="5"/>
      <c r="EF85" s="5"/>
      <c r="EG85" s="5"/>
      <c r="EH85" s="5"/>
      <c r="EI85" s="5"/>
      <c r="EJ85" s="5"/>
      <c r="EK85" s="5"/>
      <c r="EL85" s="5"/>
      <c r="EM85" s="5"/>
      <c r="EN85" s="5"/>
      <c r="EO85" s="5"/>
      <c r="EP85" s="5"/>
      <c r="EQ85" s="5"/>
      <c r="ER85" s="5"/>
      <c r="ES85" s="5"/>
      <c r="ET85" s="5"/>
      <c r="EU85" s="5"/>
      <c r="EV85" s="5"/>
      <c r="EW85" s="5"/>
      <c r="EX85" s="5"/>
      <c r="EY85" s="5"/>
      <c r="EZ85" s="5"/>
      <c r="FA85" s="5"/>
      <c r="FB85" s="5"/>
      <c r="FC85" s="5"/>
      <c r="FD85" s="5"/>
      <c r="FE85" s="5"/>
      <c r="FF85" s="5"/>
      <c r="FG85" s="5"/>
      <c r="FH85" s="5"/>
      <c r="FI85" s="5"/>
      <c r="FJ85" s="5"/>
      <c r="FK85" s="5"/>
      <c r="FL85" s="5"/>
      <c r="FM85" s="5"/>
      <c r="FN85" s="5"/>
      <c r="FO85" s="5"/>
      <c r="FP85" s="5"/>
      <c r="FQ85" s="5"/>
      <c r="FR85" s="5"/>
      <c r="FS85" s="5"/>
      <c r="FT85" s="5"/>
      <c r="FU85" s="5"/>
      <c r="FV85" s="5"/>
      <c r="FW85" s="5"/>
      <c r="FX85" s="5"/>
      <c r="FY85" s="5"/>
      <c r="FZ85" s="5"/>
      <c r="GA85" s="5"/>
      <c r="GB85" s="5"/>
      <c r="GC85" s="5"/>
      <c r="GD85" s="5"/>
      <c r="GE85" s="5"/>
      <c r="GF85" s="5"/>
      <c r="GG85" s="5"/>
      <c r="GH85" s="5"/>
      <c r="GI85" s="5"/>
      <c r="GJ85" s="5"/>
      <c r="GK85" s="5"/>
      <c r="GL85" s="5"/>
      <c r="GM85" s="5"/>
      <c r="GN85" s="5"/>
      <c r="GO85" s="5"/>
      <c r="GP85" s="5"/>
      <c r="GQ85" s="5"/>
      <c r="GR85" s="5"/>
      <c r="GS85" s="5"/>
      <c r="GT85" s="5"/>
      <c r="GU85" s="5"/>
      <c r="GV85" s="5"/>
      <c r="GW85" s="5"/>
      <c r="GX85" s="5"/>
      <c r="GY85" s="5"/>
      <c r="GZ85" s="5"/>
      <c r="HA85" s="5"/>
      <c r="HB85" s="5"/>
      <c r="HC85" s="5"/>
      <c r="HD85" s="5"/>
      <c r="HE85" s="5"/>
      <c r="HF85" s="5"/>
      <c r="HG85" s="5"/>
      <c r="HH85" s="5"/>
      <c r="HI85" s="5"/>
      <c r="HJ85" s="5"/>
      <c r="HK85" s="5"/>
      <c r="HL85" s="5"/>
      <c r="HM85" s="5"/>
      <c r="HN85" s="5"/>
      <c r="HO85" s="5"/>
      <c r="HP85" s="5"/>
      <c r="HQ85" s="5"/>
      <c r="HR85" s="5"/>
      <c r="HS85" s="5"/>
      <c r="HT85" s="5"/>
      <c r="HU85" s="5"/>
      <c r="HV85" s="5"/>
      <c r="HW85" s="5"/>
      <c r="HX85" s="5"/>
      <c r="HY85" s="5"/>
      <c r="HZ85" s="5"/>
      <c r="IA85" s="5"/>
      <c r="IB85" s="5"/>
      <c r="IC85" s="5"/>
      <c r="ID85" s="5"/>
      <c r="IE85" s="5"/>
      <c r="IF85" s="5"/>
      <c r="IG85" s="5"/>
      <c r="IH85" s="5"/>
      <c r="II85" s="5"/>
      <c r="IJ85" s="5"/>
      <c r="IK85" s="5"/>
      <c r="IL85" s="5"/>
      <c r="IM85" s="5"/>
      <c r="IN85" s="5"/>
      <c r="IO85" s="5"/>
      <c r="IP85" s="5"/>
      <c r="IQ85" s="5"/>
      <c r="IR85" s="5"/>
      <c r="IS85" s="5"/>
      <c r="IT85" s="5"/>
      <c r="IU85" s="5"/>
      <c r="IV85" s="5"/>
      <c r="IW85" s="5"/>
      <c r="IX85" s="5"/>
      <c r="IY85" s="5"/>
      <c r="IZ85" s="5"/>
      <c r="JA85" s="5"/>
      <c r="JB85" s="5"/>
      <c r="JC85" s="5"/>
      <c r="JD85" s="5"/>
      <c r="JE85" s="5"/>
      <c r="JF85" s="5"/>
      <c r="JG85" s="5"/>
      <c r="JH85" s="5"/>
      <c r="JI85" s="5"/>
      <c r="JJ85" s="5"/>
      <c r="JK85" s="5"/>
      <c r="JL85" s="5"/>
      <c r="JM85" s="5"/>
      <c r="JN85" s="5"/>
      <c r="JO85" s="5"/>
      <c r="JP85" s="5"/>
      <c r="JQ85" s="5"/>
      <c r="JR85" s="5"/>
      <c r="JS85" s="5"/>
      <c r="JT85" s="5"/>
      <c r="JU85" s="5"/>
      <c r="JV85" s="5"/>
      <c r="JW85" s="5"/>
      <c r="JX85" s="5"/>
      <c r="JY85" s="5"/>
      <c r="JZ85" s="5"/>
      <c r="KA85" s="5"/>
      <c r="KB85" s="5"/>
      <c r="KC85" s="5"/>
      <c r="KD85" s="5"/>
      <c r="KE85" s="5"/>
      <c r="KF85" s="5"/>
      <c r="KG85" s="5"/>
      <c r="KH85" s="5"/>
      <c r="KI85" s="5"/>
      <c r="KJ85" s="5"/>
      <c r="KK85" s="5"/>
      <c r="KL85" s="5"/>
      <c r="KM85" s="5"/>
      <c r="KN85" s="5"/>
      <c r="KO85" s="5"/>
      <c r="KP85" s="5"/>
      <c r="KQ85" s="5"/>
      <c r="KR85" s="5"/>
      <c r="KS85" s="5"/>
      <c r="KT85" s="5"/>
      <c r="KU85" s="5"/>
      <c r="KV85" s="5"/>
      <c r="KW85" s="5"/>
      <c r="KX85" s="5"/>
      <c r="KY85" s="5"/>
      <c r="KZ85" s="5"/>
      <c r="LA85" s="5"/>
      <c r="LB85" s="5"/>
      <c r="LC85" s="5"/>
      <c r="LD85" s="5"/>
      <c r="LE85" s="5"/>
      <c r="LF85" s="5"/>
      <c r="LG85" s="5"/>
      <c r="LH85" s="5"/>
      <c r="LI85" s="5"/>
      <c r="LJ85" s="5"/>
      <c r="LK85" s="5"/>
      <c r="LL85" s="5"/>
      <c r="LM85" s="5"/>
      <c r="LN85" s="5"/>
      <c r="LO85" s="5"/>
      <c r="LP85" s="5"/>
      <c r="LQ85" s="5"/>
      <c r="LR85" s="5"/>
      <c r="LS85" s="5"/>
      <c r="LT85" s="5"/>
      <c r="LU85" s="5"/>
      <c r="LV85" s="5"/>
      <c r="LW85" s="5"/>
      <c r="LX85" s="5"/>
      <c r="LY85" s="5"/>
      <c r="LZ85" s="5"/>
      <c r="MA85" s="5"/>
      <c r="MB85" s="5"/>
      <c r="MC85" s="5"/>
      <c r="MD85" s="5"/>
      <c r="ME85" s="5"/>
      <c r="MF85" s="5"/>
      <c r="MG85" s="5"/>
      <c r="MH85" s="5"/>
      <c r="MI85" s="5"/>
      <c r="MJ85" s="5"/>
      <c r="MK85" s="5"/>
      <c r="ML85" s="5"/>
      <c r="MM85" s="5"/>
      <c r="MN85" s="5"/>
      <c r="MO85" s="5"/>
      <c r="MP85" s="5"/>
      <c r="MQ85" s="5"/>
      <c r="MR85" s="5"/>
      <c r="MS85" s="5"/>
      <c r="MT85" s="5"/>
      <c r="MU85" s="5"/>
      <c r="MV85" s="5"/>
      <c r="MW85" s="5"/>
      <c r="MX85" s="5"/>
      <c r="MY85" s="5"/>
      <c r="MZ85" s="5"/>
      <c r="NA85" s="5"/>
      <c r="NB85" s="5"/>
      <c r="NC85" s="5"/>
      <c r="ND85" s="5"/>
      <c r="NE85" s="5"/>
      <c r="NF85" s="5"/>
      <c r="NG85" s="5"/>
      <c r="NH85" s="5"/>
      <c r="NI85" s="5"/>
      <c r="NJ85" s="5"/>
      <c r="NK85" s="5"/>
      <c r="NL85" s="5"/>
      <c r="NM85" s="5"/>
      <c r="NN85" s="5"/>
      <c r="NO85" s="5"/>
      <c r="NP85" s="5"/>
      <c r="NQ85" s="5"/>
      <c r="NR85" s="5"/>
      <c r="NS85" s="5"/>
      <c r="NT85" s="5"/>
      <c r="NU85" s="5"/>
      <c r="NV85" s="5"/>
      <c r="NW85" s="5"/>
      <c r="NX85" s="5"/>
      <c r="NY85" s="5"/>
      <c r="NZ85" s="5"/>
      <c r="OA85" s="5"/>
      <c r="OB85" s="5"/>
      <c r="OC85" s="5"/>
      <c r="OD85" s="5"/>
      <c r="OE85" s="5"/>
      <c r="OF85" s="5"/>
      <c r="OG85" s="5"/>
      <c r="OH85" s="5"/>
      <c r="OI85" s="5"/>
      <c r="OJ85" s="5"/>
      <c r="OK85" s="5"/>
      <c r="OL85" s="5"/>
      <c r="OM85" s="5"/>
      <c r="ON85" s="5"/>
      <c r="OO85" s="5"/>
      <c r="OP85" s="5"/>
      <c r="OQ85" s="5"/>
      <c r="OR85" s="5"/>
      <c r="OS85" s="5"/>
      <c r="OT85" s="5"/>
      <c r="OU85" s="5"/>
      <c r="OV85" s="5"/>
      <c r="OW85" s="5"/>
      <c r="OX85" s="5"/>
      <c r="OY85" s="5"/>
      <c r="OZ85" s="5"/>
      <c r="PA85" s="5"/>
      <c r="PB85" s="5"/>
      <c r="PC85" s="5"/>
      <c r="PD85" s="5"/>
      <c r="PE85" s="5"/>
      <c r="PF85" s="5"/>
      <c r="PG85" s="5"/>
      <c r="PH85" s="5"/>
      <c r="PI85" s="5"/>
      <c r="PJ85" s="5"/>
      <c r="PK85" s="5"/>
      <c r="PL85" s="5"/>
      <c r="PM85" s="5"/>
      <c r="PN85" s="5"/>
      <c r="PO85" s="5"/>
      <c r="PP85" s="5"/>
      <c r="PQ85" s="5"/>
      <c r="PR85" s="5"/>
      <c r="PS85" s="5"/>
      <c r="PT85" s="5"/>
      <c r="PU85" s="5"/>
      <c r="PV85" s="5"/>
      <c r="PW85" s="5"/>
      <c r="PX85" s="5"/>
      <c r="PY85" s="5"/>
      <c r="PZ85" s="5"/>
      <c r="QA85" s="5"/>
      <c r="QB85" s="5"/>
      <c r="QC85" s="5"/>
      <c r="QD85" s="5"/>
      <c r="QE85" s="5"/>
      <c r="QF85" s="5"/>
      <c r="QG85" s="5"/>
      <c r="QH85" s="5"/>
      <c r="QI85" s="5"/>
      <c r="QJ85" s="5"/>
      <c r="QK85" s="5"/>
      <c r="QL85" s="5"/>
      <c r="QM85" s="5"/>
      <c r="QN85" s="5"/>
      <c r="QO85" s="5"/>
      <c r="QP85" s="5"/>
      <c r="QQ85" s="5"/>
      <c r="QR85" s="5"/>
      <c r="QS85" s="5"/>
      <c r="QT85" s="5"/>
      <c r="QU85" s="5"/>
      <c r="QV85" s="5"/>
      <c r="QW85" s="5"/>
      <c r="QX85" s="5"/>
      <c r="QY85" s="5"/>
      <c r="QZ85" s="5"/>
      <c r="RA85" s="5"/>
      <c r="RB85" s="5"/>
      <c r="RC85" s="5"/>
      <c r="RD85" s="5"/>
      <c r="RE85" s="5"/>
      <c r="RF85" s="5"/>
      <c r="RG85" s="5"/>
      <c r="RH85" s="5"/>
      <c r="RI85" s="5"/>
      <c r="RJ85" s="5"/>
      <c r="RK85" s="5"/>
      <c r="RL85" s="5"/>
      <c r="RM85" s="5"/>
      <c r="RN85" s="5"/>
      <c r="RO85" s="5"/>
      <c r="RP85" s="5"/>
      <c r="RQ85" s="5"/>
      <c r="RR85" s="5"/>
      <c r="RS85" s="5"/>
      <c r="RT85" s="5"/>
      <c r="RU85" s="5"/>
      <c r="RV85" s="5"/>
      <c r="RW85" s="5"/>
      <c r="RX85" s="5"/>
      <c r="RY85" s="5"/>
      <c r="RZ85" s="5"/>
      <c r="SA85" s="5"/>
      <c r="SB85" s="5"/>
      <c r="SC85" s="5"/>
      <c r="SD85" s="5"/>
      <c r="SE85" s="5"/>
      <c r="SF85" s="5"/>
      <c r="SG85" s="5"/>
      <c r="SH85" s="5"/>
      <c r="SI85" s="5"/>
      <c r="SJ85" s="5"/>
      <c r="SK85" s="5"/>
      <c r="SL85" s="5"/>
      <c r="SM85" s="5"/>
      <c r="SN85" s="5"/>
      <c r="SO85" s="5"/>
      <c r="SP85" s="5"/>
      <c r="SQ85" s="5"/>
      <c r="SR85" s="5"/>
      <c r="SS85" s="5"/>
      <c r="ST85" s="5"/>
      <c r="SU85" s="5"/>
      <c r="SV85" s="5"/>
      <c r="SW85" s="5"/>
      <c r="SX85" s="5"/>
      <c r="SY85" s="5"/>
      <c r="SZ85" s="5"/>
      <c r="TA85" s="5"/>
      <c r="TB85" s="5"/>
      <c r="TC85" s="5"/>
      <c r="TD85" s="5"/>
      <c r="TE85" s="5"/>
      <c r="TF85" s="5"/>
      <c r="TG85" s="5"/>
      <c r="TH85" s="5"/>
      <c r="TI85" s="5"/>
      <c r="TJ85" s="5"/>
      <c r="TK85" s="5"/>
      <c r="TL85" s="5"/>
      <c r="TM85" s="5"/>
      <c r="TN85" s="5"/>
      <c r="TO85" s="5"/>
      <c r="TP85" s="5"/>
      <c r="TQ85" s="5"/>
      <c r="TR85" s="5"/>
      <c r="TS85" s="5"/>
      <c r="TT85" s="5"/>
      <c r="TU85" s="5"/>
      <c r="TV85" s="5"/>
      <c r="TW85" s="5"/>
      <c r="TX85" s="5"/>
      <c r="TY85" s="5"/>
      <c r="TZ85" s="5"/>
      <c r="UA85" s="5"/>
      <c r="UB85" s="5"/>
      <c r="UC85" s="5"/>
      <c r="UD85" s="5"/>
      <c r="UE85" s="5"/>
      <c r="UF85" s="5"/>
      <c r="UG85" s="5"/>
      <c r="UH85" s="5"/>
      <c r="UI85" s="5"/>
      <c r="UJ85" s="5"/>
      <c r="UK85" s="5"/>
      <c r="UL85" s="5"/>
      <c r="UM85" s="5"/>
      <c r="UN85" s="5"/>
      <c r="UO85" s="5"/>
      <c r="UP85" s="5"/>
      <c r="UQ85" s="5"/>
      <c r="UR85" s="5"/>
      <c r="US85" s="5"/>
      <c r="UT85" s="5"/>
      <c r="UU85" s="5"/>
      <c r="UV85" s="5"/>
      <c r="UW85" s="5"/>
      <c r="UX85" s="5"/>
      <c r="UY85" s="5"/>
      <c r="UZ85" s="5"/>
      <c r="VA85" s="5"/>
      <c r="VB85" s="5"/>
      <c r="VC85" s="5"/>
      <c r="VD85" s="5"/>
      <c r="VE85" s="5"/>
      <c r="VF85" s="5"/>
      <c r="VG85" s="5"/>
      <c r="VH85" s="5"/>
      <c r="VI85" s="5"/>
      <c r="VJ85" s="5"/>
      <c r="VK85" s="5"/>
      <c r="VL85" s="5"/>
      <c r="VM85" s="5"/>
      <c r="VN85" s="5"/>
      <c r="VO85" s="5"/>
      <c r="VP85" s="5"/>
      <c r="VQ85" s="5"/>
      <c r="VR85" s="5"/>
      <c r="VS85" s="5"/>
      <c r="VT85" s="5"/>
      <c r="VU85" s="5"/>
      <c r="VV85" s="5"/>
      <c r="VW85" s="5"/>
      <c r="VX85" s="5"/>
      <c r="VY85" s="5"/>
      <c r="VZ85" s="5"/>
      <c r="WA85" s="5"/>
      <c r="WB85" s="5"/>
      <c r="WC85" s="5"/>
      <c r="WD85" s="5"/>
      <c r="WE85" s="5"/>
      <c r="WF85" s="5"/>
      <c r="WG85" s="5"/>
      <c r="WH85" s="5"/>
      <c r="WI85" s="5"/>
      <c r="WJ85" s="5"/>
      <c r="WK85" s="5"/>
      <c r="WL85" s="5"/>
      <c r="WM85" s="5"/>
      <c r="WN85" s="5"/>
      <c r="WO85" s="5"/>
      <c r="WP85" s="5"/>
      <c r="WQ85" s="5"/>
      <c r="WR85" s="5"/>
      <c r="WS85" s="5"/>
      <c r="WT85" s="5"/>
      <c r="WU85" s="5"/>
      <c r="WV85" s="5"/>
      <c r="WW85" s="5"/>
      <c r="WX85" s="5"/>
      <c r="WY85" s="5"/>
      <c r="WZ85" s="5"/>
      <c r="XA85" s="5"/>
      <c r="XB85" s="5"/>
      <c r="XC85" s="5"/>
      <c r="XD85" s="5"/>
      <c r="XE85" s="5"/>
      <c r="XF85" s="5"/>
      <c r="XG85" s="5"/>
      <c r="XH85" s="5"/>
      <c r="XI85" s="5"/>
      <c r="XJ85" s="5"/>
      <c r="XK85" s="5"/>
      <c r="XL85" s="5"/>
      <c r="XM85" s="5"/>
      <c r="XN85" s="5"/>
      <c r="XO85" s="5"/>
      <c r="XP85" s="5"/>
      <c r="XQ85" s="5"/>
      <c r="XR85" s="5"/>
      <c r="XS85" s="5"/>
      <c r="XT85" s="5"/>
      <c r="XU85" s="5"/>
      <c r="XV85" s="5"/>
      <c r="XW85" s="5"/>
      <c r="XX85" s="5"/>
      <c r="XY85" s="5"/>
      <c r="XZ85" s="5"/>
      <c r="YA85" s="5"/>
      <c r="YB85" s="5"/>
      <c r="YC85" s="5"/>
      <c r="YD85" s="5"/>
      <c r="YE85" s="5"/>
      <c r="YF85" s="5"/>
      <c r="YG85" s="5"/>
      <c r="YH85" s="5"/>
      <c r="YI85" s="5"/>
      <c r="YJ85" s="5"/>
      <c r="YK85" s="5"/>
      <c r="YL85" s="5"/>
      <c r="YM85" s="5"/>
      <c r="YN85" s="5"/>
      <c r="YO85" s="5"/>
      <c r="YP85" s="5"/>
      <c r="YQ85" s="5"/>
      <c r="YR85" s="5"/>
      <c r="YS85" s="5"/>
      <c r="YT85" s="5"/>
      <c r="YU85" s="5"/>
      <c r="YV85" s="5"/>
      <c r="YW85" s="5"/>
      <c r="YX85" s="5"/>
      <c r="YY85" s="5"/>
      <c r="YZ85" s="5"/>
      <c r="ZA85" s="5"/>
      <c r="ZB85" s="5"/>
      <c r="ZC85" s="5"/>
      <c r="ZD85" s="5"/>
      <c r="ZE85" s="5"/>
      <c r="ZF85" s="5"/>
      <c r="ZG85" s="5"/>
      <c r="ZH85" s="5"/>
      <c r="ZI85" s="5"/>
      <c r="ZJ85" s="5"/>
      <c r="ZK85" s="5"/>
      <c r="ZL85" s="5"/>
      <c r="ZM85" s="5"/>
      <c r="ZN85" s="5"/>
      <c r="ZO85" s="5"/>
      <c r="ZP85" s="5"/>
      <c r="ZQ85" s="5"/>
      <c r="ZR85" s="5"/>
      <c r="ZS85" s="5"/>
      <c r="ZT85" s="5"/>
      <c r="ZU85" s="5"/>
      <c r="ZV85" s="5"/>
      <c r="ZW85" s="5"/>
      <c r="ZX85" s="5"/>
      <c r="ZY85" s="5"/>
      <c r="ZZ85" s="5"/>
      <c r="AAA85" s="5"/>
      <c r="AAB85" s="5"/>
      <c r="AAC85" s="5"/>
      <c r="AAD85" s="5"/>
      <c r="AAE85" s="5"/>
      <c r="AAF85" s="5"/>
      <c r="AAG85" s="5"/>
      <c r="AAH85" s="5"/>
      <c r="AAI85" s="5"/>
      <c r="AAJ85" s="5"/>
      <c r="AAK85" s="5"/>
      <c r="AAL85" s="5"/>
      <c r="AAM85" s="5"/>
      <c r="AAN85" s="5"/>
      <c r="AAO85" s="5"/>
      <c r="AAP85" s="5"/>
      <c r="AAQ85" s="5"/>
      <c r="AAR85" s="5"/>
      <c r="AAS85" s="5"/>
      <c r="AAT85" s="5"/>
      <c r="AAU85" s="5"/>
      <c r="AAV85" s="5"/>
      <c r="AAW85" s="5"/>
      <c r="AAX85" s="5"/>
      <c r="AAY85" s="5"/>
      <c r="AAZ85" s="5"/>
      <c r="ABA85" s="5"/>
      <c r="ABB85" s="5"/>
      <c r="ABC85" s="5"/>
      <c r="ABD85" s="5"/>
      <c r="ABE85" s="5"/>
      <c r="ABF85" s="5"/>
      <c r="ABG85" s="5"/>
      <c r="ABH85" s="5"/>
      <c r="ABI85" s="5"/>
      <c r="ABJ85" s="5"/>
      <c r="ABK85" s="5"/>
      <c r="ABL85" s="5"/>
      <c r="ABM85" s="5"/>
      <c r="ABN85" s="5"/>
      <c r="ABO85" s="5"/>
      <c r="ABP85" s="5"/>
      <c r="ABQ85" s="5"/>
      <c r="ABR85" s="5"/>
      <c r="ABS85" s="5"/>
      <c r="ABT85" s="5"/>
      <c r="ABU85" s="5"/>
      <c r="ABV85" s="5"/>
      <c r="ABW85" s="5"/>
      <c r="ABX85" s="5"/>
      <c r="ABY85" s="5"/>
      <c r="ABZ85" s="5"/>
      <c r="ACA85" s="5"/>
      <c r="ACB85" s="5"/>
      <c r="ACC85" s="5"/>
      <c r="ACD85" s="5"/>
      <c r="ACE85" s="5"/>
      <c r="ACF85" s="5"/>
      <c r="ACG85" s="5"/>
      <c r="ACH85" s="5"/>
      <c r="ACI85" s="5"/>
      <c r="ACJ85" s="5"/>
      <c r="ACK85" s="5"/>
      <c r="ACL85" s="5"/>
      <c r="ACM85" s="5"/>
      <c r="ACN85" s="5"/>
      <c r="ACO85" s="5"/>
      <c r="ACP85" s="5"/>
      <c r="ACQ85" s="5"/>
      <c r="ACR85" s="5"/>
      <c r="ACS85" s="5"/>
      <c r="ACT85" s="5"/>
      <c r="ACU85" s="5"/>
      <c r="ACV85" s="5"/>
      <c r="ACW85" s="5"/>
      <c r="ACX85" s="5"/>
      <c r="ACY85" s="5"/>
      <c r="ACZ85" s="5"/>
      <c r="ADA85" s="5"/>
      <c r="ADB85" s="5"/>
      <c r="ADC85" s="5"/>
      <c r="ADD85" s="5"/>
      <c r="ADE85" s="5"/>
      <c r="ADF85" s="5"/>
      <c r="ADG85" s="5"/>
      <c r="ADH85" s="5"/>
      <c r="ADI85" s="5"/>
      <c r="ADJ85" s="5"/>
      <c r="ADK85" s="5"/>
      <c r="ADL85" s="5"/>
      <c r="ADM85" s="5"/>
      <c r="ADN85" s="5"/>
      <c r="ADO85" s="5"/>
      <c r="ADP85" s="5"/>
      <c r="ADQ85" s="5"/>
      <c r="ADR85" s="5"/>
      <c r="ADS85" s="5"/>
      <c r="ADT85" s="5"/>
      <c r="ADU85" s="5"/>
      <c r="ADV85" s="5"/>
      <c r="ADW85" s="5"/>
      <c r="ADX85" s="5"/>
      <c r="ADY85" s="5"/>
      <c r="ADZ85" s="5"/>
      <c r="AEA85" s="5"/>
      <c r="AEB85" s="5"/>
      <c r="AEC85" s="5"/>
      <c r="AED85" s="5"/>
      <c r="AEE85" s="5"/>
      <c r="AEF85" s="5"/>
      <c r="AEG85" s="5"/>
      <c r="AEH85" s="5"/>
      <c r="AEI85" s="5"/>
      <c r="AEJ85" s="5"/>
      <c r="AEK85" s="5"/>
      <c r="AEL85" s="5"/>
      <c r="AEM85" s="5"/>
      <c r="AEN85" s="5"/>
      <c r="AEO85" s="5"/>
      <c r="AEP85" s="5"/>
      <c r="AEQ85" s="5"/>
      <c r="AER85" s="5"/>
      <c r="AES85" s="5"/>
      <c r="AET85" s="5"/>
      <c r="AEU85" s="5"/>
      <c r="AEV85" s="5"/>
      <c r="AEW85" s="5"/>
      <c r="AEX85" s="5"/>
      <c r="AEY85" s="5"/>
      <c r="AEZ85" s="5"/>
      <c r="AFA85" s="5"/>
      <c r="AFB85" s="5"/>
      <c r="AFC85" s="5"/>
      <c r="AFD85" s="5"/>
      <c r="AFE85" s="5"/>
      <c r="AFF85" s="5"/>
      <c r="AFG85" s="5"/>
      <c r="AFH85" s="5"/>
      <c r="AFI85" s="5"/>
      <c r="AFJ85" s="5"/>
      <c r="AFK85" s="5"/>
      <c r="AFL85" s="5"/>
      <c r="AFM85" s="5"/>
      <c r="AFN85" s="5"/>
      <c r="AFO85" s="5"/>
      <c r="AFP85" s="5"/>
      <c r="AFQ85" s="5"/>
      <c r="AFR85" s="5"/>
      <c r="AFS85" s="5"/>
      <c r="AFT85" s="5"/>
      <c r="AFU85" s="5"/>
      <c r="AFV85" s="5"/>
      <c r="AFW85" s="5"/>
      <c r="AFX85" s="5"/>
      <c r="AFY85" s="5"/>
      <c r="AFZ85" s="5"/>
      <c r="AGA85" s="5"/>
      <c r="AGB85" s="5"/>
      <c r="AGC85" s="5"/>
      <c r="AGD85" s="5"/>
      <c r="AGE85" s="5"/>
      <c r="AGF85" s="5"/>
      <c r="AGG85" s="5"/>
      <c r="AGH85" s="5"/>
      <c r="AGI85" s="5"/>
      <c r="AGJ85" s="5"/>
      <c r="AGK85" s="5"/>
      <c r="AGL85" s="5"/>
      <c r="AGM85" s="5"/>
      <c r="AGN85" s="5"/>
      <c r="AGO85" s="5"/>
      <c r="AGP85" s="5"/>
      <c r="AGQ85" s="5"/>
      <c r="AGR85" s="5"/>
      <c r="AGS85" s="5"/>
      <c r="AGT85" s="5"/>
      <c r="AGU85" s="5"/>
      <c r="AGV85" s="5"/>
      <c r="AGW85" s="5"/>
      <c r="AGX85" s="5"/>
      <c r="AGY85" s="5"/>
      <c r="AGZ85" s="5"/>
      <c r="AHA85" s="5"/>
      <c r="AHB85" s="5"/>
      <c r="AHC85" s="5"/>
      <c r="AHD85" s="5"/>
      <c r="AHE85" s="5"/>
      <c r="AHF85" s="5"/>
      <c r="AHG85" s="5"/>
      <c r="AHH85" s="5"/>
      <c r="AHI85" s="5"/>
      <c r="AHJ85" s="5"/>
      <c r="AHK85" s="5"/>
      <c r="AHL85" s="5"/>
      <c r="AHM85" s="5"/>
      <c r="AHN85" s="5"/>
      <c r="AHO85" s="5"/>
      <c r="AHP85" s="5"/>
      <c r="AHQ85" s="5"/>
      <c r="AHR85" s="5"/>
      <c r="AHS85" s="5"/>
      <c r="AHT85" s="5"/>
      <c r="AHU85" s="5"/>
      <c r="AHV85" s="5"/>
      <c r="AHW85" s="5"/>
      <c r="AHX85" s="5"/>
      <c r="AHY85" s="5"/>
      <c r="AHZ85" s="5"/>
      <c r="AIA85" s="5"/>
      <c r="AIB85" s="5"/>
      <c r="AIC85" s="5"/>
      <c r="AID85" s="5"/>
      <c r="AIE85" s="5"/>
      <c r="AIF85" s="5"/>
      <c r="AIG85" s="5"/>
      <c r="AIH85" s="5"/>
      <c r="AII85" s="5"/>
      <c r="AIJ85" s="5"/>
      <c r="AIK85" s="5"/>
      <c r="AIL85" s="5"/>
      <c r="AIM85" s="5"/>
      <c r="AIN85" s="5"/>
      <c r="AIO85" s="5"/>
      <c r="AIP85" s="5"/>
      <c r="AIQ85" s="5"/>
      <c r="AIR85" s="5"/>
      <c r="AIS85" s="5"/>
      <c r="AIT85" s="5"/>
      <c r="AIU85" s="5"/>
      <c r="AIV85" s="5"/>
      <c r="AIW85" s="5"/>
      <c r="AIX85" s="5"/>
      <c r="AIY85" s="5"/>
      <c r="AIZ85" s="5"/>
      <c r="AJA85" s="5"/>
      <c r="AJB85" s="5"/>
      <c r="AJC85" s="5"/>
      <c r="AJD85" s="5"/>
      <c r="AJE85" s="5"/>
      <c r="AJF85" s="5"/>
      <c r="AJG85" s="5"/>
      <c r="AJH85" s="5"/>
      <c r="AJI85" s="5"/>
      <c r="AJJ85" s="5"/>
      <c r="AJK85" s="5"/>
      <c r="AJL85" s="5"/>
      <c r="AJM85" s="5"/>
      <c r="AJN85" s="5"/>
      <c r="AJO85" s="5"/>
      <c r="AJP85" s="5"/>
      <c r="AJQ85" s="5"/>
      <c r="AJR85" s="5"/>
      <c r="AJS85" s="5"/>
      <c r="AJT85" s="5"/>
      <c r="AJU85" s="5"/>
      <c r="AJV85" s="5"/>
      <c r="AJW85" s="5"/>
      <c r="AJX85" s="5"/>
      <c r="AJY85" s="5"/>
      <c r="AJZ85" s="5"/>
      <c r="AKA85" s="5"/>
      <c r="AKB85" s="5"/>
      <c r="AKC85" s="5"/>
      <c r="AKD85" s="5"/>
      <c r="AKE85" s="5"/>
      <c r="AKF85" s="5"/>
      <c r="AKG85" s="5"/>
      <c r="AKH85" s="5"/>
      <c r="AKI85" s="5"/>
      <c r="AKJ85" s="5"/>
      <c r="AKK85" s="5"/>
      <c r="AKL85" s="5"/>
      <c r="AKM85" s="5"/>
      <c r="AKN85" s="5"/>
      <c r="AKO85" s="5"/>
      <c r="AKP85" s="5"/>
      <c r="AKQ85" s="5"/>
      <c r="AKR85" s="5"/>
      <c r="AKS85" s="5"/>
      <c r="AKT85" s="5"/>
      <c r="AKU85" s="5"/>
      <c r="AKV85" s="5"/>
      <c r="AKW85" s="5"/>
      <c r="AKX85" s="5"/>
      <c r="AKY85" s="5"/>
      <c r="AKZ85" s="5"/>
      <c r="ALA85" s="5"/>
      <c r="ALB85" s="5"/>
      <c r="ALC85" s="5"/>
      <c r="ALD85" s="5"/>
      <c r="ALE85" s="5"/>
      <c r="ALF85" s="5"/>
      <c r="ALG85" s="5"/>
      <c r="ALH85" s="5"/>
      <c r="ALI85" s="5"/>
      <c r="ALJ85" s="5"/>
    </row>
    <row r="86" spans="1:998">
      <c r="A86" s="3"/>
    </row>
    <row r="87" spans="1:998">
      <c r="A87" s="3"/>
    </row>
    <row r="88" spans="1:998">
      <c r="A88" s="3"/>
    </row>
    <row r="89" spans="1:998">
      <c r="A89" s="3"/>
    </row>
    <row r="90" spans="1:998">
      <c r="A90" s="3"/>
    </row>
    <row r="91" spans="1:998">
      <c r="A91" s="3"/>
    </row>
    <row r="92" spans="1:998">
      <c r="A92" s="3"/>
    </row>
    <row r="93" spans="1:998">
      <c r="A93" s="3"/>
    </row>
    <row r="94" spans="1:998">
      <c r="A94" s="3"/>
    </row>
    <row r="95" spans="1:998">
      <c r="A95" s="3"/>
    </row>
    <row r="96" spans="1:998">
      <c r="A96" s="3"/>
    </row>
    <row r="97" spans="1:11">
      <c r="A97" s="3"/>
    </row>
    <row r="98" spans="1:11">
      <c r="A98" s="3"/>
    </row>
    <row r="99" spans="1:11">
      <c r="A99" s="3"/>
    </row>
    <row r="100" spans="1:11">
      <c r="A100" s="3"/>
    </row>
    <row r="101" spans="1:11">
      <c r="A101" s="3"/>
      <c r="C101" s="4"/>
      <c r="D101" s="4"/>
      <c r="E101" s="4"/>
      <c r="F101" s="4"/>
      <c r="G101" s="4"/>
      <c r="H101" s="4"/>
      <c r="I101" s="4"/>
      <c r="J101" s="4"/>
      <c r="K101" s="4"/>
    </row>
    <row r="102" spans="1:11">
      <c r="A102" s="3"/>
      <c r="C102" s="4"/>
      <c r="D102" s="4"/>
      <c r="E102" s="4"/>
      <c r="F102" s="4"/>
      <c r="G102" s="4"/>
      <c r="H102" s="4"/>
      <c r="I102" s="4"/>
      <c r="J102" s="4"/>
      <c r="K102" s="4"/>
    </row>
  </sheetData>
  <mergeCells count="19">
    <mergeCell ref="C50:E50"/>
    <mergeCell ref="F50:I50"/>
    <mergeCell ref="A9:A10"/>
    <mergeCell ref="B9:B10"/>
    <mergeCell ref="C9:F9"/>
    <mergeCell ref="G9:J9"/>
    <mergeCell ref="A48:A49"/>
    <mergeCell ref="B48:B49"/>
    <mergeCell ref="C48:K48"/>
    <mergeCell ref="C49:E49"/>
    <mergeCell ref="F49:I49"/>
    <mergeCell ref="K9:K10"/>
    <mergeCell ref="A47:K47"/>
    <mergeCell ref="A8:K8"/>
    <mergeCell ref="A1:A6"/>
    <mergeCell ref="B1:J6"/>
    <mergeCell ref="K1:K3"/>
    <mergeCell ref="K4:K6"/>
    <mergeCell ref="A7:K7"/>
  </mergeCells>
  <printOptions horizontalCentered="1"/>
  <pageMargins left="0.78680555555555598" right="0.196527777777778" top="0.39305555555555599" bottom="0.39305555555555599" header="0.51180555555555596" footer="0.51180555555555596"/>
  <pageSetup paperSize="9" scale="58" fitToHeight="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5F4E8-5641-4030-9E93-8346AFFE86A4}">
  <sheetPr>
    <tabColor rgb="FFFFFF00"/>
    <pageSetUpPr fitToPage="1"/>
  </sheetPr>
  <dimension ref="A1:ALJ95"/>
  <sheetViews>
    <sheetView view="pageBreakPreview" topLeftCell="A20" zoomScale="80" zoomScaleNormal="80" zoomScaleSheetLayoutView="80" workbookViewId="0">
      <selection activeCell="R10" sqref="R10"/>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5</v>
      </c>
      <c r="R4" s="52"/>
      <c r="T4" s="52"/>
    </row>
    <row r="5" spans="1:998" ht="12.6" customHeight="1" thickBot="1">
      <c r="A5" s="93"/>
      <c r="B5" s="93"/>
      <c r="C5" s="93"/>
      <c r="D5" s="93"/>
      <c r="E5" s="93"/>
      <c r="F5" s="93"/>
      <c r="G5" s="93"/>
      <c r="H5" s="93"/>
      <c r="I5" s="93"/>
      <c r="J5" s="93"/>
      <c r="K5" s="93"/>
      <c r="R5" s="52"/>
    </row>
    <row r="6" spans="1:998" ht="12.6" customHeight="1" thickBot="1">
      <c r="A6" s="93"/>
      <c r="B6" s="93"/>
      <c r="C6" s="93"/>
      <c r="D6" s="93"/>
      <c r="E6" s="93"/>
      <c r="F6" s="93"/>
      <c r="G6" s="93"/>
      <c r="H6" s="93"/>
      <c r="I6" s="93"/>
      <c r="J6" s="93"/>
      <c r="K6" s="93"/>
      <c r="Q6" s="52"/>
    </row>
    <row r="7" spans="1:998" ht="16.2" customHeight="1" thickBot="1">
      <c r="A7" s="94"/>
      <c r="B7" s="94"/>
      <c r="C7" s="94"/>
      <c r="D7" s="94"/>
      <c r="E7" s="94"/>
      <c r="F7" s="94"/>
      <c r="G7" s="94"/>
      <c r="H7" s="94"/>
      <c r="I7" s="94"/>
      <c r="J7" s="94"/>
      <c r="K7" s="94"/>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5.2" customHeight="1">
      <c r="A11" s="43">
        <v>1</v>
      </c>
      <c r="B11" s="46" t="s">
        <v>84</v>
      </c>
      <c r="C11" s="23">
        <v>3</v>
      </c>
      <c r="D11" s="23"/>
      <c r="E11" s="23"/>
      <c r="F11" s="33"/>
      <c r="G11" s="36"/>
      <c r="H11" s="23"/>
      <c r="I11" s="23"/>
      <c r="J11" s="32"/>
      <c r="K11" s="33">
        <f>C11</f>
        <v>3</v>
      </c>
      <c r="ALF11"/>
      <c r="ALG11"/>
      <c r="ALH11"/>
      <c r="ALI11"/>
      <c r="ALJ11"/>
    </row>
    <row r="12" spans="1:998" ht="25.2" customHeight="1">
      <c r="A12" s="44">
        <v>2</v>
      </c>
      <c r="B12" s="46" t="s">
        <v>85</v>
      </c>
      <c r="C12" s="21">
        <v>2</v>
      </c>
      <c r="D12" s="21"/>
      <c r="E12" s="21"/>
      <c r="F12" s="34"/>
      <c r="G12" s="41"/>
      <c r="H12" s="21"/>
      <c r="I12" s="21"/>
      <c r="J12" s="20"/>
      <c r="K12" s="34">
        <f>K11+C12</f>
        <v>5</v>
      </c>
      <c r="U12" s="52"/>
      <c r="ALF12"/>
      <c r="ALG12"/>
      <c r="ALH12"/>
      <c r="ALI12"/>
      <c r="ALJ12"/>
    </row>
    <row r="13" spans="1:998" ht="25.2" customHeight="1">
      <c r="A13" s="49">
        <v>3</v>
      </c>
      <c r="B13" s="46" t="s">
        <v>86</v>
      </c>
      <c r="C13" s="21">
        <v>3</v>
      </c>
      <c r="D13" s="21"/>
      <c r="E13" s="21"/>
      <c r="F13" s="34"/>
      <c r="G13" s="41"/>
      <c r="H13" s="21"/>
      <c r="I13" s="21"/>
      <c r="J13" s="20"/>
      <c r="K13" s="34">
        <f t="shared" ref="K13:K16" si="0">K12+C13</f>
        <v>8</v>
      </c>
      <c r="ALF13"/>
      <c r="ALG13"/>
      <c r="ALH13"/>
      <c r="ALI13"/>
      <c r="ALJ13"/>
    </row>
    <row r="14" spans="1:998" ht="25.2" customHeight="1">
      <c r="A14" s="49">
        <v>4</v>
      </c>
      <c r="B14" s="46" t="s">
        <v>83</v>
      </c>
      <c r="C14" s="21">
        <v>2</v>
      </c>
      <c r="D14" s="21"/>
      <c r="E14" s="21"/>
      <c r="F14" s="34"/>
      <c r="G14" s="41"/>
      <c r="H14" s="21"/>
      <c r="I14" s="21"/>
      <c r="J14" s="20"/>
      <c r="K14" s="34">
        <f t="shared" si="0"/>
        <v>10</v>
      </c>
      <c r="ALF14"/>
      <c r="ALG14"/>
      <c r="ALH14"/>
      <c r="ALI14"/>
      <c r="ALJ14"/>
    </row>
    <row r="15" spans="1:998" ht="25.2" customHeight="1">
      <c r="A15" s="49">
        <v>5</v>
      </c>
      <c r="B15" s="46" t="s">
        <v>87</v>
      </c>
      <c r="C15" s="21">
        <v>1</v>
      </c>
      <c r="D15" s="21"/>
      <c r="E15" s="21"/>
      <c r="F15" s="34"/>
      <c r="G15" s="41"/>
      <c r="H15" s="21"/>
      <c r="I15" s="21"/>
      <c r="J15" s="20"/>
      <c r="K15" s="34">
        <f t="shared" si="0"/>
        <v>11</v>
      </c>
      <c r="ALF15"/>
      <c r="ALG15"/>
      <c r="ALH15"/>
      <c r="ALI15"/>
      <c r="ALJ15"/>
    </row>
    <row r="16" spans="1:998" ht="25.2" customHeight="1">
      <c r="A16" s="49">
        <v>6</v>
      </c>
      <c r="B16" s="46" t="s">
        <v>88</v>
      </c>
      <c r="C16" s="21">
        <v>2</v>
      </c>
      <c r="D16" s="21"/>
      <c r="E16" s="21"/>
      <c r="F16" s="34"/>
      <c r="G16" s="85"/>
      <c r="H16" s="21"/>
      <c r="I16" s="21"/>
      <c r="J16" s="20"/>
      <c r="K16" s="34">
        <f t="shared" si="0"/>
        <v>13</v>
      </c>
      <c r="ALF16"/>
      <c r="ALG16"/>
      <c r="ALH16"/>
      <c r="ALI16"/>
      <c r="ALJ16"/>
    </row>
    <row r="17" spans="1:998" ht="25.2" customHeight="1">
      <c r="A17" s="49">
        <v>7</v>
      </c>
      <c r="B17" s="46" t="s">
        <v>89</v>
      </c>
      <c r="C17" s="66"/>
      <c r="D17" s="61"/>
      <c r="E17" s="61"/>
      <c r="F17" s="63"/>
      <c r="G17" s="68">
        <v>12</v>
      </c>
      <c r="H17" s="61"/>
      <c r="I17" s="61"/>
      <c r="J17" s="61"/>
      <c r="K17" s="34"/>
      <c r="ALF17"/>
      <c r="ALG17"/>
      <c r="ALH17"/>
      <c r="ALI17"/>
      <c r="ALJ17"/>
    </row>
    <row r="18" spans="1:998" ht="25.2" customHeight="1">
      <c r="A18" s="49">
        <v>1</v>
      </c>
      <c r="B18" s="46" t="s">
        <v>84</v>
      </c>
      <c r="C18" s="66"/>
      <c r="D18" s="77">
        <v>2</v>
      </c>
      <c r="E18" s="61"/>
      <c r="F18" s="63"/>
      <c r="G18" s="41"/>
      <c r="H18" s="61"/>
      <c r="I18" s="61"/>
      <c r="J18" s="61"/>
      <c r="K18" s="34">
        <f>D18</f>
        <v>2</v>
      </c>
      <c r="ALF18"/>
      <c r="ALG18"/>
      <c r="ALH18"/>
      <c r="ALI18"/>
      <c r="ALJ18"/>
    </row>
    <row r="19" spans="1:998" ht="25.2" customHeight="1">
      <c r="A19" s="49">
        <v>2</v>
      </c>
      <c r="B19" s="67" t="s">
        <v>85</v>
      </c>
      <c r="C19" s="21"/>
      <c r="D19" s="21">
        <v>2</v>
      </c>
      <c r="E19" s="21"/>
      <c r="F19" s="35"/>
      <c r="G19" s="62"/>
      <c r="H19" s="41"/>
      <c r="I19" s="21"/>
      <c r="J19" s="20"/>
      <c r="K19" s="34">
        <f>K18+D19</f>
        <v>4</v>
      </c>
      <c r="ALF19"/>
      <c r="ALG19"/>
      <c r="ALH19"/>
      <c r="ALI19"/>
      <c r="ALJ19"/>
    </row>
    <row r="20" spans="1:998" ht="25.2" customHeight="1">
      <c r="A20" s="49">
        <v>3</v>
      </c>
      <c r="B20" s="45" t="s">
        <v>86</v>
      </c>
      <c r="C20" s="21"/>
      <c r="D20" s="21">
        <v>4</v>
      </c>
      <c r="E20" s="21"/>
      <c r="F20" s="34"/>
      <c r="G20" s="41"/>
      <c r="H20" s="21"/>
      <c r="I20" s="21"/>
      <c r="J20" s="20"/>
      <c r="K20" s="34">
        <f t="shared" ref="K20:K23" si="1">K19+D20</f>
        <v>8</v>
      </c>
      <c r="ALF20"/>
      <c r="ALG20"/>
      <c r="ALH20"/>
      <c r="ALI20"/>
      <c r="ALJ20"/>
    </row>
    <row r="21" spans="1:998" ht="25.2" customHeight="1">
      <c r="A21" s="49">
        <v>4</v>
      </c>
      <c r="B21" s="45" t="s">
        <v>86</v>
      </c>
      <c r="C21" s="21"/>
      <c r="D21" s="21">
        <v>2</v>
      </c>
      <c r="E21" s="21"/>
      <c r="F21" s="34"/>
      <c r="G21" s="41"/>
      <c r="H21" s="21"/>
      <c r="I21" s="21"/>
      <c r="J21" s="20"/>
      <c r="K21" s="34">
        <f t="shared" si="1"/>
        <v>10</v>
      </c>
      <c r="Z21" s="48"/>
      <c r="ALF21"/>
      <c r="ALG21"/>
      <c r="ALH21"/>
      <c r="ALI21"/>
      <c r="ALJ21"/>
    </row>
    <row r="22" spans="1:998" ht="25.2" customHeight="1">
      <c r="A22" s="49">
        <v>5</v>
      </c>
      <c r="B22" s="45" t="s">
        <v>86</v>
      </c>
      <c r="C22" s="21"/>
      <c r="D22" s="21">
        <v>1</v>
      </c>
      <c r="E22" s="21"/>
      <c r="F22" s="34"/>
      <c r="G22" s="41"/>
      <c r="H22" s="21"/>
      <c r="I22" s="21"/>
      <c r="J22" s="20"/>
      <c r="K22" s="34">
        <f t="shared" si="1"/>
        <v>11</v>
      </c>
      <c r="ALF22"/>
      <c r="ALG22"/>
      <c r="ALH22"/>
      <c r="ALI22"/>
      <c r="ALJ22"/>
    </row>
    <row r="23" spans="1:998" ht="25.2" customHeight="1">
      <c r="A23" s="49">
        <v>6</v>
      </c>
      <c r="B23" s="46" t="s">
        <v>87</v>
      </c>
      <c r="C23" s="21"/>
      <c r="D23" s="21">
        <v>2</v>
      </c>
      <c r="E23" s="18"/>
      <c r="F23" s="63"/>
      <c r="G23" s="64"/>
      <c r="H23" s="66"/>
      <c r="I23" s="61"/>
      <c r="J23" s="18"/>
      <c r="K23" s="34">
        <f t="shared" si="1"/>
        <v>13</v>
      </c>
      <c r="ALF23"/>
      <c r="ALG23"/>
      <c r="ALH23"/>
      <c r="ALI23"/>
      <c r="ALJ23"/>
    </row>
    <row r="24" spans="1:998" ht="25.2" customHeight="1">
      <c r="A24" s="49">
        <v>7</v>
      </c>
      <c r="B24" s="46" t="s">
        <v>83</v>
      </c>
      <c r="C24" s="21"/>
      <c r="D24" s="21"/>
      <c r="E24" s="21"/>
      <c r="F24" s="34"/>
      <c r="G24" s="41"/>
      <c r="H24" s="21">
        <v>13</v>
      </c>
      <c r="I24" s="21"/>
      <c r="J24" s="20"/>
      <c r="K24" s="34">
        <v>0</v>
      </c>
      <c r="ALF24"/>
      <c r="ALG24"/>
      <c r="ALH24"/>
      <c r="ALI24"/>
      <c r="ALJ24"/>
    </row>
    <row r="25" spans="1:998" ht="25.2" customHeight="1">
      <c r="A25" s="49">
        <v>1</v>
      </c>
      <c r="B25" s="67" t="s">
        <v>84</v>
      </c>
      <c r="C25" s="19"/>
      <c r="D25" s="19"/>
      <c r="E25" s="19">
        <v>2</v>
      </c>
      <c r="F25" s="35"/>
      <c r="G25" s="37"/>
      <c r="H25" s="21"/>
      <c r="I25" s="21"/>
      <c r="J25" s="20"/>
      <c r="K25" s="34">
        <f>E25</f>
        <v>2</v>
      </c>
      <c r="ALF25"/>
      <c r="ALG25"/>
      <c r="ALH25"/>
      <c r="ALI25"/>
      <c r="ALJ25"/>
    </row>
    <row r="26" spans="1:998" ht="25.2" customHeight="1">
      <c r="A26" s="49">
        <v>2</v>
      </c>
      <c r="B26" s="45" t="s">
        <v>86</v>
      </c>
      <c r="C26" s="19"/>
      <c r="D26" s="19"/>
      <c r="E26" s="19">
        <v>1</v>
      </c>
      <c r="F26" s="35"/>
      <c r="G26" s="37"/>
      <c r="H26" s="21"/>
      <c r="I26" s="21"/>
      <c r="J26" s="20"/>
      <c r="K26" s="34">
        <f>K25+E26</f>
        <v>3</v>
      </c>
      <c r="ALF26"/>
      <c r="ALG26"/>
      <c r="ALH26"/>
      <c r="ALI26"/>
      <c r="ALJ26"/>
    </row>
    <row r="27" spans="1:998" ht="25.2" customHeight="1">
      <c r="A27" s="49">
        <v>3</v>
      </c>
      <c r="B27" s="45" t="s">
        <v>83</v>
      </c>
      <c r="C27" s="19"/>
      <c r="D27" s="19"/>
      <c r="E27" s="19">
        <v>1</v>
      </c>
      <c r="F27" s="35"/>
      <c r="G27" s="37"/>
      <c r="H27" s="21"/>
      <c r="I27" s="21"/>
      <c r="J27" s="20"/>
      <c r="K27" s="34">
        <f t="shared" ref="K27:K31" si="2">K26+E27</f>
        <v>4</v>
      </c>
      <c r="ALF27"/>
      <c r="ALG27"/>
      <c r="ALH27"/>
      <c r="ALI27"/>
      <c r="ALJ27"/>
    </row>
    <row r="28" spans="1:998" ht="25.2" customHeight="1">
      <c r="A28" s="49">
        <v>4</v>
      </c>
      <c r="B28" s="45" t="s">
        <v>87</v>
      </c>
      <c r="C28" s="19"/>
      <c r="D28" s="19"/>
      <c r="E28" s="19">
        <v>2</v>
      </c>
      <c r="F28" s="35"/>
      <c r="G28" s="37"/>
      <c r="H28" s="21"/>
      <c r="I28" s="21"/>
      <c r="J28" s="20"/>
      <c r="K28" s="34">
        <f t="shared" si="2"/>
        <v>6</v>
      </c>
      <c r="ALF28"/>
      <c r="ALG28"/>
      <c r="ALH28"/>
      <c r="ALI28"/>
      <c r="ALJ28"/>
    </row>
    <row r="29" spans="1:998" ht="25.2" customHeight="1">
      <c r="A29" s="49">
        <v>5</v>
      </c>
      <c r="B29" s="46" t="s">
        <v>88</v>
      </c>
      <c r="C29" s="19"/>
      <c r="D29" s="19"/>
      <c r="E29" s="19">
        <v>1</v>
      </c>
      <c r="F29" s="35"/>
      <c r="G29" s="37"/>
      <c r="H29" s="21"/>
      <c r="I29" s="21"/>
      <c r="J29" s="20"/>
      <c r="K29" s="34">
        <f t="shared" si="2"/>
        <v>7</v>
      </c>
      <c r="ALF29"/>
      <c r="ALG29"/>
      <c r="ALH29"/>
      <c r="ALI29"/>
      <c r="ALJ29"/>
    </row>
    <row r="30" spans="1:998" ht="25.2" customHeight="1">
      <c r="A30" s="49">
        <v>6</v>
      </c>
      <c r="B30" s="46" t="s">
        <v>89</v>
      </c>
      <c r="C30" s="19"/>
      <c r="D30" s="19"/>
      <c r="E30" s="19">
        <v>1</v>
      </c>
      <c r="F30" s="35"/>
      <c r="G30" s="37"/>
      <c r="H30" s="21"/>
      <c r="I30" s="21"/>
      <c r="J30" s="20"/>
      <c r="K30" s="34">
        <f t="shared" si="2"/>
        <v>8</v>
      </c>
      <c r="ALF30"/>
      <c r="ALG30"/>
      <c r="ALH30"/>
      <c r="ALI30"/>
      <c r="ALJ30"/>
    </row>
    <row r="31" spans="1:998" ht="25.2" customHeight="1">
      <c r="A31" s="49">
        <v>7</v>
      </c>
      <c r="B31" s="67" t="s">
        <v>91</v>
      </c>
      <c r="C31" s="19"/>
      <c r="D31" s="19"/>
      <c r="E31" s="19">
        <v>2</v>
      </c>
      <c r="F31" s="35"/>
      <c r="G31" s="37"/>
      <c r="H31" s="21"/>
      <c r="I31" s="21"/>
      <c r="J31" s="20"/>
      <c r="K31" s="34">
        <f t="shared" si="2"/>
        <v>10</v>
      </c>
      <c r="ALF31"/>
      <c r="ALG31"/>
      <c r="ALH31"/>
      <c r="ALI31"/>
      <c r="ALJ31"/>
    </row>
    <row r="32" spans="1:998" ht="25.2" customHeight="1">
      <c r="A32" s="49">
        <v>8</v>
      </c>
      <c r="B32" s="45" t="s">
        <v>80</v>
      </c>
      <c r="C32" s="19"/>
      <c r="D32" s="19"/>
      <c r="E32" s="19"/>
      <c r="F32" s="35"/>
      <c r="G32" s="37"/>
      <c r="H32" s="21"/>
      <c r="I32" s="21">
        <v>10</v>
      </c>
      <c r="J32" s="20"/>
      <c r="K32" s="34"/>
      <c r="ALF32"/>
      <c r="ALG32"/>
      <c r="ALH32"/>
      <c r="ALI32"/>
      <c r="ALJ32"/>
    </row>
    <row r="33" spans="1:998" ht="25.2" hidden="1" customHeight="1">
      <c r="A33" s="49">
        <v>9</v>
      </c>
      <c r="B33" s="46"/>
      <c r="C33" s="18"/>
      <c r="D33" s="18"/>
      <c r="E33" s="18"/>
      <c r="F33" s="35"/>
      <c r="G33" s="17"/>
      <c r="H33" s="18"/>
      <c r="I33" s="18"/>
      <c r="J33" s="18"/>
      <c r="K33" s="34"/>
      <c r="ALF33"/>
      <c r="ALG33"/>
      <c r="ALH33"/>
      <c r="ALI33"/>
      <c r="ALJ33"/>
    </row>
    <row r="34" spans="1:998" ht="27" hidden="1" customHeight="1" thickBot="1">
      <c r="A34" s="49">
        <v>10</v>
      </c>
      <c r="B34" s="47"/>
      <c r="C34" s="38"/>
      <c r="D34" s="38"/>
      <c r="E34" s="38"/>
      <c r="F34" s="39"/>
      <c r="G34" s="40"/>
      <c r="H34" s="38"/>
      <c r="I34" s="38"/>
      <c r="J34" s="38"/>
      <c r="K34" s="39"/>
      <c r="ALF34"/>
      <c r="ALG34"/>
      <c r="ALH34"/>
      <c r="ALI34"/>
      <c r="ALJ34"/>
    </row>
    <row r="35" spans="1:998" ht="19.95" customHeight="1" thickBot="1">
      <c r="A35" s="98"/>
      <c r="B35" s="99"/>
      <c r="C35" s="99"/>
      <c r="D35" s="99"/>
      <c r="E35" s="99"/>
      <c r="F35" s="99"/>
      <c r="G35" s="99"/>
      <c r="H35" s="99"/>
      <c r="I35" s="99"/>
      <c r="J35" s="99"/>
      <c r="K35" s="100"/>
    </row>
    <row r="36" spans="1:998" ht="20.100000000000001" customHeight="1" thickBot="1">
      <c r="A36" s="93" t="s">
        <v>16</v>
      </c>
      <c r="B36" s="93" t="s">
        <v>8</v>
      </c>
      <c r="C36" s="93" t="s">
        <v>17</v>
      </c>
      <c r="D36" s="93"/>
      <c r="E36" s="93"/>
      <c r="F36" s="93"/>
      <c r="G36" s="93"/>
      <c r="H36" s="93"/>
      <c r="I36" s="93"/>
      <c r="J36" s="93"/>
      <c r="K36" s="93"/>
    </row>
    <row r="37" spans="1:998" ht="20.100000000000001" customHeight="1" thickBot="1">
      <c r="A37" s="93"/>
      <c r="B37" s="93"/>
      <c r="C37" s="93" t="s">
        <v>18</v>
      </c>
      <c r="D37" s="93"/>
      <c r="E37" s="93"/>
      <c r="F37" s="93" t="s">
        <v>19</v>
      </c>
      <c r="G37" s="93"/>
      <c r="H37" s="93"/>
      <c r="I37" s="93"/>
      <c r="J37" s="30" t="s">
        <v>20</v>
      </c>
      <c r="K37" s="30" t="s">
        <v>21</v>
      </c>
    </row>
    <row r="38" spans="1:998" ht="20.100000000000001" customHeight="1" thickBot="1">
      <c r="A38" s="31">
        <f>'Planilha Locada'!C16</f>
        <v>107.22</v>
      </c>
      <c r="B38" s="51" t="s">
        <v>90</v>
      </c>
      <c r="C38" s="94">
        <f>SUM(C11:C16)</f>
        <v>13</v>
      </c>
      <c r="D38" s="94"/>
      <c r="E38" s="94"/>
      <c r="F38" s="94">
        <f>SUM(D11:D31)</f>
        <v>13</v>
      </c>
      <c r="G38" s="94"/>
      <c r="H38" s="94"/>
      <c r="I38" s="94"/>
      <c r="J38" s="42">
        <f>SUM(E11:E31)</f>
        <v>10</v>
      </c>
      <c r="K38" s="42">
        <f>SUM(F11:F31)</f>
        <v>0</v>
      </c>
    </row>
    <row r="39" spans="1:998" ht="8.1" customHeight="1">
      <c r="A39" s="28"/>
      <c r="B39" s="5"/>
      <c r="C39" s="5"/>
      <c r="D39" s="5"/>
      <c r="E39" s="5"/>
      <c r="F39" s="5"/>
      <c r="G39" s="5"/>
      <c r="H39" s="5"/>
      <c r="I39" s="5"/>
      <c r="J39" s="5"/>
      <c r="K39" s="29"/>
    </row>
    <row r="40" spans="1:998">
      <c r="A40" s="24"/>
      <c r="B40" s="2"/>
      <c r="C40" s="2"/>
      <c r="D40" s="2"/>
      <c r="E40" s="2"/>
      <c r="F40" s="2"/>
      <c r="G40" s="2"/>
      <c r="H40" s="2"/>
      <c r="I40" s="2"/>
      <c r="J40" s="2"/>
      <c r="K40" s="25"/>
    </row>
    <row r="41" spans="1:998">
      <c r="A41" s="26"/>
      <c r="K41" s="27"/>
    </row>
    <row r="42" spans="1:998">
      <c r="A42" s="26"/>
      <c r="K42" s="27"/>
    </row>
    <row r="43" spans="1:998">
      <c r="A43" s="26"/>
      <c r="K43" s="27"/>
    </row>
    <row r="44" spans="1:998">
      <c r="A44" s="26"/>
      <c r="K44" s="27"/>
    </row>
    <row r="45" spans="1:998">
      <c r="A45" s="26"/>
      <c r="K45" s="27"/>
    </row>
    <row r="46" spans="1:998">
      <c r="A46" s="26"/>
      <c r="K46" s="27"/>
    </row>
    <row r="47" spans="1:998">
      <c r="A47" s="26"/>
      <c r="K47" s="27"/>
    </row>
    <row r="48" spans="1:998">
      <c r="A48" s="26"/>
      <c r="K48" s="27"/>
    </row>
    <row r="49" spans="1:11">
      <c r="A49" s="26"/>
      <c r="K49" s="27"/>
    </row>
    <row r="50" spans="1:11" hidden="1">
      <c r="A50" s="26"/>
      <c r="K50" s="27"/>
    </row>
    <row r="51" spans="1:11" hidden="1">
      <c r="A51" s="26"/>
      <c r="K51" s="27"/>
    </row>
    <row r="52" spans="1:11" ht="1.2" hidden="1" customHeight="1">
      <c r="A52" s="26"/>
      <c r="K52" s="27"/>
    </row>
    <row r="53" spans="1:11">
      <c r="A53" s="26"/>
      <c r="K53" s="27"/>
    </row>
    <row r="54" spans="1:11">
      <c r="A54" s="26"/>
      <c r="K54" s="27"/>
    </row>
    <row r="55" spans="1:11" ht="13.8" thickBot="1">
      <c r="A55" s="82"/>
      <c r="B55" s="83"/>
      <c r="C55" s="83"/>
      <c r="D55" s="83"/>
      <c r="E55" s="83"/>
      <c r="F55" s="83"/>
      <c r="G55" s="83"/>
      <c r="H55" s="83"/>
      <c r="I55" s="83"/>
      <c r="J55" s="83"/>
      <c r="K55" s="84"/>
    </row>
    <row r="56" spans="1:11" hidden="1">
      <c r="A56" s="3"/>
      <c r="K56" s="55"/>
    </row>
    <row r="57" spans="1:11" hidden="1">
      <c r="A57" s="3"/>
      <c r="K57" s="55"/>
    </row>
    <row r="58" spans="1:11" hidden="1">
      <c r="A58" s="3"/>
      <c r="K58" s="55"/>
    </row>
    <row r="59" spans="1:11" hidden="1">
      <c r="A59" s="3"/>
      <c r="K59" s="55"/>
    </row>
    <row r="60" spans="1:11" hidden="1">
      <c r="A60" s="3"/>
      <c r="K60" s="55"/>
    </row>
    <row r="61" spans="1:11" hidden="1">
      <c r="A61" s="3"/>
      <c r="K61" s="55"/>
    </row>
    <row r="62" spans="1:11" hidden="1">
      <c r="A62" s="3"/>
      <c r="K62" s="55"/>
    </row>
    <row r="63" spans="1:11" hidden="1">
      <c r="A63" s="3"/>
      <c r="K63" s="55"/>
    </row>
    <row r="64" spans="1:11" hidden="1">
      <c r="A64" s="3"/>
      <c r="K64" s="55"/>
    </row>
    <row r="65" spans="1:11" hidden="1">
      <c r="A65" s="3"/>
      <c r="K65" s="55"/>
    </row>
    <row r="66" spans="1:11" hidden="1">
      <c r="A66" s="3"/>
      <c r="K66" s="55"/>
    </row>
    <row r="67" spans="1:11" hidden="1">
      <c r="A67" s="3"/>
      <c r="K67" s="55"/>
    </row>
    <row r="68" spans="1:11" hidden="1">
      <c r="A68" s="3"/>
      <c r="K68" s="55"/>
    </row>
    <row r="69" spans="1:11" hidden="1">
      <c r="A69" s="3"/>
      <c r="K69" s="55"/>
    </row>
    <row r="70" spans="1:11" hidden="1">
      <c r="A70" s="3"/>
      <c r="K70" s="55"/>
    </row>
    <row r="71" spans="1:11" s="1" customFormat="1" hidden="1">
      <c r="A71" s="3"/>
      <c r="K71" s="55"/>
    </row>
    <row r="72" spans="1:11" s="1" customFormat="1" hidden="1">
      <c r="A72" s="3"/>
      <c r="K72" s="55"/>
    </row>
    <row r="73" spans="1:11" s="1" customFormat="1" hidden="1">
      <c r="A73" s="3"/>
      <c r="K73" s="55"/>
    </row>
    <row r="74" spans="1:11" s="1" customFormat="1" hidden="1">
      <c r="A74" s="3"/>
      <c r="K74" s="55"/>
    </row>
    <row r="75" spans="1:11" s="1" customFormat="1" hidden="1">
      <c r="A75" s="3"/>
      <c r="K75" s="55"/>
    </row>
    <row r="76" spans="1:11" s="1" customFormat="1" hidden="1">
      <c r="A76" s="3"/>
      <c r="K76" s="55"/>
    </row>
    <row r="77" spans="1:11" s="1" customFormat="1" hidden="1">
      <c r="A77" s="3"/>
      <c r="K77" s="55"/>
    </row>
    <row r="78" spans="1:11" s="1" customFormat="1" hidden="1">
      <c r="A78" s="3"/>
      <c r="K78" s="55"/>
    </row>
    <row r="79" spans="1:11" s="1" customFormat="1" hidden="1">
      <c r="A79" s="3"/>
      <c r="K79" s="55"/>
    </row>
    <row r="80" spans="1:11" s="1" customFormat="1" hidden="1">
      <c r="A80" s="3"/>
      <c r="K80" s="55"/>
    </row>
    <row r="81" spans="1:26" s="1" customFormat="1" hidden="1">
      <c r="A81" s="3"/>
      <c r="K81" s="55"/>
    </row>
    <row r="82" spans="1:26" s="1" customFormat="1" hidden="1">
      <c r="A82" s="3"/>
      <c r="K82" s="55"/>
    </row>
    <row r="83" spans="1:26" s="5" customFormat="1" hidden="1">
      <c r="A83" s="53"/>
      <c r="K83" s="54"/>
    </row>
    <row r="84" spans="1:26" s="1" customFormat="1" hidden="1">
      <c r="A84" s="3"/>
      <c r="K84" s="55"/>
    </row>
    <row r="85" spans="1:26" s="1" customFormat="1" hidden="1">
      <c r="A85" s="3"/>
      <c r="C85" s="4"/>
      <c r="D85" s="4"/>
      <c r="E85" s="4"/>
      <c r="F85" s="4"/>
      <c r="G85" s="4"/>
      <c r="H85" s="4"/>
      <c r="I85" s="4"/>
      <c r="J85" s="4"/>
      <c r="K85" s="56"/>
      <c r="Z85" s="58"/>
    </row>
    <row r="86" spans="1:26" s="1" customFormat="1" hidden="1">
      <c r="A86" s="3"/>
      <c r="C86" s="4"/>
      <c r="D86" s="4"/>
      <c r="E86" s="4"/>
      <c r="F86" s="4"/>
      <c r="G86" s="4"/>
      <c r="H86" s="4"/>
      <c r="I86" s="4"/>
      <c r="J86" s="4"/>
      <c r="K86" s="56"/>
    </row>
    <row r="87" spans="1:26" hidden="1">
      <c r="A87" s="3"/>
      <c r="K87" s="55"/>
    </row>
    <row r="88" spans="1:26" hidden="1">
      <c r="A88" s="3"/>
      <c r="K88" s="55"/>
    </row>
    <row r="89" spans="1:26" hidden="1">
      <c r="A89" s="3"/>
      <c r="K89" s="55"/>
    </row>
    <row r="90" spans="1:26" hidden="1">
      <c r="A90" s="3"/>
      <c r="K90" s="55"/>
    </row>
    <row r="91" spans="1:26" hidden="1">
      <c r="A91" s="53"/>
      <c r="B91" s="5"/>
      <c r="C91" s="5"/>
      <c r="D91" s="5"/>
      <c r="E91" s="5"/>
      <c r="F91" s="5"/>
      <c r="G91" s="5"/>
      <c r="H91" s="5"/>
      <c r="I91" s="5"/>
      <c r="J91" s="5"/>
      <c r="K91" s="54"/>
    </row>
    <row r="92" spans="1:26" hidden="1"/>
    <row r="93" spans="1:26" hidden="1"/>
    <row r="94" spans="1:26" hidden="1"/>
    <row r="95" spans="1:26" hidden="1"/>
  </sheetData>
  <mergeCells count="19">
    <mergeCell ref="C38:E38"/>
    <mergeCell ref="F38:I38"/>
    <mergeCell ref="A9:A10"/>
    <mergeCell ref="B9:B10"/>
    <mergeCell ref="C9:F9"/>
    <mergeCell ref="G9:J9"/>
    <mergeCell ref="A36:A37"/>
    <mergeCell ref="B36:B37"/>
    <mergeCell ref="C36:K36"/>
    <mergeCell ref="C37:E37"/>
    <mergeCell ref="F37:I37"/>
    <mergeCell ref="K9:K10"/>
    <mergeCell ref="A35:K35"/>
    <mergeCell ref="A8:K8"/>
    <mergeCell ref="A1:A6"/>
    <mergeCell ref="B1:J6"/>
    <mergeCell ref="K1:K3"/>
    <mergeCell ref="K4:K6"/>
    <mergeCell ref="A7:K7"/>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519EF-51FC-4B5F-806B-8871A35ECC7F}">
  <sheetPr>
    <tabColor rgb="FFFFFF00"/>
    <pageSetUpPr fitToPage="1"/>
  </sheetPr>
  <dimension ref="A1:ALJ102"/>
  <sheetViews>
    <sheetView view="pageBreakPreview" topLeftCell="A14" zoomScale="80" zoomScaleNormal="80" zoomScaleSheetLayoutView="80" workbookViewId="0">
      <selection activeCell="Q25" sqref="Q25"/>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18" width="2.5546875" style="1"/>
    <col min="19" max="19" width="2.6640625" style="1" customWidth="1"/>
    <col min="20"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6</v>
      </c>
      <c r="U4" s="52"/>
    </row>
    <row r="5" spans="1:998" ht="12.6" customHeight="1" thickBot="1">
      <c r="A5" s="93"/>
      <c r="B5" s="93"/>
      <c r="C5" s="93"/>
      <c r="D5" s="93"/>
      <c r="E5" s="93"/>
      <c r="F5" s="93"/>
      <c r="G5" s="93"/>
      <c r="H5" s="93"/>
      <c r="I5" s="93"/>
      <c r="J5" s="93"/>
      <c r="K5" s="93"/>
      <c r="R5" s="52"/>
    </row>
    <row r="6" spans="1:998" ht="12.6" customHeight="1" thickBot="1">
      <c r="A6" s="93"/>
      <c r="B6" s="93"/>
      <c r="C6" s="93"/>
      <c r="D6" s="93"/>
      <c r="E6" s="93"/>
      <c r="F6" s="93"/>
      <c r="G6" s="93"/>
      <c r="H6" s="93"/>
      <c r="I6" s="93"/>
      <c r="J6" s="93"/>
      <c r="K6" s="93"/>
    </row>
    <row r="7" spans="1:998" ht="16.2" customHeight="1" thickBot="1">
      <c r="A7" s="94"/>
      <c r="B7" s="94"/>
      <c r="C7" s="94"/>
      <c r="D7" s="94"/>
      <c r="E7" s="94"/>
      <c r="F7" s="94"/>
      <c r="G7" s="94"/>
      <c r="H7" s="94"/>
      <c r="I7" s="94"/>
      <c r="J7" s="94"/>
      <c r="K7" s="94"/>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X9" s="52"/>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5.2" customHeight="1">
      <c r="A11" s="43">
        <v>1</v>
      </c>
      <c r="B11" s="46" t="s">
        <v>83</v>
      </c>
      <c r="C11" s="23">
        <v>8</v>
      </c>
      <c r="D11" s="23"/>
      <c r="E11" s="23"/>
      <c r="F11" s="33">
        <v>4</v>
      </c>
      <c r="G11" s="36"/>
      <c r="H11" s="23"/>
      <c r="I11" s="23"/>
      <c r="J11" s="32"/>
      <c r="K11" s="33">
        <f>C11+F11</f>
        <v>12</v>
      </c>
      <c r="ALF11"/>
      <c r="ALG11"/>
      <c r="ALH11"/>
      <c r="ALI11"/>
      <c r="ALJ11"/>
    </row>
    <row r="12" spans="1:998" ht="25.2" customHeight="1">
      <c r="A12" s="44">
        <v>2</v>
      </c>
      <c r="B12" s="46" t="s">
        <v>88</v>
      </c>
      <c r="C12" s="21">
        <v>5</v>
      </c>
      <c r="D12" s="21"/>
      <c r="E12" s="21"/>
      <c r="F12" s="34">
        <v>3</v>
      </c>
      <c r="G12" s="41"/>
      <c r="H12" s="21"/>
      <c r="I12" s="21"/>
      <c r="J12" s="20"/>
      <c r="K12" s="34">
        <f>K11+C12+F12</f>
        <v>20</v>
      </c>
      <c r="ALF12"/>
      <c r="ALG12"/>
      <c r="ALH12"/>
      <c r="ALI12"/>
      <c r="ALJ12"/>
    </row>
    <row r="13" spans="1:998" ht="25.2" customHeight="1">
      <c r="A13" s="44">
        <v>3</v>
      </c>
      <c r="B13" s="46" t="s">
        <v>89</v>
      </c>
      <c r="C13" s="21">
        <v>7</v>
      </c>
      <c r="D13" s="21"/>
      <c r="E13" s="21"/>
      <c r="F13" s="34">
        <v>3</v>
      </c>
      <c r="G13" s="41"/>
      <c r="H13" s="21"/>
      <c r="I13" s="21"/>
      <c r="J13" s="20"/>
      <c r="K13" s="34">
        <f t="shared" ref="K13:K15" si="0">K12+C13+F13</f>
        <v>30</v>
      </c>
      <c r="T13"/>
      <c r="Z13" s="52"/>
      <c r="ALF13"/>
      <c r="ALG13"/>
      <c r="ALH13"/>
      <c r="ALI13"/>
      <c r="ALJ13"/>
    </row>
    <row r="14" spans="1:998" ht="25.2" customHeight="1">
      <c r="A14" s="44">
        <v>4</v>
      </c>
      <c r="B14" s="46" t="s">
        <v>53</v>
      </c>
      <c r="C14" s="21">
        <v>5</v>
      </c>
      <c r="D14" s="21"/>
      <c r="E14" s="21"/>
      <c r="F14" s="34">
        <v>4</v>
      </c>
      <c r="G14" s="41"/>
      <c r="H14" s="21"/>
      <c r="I14" s="21"/>
      <c r="J14" s="20"/>
      <c r="K14" s="34">
        <f t="shared" si="0"/>
        <v>39</v>
      </c>
      <c r="T14"/>
      <c r="ALF14"/>
      <c r="ALG14"/>
      <c r="ALH14"/>
      <c r="ALI14"/>
      <c r="ALJ14"/>
    </row>
    <row r="15" spans="1:998" ht="25.2" customHeight="1">
      <c r="A15" s="44">
        <v>5</v>
      </c>
      <c r="B15" s="46" t="s">
        <v>92</v>
      </c>
      <c r="C15" s="21">
        <v>10</v>
      </c>
      <c r="D15" s="21"/>
      <c r="E15" s="21"/>
      <c r="F15" s="34">
        <v>6</v>
      </c>
      <c r="G15" s="41"/>
      <c r="H15" s="21"/>
      <c r="I15" s="21"/>
      <c r="J15" s="20"/>
      <c r="K15" s="34">
        <f t="shared" si="0"/>
        <v>55</v>
      </c>
      <c r="ALF15"/>
      <c r="ALG15"/>
      <c r="ALH15"/>
      <c r="ALI15"/>
      <c r="ALJ15"/>
    </row>
    <row r="16" spans="1:998" ht="25.2" customHeight="1">
      <c r="A16" s="44">
        <v>6</v>
      </c>
      <c r="B16" s="67" t="s">
        <v>54</v>
      </c>
      <c r="C16" s="21">
        <v>7</v>
      </c>
      <c r="D16" s="21"/>
      <c r="E16" s="21"/>
      <c r="F16" s="34"/>
      <c r="G16" s="41">
        <v>1</v>
      </c>
      <c r="H16" s="21"/>
      <c r="I16" s="21"/>
      <c r="J16" s="20">
        <v>3</v>
      </c>
      <c r="K16" s="34">
        <f>K15+C16-G16-J16</f>
        <v>58</v>
      </c>
      <c r="ALF16"/>
      <c r="ALG16"/>
      <c r="ALH16"/>
      <c r="ALI16"/>
      <c r="ALJ16"/>
    </row>
    <row r="17" spans="1:998" ht="25.2" customHeight="1">
      <c r="A17" s="44">
        <v>7</v>
      </c>
      <c r="B17" s="45" t="s">
        <v>56</v>
      </c>
      <c r="C17" s="21">
        <v>6</v>
      </c>
      <c r="D17" s="21"/>
      <c r="E17" s="21"/>
      <c r="F17" s="34"/>
      <c r="G17" s="41">
        <v>3</v>
      </c>
      <c r="H17" s="21"/>
      <c r="I17" s="21"/>
      <c r="J17" s="20">
        <v>15</v>
      </c>
      <c r="K17" s="34">
        <f>K16+C17-G17-J17</f>
        <v>46</v>
      </c>
      <c r="ALF17"/>
      <c r="ALG17"/>
      <c r="ALH17"/>
      <c r="ALI17"/>
      <c r="ALJ17"/>
    </row>
    <row r="18" spans="1:998" ht="25.2" customHeight="1">
      <c r="A18" s="44">
        <v>8</v>
      </c>
      <c r="B18" s="45" t="s">
        <v>93</v>
      </c>
      <c r="C18" s="21"/>
      <c r="D18" s="61"/>
      <c r="E18" s="61"/>
      <c r="F18" s="63"/>
      <c r="G18" s="68">
        <v>17</v>
      </c>
      <c r="H18" s="21"/>
      <c r="I18" s="21"/>
      <c r="J18" s="20">
        <v>12</v>
      </c>
      <c r="K18" s="34">
        <f>K17+C18-G18-J18</f>
        <v>17</v>
      </c>
      <c r="ALF18"/>
      <c r="ALG18"/>
      <c r="ALH18"/>
      <c r="ALI18"/>
      <c r="ALJ18"/>
    </row>
    <row r="19" spans="1:998" ht="25.2" customHeight="1">
      <c r="A19" s="44">
        <v>9</v>
      </c>
      <c r="B19" s="45" t="s">
        <v>42</v>
      </c>
      <c r="C19" s="21"/>
      <c r="D19" s="53"/>
      <c r="E19" s="53"/>
      <c r="F19" s="88"/>
      <c r="G19" s="89"/>
      <c r="H19" s="21"/>
      <c r="I19" s="21"/>
      <c r="J19" s="20"/>
      <c r="K19" s="34"/>
      <c r="ALF19"/>
      <c r="ALG19"/>
      <c r="ALH19"/>
      <c r="ALI19"/>
      <c r="ALJ19"/>
    </row>
    <row r="20" spans="1:998" ht="25.2" customHeight="1">
      <c r="A20" s="44">
        <v>1</v>
      </c>
      <c r="B20" s="45" t="s">
        <v>30</v>
      </c>
      <c r="C20" s="21">
        <v>2</v>
      </c>
      <c r="D20" s="53"/>
      <c r="E20" s="53"/>
      <c r="F20" s="88"/>
      <c r="G20" s="89"/>
      <c r="H20" s="21"/>
      <c r="I20" s="21"/>
      <c r="J20" s="20"/>
      <c r="K20" s="34">
        <f>C20</f>
        <v>2</v>
      </c>
      <c r="ALF20"/>
      <c r="ALG20"/>
      <c r="ALH20"/>
      <c r="ALI20"/>
      <c r="ALJ20"/>
    </row>
    <row r="21" spans="1:998" ht="25.2" customHeight="1">
      <c r="A21" s="44">
        <v>2</v>
      </c>
      <c r="B21" s="45" t="s">
        <v>70</v>
      </c>
      <c r="C21" s="21">
        <v>2</v>
      </c>
      <c r="D21" s="53"/>
      <c r="E21" s="53"/>
      <c r="F21" s="88"/>
      <c r="G21" s="89"/>
      <c r="H21" s="21"/>
      <c r="I21" s="21"/>
      <c r="J21" s="20"/>
      <c r="K21" s="34">
        <f>K20+C21</f>
        <v>4</v>
      </c>
      <c r="ALF21"/>
      <c r="ALG21"/>
      <c r="ALH21"/>
      <c r="ALI21"/>
      <c r="ALJ21"/>
    </row>
    <row r="22" spans="1:998" ht="25.2" customHeight="1">
      <c r="A22" s="44">
        <v>3</v>
      </c>
      <c r="B22" s="45" t="s">
        <v>133</v>
      </c>
      <c r="C22" s="21">
        <v>2</v>
      </c>
      <c r="D22" s="53"/>
      <c r="E22" s="53"/>
      <c r="F22" s="88"/>
      <c r="G22" s="89"/>
      <c r="H22" s="21"/>
      <c r="I22" s="21"/>
      <c r="J22" s="20"/>
      <c r="K22" s="34">
        <f t="shared" ref="K22:K27" si="1">K21+C22</f>
        <v>6</v>
      </c>
      <c r="ALF22"/>
      <c r="ALG22"/>
      <c r="ALH22"/>
      <c r="ALI22"/>
      <c r="ALJ22"/>
    </row>
    <row r="23" spans="1:998" ht="25.2" customHeight="1">
      <c r="A23" s="44">
        <v>4</v>
      </c>
      <c r="B23" s="45" t="s">
        <v>134</v>
      </c>
      <c r="C23" s="21">
        <v>2</v>
      </c>
      <c r="D23" s="53"/>
      <c r="E23" s="53"/>
      <c r="F23" s="88"/>
      <c r="G23" s="89"/>
      <c r="H23" s="21"/>
      <c r="I23" s="21"/>
      <c r="J23" s="20"/>
      <c r="K23" s="34">
        <f t="shared" si="1"/>
        <v>8</v>
      </c>
      <c r="ALF23"/>
      <c r="ALG23"/>
      <c r="ALH23"/>
      <c r="ALI23"/>
      <c r="ALJ23"/>
    </row>
    <row r="24" spans="1:998" ht="25.2" customHeight="1">
      <c r="A24" s="44">
        <v>5</v>
      </c>
      <c r="B24" s="45" t="s">
        <v>92</v>
      </c>
      <c r="C24" s="21">
        <v>2</v>
      </c>
      <c r="D24" s="53"/>
      <c r="E24" s="53"/>
      <c r="F24" s="88"/>
      <c r="G24" s="89"/>
      <c r="H24" s="21"/>
      <c r="I24" s="21"/>
      <c r="J24" s="20"/>
      <c r="K24" s="34">
        <f t="shared" si="1"/>
        <v>10</v>
      </c>
      <c r="ALF24"/>
      <c r="ALG24"/>
      <c r="ALH24"/>
      <c r="ALI24"/>
      <c r="ALJ24"/>
    </row>
    <row r="25" spans="1:998" ht="25.2" customHeight="1">
      <c r="A25" s="44">
        <v>6</v>
      </c>
      <c r="B25" s="45" t="s">
        <v>53</v>
      </c>
      <c r="C25" s="21">
        <v>3</v>
      </c>
      <c r="D25" s="53"/>
      <c r="E25" s="53"/>
      <c r="F25" s="88"/>
      <c r="G25" s="89"/>
      <c r="H25" s="21"/>
      <c r="I25" s="21"/>
      <c r="J25" s="20"/>
      <c r="K25" s="34">
        <f t="shared" si="1"/>
        <v>13</v>
      </c>
      <c r="ALF25"/>
      <c r="ALG25"/>
      <c r="ALH25"/>
      <c r="ALI25"/>
      <c r="ALJ25"/>
    </row>
    <row r="26" spans="1:998" ht="25.2" customHeight="1">
      <c r="A26" s="44">
        <v>7</v>
      </c>
      <c r="B26" s="45" t="s">
        <v>89</v>
      </c>
      <c r="C26" s="21">
        <v>2</v>
      </c>
      <c r="D26" s="53"/>
      <c r="E26" s="53"/>
      <c r="F26" s="88"/>
      <c r="G26" s="89"/>
      <c r="H26" s="21"/>
      <c r="I26" s="21"/>
      <c r="J26" s="20"/>
      <c r="K26" s="34">
        <f t="shared" si="1"/>
        <v>15</v>
      </c>
      <c r="ALF26"/>
      <c r="ALG26"/>
      <c r="ALH26"/>
      <c r="ALI26"/>
      <c r="ALJ26"/>
    </row>
    <row r="27" spans="1:998" ht="25.2" customHeight="1">
      <c r="A27" s="44">
        <v>8</v>
      </c>
      <c r="B27" s="45" t="s">
        <v>88</v>
      </c>
      <c r="C27" s="21">
        <v>3</v>
      </c>
      <c r="D27" s="53"/>
      <c r="E27" s="53"/>
      <c r="F27" s="88"/>
      <c r="G27" s="89"/>
      <c r="H27" s="21"/>
      <c r="I27" s="21"/>
      <c r="J27" s="20"/>
      <c r="K27" s="34">
        <f t="shared" si="1"/>
        <v>18</v>
      </c>
      <c r="ALF27"/>
      <c r="ALG27"/>
      <c r="ALH27"/>
      <c r="ALI27"/>
      <c r="ALJ27"/>
    </row>
    <row r="28" spans="1:998" ht="25.2" customHeight="1">
      <c r="A28" s="44">
        <v>9</v>
      </c>
      <c r="B28" s="45" t="s">
        <v>135</v>
      </c>
      <c r="C28" s="21"/>
      <c r="D28" s="21"/>
      <c r="E28" s="21"/>
      <c r="F28" s="34"/>
      <c r="G28" s="41">
        <f>SUM(C20:C27)</f>
        <v>18</v>
      </c>
      <c r="H28" s="21"/>
      <c r="I28" s="21"/>
      <c r="J28" s="20"/>
      <c r="K28" s="34">
        <v>0</v>
      </c>
      <c r="ALF28"/>
      <c r="ALG28"/>
      <c r="ALH28"/>
      <c r="ALI28"/>
      <c r="ALJ28"/>
    </row>
    <row r="29" spans="1:998" ht="25.2" hidden="1" customHeight="1">
      <c r="A29" s="49"/>
      <c r="B29" s="45"/>
      <c r="C29" s="21"/>
      <c r="D29" s="21"/>
      <c r="E29" s="21"/>
      <c r="F29" s="34"/>
      <c r="G29" s="41"/>
      <c r="H29" s="21"/>
      <c r="I29" s="21"/>
      <c r="J29" s="20"/>
      <c r="K29" s="34">
        <f>D29</f>
        <v>0</v>
      </c>
      <c r="ALF29"/>
      <c r="ALG29"/>
      <c r="ALH29"/>
      <c r="ALI29"/>
      <c r="ALJ29"/>
    </row>
    <row r="30" spans="1:998" ht="25.5" hidden="1" customHeight="1">
      <c r="A30" s="49"/>
      <c r="B30" s="46"/>
      <c r="C30" s="21"/>
      <c r="D30" s="21"/>
      <c r="E30" s="21"/>
      <c r="F30" s="34"/>
      <c r="G30" s="41"/>
      <c r="H30" s="21"/>
      <c r="I30" s="21"/>
      <c r="J30" s="20"/>
      <c r="K30" s="34">
        <f>K29+D30</f>
        <v>0</v>
      </c>
      <c r="Z30" s="48"/>
      <c r="ALF30"/>
      <c r="ALG30"/>
      <c r="ALH30"/>
      <c r="ALI30"/>
      <c r="ALJ30"/>
    </row>
    <row r="31" spans="1:998" ht="25.2" hidden="1" customHeight="1">
      <c r="A31" s="49"/>
      <c r="B31" s="46"/>
      <c r="C31" s="19"/>
      <c r="D31" s="19"/>
      <c r="E31" s="21"/>
      <c r="F31" s="34"/>
      <c r="G31" s="41"/>
      <c r="H31" s="21"/>
      <c r="I31" s="21"/>
      <c r="J31" s="20"/>
      <c r="K31" s="34">
        <f t="shared" ref="K31:K33" si="2">K30+D31</f>
        <v>0</v>
      </c>
      <c r="ALF31"/>
      <c r="ALG31"/>
      <c r="ALH31"/>
      <c r="ALI31"/>
      <c r="ALJ31"/>
    </row>
    <row r="32" spans="1:998" ht="25.2" hidden="1" customHeight="1">
      <c r="A32" s="49"/>
      <c r="B32" s="46"/>
      <c r="C32" s="19"/>
      <c r="D32" s="19"/>
      <c r="E32" s="19"/>
      <c r="F32" s="35"/>
      <c r="G32" s="37"/>
      <c r="H32" s="21"/>
      <c r="I32" s="21"/>
      <c r="J32" s="20"/>
      <c r="K32" s="34">
        <f t="shared" si="2"/>
        <v>0</v>
      </c>
      <c r="ALF32"/>
      <c r="ALG32"/>
      <c r="ALH32"/>
      <c r="ALI32"/>
      <c r="ALJ32"/>
    </row>
    <row r="33" spans="1:998" ht="25.2" hidden="1" customHeight="1">
      <c r="A33" s="49"/>
      <c r="B33" s="46"/>
      <c r="C33" s="19"/>
      <c r="D33" s="19"/>
      <c r="E33" s="19"/>
      <c r="F33" s="35"/>
      <c r="G33" s="37"/>
      <c r="H33" s="21"/>
      <c r="I33" s="21"/>
      <c r="J33" s="20"/>
      <c r="K33" s="34">
        <f t="shared" si="2"/>
        <v>0</v>
      </c>
      <c r="ALF33"/>
      <c r="ALG33"/>
      <c r="ALH33"/>
      <c r="ALI33"/>
      <c r="ALJ33"/>
    </row>
    <row r="34" spans="1:998" ht="25.2" hidden="1" customHeight="1">
      <c r="A34" s="49"/>
      <c r="B34" s="45"/>
      <c r="C34" s="19"/>
      <c r="D34" s="19"/>
      <c r="E34" s="19"/>
      <c r="F34" s="35"/>
      <c r="G34" s="37"/>
      <c r="H34" s="21"/>
      <c r="I34" s="21"/>
      <c r="J34" s="20"/>
      <c r="K34" s="34">
        <f>K33+D34-H34</f>
        <v>0</v>
      </c>
      <c r="ALF34"/>
      <c r="ALG34"/>
      <c r="ALH34"/>
      <c r="ALI34"/>
      <c r="ALJ34"/>
    </row>
    <row r="35" spans="1:998" ht="25.2" hidden="1" customHeight="1">
      <c r="A35" s="49"/>
      <c r="B35" s="46"/>
      <c r="C35" s="19"/>
      <c r="D35" s="19"/>
      <c r="E35" s="19"/>
      <c r="F35" s="35"/>
      <c r="G35" s="37"/>
      <c r="H35" s="21"/>
      <c r="I35" s="21"/>
      <c r="J35" s="20"/>
      <c r="K35" s="34">
        <f t="shared" ref="K35:K37" si="3">K34+D35-H35</f>
        <v>0</v>
      </c>
      <c r="ALF35"/>
      <c r="ALG35"/>
      <c r="ALH35"/>
      <c r="ALI35"/>
      <c r="ALJ35"/>
    </row>
    <row r="36" spans="1:998" ht="25.2" hidden="1" customHeight="1">
      <c r="A36" s="49"/>
      <c r="B36" s="45"/>
      <c r="C36" s="19"/>
      <c r="D36" s="19"/>
      <c r="E36" s="19"/>
      <c r="F36" s="35"/>
      <c r="G36" s="37"/>
      <c r="H36" s="21"/>
      <c r="I36" s="21"/>
      <c r="J36" s="20"/>
      <c r="K36" s="34">
        <f t="shared" si="3"/>
        <v>0</v>
      </c>
      <c r="ALF36"/>
      <c r="ALG36"/>
      <c r="ALH36"/>
      <c r="ALI36"/>
      <c r="ALJ36"/>
    </row>
    <row r="37" spans="1:998" ht="25.2" hidden="1" customHeight="1">
      <c r="A37" s="49"/>
      <c r="B37" s="69"/>
      <c r="C37" s="19"/>
      <c r="D37" s="19"/>
      <c r="E37" s="19"/>
      <c r="F37" s="35"/>
      <c r="G37" s="37"/>
      <c r="H37" s="21"/>
      <c r="I37" s="21"/>
      <c r="J37" s="20"/>
      <c r="K37" s="34">
        <f t="shared" si="3"/>
        <v>0</v>
      </c>
      <c r="ALF37"/>
      <c r="ALG37"/>
      <c r="ALH37"/>
      <c r="ALI37"/>
      <c r="ALJ37"/>
    </row>
    <row r="38" spans="1:998" ht="25.2" hidden="1" customHeight="1">
      <c r="A38" s="44">
        <v>1</v>
      </c>
      <c r="B38" s="69"/>
      <c r="C38" s="19"/>
      <c r="D38" s="19"/>
      <c r="E38" s="19"/>
      <c r="F38" s="35"/>
      <c r="G38" s="37"/>
      <c r="H38" s="21"/>
      <c r="I38" s="21"/>
      <c r="J38" s="20"/>
      <c r="K38" s="34">
        <f>E38</f>
        <v>0</v>
      </c>
      <c r="ALF38"/>
      <c r="ALG38"/>
      <c r="ALH38"/>
      <c r="ALI38"/>
      <c r="ALJ38"/>
    </row>
    <row r="39" spans="1:998" ht="25.2" hidden="1" customHeight="1">
      <c r="A39" s="44">
        <v>2</v>
      </c>
      <c r="B39" s="69"/>
      <c r="C39" s="61"/>
      <c r="D39" s="61"/>
      <c r="E39" s="19"/>
      <c r="F39" s="35"/>
      <c r="G39" s="37"/>
      <c r="H39" s="21"/>
      <c r="I39" s="21"/>
      <c r="J39" s="20"/>
      <c r="K39" s="34">
        <f>E39+K38</f>
        <v>0</v>
      </c>
      <c r="ALF39"/>
      <c r="ALG39"/>
      <c r="ALH39"/>
      <c r="ALI39"/>
      <c r="ALJ39"/>
    </row>
    <row r="40" spans="1:998" ht="25.2" hidden="1" customHeight="1">
      <c r="A40" s="44">
        <v>3</v>
      </c>
      <c r="B40" s="45"/>
      <c r="C40" s="19"/>
      <c r="D40" s="19"/>
      <c r="E40" s="19"/>
      <c r="F40" s="35"/>
      <c r="G40" s="37"/>
      <c r="H40" s="21"/>
      <c r="I40" s="21"/>
      <c r="J40" s="20"/>
      <c r="K40" s="34">
        <f>K39+E40</f>
        <v>0</v>
      </c>
      <c r="ALF40"/>
      <c r="ALG40"/>
      <c r="ALH40"/>
      <c r="ALI40"/>
      <c r="ALJ40"/>
    </row>
    <row r="41" spans="1:998" ht="25.2" hidden="1" customHeight="1">
      <c r="A41" s="44">
        <v>4</v>
      </c>
      <c r="B41" s="46"/>
      <c r="C41" s="19"/>
      <c r="D41" s="19"/>
      <c r="E41" s="19"/>
      <c r="F41" s="35"/>
      <c r="G41" s="37"/>
      <c r="H41" s="21"/>
      <c r="I41" s="21"/>
      <c r="J41" s="20"/>
      <c r="K41" s="34">
        <f t="shared" ref="K41:K42" si="4">K40+E41</f>
        <v>0</v>
      </c>
      <c r="ALF41"/>
      <c r="ALG41"/>
      <c r="ALH41"/>
      <c r="ALI41"/>
      <c r="ALJ41"/>
    </row>
    <row r="42" spans="1:998" ht="25.2" hidden="1" customHeight="1">
      <c r="A42" s="44">
        <v>5</v>
      </c>
      <c r="B42" s="45"/>
      <c r="C42" s="19"/>
      <c r="D42" s="19"/>
      <c r="E42" s="19"/>
      <c r="F42" s="35"/>
      <c r="G42" s="37"/>
      <c r="H42" s="21"/>
      <c r="I42" s="21"/>
      <c r="J42" s="20"/>
      <c r="K42" s="34">
        <f t="shared" si="4"/>
        <v>0</v>
      </c>
      <c r="ALF42"/>
      <c r="ALG42"/>
      <c r="ALH42"/>
      <c r="ALI42"/>
      <c r="ALJ42"/>
    </row>
    <row r="43" spans="1:998" ht="25.2" hidden="1" customHeight="1">
      <c r="A43" s="44">
        <v>6</v>
      </c>
      <c r="B43" s="45"/>
      <c r="C43" s="19"/>
      <c r="D43" s="19"/>
      <c r="E43" s="19"/>
      <c r="F43" s="35"/>
      <c r="G43" s="37"/>
      <c r="H43" s="21"/>
      <c r="I43" s="21"/>
      <c r="J43" s="20"/>
      <c r="K43" s="34">
        <f>K42+E43-I43</f>
        <v>0</v>
      </c>
      <c r="ALF43"/>
      <c r="ALG43"/>
      <c r="ALH43"/>
      <c r="ALI43"/>
      <c r="ALJ43"/>
    </row>
    <row r="44" spans="1:998" ht="25.2" hidden="1" customHeight="1">
      <c r="A44" s="44">
        <v>7</v>
      </c>
      <c r="B44" s="45"/>
      <c r="C44" s="19"/>
      <c r="D44" s="19"/>
      <c r="E44" s="19"/>
      <c r="F44" s="35"/>
      <c r="G44" s="37"/>
      <c r="H44" s="21"/>
      <c r="I44" s="21"/>
      <c r="J44" s="20"/>
      <c r="K44" s="34">
        <f>K43+E44-I44</f>
        <v>0</v>
      </c>
      <c r="ALF44"/>
      <c r="ALG44"/>
      <c r="ALH44"/>
      <c r="ALI44"/>
      <c r="ALJ44"/>
    </row>
    <row r="45" spans="1:998" ht="25.2" hidden="1" customHeight="1">
      <c r="A45" s="44">
        <v>8</v>
      </c>
      <c r="B45" s="46"/>
      <c r="C45" s="18"/>
      <c r="D45" s="18"/>
      <c r="E45" s="18"/>
      <c r="F45" s="35"/>
      <c r="G45" s="17"/>
      <c r="H45" s="18"/>
      <c r="I45" s="18"/>
      <c r="J45" s="18"/>
      <c r="K45" s="34">
        <f>K44-I45</f>
        <v>0</v>
      </c>
      <c r="ALF45"/>
      <c r="ALG45"/>
      <c r="ALH45"/>
      <c r="ALI45"/>
      <c r="ALJ45"/>
    </row>
    <row r="46" spans="1:998" ht="27" hidden="1" customHeight="1" thickBot="1">
      <c r="A46" s="44">
        <v>9</v>
      </c>
      <c r="B46" s="71"/>
      <c r="C46" s="38"/>
      <c r="D46" s="38"/>
      <c r="E46" s="38"/>
      <c r="F46" s="39"/>
      <c r="G46" s="40"/>
      <c r="H46" s="38"/>
      <c r="I46" s="38"/>
      <c r="J46" s="38"/>
      <c r="K46" s="34">
        <f>K45-I46</f>
        <v>0</v>
      </c>
      <c r="ALF46"/>
      <c r="ALG46"/>
      <c r="ALH46"/>
      <c r="ALI46"/>
      <c r="ALJ46"/>
    </row>
    <row r="47" spans="1:998" ht="19.95" customHeight="1" thickBot="1">
      <c r="A47" s="98"/>
      <c r="B47" s="99"/>
      <c r="C47" s="99"/>
      <c r="D47" s="99"/>
      <c r="E47" s="99"/>
      <c r="F47" s="99"/>
      <c r="G47" s="99"/>
      <c r="H47" s="99"/>
      <c r="I47" s="99"/>
      <c r="J47" s="99"/>
      <c r="K47" s="100"/>
    </row>
    <row r="48" spans="1:998" ht="20.100000000000001" customHeight="1" thickBot="1">
      <c r="A48" s="93" t="s">
        <v>16</v>
      </c>
      <c r="B48" s="93" t="s">
        <v>8</v>
      </c>
      <c r="C48" s="93" t="s">
        <v>17</v>
      </c>
      <c r="D48" s="93"/>
      <c r="E48" s="93"/>
      <c r="F48" s="93"/>
      <c r="G48" s="93"/>
      <c r="H48" s="93"/>
      <c r="I48" s="93"/>
      <c r="J48" s="93"/>
      <c r="K48" s="93"/>
    </row>
    <row r="49" spans="1:11" ht="20.100000000000001" customHeight="1" thickBot="1">
      <c r="A49" s="93"/>
      <c r="B49" s="93"/>
      <c r="C49" s="93" t="s">
        <v>18</v>
      </c>
      <c r="D49" s="93"/>
      <c r="E49" s="93"/>
      <c r="F49" s="93" t="s">
        <v>19</v>
      </c>
      <c r="G49" s="93"/>
      <c r="H49" s="93"/>
      <c r="I49" s="93"/>
      <c r="J49" s="30" t="s">
        <v>20</v>
      </c>
      <c r="K49" s="30" t="s">
        <v>21</v>
      </c>
    </row>
    <row r="50" spans="1:11" ht="20.100000000000001" customHeight="1" thickBot="1">
      <c r="A50" s="31">
        <f>'Planilha Locada'!C17</f>
        <v>49.769999999999996</v>
      </c>
      <c r="B50" s="51" t="s">
        <v>64</v>
      </c>
      <c r="C50" s="94">
        <f>SUM(G28,G18)</f>
        <v>35</v>
      </c>
      <c r="D50" s="94"/>
      <c r="E50" s="94"/>
      <c r="F50" s="94">
        <f>K33</f>
        <v>0</v>
      </c>
      <c r="G50" s="94"/>
      <c r="H50" s="94"/>
      <c r="I50" s="94"/>
      <c r="J50" s="42">
        <f>K42</f>
        <v>0</v>
      </c>
      <c r="K50" s="42">
        <f>SUM(F11:F15)</f>
        <v>20</v>
      </c>
    </row>
    <row r="51" spans="1:11" ht="8.1" customHeight="1">
      <c r="A51" s="28"/>
      <c r="B51" s="5"/>
      <c r="C51" s="5"/>
      <c r="D51" s="5"/>
      <c r="E51" s="5"/>
      <c r="F51" s="5"/>
      <c r="G51" s="5"/>
      <c r="H51" s="5"/>
      <c r="I51" s="5"/>
      <c r="J51" s="5"/>
      <c r="K51" s="29"/>
    </row>
    <row r="52" spans="1:11">
      <c r="A52" s="24"/>
      <c r="B52" s="2"/>
      <c r="C52" s="2"/>
      <c r="D52" s="2"/>
      <c r="E52" s="2"/>
      <c r="F52" s="2"/>
      <c r="G52" s="2"/>
      <c r="H52" s="2"/>
      <c r="I52" s="2"/>
      <c r="J52" s="2"/>
      <c r="K52" s="25"/>
    </row>
    <row r="53" spans="1:11">
      <c r="A53" s="26"/>
      <c r="K53" s="27"/>
    </row>
    <row r="54" spans="1:11">
      <c r="A54" s="26"/>
      <c r="K54" s="27"/>
    </row>
    <row r="55" spans="1:11">
      <c r="A55" s="26"/>
      <c r="K55" s="27"/>
    </row>
    <row r="56" spans="1:11">
      <c r="A56" s="26"/>
      <c r="K56" s="27"/>
    </row>
    <row r="57" spans="1:11">
      <c r="A57" s="26"/>
      <c r="K57" s="27"/>
    </row>
    <row r="58" spans="1:11">
      <c r="A58" s="26"/>
      <c r="K58" s="27"/>
    </row>
    <row r="59" spans="1:11">
      <c r="A59" s="26"/>
      <c r="K59" s="27"/>
    </row>
    <row r="60" spans="1:11">
      <c r="A60" s="26"/>
      <c r="K60" s="27"/>
    </row>
    <row r="61" spans="1:11">
      <c r="A61" s="26"/>
      <c r="K61" s="27"/>
    </row>
    <row r="62" spans="1:11">
      <c r="A62" s="26"/>
      <c r="K62" s="27"/>
    </row>
    <row r="63" spans="1:11" hidden="1">
      <c r="A63" s="26"/>
      <c r="K63" s="27"/>
    </row>
    <row r="64" spans="1:11" hidden="1">
      <c r="A64" s="26"/>
      <c r="K64" s="27"/>
    </row>
    <row r="65" spans="1:11" ht="1.2" hidden="1" customHeight="1">
      <c r="A65" s="26"/>
      <c r="K65" s="27"/>
    </row>
    <row r="66" spans="1:11">
      <c r="A66" s="26"/>
      <c r="K66" s="27"/>
    </row>
    <row r="67" spans="1:11" ht="20.399999999999999" customHeight="1" thickBot="1">
      <c r="A67" s="82"/>
      <c r="B67" s="83"/>
      <c r="C67" s="83"/>
      <c r="D67" s="83"/>
      <c r="E67" s="83"/>
      <c r="F67" s="83"/>
      <c r="G67" s="83"/>
      <c r="H67" s="83"/>
      <c r="I67" s="83"/>
      <c r="J67" s="83"/>
      <c r="K67" s="84"/>
    </row>
    <row r="68" spans="1:11" hidden="1">
      <c r="A68" s="26"/>
      <c r="K68" s="27"/>
    </row>
    <row r="69" spans="1:11" hidden="1">
      <c r="A69" s="26"/>
      <c r="K69" s="27"/>
    </row>
    <row r="70" spans="1:11" hidden="1">
      <c r="A70" s="26"/>
      <c r="K70" s="27"/>
    </row>
    <row r="71" spans="1:11" hidden="1">
      <c r="A71" s="26"/>
      <c r="K71" s="27"/>
    </row>
    <row r="72" spans="1:11" hidden="1">
      <c r="A72" s="26"/>
      <c r="K72" s="27"/>
    </row>
    <row r="73" spans="1:11" hidden="1">
      <c r="A73" s="26"/>
      <c r="K73" s="27"/>
    </row>
    <row r="74" spans="1:11" hidden="1">
      <c r="A74" s="26"/>
      <c r="K74" s="27"/>
    </row>
    <row r="75" spans="1:11" hidden="1">
      <c r="A75" s="26"/>
      <c r="K75" s="27"/>
    </row>
    <row r="76" spans="1:11" hidden="1">
      <c r="A76" s="26"/>
      <c r="K76" s="27"/>
    </row>
    <row r="77" spans="1:11" hidden="1">
      <c r="A77" s="26"/>
      <c r="K77" s="27"/>
    </row>
    <row r="78" spans="1:11" hidden="1">
      <c r="A78" s="26"/>
      <c r="K78" s="27"/>
    </row>
    <row r="79" spans="1:11" hidden="1">
      <c r="A79" s="3"/>
      <c r="K79" s="27"/>
    </row>
    <row r="80" spans="1:11" hidden="1">
      <c r="A80" s="3"/>
      <c r="K80" s="27"/>
    </row>
    <row r="81" spans="1:998" hidden="1">
      <c r="A81" s="3"/>
      <c r="K81" s="27"/>
    </row>
    <row r="82" spans="1:998" s="57" customFormat="1" hidden="1">
      <c r="A82" s="53"/>
      <c r="B82" s="5"/>
      <c r="C82" s="5"/>
      <c r="D82" s="5"/>
      <c r="E82" s="5"/>
      <c r="F82" s="5"/>
      <c r="G82" s="5"/>
      <c r="H82" s="5"/>
      <c r="I82" s="5"/>
      <c r="J82" s="5"/>
      <c r="K82" s="29"/>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c r="CN82" s="5"/>
      <c r="CO82" s="5"/>
      <c r="CP82" s="5"/>
      <c r="CQ82" s="5"/>
      <c r="CR82" s="5"/>
      <c r="CS82" s="5"/>
      <c r="CT82" s="5"/>
      <c r="CU82" s="5"/>
      <c r="CV82" s="5"/>
      <c r="CW82" s="5"/>
      <c r="CX82" s="5"/>
      <c r="CY82" s="5"/>
      <c r="CZ82" s="5"/>
      <c r="DA82" s="5"/>
      <c r="DB82" s="5"/>
      <c r="DC82" s="5"/>
      <c r="DD82" s="5"/>
      <c r="DE82" s="5"/>
      <c r="DF82" s="5"/>
      <c r="DG82" s="5"/>
      <c r="DH82" s="5"/>
      <c r="DI82" s="5"/>
      <c r="DJ82" s="5"/>
      <c r="DK82" s="5"/>
      <c r="DL82" s="5"/>
      <c r="DM82" s="5"/>
      <c r="DN82" s="5"/>
      <c r="DO82" s="5"/>
      <c r="DP82" s="5"/>
      <c r="DQ82" s="5"/>
      <c r="DR82" s="5"/>
      <c r="DS82" s="5"/>
      <c r="DT82" s="5"/>
      <c r="DU82" s="5"/>
      <c r="DV82" s="5"/>
      <c r="DW82" s="5"/>
      <c r="DX82" s="5"/>
      <c r="DY82" s="5"/>
      <c r="DZ82" s="5"/>
      <c r="EA82" s="5"/>
      <c r="EB82" s="5"/>
      <c r="EC82" s="5"/>
      <c r="ED82" s="5"/>
      <c r="EE82" s="5"/>
      <c r="EF82" s="5"/>
      <c r="EG82" s="5"/>
      <c r="EH82" s="5"/>
      <c r="EI82" s="5"/>
      <c r="EJ82" s="5"/>
      <c r="EK82" s="5"/>
      <c r="EL82" s="5"/>
      <c r="EM82" s="5"/>
      <c r="EN82" s="5"/>
      <c r="EO82" s="5"/>
      <c r="EP82" s="5"/>
      <c r="EQ82" s="5"/>
      <c r="ER82" s="5"/>
      <c r="ES82" s="5"/>
      <c r="ET82" s="5"/>
      <c r="EU82" s="5"/>
      <c r="EV82" s="5"/>
      <c r="EW82" s="5"/>
      <c r="EX82" s="5"/>
      <c r="EY82" s="5"/>
      <c r="EZ82" s="5"/>
      <c r="FA82" s="5"/>
      <c r="FB82" s="5"/>
      <c r="FC82" s="5"/>
      <c r="FD82" s="5"/>
      <c r="FE82" s="5"/>
      <c r="FF82" s="5"/>
      <c r="FG82" s="5"/>
      <c r="FH82" s="5"/>
      <c r="FI82" s="5"/>
      <c r="FJ82" s="5"/>
      <c r="FK82" s="5"/>
      <c r="FL82" s="5"/>
      <c r="FM82" s="5"/>
      <c r="FN82" s="5"/>
      <c r="FO82" s="5"/>
      <c r="FP82" s="5"/>
      <c r="FQ82" s="5"/>
      <c r="FR82" s="5"/>
      <c r="FS82" s="5"/>
      <c r="FT82" s="5"/>
      <c r="FU82" s="5"/>
      <c r="FV82" s="5"/>
      <c r="FW82" s="5"/>
      <c r="FX82" s="5"/>
      <c r="FY82" s="5"/>
      <c r="FZ82" s="5"/>
      <c r="GA82" s="5"/>
      <c r="GB82" s="5"/>
      <c r="GC82" s="5"/>
      <c r="GD82" s="5"/>
      <c r="GE82" s="5"/>
      <c r="GF82" s="5"/>
      <c r="GG82" s="5"/>
      <c r="GH82" s="5"/>
      <c r="GI82" s="5"/>
      <c r="GJ82" s="5"/>
      <c r="GK82" s="5"/>
      <c r="GL82" s="5"/>
      <c r="GM82" s="5"/>
      <c r="GN82" s="5"/>
      <c r="GO82" s="5"/>
      <c r="GP82" s="5"/>
      <c r="GQ82" s="5"/>
      <c r="GR82" s="5"/>
      <c r="GS82" s="5"/>
      <c r="GT82" s="5"/>
      <c r="GU82" s="5"/>
      <c r="GV82" s="5"/>
      <c r="GW82" s="5"/>
      <c r="GX82" s="5"/>
      <c r="GY82" s="5"/>
      <c r="GZ82" s="5"/>
      <c r="HA82" s="5"/>
      <c r="HB82" s="5"/>
      <c r="HC82" s="5"/>
      <c r="HD82" s="5"/>
      <c r="HE82" s="5"/>
      <c r="HF82" s="5"/>
      <c r="HG82" s="5"/>
      <c r="HH82" s="5"/>
      <c r="HI82" s="5"/>
      <c r="HJ82" s="5"/>
      <c r="HK82" s="5"/>
      <c r="HL82" s="5"/>
      <c r="HM82" s="5"/>
      <c r="HN82" s="5"/>
      <c r="HO82" s="5"/>
      <c r="HP82" s="5"/>
      <c r="HQ82" s="5"/>
      <c r="HR82" s="5"/>
      <c r="HS82" s="5"/>
      <c r="HT82" s="5"/>
      <c r="HU82" s="5"/>
      <c r="HV82" s="5"/>
      <c r="HW82" s="5"/>
      <c r="HX82" s="5"/>
      <c r="HY82" s="5"/>
      <c r="HZ82" s="5"/>
      <c r="IA82" s="5"/>
      <c r="IB82" s="5"/>
      <c r="IC82" s="5"/>
      <c r="ID82" s="5"/>
      <c r="IE82" s="5"/>
      <c r="IF82" s="5"/>
      <c r="IG82" s="5"/>
      <c r="IH82" s="5"/>
      <c r="II82" s="5"/>
      <c r="IJ82" s="5"/>
      <c r="IK82" s="5"/>
      <c r="IL82" s="5"/>
      <c r="IM82" s="5"/>
      <c r="IN82" s="5"/>
      <c r="IO82" s="5"/>
      <c r="IP82" s="5"/>
      <c r="IQ82" s="5"/>
      <c r="IR82" s="5"/>
      <c r="IS82" s="5"/>
      <c r="IT82" s="5"/>
      <c r="IU82" s="5"/>
      <c r="IV82" s="5"/>
      <c r="IW82" s="5"/>
      <c r="IX82" s="5"/>
      <c r="IY82" s="5"/>
      <c r="IZ82" s="5"/>
      <c r="JA82" s="5"/>
      <c r="JB82" s="5"/>
      <c r="JC82" s="5"/>
      <c r="JD82" s="5"/>
      <c r="JE82" s="5"/>
      <c r="JF82" s="5"/>
      <c r="JG82" s="5"/>
      <c r="JH82" s="5"/>
      <c r="JI82" s="5"/>
      <c r="JJ82" s="5"/>
      <c r="JK82" s="5"/>
      <c r="JL82" s="5"/>
      <c r="JM82" s="5"/>
      <c r="JN82" s="5"/>
      <c r="JO82" s="5"/>
      <c r="JP82" s="5"/>
      <c r="JQ82" s="5"/>
      <c r="JR82" s="5"/>
      <c r="JS82" s="5"/>
      <c r="JT82" s="5"/>
      <c r="JU82" s="5"/>
      <c r="JV82" s="5"/>
      <c r="JW82" s="5"/>
      <c r="JX82" s="5"/>
      <c r="JY82" s="5"/>
      <c r="JZ82" s="5"/>
      <c r="KA82" s="5"/>
      <c r="KB82" s="5"/>
      <c r="KC82" s="5"/>
      <c r="KD82" s="5"/>
      <c r="KE82" s="5"/>
      <c r="KF82" s="5"/>
      <c r="KG82" s="5"/>
      <c r="KH82" s="5"/>
      <c r="KI82" s="5"/>
      <c r="KJ82" s="5"/>
      <c r="KK82" s="5"/>
      <c r="KL82" s="5"/>
      <c r="KM82" s="5"/>
      <c r="KN82" s="5"/>
      <c r="KO82" s="5"/>
      <c r="KP82" s="5"/>
      <c r="KQ82" s="5"/>
      <c r="KR82" s="5"/>
      <c r="KS82" s="5"/>
      <c r="KT82" s="5"/>
      <c r="KU82" s="5"/>
      <c r="KV82" s="5"/>
      <c r="KW82" s="5"/>
      <c r="KX82" s="5"/>
      <c r="KY82" s="5"/>
      <c r="KZ82" s="5"/>
      <c r="LA82" s="5"/>
      <c r="LB82" s="5"/>
      <c r="LC82" s="5"/>
      <c r="LD82" s="5"/>
      <c r="LE82" s="5"/>
      <c r="LF82" s="5"/>
      <c r="LG82" s="5"/>
      <c r="LH82" s="5"/>
      <c r="LI82" s="5"/>
      <c r="LJ82" s="5"/>
      <c r="LK82" s="5"/>
      <c r="LL82" s="5"/>
      <c r="LM82" s="5"/>
      <c r="LN82" s="5"/>
      <c r="LO82" s="5"/>
      <c r="LP82" s="5"/>
      <c r="LQ82" s="5"/>
      <c r="LR82" s="5"/>
      <c r="LS82" s="5"/>
      <c r="LT82" s="5"/>
      <c r="LU82" s="5"/>
      <c r="LV82" s="5"/>
      <c r="LW82" s="5"/>
      <c r="LX82" s="5"/>
      <c r="LY82" s="5"/>
      <c r="LZ82" s="5"/>
      <c r="MA82" s="5"/>
      <c r="MB82" s="5"/>
      <c r="MC82" s="5"/>
      <c r="MD82" s="5"/>
      <c r="ME82" s="5"/>
      <c r="MF82" s="5"/>
      <c r="MG82" s="5"/>
      <c r="MH82" s="5"/>
      <c r="MI82" s="5"/>
      <c r="MJ82" s="5"/>
      <c r="MK82" s="5"/>
      <c r="ML82" s="5"/>
      <c r="MM82" s="5"/>
      <c r="MN82" s="5"/>
      <c r="MO82" s="5"/>
      <c r="MP82" s="5"/>
      <c r="MQ82" s="5"/>
      <c r="MR82" s="5"/>
      <c r="MS82" s="5"/>
      <c r="MT82" s="5"/>
      <c r="MU82" s="5"/>
      <c r="MV82" s="5"/>
      <c r="MW82" s="5"/>
      <c r="MX82" s="5"/>
      <c r="MY82" s="5"/>
      <c r="MZ82" s="5"/>
      <c r="NA82" s="5"/>
      <c r="NB82" s="5"/>
      <c r="NC82" s="5"/>
      <c r="ND82" s="5"/>
      <c r="NE82" s="5"/>
      <c r="NF82" s="5"/>
      <c r="NG82" s="5"/>
      <c r="NH82" s="5"/>
      <c r="NI82" s="5"/>
      <c r="NJ82" s="5"/>
      <c r="NK82" s="5"/>
      <c r="NL82" s="5"/>
      <c r="NM82" s="5"/>
      <c r="NN82" s="5"/>
      <c r="NO82" s="5"/>
      <c r="NP82" s="5"/>
      <c r="NQ82" s="5"/>
      <c r="NR82" s="5"/>
      <c r="NS82" s="5"/>
      <c r="NT82" s="5"/>
      <c r="NU82" s="5"/>
      <c r="NV82" s="5"/>
      <c r="NW82" s="5"/>
      <c r="NX82" s="5"/>
      <c r="NY82" s="5"/>
      <c r="NZ82" s="5"/>
      <c r="OA82" s="5"/>
      <c r="OB82" s="5"/>
      <c r="OC82" s="5"/>
      <c r="OD82" s="5"/>
      <c r="OE82" s="5"/>
      <c r="OF82" s="5"/>
      <c r="OG82" s="5"/>
      <c r="OH82" s="5"/>
      <c r="OI82" s="5"/>
      <c r="OJ82" s="5"/>
      <c r="OK82" s="5"/>
      <c r="OL82" s="5"/>
      <c r="OM82" s="5"/>
      <c r="ON82" s="5"/>
      <c r="OO82" s="5"/>
      <c r="OP82" s="5"/>
      <c r="OQ82" s="5"/>
      <c r="OR82" s="5"/>
      <c r="OS82" s="5"/>
      <c r="OT82" s="5"/>
      <c r="OU82" s="5"/>
      <c r="OV82" s="5"/>
      <c r="OW82" s="5"/>
      <c r="OX82" s="5"/>
      <c r="OY82" s="5"/>
      <c r="OZ82" s="5"/>
      <c r="PA82" s="5"/>
      <c r="PB82" s="5"/>
      <c r="PC82" s="5"/>
      <c r="PD82" s="5"/>
      <c r="PE82" s="5"/>
      <c r="PF82" s="5"/>
      <c r="PG82" s="5"/>
      <c r="PH82" s="5"/>
      <c r="PI82" s="5"/>
      <c r="PJ82" s="5"/>
      <c r="PK82" s="5"/>
      <c r="PL82" s="5"/>
      <c r="PM82" s="5"/>
      <c r="PN82" s="5"/>
      <c r="PO82" s="5"/>
      <c r="PP82" s="5"/>
      <c r="PQ82" s="5"/>
      <c r="PR82" s="5"/>
      <c r="PS82" s="5"/>
      <c r="PT82" s="5"/>
      <c r="PU82" s="5"/>
      <c r="PV82" s="5"/>
      <c r="PW82" s="5"/>
      <c r="PX82" s="5"/>
      <c r="PY82" s="5"/>
      <c r="PZ82" s="5"/>
      <c r="QA82" s="5"/>
      <c r="QB82" s="5"/>
      <c r="QC82" s="5"/>
      <c r="QD82" s="5"/>
      <c r="QE82" s="5"/>
      <c r="QF82" s="5"/>
      <c r="QG82" s="5"/>
      <c r="QH82" s="5"/>
      <c r="QI82" s="5"/>
      <c r="QJ82" s="5"/>
      <c r="QK82" s="5"/>
      <c r="QL82" s="5"/>
      <c r="QM82" s="5"/>
      <c r="QN82" s="5"/>
      <c r="QO82" s="5"/>
      <c r="QP82" s="5"/>
      <c r="QQ82" s="5"/>
      <c r="QR82" s="5"/>
      <c r="QS82" s="5"/>
      <c r="QT82" s="5"/>
      <c r="QU82" s="5"/>
      <c r="QV82" s="5"/>
      <c r="QW82" s="5"/>
      <c r="QX82" s="5"/>
      <c r="QY82" s="5"/>
      <c r="QZ82" s="5"/>
      <c r="RA82" s="5"/>
      <c r="RB82" s="5"/>
      <c r="RC82" s="5"/>
      <c r="RD82" s="5"/>
      <c r="RE82" s="5"/>
      <c r="RF82" s="5"/>
      <c r="RG82" s="5"/>
      <c r="RH82" s="5"/>
      <c r="RI82" s="5"/>
      <c r="RJ82" s="5"/>
      <c r="RK82" s="5"/>
      <c r="RL82" s="5"/>
      <c r="RM82" s="5"/>
      <c r="RN82" s="5"/>
      <c r="RO82" s="5"/>
      <c r="RP82" s="5"/>
      <c r="RQ82" s="5"/>
      <c r="RR82" s="5"/>
      <c r="RS82" s="5"/>
      <c r="RT82" s="5"/>
      <c r="RU82" s="5"/>
      <c r="RV82" s="5"/>
      <c r="RW82" s="5"/>
      <c r="RX82" s="5"/>
      <c r="RY82" s="5"/>
      <c r="RZ82" s="5"/>
      <c r="SA82" s="5"/>
      <c r="SB82" s="5"/>
      <c r="SC82" s="5"/>
      <c r="SD82" s="5"/>
      <c r="SE82" s="5"/>
      <c r="SF82" s="5"/>
      <c r="SG82" s="5"/>
      <c r="SH82" s="5"/>
      <c r="SI82" s="5"/>
      <c r="SJ82" s="5"/>
      <c r="SK82" s="5"/>
      <c r="SL82" s="5"/>
      <c r="SM82" s="5"/>
      <c r="SN82" s="5"/>
      <c r="SO82" s="5"/>
      <c r="SP82" s="5"/>
      <c r="SQ82" s="5"/>
      <c r="SR82" s="5"/>
      <c r="SS82" s="5"/>
      <c r="ST82" s="5"/>
      <c r="SU82" s="5"/>
      <c r="SV82" s="5"/>
      <c r="SW82" s="5"/>
      <c r="SX82" s="5"/>
      <c r="SY82" s="5"/>
      <c r="SZ82" s="5"/>
      <c r="TA82" s="5"/>
      <c r="TB82" s="5"/>
      <c r="TC82" s="5"/>
      <c r="TD82" s="5"/>
      <c r="TE82" s="5"/>
      <c r="TF82" s="5"/>
      <c r="TG82" s="5"/>
      <c r="TH82" s="5"/>
      <c r="TI82" s="5"/>
      <c r="TJ82" s="5"/>
      <c r="TK82" s="5"/>
      <c r="TL82" s="5"/>
      <c r="TM82" s="5"/>
      <c r="TN82" s="5"/>
      <c r="TO82" s="5"/>
      <c r="TP82" s="5"/>
      <c r="TQ82" s="5"/>
      <c r="TR82" s="5"/>
      <c r="TS82" s="5"/>
      <c r="TT82" s="5"/>
      <c r="TU82" s="5"/>
      <c r="TV82" s="5"/>
      <c r="TW82" s="5"/>
      <c r="TX82" s="5"/>
      <c r="TY82" s="5"/>
      <c r="TZ82" s="5"/>
      <c r="UA82" s="5"/>
      <c r="UB82" s="5"/>
      <c r="UC82" s="5"/>
      <c r="UD82" s="5"/>
      <c r="UE82" s="5"/>
      <c r="UF82" s="5"/>
      <c r="UG82" s="5"/>
      <c r="UH82" s="5"/>
      <c r="UI82" s="5"/>
      <c r="UJ82" s="5"/>
      <c r="UK82" s="5"/>
      <c r="UL82" s="5"/>
      <c r="UM82" s="5"/>
      <c r="UN82" s="5"/>
      <c r="UO82" s="5"/>
      <c r="UP82" s="5"/>
      <c r="UQ82" s="5"/>
      <c r="UR82" s="5"/>
      <c r="US82" s="5"/>
      <c r="UT82" s="5"/>
      <c r="UU82" s="5"/>
      <c r="UV82" s="5"/>
      <c r="UW82" s="5"/>
      <c r="UX82" s="5"/>
      <c r="UY82" s="5"/>
      <c r="UZ82" s="5"/>
      <c r="VA82" s="5"/>
      <c r="VB82" s="5"/>
      <c r="VC82" s="5"/>
      <c r="VD82" s="5"/>
      <c r="VE82" s="5"/>
      <c r="VF82" s="5"/>
      <c r="VG82" s="5"/>
      <c r="VH82" s="5"/>
      <c r="VI82" s="5"/>
      <c r="VJ82" s="5"/>
      <c r="VK82" s="5"/>
      <c r="VL82" s="5"/>
      <c r="VM82" s="5"/>
      <c r="VN82" s="5"/>
      <c r="VO82" s="5"/>
      <c r="VP82" s="5"/>
      <c r="VQ82" s="5"/>
      <c r="VR82" s="5"/>
      <c r="VS82" s="5"/>
      <c r="VT82" s="5"/>
      <c r="VU82" s="5"/>
      <c r="VV82" s="5"/>
      <c r="VW82" s="5"/>
      <c r="VX82" s="5"/>
      <c r="VY82" s="5"/>
      <c r="VZ82" s="5"/>
      <c r="WA82" s="5"/>
      <c r="WB82" s="5"/>
      <c r="WC82" s="5"/>
      <c r="WD82" s="5"/>
      <c r="WE82" s="5"/>
      <c r="WF82" s="5"/>
      <c r="WG82" s="5"/>
      <c r="WH82" s="5"/>
      <c r="WI82" s="5"/>
      <c r="WJ82" s="5"/>
      <c r="WK82" s="5"/>
      <c r="WL82" s="5"/>
      <c r="WM82" s="5"/>
      <c r="WN82" s="5"/>
      <c r="WO82" s="5"/>
      <c r="WP82" s="5"/>
      <c r="WQ82" s="5"/>
      <c r="WR82" s="5"/>
      <c r="WS82" s="5"/>
      <c r="WT82" s="5"/>
      <c r="WU82" s="5"/>
      <c r="WV82" s="5"/>
      <c r="WW82" s="5"/>
      <c r="WX82" s="5"/>
      <c r="WY82" s="5"/>
      <c r="WZ82" s="5"/>
      <c r="XA82" s="5"/>
      <c r="XB82" s="5"/>
      <c r="XC82" s="5"/>
      <c r="XD82" s="5"/>
      <c r="XE82" s="5"/>
      <c r="XF82" s="5"/>
      <c r="XG82" s="5"/>
      <c r="XH82" s="5"/>
      <c r="XI82" s="5"/>
      <c r="XJ82" s="5"/>
      <c r="XK82" s="5"/>
      <c r="XL82" s="5"/>
      <c r="XM82" s="5"/>
      <c r="XN82" s="5"/>
      <c r="XO82" s="5"/>
      <c r="XP82" s="5"/>
      <c r="XQ82" s="5"/>
      <c r="XR82" s="5"/>
      <c r="XS82" s="5"/>
      <c r="XT82" s="5"/>
      <c r="XU82" s="5"/>
      <c r="XV82" s="5"/>
      <c r="XW82" s="5"/>
      <c r="XX82" s="5"/>
      <c r="XY82" s="5"/>
      <c r="XZ82" s="5"/>
      <c r="YA82" s="5"/>
      <c r="YB82" s="5"/>
      <c r="YC82" s="5"/>
      <c r="YD82" s="5"/>
      <c r="YE82" s="5"/>
      <c r="YF82" s="5"/>
      <c r="YG82" s="5"/>
      <c r="YH82" s="5"/>
      <c r="YI82" s="5"/>
      <c r="YJ82" s="5"/>
      <c r="YK82" s="5"/>
      <c r="YL82" s="5"/>
      <c r="YM82" s="5"/>
      <c r="YN82" s="5"/>
      <c r="YO82" s="5"/>
      <c r="YP82" s="5"/>
      <c r="YQ82" s="5"/>
      <c r="YR82" s="5"/>
      <c r="YS82" s="5"/>
      <c r="YT82" s="5"/>
      <c r="YU82" s="5"/>
      <c r="YV82" s="5"/>
      <c r="YW82" s="5"/>
      <c r="YX82" s="5"/>
      <c r="YY82" s="5"/>
      <c r="YZ82" s="5"/>
      <c r="ZA82" s="5"/>
      <c r="ZB82" s="5"/>
      <c r="ZC82" s="5"/>
      <c r="ZD82" s="5"/>
      <c r="ZE82" s="5"/>
      <c r="ZF82" s="5"/>
      <c r="ZG82" s="5"/>
      <c r="ZH82" s="5"/>
      <c r="ZI82" s="5"/>
      <c r="ZJ82" s="5"/>
      <c r="ZK82" s="5"/>
      <c r="ZL82" s="5"/>
      <c r="ZM82" s="5"/>
      <c r="ZN82" s="5"/>
      <c r="ZO82" s="5"/>
      <c r="ZP82" s="5"/>
      <c r="ZQ82" s="5"/>
      <c r="ZR82" s="5"/>
      <c r="ZS82" s="5"/>
      <c r="ZT82" s="5"/>
      <c r="ZU82" s="5"/>
      <c r="ZV82" s="5"/>
      <c r="ZW82" s="5"/>
      <c r="ZX82" s="5"/>
      <c r="ZY82" s="5"/>
      <c r="ZZ82" s="5"/>
      <c r="AAA82" s="5"/>
      <c r="AAB82" s="5"/>
      <c r="AAC82" s="5"/>
      <c r="AAD82" s="5"/>
      <c r="AAE82" s="5"/>
      <c r="AAF82" s="5"/>
      <c r="AAG82" s="5"/>
      <c r="AAH82" s="5"/>
      <c r="AAI82" s="5"/>
      <c r="AAJ82" s="5"/>
      <c r="AAK82" s="5"/>
      <c r="AAL82" s="5"/>
      <c r="AAM82" s="5"/>
      <c r="AAN82" s="5"/>
      <c r="AAO82" s="5"/>
      <c r="AAP82" s="5"/>
      <c r="AAQ82" s="5"/>
      <c r="AAR82" s="5"/>
      <c r="AAS82" s="5"/>
      <c r="AAT82" s="5"/>
      <c r="AAU82" s="5"/>
      <c r="AAV82" s="5"/>
      <c r="AAW82" s="5"/>
      <c r="AAX82" s="5"/>
      <c r="AAY82" s="5"/>
      <c r="AAZ82" s="5"/>
      <c r="ABA82" s="5"/>
      <c r="ABB82" s="5"/>
      <c r="ABC82" s="5"/>
      <c r="ABD82" s="5"/>
      <c r="ABE82" s="5"/>
      <c r="ABF82" s="5"/>
      <c r="ABG82" s="5"/>
      <c r="ABH82" s="5"/>
      <c r="ABI82" s="5"/>
      <c r="ABJ82" s="5"/>
      <c r="ABK82" s="5"/>
      <c r="ABL82" s="5"/>
      <c r="ABM82" s="5"/>
      <c r="ABN82" s="5"/>
      <c r="ABO82" s="5"/>
      <c r="ABP82" s="5"/>
      <c r="ABQ82" s="5"/>
      <c r="ABR82" s="5"/>
      <c r="ABS82" s="5"/>
      <c r="ABT82" s="5"/>
      <c r="ABU82" s="5"/>
      <c r="ABV82" s="5"/>
      <c r="ABW82" s="5"/>
      <c r="ABX82" s="5"/>
      <c r="ABY82" s="5"/>
      <c r="ABZ82" s="5"/>
      <c r="ACA82" s="5"/>
      <c r="ACB82" s="5"/>
      <c r="ACC82" s="5"/>
      <c r="ACD82" s="5"/>
      <c r="ACE82" s="5"/>
      <c r="ACF82" s="5"/>
      <c r="ACG82" s="5"/>
      <c r="ACH82" s="5"/>
      <c r="ACI82" s="5"/>
      <c r="ACJ82" s="5"/>
      <c r="ACK82" s="5"/>
      <c r="ACL82" s="5"/>
      <c r="ACM82" s="5"/>
      <c r="ACN82" s="5"/>
      <c r="ACO82" s="5"/>
      <c r="ACP82" s="5"/>
      <c r="ACQ82" s="5"/>
      <c r="ACR82" s="5"/>
      <c r="ACS82" s="5"/>
      <c r="ACT82" s="5"/>
      <c r="ACU82" s="5"/>
      <c r="ACV82" s="5"/>
      <c r="ACW82" s="5"/>
      <c r="ACX82" s="5"/>
      <c r="ACY82" s="5"/>
      <c r="ACZ82" s="5"/>
      <c r="ADA82" s="5"/>
      <c r="ADB82" s="5"/>
      <c r="ADC82" s="5"/>
      <c r="ADD82" s="5"/>
      <c r="ADE82" s="5"/>
      <c r="ADF82" s="5"/>
      <c r="ADG82" s="5"/>
      <c r="ADH82" s="5"/>
      <c r="ADI82" s="5"/>
      <c r="ADJ82" s="5"/>
      <c r="ADK82" s="5"/>
      <c r="ADL82" s="5"/>
      <c r="ADM82" s="5"/>
      <c r="ADN82" s="5"/>
      <c r="ADO82" s="5"/>
      <c r="ADP82" s="5"/>
      <c r="ADQ82" s="5"/>
      <c r="ADR82" s="5"/>
      <c r="ADS82" s="5"/>
      <c r="ADT82" s="5"/>
      <c r="ADU82" s="5"/>
      <c r="ADV82" s="5"/>
      <c r="ADW82" s="5"/>
      <c r="ADX82" s="5"/>
      <c r="ADY82" s="5"/>
      <c r="ADZ82" s="5"/>
      <c r="AEA82" s="5"/>
      <c r="AEB82" s="5"/>
      <c r="AEC82" s="5"/>
      <c r="AED82" s="5"/>
      <c r="AEE82" s="5"/>
      <c r="AEF82" s="5"/>
      <c r="AEG82" s="5"/>
      <c r="AEH82" s="5"/>
      <c r="AEI82" s="5"/>
      <c r="AEJ82" s="5"/>
      <c r="AEK82" s="5"/>
      <c r="AEL82" s="5"/>
      <c r="AEM82" s="5"/>
      <c r="AEN82" s="5"/>
      <c r="AEO82" s="5"/>
      <c r="AEP82" s="5"/>
      <c r="AEQ82" s="5"/>
      <c r="AER82" s="5"/>
      <c r="AES82" s="5"/>
      <c r="AET82" s="5"/>
      <c r="AEU82" s="5"/>
      <c r="AEV82" s="5"/>
      <c r="AEW82" s="5"/>
      <c r="AEX82" s="5"/>
      <c r="AEY82" s="5"/>
      <c r="AEZ82" s="5"/>
      <c r="AFA82" s="5"/>
      <c r="AFB82" s="5"/>
      <c r="AFC82" s="5"/>
      <c r="AFD82" s="5"/>
      <c r="AFE82" s="5"/>
      <c r="AFF82" s="5"/>
      <c r="AFG82" s="5"/>
      <c r="AFH82" s="5"/>
      <c r="AFI82" s="5"/>
      <c r="AFJ82" s="5"/>
      <c r="AFK82" s="5"/>
      <c r="AFL82" s="5"/>
      <c r="AFM82" s="5"/>
      <c r="AFN82" s="5"/>
      <c r="AFO82" s="5"/>
      <c r="AFP82" s="5"/>
      <c r="AFQ82" s="5"/>
      <c r="AFR82" s="5"/>
      <c r="AFS82" s="5"/>
      <c r="AFT82" s="5"/>
      <c r="AFU82" s="5"/>
      <c r="AFV82" s="5"/>
      <c r="AFW82" s="5"/>
      <c r="AFX82" s="5"/>
      <c r="AFY82" s="5"/>
      <c r="AFZ82" s="5"/>
      <c r="AGA82" s="5"/>
      <c r="AGB82" s="5"/>
      <c r="AGC82" s="5"/>
      <c r="AGD82" s="5"/>
      <c r="AGE82" s="5"/>
      <c r="AGF82" s="5"/>
      <c r="AGG82" s="5"/>
      <c r="AGH82" s="5"/>
      <c r="AGI82" s="5"/>
      <c r="AGJ82" s="5"/>
      <c r="AGK82" s="5"/>
      <c r="AGL82" s="5"/>
      <c r="AGM82" s="5"/>
      <c r="AGN82" s="5"/>
      <c r="AGO82" s="5"/>
      <c r="AGP82" s="5"/>
      <c r="AGQ82" s="5"/>
      <c r="AGR82" s="5"/>
      <c r="AGS82" s="5"/>
      <c r="AGT82" s="5"/>
      <c r="AGU82" s="5"/>
      <c r="AGV82" s="5"/>
      <c r="AGW82" s="5"/>
      <c r="AGX82" s="5"/>
      <c r="AGY82" s="5"/>
      <c r="AGZ82" s="5"/>
      <c r="AHA82" s="5"/>
      <c r="AHB82" s="5"/>
      <c r="AHC82" s="5"/>
      <c r="AHD82" s="5"/>
      <c r="AHE82" s="5"/>
      <c r="AHF82" s="5"/>
      <c r="AHG82" s="5"/>
      <c r="AHH82" s="5"/>
      <c r="AHI82" s="5"/>
      <c r="AHJ82" s="5"/>
      <c r="AHK82" s="5"/>
      <c r="AHL82" s="5"/>
      <c r="AHM82" s="5"/>
      <c r="AHN82" s="5"/>
      <c r="AHO82" s="5"/>
      <c r="AHP82" s="5"/>
      <c r="AHQ82" s="5"/>
      <c r="AHR82" s="5"/>
      <c r="AHS82" s="5"/>
      <c r="AHT82" s="5"/>
      <c r="AHU82" s="5"/>
      <c r="AHV82" s="5"/>
      <c r="AHW82" s="5"/>
      <c r="AHX82" s="5"/>
      <c r="AHY82" s="5"/>
      <c r="AHZ82" s="5"/>
      <c r="AIA82" s="5"/>
      <c r="AIB82" s="5"/>
      <c r="AIC82" s="5"/>
      <c r="AID82" s="5"/>
      <c r="AIE82" s="5"/>
      <c r="AIF82" s="5"/>
      <c r="AIG82" s="5"/>
      <c r="AIH82" s="5"/>
      <c r="AII82" s="5"/>
      <c r="AIJ82" s="5"/>
      <c r="AIK82" s="5"/>
      <c r="AIL82" s="5"/>
      <c r="AIM82" s="5"/>
      <c r="AIN82" s="5"/>
      <c r="AIO82" s="5"/>
      <c r="AIP82" s="5"/>
      <c r="AIQ82" s="5"/>
      <c r="AIR82" s="5"/>
      <c r="AIS82" s="5"/>
      <c r="AIT82" s="5"/>
      <c r="AIU82" s="5"/>
      <c r="AIV82" s="5"/>
      <c r="AIW82" s="5"/>
      <c r="AIX82" s="5"/>
      <c r="AIY82" s="5"/>
      <c r="AIZ82" s="5"/>
      <c r="AJA82" s="5"/>
      <c r="AJB82" s="5"/>
      <c r="AJC82" s="5"/>
      <c r="AJD82" s="5"/>
      <c r="AJE82" s="5"/>
      <c r="AJF82" s="5"/>
      <c r="AJG82" s="5"/>
      <c r="AJH82" s="5"/>
      <c r="AJI82" s="5"/>
      <c r="AJJ82" s="5"/>
      <c r="AJK82" s="5"/>
      <c r="AJL82" s="5"/>
      <c r="AJM82" s="5"/>
      <c r="AJN82" s="5"/>
      <c r="AJO82" s="5"/>
      <c r="AJP82" s="5"/>
      <c r="AJQ82" s="5"/>
      <c r="AJR82" s="5"/>
      <c r="AJS82" s="5"/>
      <c r="AJT82" s="5"/>
      <c r="AJU82" s="5"/>
      <c r="AJV82" s="5"/>
      <c r="AJW82" s="5"/>
      <c r="AJX82" s="5"/>
      <c r="AJY82" s="5"/>
      <c r="AJZ82" s="5"/>
      <c r="AKA82" s="5"/>
      <c r="AKB82" s="5"/>
      <c r="AKC82" s="5"/>
      <c r="AKD82" s="5"/>
      <c r="AKE82" s="5"/>
      <c r="AKF82" s="5"/>
      <c r="AKG82" s="5"/>
      <c r="AKH82" s="5"/>
      <c r="AKI82" s="5"/>
      <c r="AKJ82" s="5"/>
      <c r="AKK82" s="5"/>
      <c r="AKL82" s="5"/>
      <c r="AKM82" s="5"/>
      <c r="AKN82" s="5"/>
      <c r="AKO82" s="5"/>
      <c r="AKP82" s="5"/>
      <c r="AKQ82" s="5"/>
      <c r="AKR82" s="5"/>
      <c r="AKS82" s="5"/>
      <c r="AKT82" s="5"/>
      <c r="AKU82" s="5"/>
      <c r="AKV82" s="5"/>
      <c r="AKW82" s="5"/>
      <c r="AKX82" s="5"/>
      <c r="AKY82" s="5"/>
      <c r="AKZ82" s="5"/>
      <c r="ALA82" s="5"/>
      <c r="ALB82" s="5"/>
      <c r="ALC82" s="5"/>
      <c r="ALD82" s="5"/>
      <c r="ALE82" s="5"/>
      <c r="ALF82" s="5"/>
      <c r="ALG82" s="5"/>
      <c r="ALH82" s="5"/>
      <c r="ALI82" s="5"/>
      <c r="ALJ82" s="5"/>
    </row>
    <row r="83" spans="1:998" hidden="1">
      <c r="A83" s="3"/>
      <c r="K83" s="27"/>
    </row>
    <row r="84" spans="1:998" hidden="1">
      <c r="A84" s="3"/>
      <c r="K84" s="27"/>
    </row>
    <row r="85" spans="1:998" hidden="1">
      <c r="A85" s="53"/>
      <c r="B85" s="5"/>
      <c r="C85" s="5"/>
      <c r="D85" s="5"/>
      <c r="E85" s="5"/>
      <c r="F85" s="5"/>
      <c r="G85" s="5"/>
      <c r="H85" s="5"/>
      <c r="I85" s="5"/>
      <c r="J85" s="5"/>
      <c r="K85" s="29"/>
    </row>
    <row r="86" spans="1:998" s="57" customFormat="1" hidden="1">
      <c r="A86" s="53"/>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c r="DG86" s="5"/>
      <c r="DH86" s="5"/>
      <c r="DI86" s="5"/>
      <c r="DJ86" s="5"/>
      <c r="DK86" s="5"/>
      <c r="DL86" s="5"/>
      <c r="DM86" s="5"/>
      <c r="DN86" s="5"/>
      <c r="DO86" s="5"/>
      <c r="DP86" s="5"/>
      <c r="DQ86" s="5"/>
      <c r="DR86" s="5"/>
      <c r="DS86" s="5"/>
      <c r="DT86" s="5"/>
      <c r="DU86" s="5"/>
      <c r="DV86" s="5"/>
      <c r="DW86" s="5"/>
      <c r="DX86" s="5"/>
      <c r="DY86" s="5"/>
      <c r="DZ86" s="5"/>
      <c r="EA86" s="5"/>
      <c r="EB86" s="5"/>
      <c r="EC86" s="5"/>
      <c r="ED86" s="5"/>
      <c r="EE86" s="5"/>
      <c r="EF86" s="5"/>
      <c r="EG86" s="5"/>
      <c r="EH86" s="5"/>
      <c r="EI86" s="5"/>
      <c r="EJ86" s="5"/>
      <c r="EK86" s="5"/>
      <c r="EL86" s="5"/>
      <c r="EM86" s="5"/>
      <c r="EN86" s="5"/>
      <c r="EO86" s="5"/>
      <c r="EP86" s="5"/>
      <c r="EQ86" s="5"/>
      <c r="ER86" s="5"/>
      <c r="ES86" s="5"/>
      <c r="ET86" s="5"/>
      <c r="EU86" s="5"/>
      <c r="EV86" s="5"/>
      <c r="EW86" s="5"/>
      <c r="EX86" s="5"/>
      <c r="EY86" s="5"/>
      <c r="EZ86" s="5"/>
      <c r="FA86" s="5"/>
      <c r="FB86" s="5"/>
      <c r="FC86" s="5"/>
      <c r="FD86" s="5"/>
      <c r="FE86" s="5"/>
      <c r="FF86" s="5"/>
      <c r="FG86" s="5"/>
      <c r="FH86" s="5"/>
      <c r="FI86" s="5"/>
      <c r="FJ86" s="5"/>
      <c r="FK86" s="5"/>
      <c r="FL86" s="5"/>
      <c r="FM86" s="5"/>
      <c r="FN86" s="5"/>
      <c r="FO86" s="5"/>
      <c r="FP86" s="5"/>
      <c r="FQ86" s="5"/>
      <c r="FR86" s="5"/>
      <c r="FS86" s="5"/>
      <c r="FT86" s="5"/>
      <c r="FU86" s="5"/>
      <c r="FV86" s="5"/>
      <c r="FW86" s="5"/>
      <c r="FX86" s="5"/>
      <c r="FY86" s="5"/>
      <c r="FZ86" s="5"/>
      <c r="GA86" s="5"/>
      <c r="GB86" s="5"/>
      <c r="GC86" s="5"/>
      <c r="GD86" s="5"/>
      <c r="GE86" s="5"/>
      <c r="GF86" s="5"/>
      <c r="GG86" s="5"/>
      <c r="GH86" s="5"/>
      <c r="GI86" s="5"/>
      <c r="GJ86" s="5"/>
      <c r="GK86" s="5"/>
      <c r="GL86" s="5"/>
      <c r="GM86" s="5"/>
      <c r="GN86" s="5"/>
      <c r="GO86" s="5"/>
      <c r="GP86" s="5"/>
      <c r="GQ86" s="5"/>
      <c r="GR86" s="5"/>
      <c r="GS86" s="5"/>
      <c r="GT86" s="5"/>
      <c r="GU86" s="5"/>
      <c r="GV86" s="5"/>
      <c r="GW86" s="5"/>
      <c r="GX86" s="5"/>
      <c r="GY86" s="5"/>
      <c r="GZ86" s="5"/>
      <c r="HA86" s="5"/>
      <c r="HB86" s="5"/>
      <c r="HC86" s="5"/>
      <c r="HD86" s="5"/>
      <c r="HE86" s="5"/>
      <c r="HF86" s="5"/>
      <c r="HG86" s="5"/>
      <c r="HH86" s="5"/>
      <c r="HI86" s="5"/>
      <c r="HJ86" s="5"/>
      <c r="HK86" s="5"/>
      <c r="HL86" s="5"/>
      <c r="HM86" s="5"/>
      <c r="HN86" s="5"/>
      <c r="HO86" s="5"/>
      <c r="HP86" s="5"/>
      <c r="HQ86" s="5"/>
      <c r="HR86" s="5"/>
      <c r="HS86" s="5"/>
      <c r="HT86" s="5"/>
      <c r="HU86" s="5"/>
      <c r="HV86" s="5"/>
      <c r="HW86" s="5"/>
      <c r="HX86" s="5"/>
      <c r="HY86" s="5"/>
      <c r="HZ86" s="5"/>
      <c r="IA86" s="5"/>
      <c r="IB86" s="5"/>
      <c r="IC86" s="5"/>
      <c r="ID86" s="5"/>
      <c r="IE86" s="5"/>
      <c r="IF86" s="5"/>
      <c r="IG86" s="5"/>
      <c r="IH86" s="5"/>
      <c r="II86" s="5"/>
      <c r="IJ86" s="5"/>
      <c r="IK86" s="5"/>
      <c r="IL86" s="5"/>
      <c r="IM86" s="5"/>
      <c r="IN86" s="5"/>
      <c r="IO86" s="5"/>
      <c r="IP86" s="5"/>
      <c r="IQ86" s="5"/>
      <c r="IR86" s="5"/>
      <c r="IS86" s="5"/>
      <c r="IT86" s="5"/>
      <c r="IU86" s="5"/>
      <c r="IV86" s="5"/>
      <c r="IW86" s="5"/>
      <c r="IX86" s="5"/>
      <c r="IY86" s="5"/>
      <c r="IZ86" s="5"/>
      <c r="JA86" s="5"/>
      <c r="JB86" s="5"/>
      <c r="JC86" s="5"/>
      <c r="JD86" s="5"/>
      <c r="JE86" s="5"/>
      <c r="JF86" s="5"/>
      <c r="JG86" s="5"/>
      <c r="JH86" s="5"/>
      <c r="JI86" s="5"/>
      <c r="JJ86" s="5"/>
      <c r="JK86" s="5"/>
      <c r="JL86" s="5"/>
      <c r="JM86" s="5"/>
      <c r="JN86" s="5"/>
      <c r="JO86" s="5"/>
      <c r="JP86" s="5"/>
      <c r="JQ86" s="5"/>
      <c r="JR86" s="5"/>
      <c r="JS86" s="5"/>
      <c r="JT86" s="5"/>
      <c r="JU86" s="5"/>
      <c r="JV86" s="5"/>
      <c r="JW86" s="5"/>
      <c r="JX86" s="5"/>
      <c r="JY86" s="5"/>
      <c r="JZ86" s="5"/>
      <c r="KA86" s="5"/>
      <c r="KB86" s="5"/>
      <c r="KC86" s="5"/>
      <c r="KD86" s="5"/>
      <c r="KE86" s="5"/>
      <c r="KF86" s="5"/>
      <c r="KG86" s="5"/>
      <c r="KH86" s="5"/>
      <c r="KI86" s="5"/>
      <c r="KJ86" s="5"/>
      <c r="KK86" s="5"/>
      <c r="KL86" s="5"/>
      <c r="KM86" s="5"/>
      <c r="KN86" s="5"/>
      <c r="KO86" s="5"/>
      <c r="KP86" s="5"/>
      <c r="KQ86" s="5"/>
      <c r="KR86" s="5"/>
      <c r="KS86" s="5"/>
      <c r="KT86" s="5"/>
      <c r="KU86" s="5"/>
      <c r="KV86" s="5"/>
      <c r="KW86" s="5"/>
      <c r="KX86" s="5"/>
      <c r="KY86" s="5"/>
      <c r="KZ86" s="5"/>
      <c r="LA86" s="5"/>
      <c r="LB86" s="5"/>
      <c r="LC86" s="5"/>
      <c r="LD86" s="5"/>
      <c r="LE86" s="5"/>
      <c r="LF86" s="5"/>
      <c r="LG86" s="5"/>
      <c r="LH86" s="5"/>
      <c r="LI86" s="5"/>
      <c r="LJ86" s="5"/>
      <c r="LK86" s="5"/>
      <c r="LL86" s="5"/>
      <c r="LM86" s="5"/>
      <c r="LN86" s="5"/>
      <c r="LO86" s="5"/>
      <c r="LP86" s="5"/>
      <c r="LQ86" s="5"/>
      <c r="LR86" s="5"/>
      <c r="LS86" s="5"/>
      <c r="LT86" s="5"/>
      <c r="LU86" s="5"/>
      <c r="LV86" s="5"/>
      <c r="LW86" s="5"/>
      <c r="LX86" s="5"/>
      <c r="LY86" s="5"/>
      <c r="LZ86" s="5"/>
      <c r="MA86" s="5"/>
      <c r="MB86" s="5"/>
      <c r="MC86" s="5"/>
      <c r="MD86" s="5"/>
      <c r="ME86" s="5"/>
      <c r="MF86" s="5"/>
      <c r="MG86" s="5"/>
      <c r="MH86" s="5"/>
      <c r="MI86" s="5"/>
      <c r="MJ86" s="5"/>
      <c r="MK86" s="5"/>
      <c r="ML86" s="5"/>
      <c r="MM86" s="5"/>
      <c r="MN86" s="5"/>
      <c r="MO86" s="5"/>
      <c r="MP86" s="5"/>
      <c r="MQ86" s="5"/>
      <c r="MR86" s="5"/>
      <c r="MS86" s="5"/>
      <c r="MT86" s="5"/>
      <c r="MU86" s="5"/>
      <c r="MV86" s="5"/>
      <c r="MW86" s="5"/>
      <c r="MX86" s="5"/>
      <c r="MY86" s="5"/>
      <c r="MZ86" s="5"/>
      <c r="NA86" s="5"/>
      <c r="NB86" s="5"/>
      <c r="NC86" s="5"/>
      <c r="ND86" s="5"/>
      <c r="NE86" s="5"/>
      <c r="NF86" s="5"/>
      <c r="NG86" s="5"/>
      <c r="NH86" s="5"/>
      <c r="NI86" s="5"/>
      <c r="NJ86" s="5"/>
      <c r="NK86" s="5"/>
      <c r="NL86" s="5"/>
      <c r="NM86" s="5"/>
      <c r="NN86" s="5"/>
      <c r="NO86" s="5"/>
      <c r="NP86" s="5"/>
      <c r="NQ86" s="5"/>
      <c r="NR86" s="5"/>
      <c r="NS86" s="5"/>
      <c r="NT86" s="5"/>
      <c r="NU86" s="5"/>
      <c r="NV86" s="5"/>
      <c r="NW86" s="5"/>
      <c r="NX86" s="5"/>
      <c r="NY86" s="5"/>
      <c r="NZ86" s="5"/>
      <c r="OA86" s="5"/>
      <c r="OB86" s="5"/>
      <c r="OC86" s="5"/>
      <c r="OD86" s="5"/>
      <c r="OE86" s="5"/>
      <c r="OF86" s="5"/>
      <c r="OG86" s="5"/>
      <c r="OH86" s="5"/>
      <c r="OI86" s="5"/>
      <c r="OJ86" s="5"/>
      <c r="OK86" s="5"/>
      <c r="OL86" s="5"/>
      <c r="OM86" s="5"/>
      <c r="ON86" s="5"/>
      <c r="OO86" s="5"/>
      <c r="OP86" s="5"/>
      <c r="OQ86" s="5"/>
      <c r="OR86" s="5"/>
      <c r="OS86" s="5"/>
      <c r="OT86" s="5"/>
      <c r="OU86" s="5"/>
      <c r="OV86" s="5"/>
      <c r="OW86" s="5"/>
      <c r="OX86" s="5"/>
      <c r="OY86" s="5"/>
      <c r="OZ86" s="5"/>
      <c r="PA86" s="5"/>
      <c r="PB86" s="5"/>
      <c r="PC86" s="5"/>
      <c r="PD86" s="5"/>
      <c r="PE86" s="5"/>
      <c r="PF86" s="5"/>
      <c r="PG86" s="5"/>
      <c r="PH86" s="5"/>
      <c r="PI86" s="5"/>
      <c r="PJ86" s="5"/>
      <c r="PK86" s="5"/>
      <c r="PL86" s="5"/>
      <c r="PM86" s="5"/>
      <c r="PN86" s="5"/>
      <c r="PO86" s="5"/>
      <c r="PP86" s="5"/>
      <c r="PQ86" s="5"/>
      <c r="PR86" s="5"/>
      <c r="PS86" s="5"/>
      <c r="PT86" s="5"/>
      <c r="PU86" s="5"/>
      <c r="PV86" s="5"/>
      <c r="PW86" s="5"/>
      <c r="PX86" s="5"/>
      <c r="PY86" s="5"/>
      <c r="PZ86" s="5"/>
      <c r="QA86" s="5"/>
      <c r="QB86" s="5"/>
      <c r="QC86" s="5"/>
      <c r="QD86" s="5"/>
      <c r="QE86" s="5"/>
      <c r="QF86" s="5"/>
      <c r="QG86" s="5"/>
      <c r="QH86" s="5"/>
      <c r="QI86" s="5"/>
      <c r="QJ86" s="5"/>
      <c r="QK86" s="5"/>
      <c r="QL86" s="5"/>
      <c r="QM86" s="5"/>
      <c r="QN86" s="5"/>
      <c r="QO86" s="5"/>
      <c r="QP86" s="5"/>
      <c r="QQ86" s="5"/>
      <c r="QR86" s="5"/>
      <c r="QS86" s="5"/>
      <c r="QT86" s="5"/>
      <c r="QU86" s="5"/>
      <c r="QV86" s="5"/>
      <c r="QW86" s="5"/>
      <c r="QX86" s="5"/>
      <c r="QY86" s="5"/>
      <c r="QZ86" s="5"/>
      <c r="RA86" s="5"/>
      <c r="RB86" s="5"/>
      <c r="RC86" s="5"/>
      <c r="RD86" s="5"/>
      <c r="RE86" s="5"/>
      <c r="RF86" s="5"/>
      <c r="RG86" s="5"/>
      <c r="RH86" s="5"/>
      <c r="RI86" s="5"/>
      <c r="RJ86" s="5"/>
      <c r="RK86" s="5"/>
      <c r="RL86" s="5"/>
      <c r="RM86" s="5"/>
      <c r="RN86" s="5"/>
      <c r="RO86" s="5"/>
      <c r="RP86" s="5"/>
      <c r="RQ86" s="5"/>
      <c r="RR86" s="5"/>
      <c r="RS86" s="5"/>
      <c r="RT86" s="5"/>
      <c r="RU86" s="5"/>
      <c r="RV86" s="5"/>
      <c r="RW86" s="5"/>
      <c r="RX86" s="5"/>
      <c r="RY86" s="5"/>
      <c r="RZ86" s="5"/>
      <c r="SA86" s="5"/>
      <c r="SB86" s="5"/>
      <c r="SC86" s="5"/>
      <c r="SD86" s="5"/>
      <c r="SE86" s="5"/>
      <c r="SF86" s="5"/>
      <c r="SG86" s="5"/>
      <c r="SH86" s="5"/>
      <c r="SI86" s="5"/>
      <c r="SJ86" s="5"/>
      <c r="SK86" s="5"/>
      <c r="SL86" s="5"/>
      <c r="SM86" s="5"/>
      <c r="SN86" s="5"/>
      <c r="SO86" s="5"/>
      <c r="SP86" s="5"/>
      <c r="SQ86" s="5"/>
      <c r="SR86" s="5"/>
      <c r="SS86" s="5"/>
      <c r="ST86" s="5"/>
      <c r="SU86" s="5"/>
      <c r="SV86" s="5"/>
      <c r="SW86" s="5"/>
      <c r="SX86" s="5"/>
      <c r="SY86" s="5"/>
      <c r="SZ86" s="5"/>
      <c r="TA86" s="5"/>
      <c r="TB86" s="5"/>
      <c r="TC86" s="5"/>
      <c r="TD86" s="5"/>
      <c r="TE86" s="5"/>
      <c r="TF86" s="5"/>
      <c r="TG86" s="5"/>
      <c r="TH86" s="5"/>
      <c r="TI86" s="5"/>
      <c r="TJ86" s="5"/>
      <c r="TK86" s="5"/>
      <c r="TL86" s="5"/>
      <c r="TM86" s="5"/>
      <c r="TN86" s="5"/>
      <c r="TO86" s="5"/>
      <c r="TP86" s="5"/>
      <c r="TQ86" s="5"/>
      <c r="TR86" s="5"/>
      <c r="TS86" s="5"/>
      <c r="TT86" s="5"/>
      <c r="TU86" s="5"/>
      <c r="TV86" s="5"/>
      <c r="TW86" s="5"/>
      <c r="TX86" s="5"/>
      <c r="TY86" s="5"/>
      <c r="TZ86" s="5"/>
      <c r="UA86" s="5"/>
      <c r="UB86" s="5"/>
      <c r="UC86" s="5"/>
      <c r="UD86" s="5"/>
      <c r="UE86" s="5"/>
      <c r="UF86" s="5"/>
      <c r="UG86" s="5"/>
      <c r="UH86" s="5"/>
      <c r="UI86" s="5"/>
      <c r="UJ86" s="5"/>
      <c r="UK86" s="5"/>
      <c r="UL86" s="5"/>
      <c r="UM86" s="5"/>
      <c r="UN86" s="5"/>
      <c r="UO86" s="5"/>
      <c r="UP86" s="5"/>
      <c r="UQ86" s="5"/>
      <c r="UR86" s="5"/>
      <c r="US86" s="5"/>
      <c r="UT86" s="5"/>
      <c r="UU86" s="5"/>
      <c r="UV86" s="5"/>
      <c r="UW86" s="5"/>
      <c r="UX86" s="5"/>
      <c r="UY86" s="5"/>
      <c r="UZ86" s="5"/>
      <c r="VA86" s="5"/>
      <c r="VB86" s="5"/>
      <c r="VC86" s="5"/>
      <c r="VD86" s="5"/>
      <c r="VE86" s="5"/>
      <c r="VF86" s="5"/>
      <c r="VG86" s="5"/>
      <c r="VH86" s="5"/>
      <c r="VI86" s="5"/>
      <c r="VJ86" s="5"/>
      <c r="VK86" s="5"/>
      <c r="VL86" s="5"/>
      <c r="VM86" s="5"/>
      <c r="VN86" s="5"/>
      <c r="VO86" s="5"/>
      <c r="VP86" s="5"/>
      <c r="VQ86" s="5"/>
      <c r="VR86" s="5"/>
      <c r="VS86" s="5"/>
      <c r="VT86" s="5"/>
      <c r="VU86" s="5"/>
      <c r="VV86" s="5"/>
      <c r="VW86" s="5"/>
      <c r="VX86" s="5"/>
      <c r="VY86" s="5"/>
      <c r="VZ86" s="5"/>
      <c r="WA86" s="5"/>
      <c r="WB86" s="5"/>
      <c r="WC86" s="5"/>
      <c r="WD86" s="5"/>
      <c r="WE86" s="5"/>
      <c r="WF86" s="5"/>
      <c r="WG86" s="5"/>
      <c r="WH86" s="5"/>
      <c r="WI86" s="5"/>
      <c r="WJ86" s="5"/>
      <c r="WK86" s="5"/>
      <c r="WL86" s="5"/>
      <c r="WM86" s="5"/>
      <c r="WN86" s="5"/>
      <c r="WO86" s="5"/>
      <c r="WP86" s="5"/>
      <c r="WQ86" s="5"/>
      <c r="WR86" s="5"/>
      <c r="WS86" s="5"/>
      <c r="WT86" s="5"/>
      <c r="WU86" s="5"/>
      <c r="WV86" s="5"/>
      <c r="WW86" s="5"/>
      <c r="WX86" s="5"/>
      <c r="WY86" s="5"/>
      <c r="WZ86" s="5"/>
      <c r="XA86" s="5"/>
      <c r="XB86" s="5"/>
      <c r="XC86" s="5"/>
      <c r="XD86" s="5"/>
      <c r="XE86" s="5"/>
      <c r="XF86" s="5"/>
      <c r="XG86" s="5"/>
      <c r="XH86" s="5"/>
      <c r="XI86" s="5"/>
      <c r="XJ86" s="5"/>
      <c r="XK86" s="5"/>
      <c r="XL86" s="5"/>
      <c r="XM86" s="5"/>
      <c r="XN86" s="5"/>
      <c r="XO86" s="5"/>
      <c r="XP86" s="5"/>
      <c r="XQ86" s="5"/>
      <c r="XR86" s="5"/>
      <c r="XS86" s="5"/>
      <c r="XT86" s="5"/>
      <c r="XU86" s="5"/>
      <c r="XV86" s="5"/>
      <c r="XW86" s="5"/>
      <c r="XX86" s="5"/>
      <c r="XY86" s="5"/>
      <c r="XZ86" s="5"/>
      <c r="YA86" s="5"/>
      <c r="YB86" s="5"/>
      <c r="YC86" s="5"/>
      <c r="YD86" s="5"/>
      <c r="YE86" s="5"/>
      <c r="YF86" s="5"/>
      <c r="YG86" s="5"/>
      <c r="YH86" s="5"/>
      <c r="YI86" s="5"/>
      <c r="YJ86" s="5"/>
      <c r="YK86" s="5"/>
      <c r="YL86" s="5"/>
      <c r="YM86" s="5"/>
      <c r="YN86" s="5"/>
      <c r="YO86" s="5"/>
      <c r="YP86" s="5"/>
      <c r="YQ86" s="5"/>
      <c r="YR86" s="5"/>
      <c r="YS86" s="5"/>
      <c r="YT86" s="5"/>
      <c r="YU86" s="5"/>
      <c r="YV86" s="5"/>
      <c r="YW86" s="5"/>
      <c r="YX86" s="5"/>
      <c r="YY86" s="5"/>
      <c r="YZ86" s="5"/>
      <c r="ZA86" s="5"/>
      <c r="ZB86" s="5"/>
      <c r="ZC86" s="5"/>
      <c r="ZD86" s="5"/>
      <c r="ZE86" s="5"/>
      <c r="ZF86" s="5"/>
      <c r="ZG86" s="5"/>
      <c r="ZH86" s="5"/>
      <c r="ZI86" s="5"/>
      <c r="ZJ86" s="5"/>
      <c r="ZK86" s="5"/>
      <c r="ZL86" s="5"/>
      <c r="ZM86" s="5"/>
      <c r="ZN86" s="5"/>
      <c r="ZO86" s="5"/>
      <c r="ZP86" s="5"/>
      <c r="ZQ86" s="5"/>
      <c r="ZR86" s="5"/>
      <c r="ZS86" s="5"/>
      <c r="ZT86" s="5"/>
      <c r="ZU86" s="5"/>
      <c r="ZV86" s="5"/>
      <c r="ZW86" s="5"/>
      <c r="ZX86" s="5"/>
      <c r="ZY86" s="5"/>
      <c r="ZZ86" s="5"/>
      <c r="AAA86" s="5"/>
      <c r="AAB86" s="5"/>
      <c r="AAC86" s="5"/>
      <c r="AAD86" s="5"/>
      <c r="AAE86" s="5"/>
      <c r="AAF86" s="5"/>
      <c r="AAG86" s="5"/>
      <c r="AAH86" s="5"/>
      <c r="AAI86" s="5"/>
      <c r="AAJ86" s="5"/>
      <c r="AAK86" s="5"/>
      <c r="AAL86" s="5"/>
      <c r="AAM86" s="5"/>
      <c r="AAN86" s="5"/>
      <c r="AAO86" s="5"/>
      <c r="AAP86" s="5"/>
      <c r="AAQ86" s="5"/>
      <c r="AAR86" s="5"/>
      <c r="AAS86" s="5"/>
      <c r="AAT86" s="5"/>
      <c r="AAU86" s="5"/>
      <c r="AAV86" s="5"/>
      <c r="AAW86" s="5"/>
      <c r="AAX86" s="5"/>
      <c r="AAY86" s="5"/>
      <c r="AAZ86" s="5"/>
      <c r="ABA86" s="5"/>
      <c r="ABB86" s="5"/>
      <c r="ABC86" s="5"/>
      <c r="ABD86" s="5"/>
      <c r="ABE86" s="5"/>
      <c r="ABF86" s="5"/>
      <c r="ABG86" s="5"/>
      <c r="ABH86" s="5"/>
      <c r="ABI86" s="5"/>
      <c r="ABJ86" s="5"/>
      <c r="ABK86" s="5"/>
      <c r="ABL86" s="5"/>
      <c r="ABM86" s="5"/>
      <c r="ABN86" s="5"/>
      <c r="ABO86" s="5"/>
      <c r="ABP86" s="5"/>
      <c r="ABQ86" s="5"/>
      <c r="ABR86" s="5"/>
      <c r="ABS86" s="5"/>
      <c r="ABT86" s="5"/>
      <c r="ABU86" s="5"/>
      <c r="ABV86" s="5"/>
      <c r="ABW86" s="5"/>
      <c r="ABX86" s="5"/>
      <c r="ABY86" s="5"/>
      <c r="ABZ86" s="5"/>
      <c r="ACA86" s="5"/>
      <c r="ACB86" s="5"/>
      <c r="ACC86" s="5"/>
      <c r="ACD86" s="5"/>
      <c r="ACE86" s="5"/>
      <c r="ACF86" s="5"/>
      <c r="ACG86" s="5"/>
      <c r="ACH86" s="5"/>
      <c r="ACI86" s="5"/>
      <c r="ACJ86" s="5"/>
      <c r="ACK86" s="5"/>
      <c r="ACL86" s="5"/>
      <c r="ACM86" s="5"/>
      <c r="ACN86" s="5"/>
      <c r="ACO86" s="5"/>
      <c r="ACP86" s="5"/>
      <c r="ACQ86" s="5"/>
      <c r="ACR86" s="5"/>
      <c r="ACS86" s="5"/>
      <c r="ACT86" s="5"/>
      <c r="ACU86" s="5"/>
      <c r="ACV86" s="5"/>
      <c r="ACW86" s="5"/>
      <c r="ACX86" s="5"/>
      <c r="ACY86" s="5"/>
      <c r="ACZ86" s="5"/>
      <c r="ADA86" s="5"/>
      <c r="ADB86" s="5"/>
      <c r="ADC86" s="5"/>
      <c r="ADD86" s="5"/>
      <c r="ADE86" s="5"/>
      <c r="ADF86" s="5"/>
      <c r="ADG86" s="5"/>
      <c r="ADH86" s="5"/>
      <c r="ADI86" s="5"/>
      <c r="ADJ86" s="5"/>
      <c r="ADK86" s="5"/>
      <c r="ADL86" s="5"/>
      <c r="ADM86" s="5"/>
      <c r="ADN86" s="5"/>
      <c r="ADO86" s="5"/>
      <c r="ADP86" s="5"/>
      <c r="ADQ86" s="5"/>
      <c r="ADR86" s="5"/>
      <c r="ADS86" s="5"/>
      <c r="ADT86" s="5"/>
      <c r="ADU86" s="5"/>
      <c r="ADV86" s="5"/>
      <c r="ADW86" s="5"/>
      <c r="ADX86" s="5"/>
      <c r="ADY86" s="5"/>
      <c r="ADZ86" s="5"/>
      <c r="AEA86" s="5"/>
      <c r="AEB86" s="5"/>
      <c r="AEC86" s="5"/>
      <c r="AED86" s="5"/>
      <c r="AEE86" s="5"/>
      <c r="AEF86" s="5"/>
      <c r="AEG86" s="5"/>
      <c r="AEH86" s="5"/>
      <c r="AEI86" s="5"/>
      <c r="AEJ86" s="5"/>
      <c r="AEK86" s="5"/>
      <c r="AEL86" s="5"/>
      <c r="AEM86" s="5"/>
      <c r="AEN86" s="5"/>
      <c r="AEO86" s="5"/>
      <c r="AEP86" s="5"/>
      <c r="AEQ86" s="5"/>
      <c r="AER86" s="5"/>
      <c r="AES86" s="5"/>
      <c r="AET86" s="5"/>
      <c r="AEU86" s="5"/>
      <c r="AEV86" s="5"/>
      <c r="AEW86" s="5"/>
      <c r="AEX86" s="5"/>
      <c r="AEY86" s="5"/>
      <c r="AEZ86" s="5"/>
      <c r="AFA86" s="5"/>
      <c r="AFB86" s="5"/>
      <c r="AFC86" s="5"/>
      <c r="AFD86" s="5"/>
      <c r="AFE86" s="5"/>
      <c r="AFF86" s="5"/>
      <c r="AFG86" s="5"/>
      <c r="AFH86" s="5"/>
      <c r="AFI86" s="5"/>
      <c r="AFJ86" s="5"/>
      <c r="AFK86" s="5"/>
      <c r="AFL86" s="5"/>
      <c r="AFM86" s="5"/>
      <c r="AFN86" s="5"/>
      <c r="AFO86" s="5"/>
      <c r="AFP86" s="5"/>
      <c r="AFQ86" s="5"/>
      <c r="AFR86" s="5"/>
      <c r="AFS86" s="5"/>
      <c r="AFT86" s="5"/>
      <c r="AFU86" s="5"/>
      <c r="AFV86" s="5"/>
      <c r="AFW86" s="5"/>
      <c r="AFX86" s="5"/>
      <c r="AFY86" s="5"/>
      <c r="AFZ86" s="5"/>
      <c r="AGA86" s="5"/>
      <c r="AGB86" s="5"/>
      <c r="AGC86" s="5"/>
      <c r="AGD86" s="5"/>
      <c r="AGE86" s="5"/>
      <c r="AGF86" s="5"/>
      <c r="AGG86" s="5"/>
      <c r="AGH86" s="5"/>
      <c r="AGI86" s="5"/>
      <c r="AGJ86" s="5"/>
      <c r="AGK86" s="5"/>
      <c r="AGL86" s="5"/>
      <c r="AGM86" s="5"/>
      <c r="AGN86" s="5"/>
      <c r="AGO86" s="5"/>
      <c r="AGP86" s="5"/>
      <c r="AGQ86" s="5"/>
      <c r="AGR86" s="5"/>
      <c r="AGS86" s="5"/>
      <c r="AGT86" s="5"/>
      <c r="AGU86" s="5"/>
      <c r="AGV86" s="5"/>
      <c r="AGW86" s="5"/>
      <c r="AGX86" s="5"/>
      <c r="AGY86" s="5"/>
      <c r="AGZ86" s="5"/>
      <c r="AHA86" s="5"/>
      <c r="AHB86" s="5"/>
      <c r="AHC86" s="5"/>
      <c r="AHD86" s="5"/>
      <c r="AHE86" s="5"/>
      <c r="AHF86" s="5"/>
      <c r="AHG86" s="5"/>
      <c r="AHH86" s="5"/>
      <c r="AHI86" s="5"/>
      <c r="AHJ86" s="5"/>
      <c r="AHK86" s="5"/>
      <c r="AHL86" s="5"/>
      <c r="AHM86" s="5"/>
      <c r="AHN86" s="5"/>
      <c r="AHO86" s="5"/>
      <c r="AHP86" s="5"/>
      <c r="AHQ86" s="5"/>
      <c r="AHR86" s="5"/>
      <c r="AHS86" s="5"/>
      <c r="AHT86" s="5"/>
      <c r="AHU86" s="5"/>
      <c r="AHV86" s="5"/>
      <c r="AHW86" s="5"/>
      <c r="AHX86" s="5"/>
      <c r="AHY86" s="5"/>
      <c r="AHZ86" s="5"/>
      <c r="AIA86" s="5"/>
      <c r="AIB86" s="5"/>
      <c r="AIC86" s="5"/>
      <c r="AID86" s="5"/>
      <c r="AIE86" s="5"/>
      <c r="AIF86" s="5"/>
      <c r="AIG86" s="5"/>
      <c r="AIH86" s="5"/>
      <c r="AII86" s="5"/>
      <c r="AIJ86" s="5"/>
      <c r="AIK86" s="5"/>
      <c r="AIL86" s="5"/>
      <c r="AIM86" s="5"/>
      <c r="AIN86" s="5"/>
      <c r="AIO86" s="5"/>
      <c r="AIP86" s="5"/>
      <c r="AIQ86" s="5"/>
      <c r="AIR86" s="5"/>
      <c r="AIS86" s="5"/>
      <c r="AIT86" s="5"/>
      <c r="AIU86" s="5"/>
      <c r="AIV86" s="5"/>
      <c r="AIW86" s="5"/>
      <c r="AIX86" s="5"/>
      <c r="AIY86" s="5"/>
      <c r="AIZ86" s="5"/>
      <c r="AJA86" s="5"/>
      <c r="AJB86" s="5"/>
      <c r="AJC86" s="5"/>
      <c r="AJD86" s="5"/>
      <c r="AJE86" s="5"/>
      <c r="AJF86" s="5"/>
      <c r="AJG86" s="5"/>
      <c r="AJH86" s="5"/>
      <c r="AJI86" s="5"/>
      <c r="AJJ86" s="5"/>
      <c r="AJK86" s="5"/>
      <c r="AJL86" s="5"/>
      <c r="AJM86" s="5"/>
      <c r="AJN86" s="5"/>
      <c r="AJO86" s="5"/>
      <c r="AJP86" s="5"/>
      <c r="AJQ86" s="5"/>
      <c r="AJR86" s="5"/>
      <c r="AJS86" s="5"/>
      <c r="AJT86" s="5"/>
      <c r="AJU86" s="5"/>
      <c r="AJV86" s="5"/>
      <c r="AJW86" s="5"/>
      <c r="AJX86" s="5"/>
      <c r="AJY86" s="5"/>
      <c r="AJZ86" s="5"/>
      <c r="AKA86" s="5"/>
      <c r="AKB86" s="5"/>
      <c r="AKC86" s="5"/>
      <c r="AKD86" s="5"/>
      <c r="AKE86" s="5"/>
      <c r="AKF86" s="5"/>
      <c r="AKG86" s="5"/>
      <c r="AKH86" s="5"/>
      <c r="AKI86" s="5"/>
      <c r="AKJ86" s="5"/>
      <c r="AKK86" s="5"/>
      <c r="AKL86" s="5"/>
      <c r="AKM86" s="5"/>
      <c r="AKN86" s="5"/>
      <c r="AKO86" s="5"/>
      <c r="AKP86" s="5"/>
      <c r="AKQ86" s="5"/>
      <c r="AKR86" s="5"/>
      <c r="AKS86" s="5"/>
      <c r="AKT86" s="5"/>
      <c r="AKU86" s="5"/>
      <c r="AKV86" s="5"/>
      <c r="AKW86" s="5"/>
      <c r="AKX86" s="5"/>
      <c r="AKY86" s="5"/>
      <c r="AKZ86" s="5"/>
      <c r="ALA86" s="5"/>
      <c r="ALB86" s="5"/>
      <c r="ALC86" s="5"/>
      <c r="ALD86" s="5"/>
      <c r="ALE86" s="5"/>
      <c r="ALF86" s="5"/>
      <c r="ALG86" s="5"/>
      <c r="ALH86" s="5"/>
      <c r="ALI86" s="5"/>
      <c r="ALJ86" s="5"/>
    </row>
    <row r="87" spans="1:998" hidden="1">
      <c r="A87" s="3"/>
    </row>
    <row r="88" spans="1:998" hidden="1">
      <c r="A88" s="3"/>
    </row>
    <row r="89" spans="1:998">
      <c r="A89" s="3"/>
    </row>
    <row r="90" spans="1:998">
      <c r="A90" s="3"/>
    </row>
    <row r="91" spans="1:998">
      <c r="A91" s="3"/>
    </row>
    <row r="92" spans="1:998">
      <c r="A92" s="3"/>
    </row>
    <row r="93" spans="1:998">
      <c r="A93" s="3"/>
    </row>
    <row r="94" spans="1:998">
      <c r="A94" s="3"/>
    </row>
    <row r="95" spans="1:998">
      <c r="A95" s="3"/>
    </row>
    <row r="96" spans="1:998">
      <c r="A96" s="3"/>
    </row>
    <row r="97" spans="1:11">
      <c r="A97" s="3"/>
    </row>
    <row r="98" spans="1:11">
      <c r="A98" s="3"/>
    </row>
    <row r="99" spans="1:11">
      <c r="A99" s="3"/>
    </row>
    <row r="100" spans="1:11">
      <c r="A100" s="3"/>
    </row>
    <row r="101" spans="1:11">
      <c r="A101" s="3"/>
      <c r="C101" s="4"/>
      <c r="D101" s="4"/>
      <c r="E101" s="4"/>
      <c r="F101" s="4"/>
      <c r="G101" s="4"/>
      <c r="H101" s="4"/>
      <c r="I101" s="4"/>
      <c r="J101" s="4"/>
      <c r="K101" s="4"/>
    </row>
    <row r="102" spans="1:11">
      <c r="A102" s="3"/>
      <c r="C102" s="4"/>
      <c r="D102" s="4"/>
      <c r="E102" s="4"/>
      <c r="F102" s="4"/>
      <c r="G102" s="4"/>
      <c r="H102" s="4"/>
      <c r="I102" s="4"/>
      <c r="J102" s="4"/>
      <c r="K102" s="4"/>
    </row>
  </sheetData>
  <mergeCells count="19">
    <mergeCell ref="C50:E50"/>
    <mergeCell ref="F50:I50"/>
    <mergeCell ref="A9:A10"/>
    <mergeCell ref="B9:B10"/>
    <mergeCell ref="C9:F9"/>
    <mergeCell ref="G9:J9"/>
    <mergeCell ref="A48:A49"/>
    <mergeCell ref="B48:B49"/>
    <mergeCell ref="C48:K48"/>
    <mergeCell ref="C49:E49"/>
    <mergeCell ref="F49:I49"/>
    <mergeCell ref="K9:K10"/>
    <mergeCell ref="A47:K47"/>
    <mergeCell ref="A8:K8"/>
    <mergeCell ref="A1:A6"/>
    <mergeCell ref="B1:J6"/>
    <mergeCell ref="K1:K3"/>
    <mergeCell ref="K4:K6"/>
    <mergeCell ref="A7:K7"/>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A0050-0F11-48A1-9C83-D321913E90AC}">
  <sheetPr>
    <tabColor rgb="FFFFFF00"/>
    <pageSetUpPr fitToPage="1"/>
  </sheetPr>
  <dimension ref="A1:ALJ89"/>
  <sheetViews>
    <sheetView view="pageBreakPreview" topLeftCell="A25" zoomScale="80" zoomScaleNormal="80" zoomScaleSheetLayoutView="80" workbookViewId="0">
      <selection activeCell="Q24" sqref="Q24"/>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18" width="2.5546875" style="1"/>
    <col min="19" max="19" width="2.6640625" style="1" customWidth="1"/>
    <col min="20"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6</v>
      </c>
      <c r="U4" s="52"/>
    </row>
    <row r="5" spans="1:998" ht="12.6" customHeight="1" thickBot="1">
      <c r="A5" s="93"/>
      <c r="B5" s="93"/>
      <c r="C5" s="93"/>
      <c r="D5" s="93"/>
      <c r="E5" s="93"/>
      <c r="F5" s="93"/>
      <c r="G5" s="93"/>
      <c r="H5" s="93"/>
      <c r="I5" s="93"/>
      <c r="J5" s="93"/>
      <c r="K5" s="93"/>
      <c r="R5" s="52"/>
    </row>
    <row r="6" spans="1:998" ht="12.6" customHeight="1" thickBot="1">
      <c r="A6" s="93"/>
      <c r="B6" s="93"/>
      <c r="C6" s="93"/>
      <c r="D6" s="93"/>
      <c r="E6" s="93"/>
      <c r="F6" s="93"/>
      <c r="G6" s="93"/>
      <c r="H6" s="93"/>
      <c r="I6" s="93"/>
      <c r="J6" s="93"/>
      <c r="K6" s="93"/>
    </row>
    <row r="7" spans="1:998" ht="16.2" customHeight="1" thickBot="1">
      <c r="A7" s="94"/>
      <c r="B7" s="94"/>
      <c r="C7" s="94"/>
      <c r="D7" s="94"/>
      <c r="E7" s="94"/>
      <c r="F7" s="94"/>
      <c r="G7" s="94"/>
      <c r="H7" s="94"/>
      <c r="I7" s="94"/>
      <c r="J7" s="94"/>
      <c r="K7" s="94"/>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X9" s="52"/>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5.2" hidden="1" customHeight="1">
      <c r="A11" s="43">
        <v>1</v>
      </c>
      <c r="B11" s="46"/>
      <c r="C11" s="23"/>
      <c r="D11" s="23"/>
      <c r="E11" s="23"/>
      <c r="F11" s="33"/>
      <c r="G11" s="36"/>
      <c r="H11" s="23"/>
      <c r="I11" s="23"/>
      <c r="J11" s="32"/>
      <c r="K11" s="33">
        <f>C11</f>
        <v>0</v>
      </c>
      <c r="ALF11"/>
      <c r="ALG11"/>
      <c r="ALH11"/>
      <c r="ALI11"/>
      <c r="ALJ11"/>
    </row>
    <row r="12" spans="1:998" ht="25.2" hidden="1" customHeight="1">
      <c r="A12" s="44">
        <v>2</v>
      </c>
      <c r="B12" s="46"/>
      <c r="C12" s="21"/>
      <c r="D12" s="21"/>
      <c r="E12" s="21"/>
      <c r="F12" s="34"/>
      <c r="G12" s="41"/>
      <c r="H12" s="21"/>
      <c r="I12" s="21"/>
      <c r="J12" s="20"/>
      <c r="K12" s="34">
        <f>K11+C12</f>
        <v>0</v>
      </c>
      <c r="ALF12"/>
      <c r="ALG12"/>
      <c r="ALH12"/>
      <c r="ALI12"/>
      <c r="ALJ12"/>
    </row>
    <row r="13" spans="1:998" ht="25.2" hidden="1" customHeight="1">
      <c r="A13" s="44">
        <v>3</v>
      </c>
      <c r="B13" s="46"/>
      <c r="C13" s="21"/>
      <c r="D13" s="21"/>
      <c r="E13" s="21"/>
      <c r="F13" s="34"/>
      <c r="G13" s="41"/>
      <c r="H13" s="21"/>
      <c r="I13" s="21"/>
      <c r="J13" s="20"/>
      <c r="K13" s="34">
        <f t="shared" ref="K13:K15" si="0">K12+C13</f>
        <v>0</v>
      </c>
      <c r="Z13" s="52"/>
      <c r="ALF13"/>
      <c r="ALG13"/>
      <c r="ALH13"/>
      <c r="ALI13"/>
      <c r="ALJ13"/>
    </row>
    <row r="14" spans="1:998" ht="25.2" hidden="1" customHeight="1">
      <c r="A14" s="44">
        <v>4</v>
      </c>
      <c r="B14" s="46"/>
      <c r="C14" s="21"/>
      <c r="D14" s="21"/>
      <c r="E14" s="21"/>
      <c r="F14" s="34"/>
      <c r="G14" s="41"/>
      <c r="H14" s="21"/>
      <c r="I14" s="21"/>
      <c r="J14" s="20"/>
      <c r="K14" s="34">
        <f t="shared" si="0"/>
        <v>0</v>
      </c>
      <c r="ALF14"/>
      <c r="ALG14"/>
      <c r="ALH14"/>
      <c r="ALI14"/>
      <c r="ALJ14"/>
    </row>
    <row r="15" spans="1:998" ht="25.2" hidden="1" customHeight="1">
      <c r="A15" s="44">
        <v>5</v>
      </c>
      <c r="B15" s="46"/>
      <c r="C15" s="21"/>
      <c r="D15" s="21"/>
      <c r="E15" s="21"/>
      <c r="F15" s="34"/>
      <c r="G15" s="41"/>
      <c r="H15" s="21"/>
      <c r="I15" s="21"/>
      <c r="J15" s="20"/>
      <c r="K15" s="34">
        <f t="shared" si="0"/>
        <v>0</v>
      </c>
      <c r="ALF15"/>
      <c r="ALG15"/>
      <c r="ALH15"/>
      <c r="ALI15"/>
      <c r="ALJ15"/>
    </row>
    <row r="16" spans="1:998" ht="25.2" hidden="1" customHeight="1">
      <c r="A16" s="44">
        <v>6</v>
      </c>
      <c r="B16" s="67"/>
      <c r="C16" s="21"/>
      <c r="D16" s="21"/>
      <c r="E16" s="21"/>
      <c r="F16" s="34"/>
      <c r="G16" s="41"/>
      <c r="H16" s="21"/>
      <c r="I16" s="21"/>
      <c r="J16" s="20"/>
      <c r="K16" s="34">
        <f>K15+C16-G16</f>
        <v>0</v>
      </c>
      <c r="ALF16"/>
      <c r="ALG16"/>
      <c r="ALH16"/>
      <c r="ALI16"/>
      <c r="ALJ16"/>
    </row>
    <row r="17" spans="1:998" ht="25.2" hidden="1" customHeight="1">
      <c r="A17" s="44">
        <v>7</v>
      </c>
      <c r="B17" s="45"/>
      <c r="C17" s="21"/>
      <c r="D17" s="21"/>
      <c r="E17" s="21"/>
      <c r="F17" s="34"/>
      <c r="G17" s="41"/>
      <c r="H17" s="21"/>
      <c r="I17" s="21"/>
      <c r="J17" s="20"/>
      <c r="K17" s="34">
        <f>K16+C17-G17</f>
        <v>0</v>
      </c>
      <c r="ALF17"/>
      <c r="ALG17"/>
      <c r="ALH17"/>
      <c r="ALI17"/>
      <c r="ALJ17"/>
    </row>
    <row r="18" spans="1:998" ht="25.2" hidden="1" customHeight="1">
      <c r="A18" s="44">
        <v>8</v>
      </c>
      <c r="B18" s="45"/>
      <c r="C18" s="21"/>
      <c r="D18" s="61"/>
      <c r="E18" s="61"/>
      <c r="F18" s="63"/>
      <c r="G18" s="68"/>
      <c r="H18" s="21"/>
      <c r="I18" s="21"/>
      <c r="J18" s="20"/>
      <c r="K18" s="34">
        <f>K17-G18</f>
        <v>0</v>
      </c>
      <c r="ALF18"/>
      <c r="ALG18"/>
      <c r="ALH18"/>
      <c r="ALI18"/>
      <c r="ALJ18"/>
    </row>
    <row r="19" spans="1:998" ht="25.2" hidden="1" customHeight="1">
      <c r="A19" s="44">
        <v>9</v>
      </c>
      <c r="B19" s="45"/>
      <c r="C19" s="21"/>
      <c r="D19" s="21"/>
      <c r="E19" s="21"/>
      <c r="F19" s="34"/>
      <c r="G19" s="41"/>
      <c r="H19" s="21"/>
      <c r="I19" s="21"/>
      <c r="J19" s="20"/>
      <c r="K19" s="34">
        <v>0</v>
      </c>
      <c r="ALF19"/>
      <c r="ALG19"/>
      <c r="ALH19"/>
      <c r="ALI19"/>
      <c r="ALJ19"/>
    </row>
    <row r="20" spans="1:998" ht="25.2" customHeight="1">
      <c r="A20" s="49">
        <v>1</v>
      </c>
      <c r="B20" s="45" t="s">
        <v>83</v>
      </c>
      <c r="C20" s="21"/>
      <c r="D20" s="21">
        <v>10</v>
      </c>
      <c r="E20" s="21"/>
      <c r="F20" s="34"/>
      <c r="G20" s="41"/>
      <c r="H20" s="21"/>
      <c r="I20" s="21"/>
      <c r="J20" s="20"/>
      <c r="K20" s="34">
        <f>D20</f>
        <v>10</v>
      </c>
      <c r="ALF20"/>
      <c r="ALG20"/>
      <c r="ALH20"/>
      <c r="ALI20"/>
      <c r="ALJ20"/>
    </row>
    <row r="21" spans="1:998" ht="25.5" customHeight="1">
      <c r="A21" s="49">
        <v>2</v>
      </c>
      <c r="B21" s="46" t="s">
        <v>88</v>
      </c>
      <c r="C21" s="21"/>
      <c r="D21" s="21">
        <v>5</v>
      </c>
      <c r="E21" s="21"/>
      <c r="F21" s="34"/>
      <c r="G21" s="41"/>
      <c r="H21" s="21"/>
      <c r="I21" s="21"/>
      <c r="J21" s="20"/>
      <c r="K21" s="34">
        <f>K20+D21</f>
        <v>15</v>
      </c>
      <c r="T21"/>
      <c r="Z21" s="48"/>
      <c r="ALF21"/>
      <c r="ALG21"/>
      <c r="ALH21"/>
      <c r="ALI21"/>
      <c r="ALJ21"/>
    </row>
    <row r="22" spans="1:998" ht="25.2" customHeight="1">
      <c r="A22" s="49">
        <v>3</v>
      </c>
      <c r="B22" s="46" t="s">
        <v>89</v>
      </c>
      <c r="C22" s="19"/>
      <c r="D22" s="19">
        <v>4</v>
      </c>
      <c r="E22" s="21"/>
      <c r="F22" s="34"/>
      <c r="G22" s="41"/>
      <c r="H22" s="21"/>
      <c r="I22" s="21"/>
      <c r="J22" s="20"/>
      <c r="K22" s="34">
        <f t="shared" ref="K22:K26" si="1">K21+D22</f>
        <v>19</v>
      </c>
      <c r="ALF22"/>
      <c r="ALG22"/>
      <c r="ALH22"/>
      <c r="ALI22"/>
      <c r="ALJ22"/>
    </row>
    <row r="23" spans="1:998" ht="25.2" customHeight="1">
      <c r="A23" s="49">
        <v>4</v>
      </c>
      <c r="B23" s="46" t="s">
        <v>53</v>
      </c>
      <c r="C23" s="19"/>
      <c r="D23" s="19">
        <v>6</v>
      </c>
      <c r="E23" s="19"/>
      <c r="F23" s="35"/>
      <c r="G23" s="37"/>
      <c r="H23" s="21"/>
      <c r="I23" s="21"/>
      <c r="J23" s="20"/>
      <c r="K23" s="34">
        <f t="shared" si="1"/>
        <v>25</v>
      </c>
      <c r="ALF23"/>
      <c r="ALG23"/>
      <c r="ALH23"/>
      <c r="ALI23"/>
      <c r="ALJ23"/>
    </row>
    <row r="24" spans="1:998" ht="25.2" customHeight="1">
      <c r="A24" s="49">
        <v>5</v>
      </c>
      <c r="B24" s="46" t="s">
        <v>92</v>
      </c>
      <c r="C24" s="19"/>
      <c r="D24" s="19">
        <v>7</v>
      </c>
      <c r="E24" s="19"/>
      <c r="F24" s="35"/>
      <c r="G24" s="37"/>
      <c r="H24" s="21"/>
      <c r="I24" s="21"/>
      <c r="J24" s="20"/>
      <c r="K24" s="34">
        <f t="shared" si="1"/>
        <v>32</v>
      </c>
      <c r="ALF24"/>
      <c r="ALG24"/>
      <c r="ALH24"/>
      <c r="ALI24"/>
      <c r="ALJ24"/>
    </row>
    <row r="25" spans="1:998" ht="25.2" customHeight="1">
      <c r="A25" s="49">
        <v>6</v>
      </c>
      <c r="B25" s="45" t="s">
        <v>54</v>
      </c>
      <c r="C25" s="19"/>
      <c r="D25" s="19">
        <v>7</v>
      </c>
      <c r="E25" s="19"/>
      <c r="F25" s="35"/>
      <c r="G25" s="37"/>
      <c r="H25" s="21">
        <v>3</v>
      </c>
      <c r="I25" s="21"/>
      <c r="J25" s="20"/>
      <c r="K25" s="34">
        <f t="shared" si="1"/>
        <v>39</v>
      </c>
      <c r="ALF25"/>
      <c r="ALG25"/>
      <c r="ALH25"/>
      <c r="ALI25"/>
      <c r="ALJ25"/>
    </row>
    <row r="26" spans="1:998" ht="25.2" customHeight="1">
      <c r="A26" s="49">
        <v>7</v>
      </c>
      <c r="B26" s="69" t="s">
        <v>42</v>
      </c>
      <c r="C26" s="19"/>
      <c r="D26" s="19"/>
      <c r="E26" s="19"/>
      <c r="F26" s="35"/>
      <c r="G26" s="37"/>
      <c r="H26" s="21">
        <v>5</v>
      </c>
      <c r="I26" s="21"/>
      <c r="J26" s="20"/>
      <c r="K26" s="34">
        <f t="shared" si="1"/>
        <v>39</v>
      </c>
      <c r="ALF26"/>
      <c r="ALG26"/>
      <c r="ALH26"/>
      <c r="ALI26"/>
      <c r="ALJ26"/>
    </row>
    <row r="27" spans="1:998" ht="25.2" customHeight="1">
      <c r="A27" s="44">
        <v>1</v>
      </c>
      <c r="B27" s="69" t="s">
        <v>83</v>
      </c>
      <c r="C27" s="19"/>
      <c r="D27" s="19"/>
      <c r="E27" s="19">
        <v>1</v>
      </c>
      <c r="F27" s="35"/>
      <c r="G27" s="37"/>
      <c r="H27" s="21"/>
      <c r="I27" s="21"/>
      <c r="J27" s="20"/>
      <c r="K27" s="34">
        <f>E27</f>
        <v>1</v>
      </c>
      <c r="ALF27"/>
      <c r="ALG27"/>
      <c r="ALH27"/>
      <c r="ALI27"/>
      <c r="ALJ27"/>
    </row>
    <row r="28" spans="1:998" ht="25.2" customHeight="1">
      <c r="A28" s="44">
        <v>2</v>
      </c>
      <c r="B28" s="69" t="s">
        <v>88</v>
      </c>
      <c r="C28" s="61"/>
      <c r="D28" s="61"/>
      <c r="E28" s="19">
        <v>3</v>
      </c>
      <c r="F28" s="35"/>
      <c r="G28" s="37"/>
      <c r="H28" s="21"/>
      <c r="I28" s="21"/>
      <c r="J28" s="20"/>
      <c r="K28" s="34">
        <f>E28+K27</f>
        <v>4</v>
      </c>
      <c r="ALF28"/>
      <c r="ALG28"/>
      <c r="ALH28"/>
      <c r="ALI28"/>
      <c r="ALJ28"/>
    </row>
    <row r="29" spans="1:998" ht="25.2" customHeight="1">
      <c r="A29" s="44">
        <v>3</v>
      </c>
      <c r="B29" s="45" t="s">
        <v>89</v>
      </c>
      <c r="C29" s="19"/>
      <c r="D29" s="19"/>
      <c r="E29" s="19">
        <v>2</v>
      </c>
      <c r="F29" s="35"/>
      <c r="G29" s="37"/>
      <c r="H29" s="21"/>
      <c r="I29" s="21"/>
      <c r="J29" s="20"/>
      <c r="K29" s="34">
        <f>K28+E29</f>
        <v>6</v>
      </c>
      <c r="S29"/>
      <c r="ALF29"/>
      <c r="ALG29"/>
      <c r="ALH29"/>
      <c r="ALI29"/>
      <c r="ALJ29"/>
    </row>
    <row r="30" spans="1:998" ht="25.2" customHeight="1">
      <c r="A30" s="44">
        <v>4</v>
      </c>
      <c r="B30" s="46" t="s">
        <v>53</v>
      </c>
      <c r="C30" s="19"/>
      <c r="D30" s="19"/>
      <c r="E30" s="19">
        <v>2</v>
      </c>
      <c r="F30" s="35"/>
      <c r="G30" s="37"/>
      <c r="H30" s="21"/>
      <c r="I30" s="21"/>
      <c r="J30" s="20"/>
      <c r="K30" s="34">
        <f t="shared" ref="K30:K31" si="2">K29+E30</f>
        <v>8</v>
      </c>
      <c r="ALF30"/>
      <c r="ALG30"/>
      <c r="ALH30"/>
      <c r="ALI30"/>
      <c r="ALJ30"/>
    </row>
    <row r="31" spans="1:998" ht="25.2" customHeight="1">
      <c r="A31" s="44">
        <v>5</v>
      </c>
      <c r="B31" s="45" t="s">
        <v>92</v>
      </c>
      <c r="C31" s="19"/>
      <c r="D31" s="19"/>
      <c r="E31" s="19">
        <v>3</v>
      </c>
      <c r="F31" s="35"/>
      <c r="G31" s="37"/>
      <c r="H31" s="21"/>
      <c r="I31" s="21"/>
      <c r="J31" s="20"/>
      <c r="K31" s="34">
        <f t="shared" si="2"/>
        <v>11</v>
      </c>
      <c r="ALF31"/>
      <c r="ALG31"/>
      <c r="ALH31"/>
      <c r="ALI31"/>
      <c r="ALJ31"/>
    </row>
    <row r="32" spans="1:998" ht="25.2" customHeight="1">
      <c r="A32" s="44">
        <v>6</v>
      </c>
      <c r="B32" s="45" t="s">
        <v>54</v>
      </c>
      <c r="C32" s="19"/>
      <c r="D32" s="19"/>
      <c r="E32" s="19"/>
      <c r="F32" s="35"/>
      <c r="G32" s="37"/>
      <c r="H32" s="21"/>
      <c r="I32" s="21">
        <v>7</v>
      </c>
      <c r="J32" s="20"/>
      <c r="K32" s="34">
        <f>K31-I32</f>
        <v>4</v>
      </c>
      <c r="ALF32"/>
      <c r="ALG32"/>
      <c r="ALH32"/>
      <c r="ALI32"/>
      <c r="ALJ32"/>
    </row>
    <row r="33" spans="1:998" ht="25.2" customHeight="1">
      <c r="A33" s="44">
        <v>7</v>
      </c>
      <c r="B33" s="45" t="s">
        <v>56</v>
      </c>
      <c r="C33" s="19"/>
      <c r="D33" s="19"/>
      <c r="E33" s="19"/>
      <c r="F33" s="35"/>
      <c r="G33" s="37"/>
      <c r="H33" s="21"/>
      <c r="I33" s="21">
        <v>4</v>
      </c>
      <c r="J33" s="20"/>
      <c r="K33" s="34">
        <f>K32-I33</f>
        <v>0</v>
      </c>
      <c r="ALF33"/>
      <c r="ALG33"/>
      <c r="ALH33"/>
      <c r="ALI33"/>
      <c r="ALJ33"/>
    </row>
    <row r="34" spans="1:998" ht="19.95" customHeight="1" thickBot="1">
      <c r="A34" s="98"/>
      <c r="B34" s="99"/>
      <c r="C34" s="99"/>
      <c r="D34" s="99"/>
      <c r="E34" s="99"/>
      <c r="F34" s="99"/>
      <c r="G34" s="99"/>
      <c r="H34" s="99"/>
      <c r="I34" s="99"/>
      <c r="J34" s="99"/>
      <c r="K34" s="100"/>
    </row>
    <row r="35" spans="1:998" ht="20.100000000000001" customHeight="1" thickBot="1">
      <c r="A35" s="93" t="s">
        <v>16</v>
      </c>
      <c r="B35" s="93" t="s">
        <v>8</v>
      </c>
      <c r="C35" s="93" t="s">
        <v>17</v>
      </c>
      <c r="D35" s="93"/>
      <c r="E35" s="93"/>
      <c r="F35" s="93"/>
      <c r="G35" s="93"/>
      <c r="H35" s="93"/>
      <c r="I35" s="93"/>
      <c r="J35" s="93"/>
      <c r="K35" s="93"/>
    </row>
    <row r="36" spans="1:998" ht="20.100000000000001" customHeight="1" thickBot="1">
      <c r="A36" s="93"/>
      <c r="B36" s="93"/>
      <c r="C36" s="93" t="s">
        <v>18</v>
      </c>
      <c r="D36" s="93"/>
      <c r="E36" s="93"/>
      <c r="F36" s="93" t="s">
        <v>19</v>
      </c>
      <c r="G36" s="93"/>
      <c r="H36" s="93"/>
      <c r="I36" s="93"/>
      <c r="J36" s="30" t="s">
        <v>20</v>
      </c>
      <c r="K36" s="30" t="s">
        <v>21</v>
      </c>
    </row>
    <row r="37" spans="1:998" ht="20.100000000000001" customHeight="1" thickBot="1">
      <c r="A37" s="31">
        <f>'Planilha Locada'!C18</f>
        <v>66.36</v>
      </c>
      <c r="B37" s="51" t="s">
        <v>122</v>
      </c>
      <c r="C37" s="94">
        <f>K15</f>
        <v>0</v>
      </c>
      <c r="D37" s="94"/>
      <c r="E37" s="94"/>
      <c r="F37" s="94">
        <f>K24</f>
        <v>32</v>
      </c>
      <c r="G37" s="94"/>
      <c r="H37" s="94"/>
      <c r="I37" s="94"/>
      <c r="J37" s="42">
        <f>K31</f>
        <v>11</v>
      </c>
      <c r="K37" s="42">
        <f>SUM(F11:F30)</f>
        <v>0</v>
      </c>
    </row>
    <row r="38" spans="1:998" ht="8.1" customHeight="1">
      <c r="A38" s="28"/>
      <c r="B38" s="5"/>
      <c r="C38" s="5"/>
      <c r="D38" s="5"/>
      <c r="E38" s="5"/>
      <c r="F38" s="5"/>
      <c r="G38" s="5"/>
      <c r="H38" s="5"/>
      <c r="I38" s="5"/>
      <c r="J38" s="5"/>
      <c r="K38" s="29"/>
    </row>
    <row r="39" spans="1:998">
      <c r="A39" s="24"/>
      <c r="B39" s="2"/>
      <c r="C39" s="2"/>
      <c r="D39" s="2"/>
      <c r="E39" s="2"/>
      <c r="F39" s="2"/>
      <c r="G39" s="2"/>
      <c r="H39" s="2"/>
      <c r="I39" s="2"/>
      <c r="J39" s="2"/>
      <c r="K39" s="25"/>
    </row>
    <row r="40" spans="1:998">
      <c r="A40" s="26"/>
      <c r="K40" s="27"/>
    </row>
    <row r="41" spans="1:998">
      <c r="A41" s="26"/>
      <c r="K41" s="27"/>
    </row>
    <row r="42" spans="1:998">
      <c r="A42" s="26"/>
      <c r="K42" s="27"/>
    </row>
    <row r="43" spans="1:998">
      <c r="A43" s="26"/>
      <c r="K43" s="27"/>
    </row>
    <row r="44" spans="1:998">
      <c r="A44" s="26"/>
      <c r="K44" s="27"/>
    </row>
    <row r="45" spans="1:998">
      <c r="A45" s="26"/>
      <c r="K45" s="27"/>
    </row>
    <row r="46" spans="1:998">
      <c r="A46" s="26"/>
      <c r="K46" s="27"/>
    </row>
    <row r="47" spans="1:998">
      <c r="A47" s="26"/>
      <c r="K47" s="27"/>
    </row>
    <row r="48" spans="1:998">
      <c r="A48" s="26"/>
      <c r="K48" s="27"/>
    </row>
    <row r="49" spans="1:11">
      <c r="A49" s="26"/>
      <c r="K49" s="27"/>
    </row>
    <row r="50" spans="1:11" hidden="1">
      <c r="A50" s="26"/>
      <c r="K50" s="27"/>
    </row>
    <row r="51" spans="1:11" hidden="1">
      <c r="A51" s="26"/>
      <c r="K51" s="27"/>
    </row>
    <row r="52" spans="1:11" ht="1.2" hidden="1" customHeight="1">
      <c r="A52" s="26"/>
      <c r="K52" s="27"/>
    </row>
    <row r="53" spans="1:11">
      <c r="A53" s="26"/>
      <c r="K53" s="27"/>
    </row>
    <row r="54" spans="1:11" ht="20.399999999999999" customHeight="1" thickBot="1">
      <c r="A54" s="82"/>
      <c r="B54" s="83"/>
      <c r="C54" s="83"/>
      <c r="D54" s="83"/>
      <c r="E54" s="83"/>
      <c r="F54" s="83"/>
      <c r="G54" s="83"/>
      <c r="H54" s="83"/>
      <c r="I54" s="83"/>
      <c r="J54" s="83"/>
      <c r="K54" s="84"/>
    </row>
    <row r="55" spans="1:11" hidden="1">
      <c r="A55" s="26"/>
      <c r="K55" s="27"/>
    </row>
    <row r="56" spans="1:11" hidden="1">
      <c r="A56" s="26"/>
      <c r="K56" s="27"/>
    </row>
    <row r="57" spans="1:11" hidden="1">
      <c r="A57" s="26"/>
      <c r="K57" s="27"/>
    </row>
    <row r="58" spans="1:11" hidden="1">
      <c r="A58" s="26"/>
      <c r="K58" s="27"/>
    </row>
    <row r="59" spans="1:11" hidden="1">
      <c r="A59" s="26"/>
      <c r="K59" s="27"/>
    </row>
    <row r="60" spans="1:11" hidden="1">
      <c r="A60" s="26"/>
      <c r="K60" s="27"/>
    </row>
    <row r="61" spans="1:11" hidden="1">
      <c r="A61" s="26"/>
      <c r="K61" s="27"/>
    </row>
    <row r="62" spans="1:11" hidden="1">
      <c r="A62" s="26"/>
      <c r="K62" s="27"/>
    </row>
    <row r="63" spans="1:11" hidden="1">
      <c r="A63" s="26"/>
      <c r="K63" s="27"/>
    </row>
    <row r="64" spans="1:11" hidden="1">
      <c r="A64" s="26"/>
      <c r="K64" s="27"/>
    </row>
    <row r="65" spans="1:998" hidden="1">
      <c r="A65" s="26"/>
      <c r="K65" s="27"/>
    </row>
    <row r="66" spans="1:998" hidden="1">
      <c r="A66" s="3"/>
      <c r="K66" s="27"/>
    </row>
    <row r="67" spans="1:998" hidden="1">
      <c r="A67" s="3"/>
      <c r="K67" s="27"/>
    </row>
    <row r="68" spans="1:998" hidden="1">
      <c r="A68" s="3"/>
      <c r="K68" s="27"/>
    </row>
    <row r="69" spans="1:998" s="57" customFormat="1" hidden="1">
      <c r="A69" s="53"/>
      <c r="B69" s="5"/>
      <c r="C69" s="5"/>
      <c r="D69" s="5"/>
      <c r="E69" s="5"/>
      <c r="F69" s="5"/>
      <c r="G69" s="5"/>
      <c r="H69" s="5"/>
      <c r="I69" s="5"/>
      <c r="J69" s="5"/>
      <c r="K69" s="29"/>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5"/>
      <c r="EB69" s="5"/>
      <c r="EC69" s="5"/>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FF69" s="5"/>
      <c r="FG69" s="5"/>
      <c r="FH69" s="5"/>
      <c r="FI69" s="5"/>
      <c r="FJ69" s="5"/>
      <c r="FK69" s="5"/>
      <c r="FL69" s="5"/>
      <c r="FM69" s="5"/>
      <c r="FN69" s="5"/>
      <c r="FO69" s="5"/>
      <c r="FP69" s="5"/>
      <c r="FQ69" s="5"/>
      <c r="FR69" s="5"/>
      <c r="FS69" s="5"/>
      <c r="FT69" s="5"/>
      <c r="FU69" s="5"/>
      <c r="FV69" s="5"/>
      <c r="FW69" s="5"/>
      <c r="FX69" s="5"/>
      <c r="FY69" s="5"/>
      <c r="FZ69" s="5"/>
      <c r="GA69" s="5"/>
      <c r="GB69" s="5"/>
      <c r="GC69" s="5"/>
      <c r="GD69" s="5"/>
      <c r="GE69" s="5"/>
      <c r="GF69" s="5"/>
      <c r="GG69" s="5"/>
      <c r="GH69" s="5"/>
      <c r="GI69" s="5"/>
      <c r="GJ69" s="5"/>
      <c r="GK69" s="5"/>
      <c r="GL69" s="5"/>
      <c r="GM69" s="5"/>
      <c r="GN69" s="5"/>
      <c r="GO69" s="5"/>
      <c r="GP69" s="5"/>
      <c r="GQ69" s="5"/>
      <c r="GR69" s="5"/>
      <c r="GS69" s="5"/>
      <c r="GT69" s="5"/>
      <c r="GU69" s="5"/>
      <c r="GV69" s="5"/>
      <c r="GW69" s="5"/>
      <c r="GX69" s="5"/>
      <c r="GY69" s="5"/>
      <c r="GZ69" s="5"/>
      <c r="HA69" s="5"/>
      <c r="HB69" s="5"/>
      <c r="HC69" s="5"/>
      <c r="HD69" s="5"/>
      <c r="HE69" s="5"/>
      <c r="HF69" s="5"/>
      <c r="HG69" s="5"/>
      <c r="HH69" s="5"/>
      <c r="HI69" s="5"/>
      <c r="HJ69" s="5"/>
      <c r="HK69" s="5"/>
      <c r="HL69" s="5"/>
      <c r="HM69" s="5"/>
      <c r="HN69" s="5"/>
      <c r="HO69" s="5"/>
      <c r="HP69" s="5"/>
      <c r="HQ69" s="5"/>
      <c r="HR69" s="5"/>
      <c r="HS69" s="5"/>
      <c r="HT69" s="5"/>
      <c r="HU69" s="5"/>
      <c r="HV69" s="5"/>
      <c r="HW69" s="5"/>
      <c r="HX69" s="5"/>
      <c r="HY69" s="5"/>
      <c r="HZ69" s="5"/>
      <c r="IA69" s="5"/>
      <c r="IB69" s="5"/>
      <c r="IC69" s="5"/>
      <c r="ID69" s="5"/>
      <c r="IE69" s="5"/>
      <c r="IF69" s="5"/>
      <c r="IG69" s="5"/>
      <c r="IH69" s="5"/>
      <c r="II69" s="5"/>
      <c r="IJ69" s="5"/>
      <c r="IK69" s="5"/>
      <c r="IL69" s="5"/>
      <c r="IM69" s="5"/>
      <c r="IN69" s="5"/>
      <c r="IO69" s="5"/>
      <c r="IP69" s="5"/>
      <c r="IQ69" s="5"/>
      <c r="IR69" s="5"/>
      <c r="IS69" s="5"/>
      <c r="IT69" s="5"/>
      <c r="IU69" s="5"/>
      <c r="IV69" s="5"/>
      <c r="IW69" s="5"/>
      <c r="IX69" s="5"/>
      <c r="IY69" s="5"/>
      <c r="IZ69" s="5"/>
      <c r="JA69" s="5"/>
      <c r="JB69" s="5"/>
      <c r="JC69" s="5"/>
      <c r="JD69" s="5"/>
      <c r="JE69" s="5"/>
      <c r="JF69" s="5"/>
      <c r="JG69" s="5"/>
      <c r="JH69" s="5"/>
      <c r="JI69" s="5"/>
      <c r="JJ69" s="5"/>
      <c r="JK69" s="5"/>
      <c r="JL69" s="5"/>
      <c r="JM69" s="5"/>
      <c r="JN69" s="5"/>
      <c r="JO69" s="5"/>
      <c r="JP69" s="5"/>
      <c r="JQ69" s="5"/>
      <c r="JR69" s="5"/>
      <c r="JS69" s="5"/>
      <c r="JT69" s="5"/>
      <c r="JU69" s="5"/>
      <c r="JV69" s="5"/>
      <c r="JW69" s="5"/>
      <c r="JX69" s="5"/>
      <c r="JY69" s="5"/>
      <c r="JZ69" s="5"/>
      <c r="KA69" s="5"/>
      <c r="KB69" s="5"/>
      <c r="KC69" s="5"/>
      <c r="KD69" s="5"/>
      <c r="KE69" s="5"/>
      <c r="KF69" s="5"/>
      <c r="KG69" s="5"/>
      <c r="KH69" s="5"/>
      <c r="KI69" s="5"/>
      <c r="KJ69" s="5"/>
      <c r="KK69" s="5"/>
      <c r="KL69" s="5"/>
      <c r="KM69" s="5"/>
      <c r="KN69" s="5"/>
      <c r="KO69" s="5"/>
      <c r="KP69" s="5"/>
      <c r="KQ69" s="5"/>
      <c r="KR69" s="5"/>
      <c r="KS69" s="5"/>
      <c r="KT69" s="5"/>
      <c r="KU69" s="5"/>
      <c r="KV69" s="5"/>
      <c r="KW69" s="5"/>
      <c r="KX69" s="5"/>
      <c r="KY69" s="5"/>
      <c r="KZ69" s="5"/>
      <c r="LA69" s="5"/>
      <c r="LB69" s="5"/>
      <c r="LC69" s="5"/>
      <c r="LD69" s="5"/>
      <c r="LE69" s="5"/>
      <c r="LF69" s="5"/>
      <c r="LG69" s="5"/>
      <c r="LH69" s="5"/>
      <c r="LI69" s="5"/>
      <c r="LJ69" s="5"/>
      <c r="LK69" s="5"/>
      <c r="LL69" s="5"/>
      <c r="LM69" s="5"/>
      <c r="LN69" s="5"/>
      <c r="LO69" s="5"/>
      <c r="LP69" s="5"/>
      <c r="LQ69" s="5"/>
      <c r="LR69" s="5"/>
      <c r="LS69" s="5"/>
      <c r="LT69" s="5"/>
      <c r="LU69" s="5"/>
      <c r="LV69" s="5"/>
      <c r="LW69" s="5"/>
      <c r="LX69" s="5"/>
      <c r="LY69" s="5"/>
      <c r="LZ69" s="5"/>
      <c r="MA69" s="5"/>
      <c r="MB69" s="5"/>
      <c r="MC69" s="5"/>
      <c r="MD69" s="5"/>
      <c r="ME69" s="5"/>
      <c r="MF69" s="5"/>
      <c r="MG69" s="5"/>
      <c r="MH69" s="5"/>
      <c r="MI69" s="5"/>
      <c r="MJ69" s="5"/>
      <c r="MK69" s="5"/>
      <c r="ML69" s="5"/>
      <c r="MM69" s="5"/>
      <c r="MN69" s="5"/>
      <c r="MO69" s="5"/>
      <c r="MP69" s="5"/>
      <c r="MQ69" s="5"/>
      <c r="MR69" s="5"/>
      <c r="MS69" s="5"/>
      <c r="MT69" s="5"/>
      <c r="MU69" s="5"/>
      <c r="MV69" s="5"/>
      <c r="MW69" s="5"/>
      <c r="MX69" s="5"/>
      <c r="MY69" s="5"/>
      <c r="MZ69" s="5"/>
      <c r="NA69" s="5"/>
      <c r="NB69" s="5"/>
      <c r="NC69" s="5"/>
      <c r="ND69" s="5"/>
      <c r="NE69" s="5"/>
      <c r="NF69" s="5"/>
      <c r="NG69" s="5"/>
      <c r="NH69" s="5"/>
      <c r="NI69" s="5"/>
      <c r="NJ69" s="5"/>
      <c r="NK69" s="5"/>
      <c r="NL69" s="5"/>
      <c r="NM69" s="5"/>
      <c r="NN69" s="5"/>
      <c r="NO69" s="5"/>
      <c r="NP69" s="5"/>
      <c r="NQ69" s="5"/>
      <c r="NR69" s="5"/>
      <c r="NS69" s="5"/>
      <c r="NT69" s="5"/>
      <c r="NU69" s="5"/>
      <c r="NV69" s="5"/>
      <c r="NW69" s="5"/>
      <c r="NX69" s="5"/>
      <c r="NY69" s="5"/>
      <c r="NZ69" s="5"/>
      <c r="OA69" s="5"/>
      <c r="OB69" s="5"/>
      <c r="OC69" s="5"/>
      <c r="OD69" s="5"/>
      <c r="OE69" s="5"/>
      <c r="OF69" s="5"/>
      <c r="OG69" s="5"/>
      <c r="OH69" s="5"/>
      <c r="OI69" s="5"/>
      <c r="OJ69" s="5"/>
      <c r="OK69" s="5"/>
      <c r="OL69" s="5"/>
      <c r="OM69" s="5"/>
      <c r="ON69" s="5"/>
      <c r="OO69" s="5"/>
      <c r="OP69" s="5"/>
      <c r="OQ69" s="5"/>
      <c r="OR69" s="5"/>
      <c r="OS69" s="5"/>
      <c r="OT69" s="5"/>
      <c r="OU69" s="5"/>
      <c r="OV69" s="5"/>
      <c r="OW69" s="5"/>
      <c r="OX69" s="5"/>
      <c r="OY69" s="5"/>
      <c r="OZ69" s="5"/>
      <c r="PA69" s="5"/>
      <c r="PB69" s="5"/>
      <c r="PC69" s="5"/>
      <c r="PD69" s="5"/>
      <c r="PE69" s="5"/>
      <c r="PF69" s="5"/>
      <c r="PG69" s="5"/>
      <c r="PH69" s="5"/>
      <c r="PI69" s="5"/>
      <c r="PJ69" s="5"/>
      <c r="PK69" s="5"/>
      <c r="PL69" s="5"/>
      <c r="PM69" s="5"/>
      <c r="PN69" s="5"/>
      <c r="PO69" s="5"/>
      <c r="PP69" s="5"/>
      <c r="PQ69" s="5"/>
      <c r="PR69" s="5"/>
      <c r="PS69" s="5"/>
      <c r="PT69" s="5"/>
      <c r="PU69" s="5"/>
      <c r="PV69" s="5"/>
      <c r="PW69" s="5"/>
      <c r="PX69" s="5"/>
      <c r="PY69" s="5"/>
      <c r="PZ69" s="5"/>
      <c r="QA69" s="5"/>
      <c r="QB69" s="5"/>
      <c r="QC69" s="5"/>
      <c r="QD69" s="5"/>
      <c r="QE69" s="5"/>
      <c r="QF69" s="5"/>
      <c r="QG69" s="5"/>
      <c r="QH69" s="5"/>
      <c r="QI69" s="5"/>
      <c r="QJ69" s="5"/>
      <c r="QK69" s="5"/>
      <c r="QL69" s="5"/>
      <c r="QM69" s="5"/>
      <c r="QN69" s="5"/>
      <c r="QO69" s="5"/>
      <c r="QP69" s="5"/>
      <c r="QQ69" s="5"/>
      <c r="QR69" s="5"/>
      <c r="QS69" s="5"/>
      <c r="QT69" s="5"/>
      <c r="QU69" s="5"/>
      <c r="QV69" s="5"/>
      <c r="QW69" s="5"/>
      <c r="QX69" s="5"/>
      <c r="QY69" s="5"/>
      <c r="QZ69" s="5"/>
      <c r="RA69" s="5"/>
      <c r="RB69" s="5"/>
      <c r="RC69" s="5"/>
      <c r="RD69" s="5"/>
      <c r="RE69" s="5"/>
      <c r="RF69" s="5"/>
      <c r="RG69" s="5"/>
      <c r="RH69" s="5"/>
      <c r="RI69" s="5"/>
      <c r="RJ69" s="5"/>
      <c r="RK69" s="5"/>
      <c r="RL69" s="5"/>
      <c r="RM69" s="5"/>
      <c r="RN69" s="5"/>
      <c r="RO69" s="5"/>
      <c r="RP69" s="5"/>
      <c r="RQ69" s="5"/>
      <c r="RR69" s="5"/>
      <c r="RS69" s="5"/>
      <c r="RT69" s="5"/>
      <c r="RU69" s="5"/>
      <c r="RV69" s="5"/>
      <c r="RW69" s="5"/>
      <c r="RX69" s="5"/>
      <c r="RY69" s="5"/>
      <c r="RZ69" s="5"/>
      <c r="SA69" s="5"/>
      <c r="SB69" s="5"/>
      <c r="SC69" s="5"/>
      <c r="SD69" s="5"/>
      <c r="SE69" s="5"/>
      <c r="SF69" s="5"/>
      <c r="SG69" s="5"/>
      <c r="SH69" s="5"/>
      <c r="SI69" s="5"/>
      <c r="SJ69" s="5"/>
      <c r="SK69" s="5"/>
      <c r="SL69" s="5"/>
      <c r="SM69" s="5"/>
      <c r="SN69" s="5"/>
      <c r="SO69" s="5"/>
      <c r="SP69" s="5"/>
      <c r="SQ69" s="5"/>
      <c r="SR69" s="5"/>
      <c r="SS69" s="5"/>
      <c r="ST69" s="5"/>
      <c r="SU69" s="5"/>
      <c r="SV69" s="5"/>
      <c r="SW69" s="5"/>
      <c r="SX69" s="5"/>
      <c r="SY69" s="5"/>
      <c r="SZ69" s="5"/>
      <c r="TA69" s="5"/>
      <c r="TB69" s="5"/>
      <c r="TC69" s="5"/>
      <c r="TD69" s="5"/>
      <c r="TE69" s="5"/>
      <c r="TF69" s="5"/>
      <c r="TG69" s="5"/>
      <c r="TH69" s="5"/>
      <c r="TI69" s="5"/>
      <c r="TJ69" s="5"/>
      <c r="TK69" s="5"/>
      <c r="TL69" s="5"/>
      <c r="TM69" s="5"/>
      <c r="TN69" s="5"/>
      <c r="TO69" s="5"/>
      <c r="TP69" s="5"/>
      <c r="TQ69" s="5"/>
      <c r="TR69" s="5"/>
      <c r="TS69" s="5"/>
      <c r="TT69" s="5"/>
      <c r="TU69" s="5"/>
      <c r="TV69" s="5"/>
      <c r="TW69" s="5"/>
      <c r="TX69" s="5"/>
      <c r="TY69" s="5"/>
      <c r="TZ69" s="5"/>
      <c r="UA69" s="5"/>
      <c r="UB69" s="5"/>
      <c r="UC69" s="5"/>
      <c r="UD69" s="5"/>
      <c r="UE69" s="5"/>
      <c r="UF69" s="5"/>
      <c r="UG69" s="5"/>
      <c r="UH69" s="5"/>
      <c r="UI69" s="5"/>
      <c r="UJ69" s="5"/>
      <c r="UK69" s="5"/>
      <c r="UL69" s="5"/>
      <c r="UM69" s="5"/>
      <c r="UN69" s="5"/>
      <c r="UO69" s="5"/>
      <c r="UP69" s="5"/>
      <c r="UQ69" s="5"/>
      <c r="UR69" s="5"/>
      <c r="US69" s="5"/>
      <c r="UT69" s="5"/>
      <c r="UU69" s="5"/>
      <c r="UV69" s="5"/>
      <c r="UW69" s="5"/>
      <c r="UX69" s="5"/>
      <c r="UY69" s="5"/>
      <c r="UZ69" s="5"/>
      <c r="VA69" s="5"/>
      <c r="VB69" s="5"/>
      <c r="VC69" s="5"/>
      <c r="VD69" s="5"/>
      <c r="VE69" s="5"/>
      <c r="VF69" s="5"/>
      <c r="VG69" s="5"/>
      <c r="VH69" s="5"/>
      <c r="VI69" s="5"/>
      <c r="VJ69" s="5"/>
      <c r="VK69" s="5"/>
      <c r="VL69" s="5"/>
      <c r="VM69" s="5"/>
      <c r="VN69" s="5"/>
      <c r="VO69" s="5"/>
      <c r="VP69" s="5"/>
      <c r="VQ69" s="5"/>
      <c r="VR69" s="5"/>
      <c r="VS69" s="5"/>
      <c r="VT69" s="5"/>
      <c r="VU69" s="5"/>
      <c r="VV69" s="5"/>
      <c r="VW69" s="5"/>
      <c r="VX69" s="5"/>
      <c r="VY69" s="5"/>
      <c r="VZ69" s="5"/>
      <c r="WA69" s="5"/>
      <c r="WB69" s="5"/>
      <c r="WC69" s="5"/>
      <c r="WD69" s="5"/>
      <c r="WE69" s="5"/>
      <c r="WF69" s="5"/>
      <c r="WG69" s="5"/>
      <c r="WH69" s="5"/>
      <c r="WI69" s="5"/>
      <c r="WJ69" s="5"/>
      <c r="WK69" s="5"/>
      <c r="WL69" s="5"/>
      <c r="WM69" s="5"/>
      <c r="WN69" s="5"/>
      <c r="WO69" s="5"/>
      <c r="WP69" s="5"/>
      <c r="WQ69" s="5"/>
      <c r="WR69" s="5"/>
      <c r="WS69" s="5"/>
      <c r="WT69" s="5"/>
      <c r="WU69" s="5"/>
      <c r="WV69" s="5"/>
      <c r="WW69" s="5"/>
      <c r="WX69" s="5"/>
      <c r="WY69" s="5"/>
      <c r="WZ69" s="5"/>
      <c r="XA69" s="5"/>
      <c r="XB69" s="5"/>
      <c r="XC69" s="5"/>
      <c r="XD69" s="5"/>
      <c r="XE69" s="5"/>
      <c r="XF69" s="5"/>
      <c r="XG69" s="5"/>
      <c r="XH69" s="5"/>
      <c r="XI69" s="5"/>
      <c r="XJ69" s="5"/>
      <c r="XK69" s="5"/>
      <c r="XL69" s="5"/>
      <c r="XM69" s="5"/>
      <c r="XN69" s="5"/>
      <c r="XO69" s="5"/>
      <c r="XP69" s="5"/>
      <c r="XQ69" s="5"/>
      <c r="XR69" s="5"/>
      <c r="XS69" s="5"/>
      <c r="XT69" s="5"/>
      <c r="XU69" s="5"/>
      <c r="XV69" s="5"/>
      <c r="XW69" s="5"/>
      <c r="XX69" s="5"/>
      <c r="XY69" s="5"/>
      <c r="XZ69" s="5"/>
      <c r="YA69" s="5"/>
      <c r="YB69" s="5"/>
      <c r="YC69" s="5"/>
      <c r="YD69" s="5"/>
      <c r="YE69" s="5"/>
      <c r="YF69" s="5"/>
      <c r="YG69" s="5"/>
      <c r="YH69" s="5"/>
      <c r="YI69" s="5"/>
      <c r="YJ69" s="5"/>
      <c r="YK69" s="5"/>
      <c r="YL69" s="5"/>
      <c r="YM69" s="5"/>
      <c r="YN69" s="5"/>
      <c r="YO69" s="5"/>
      <c r="YP69" s="5"/>
      <c r="YQ69" s="5"/>
      <c r="YR69" s="5"/>
      <c r="YS69" s="5"/>
      <c r="YT69" s="5"/>
      <c r="YU69" s="5"/>
      <c r="YV69" s="5"/>
      <c r="YW69" s="5"/>
      <c r="YX69" s="5"/>
      <c r="YY69" s="5"/>
      <c r="YZ69" s="5"/>
      <c r="ZA69" s="5"/>
      <c r="ZB69" s="5"/>
      <c r="ZC69" s="5"/>
      <c r="ZD69" s="5"/>
      <c r="ZE69" s="5"/>
      <c r="ZF69" s="5"/>
      <c r="ZG69" s="5"/>
      <c r="ZH69" s="5"/>
      <c r="ZI69" s="5"/>
      <c r="ZJ69" s="5"/>
      <c r="ZK69" s="5"/>
      <c r="ZL69" s="5"/>
      <c r="ZM69" s="5"/>
      <c r="ZN69" s="5"/>
      <c r="ZO69" s="5"/>
      <c r="ZP69" s="5"/>
      <c r="ZQ69" s="5"/>
      <c r="ZR69" s="5"/>
      <c r="ZS69" s="5"/>
      <c r="ZT69" s="5"/>
      <c r="ZU69" s="5"/>
      <c r="ZV69" s="5"/>
      <c r="ZW69" s="5"/>
      <c r="ZX69" s="5"/>
      <c r="ZY69" s="5"/>
      <c r="ZZ69" s="5"/>
      <c r="AAA69" s="5"/>
      <c r="AAB69" s="5"/>
      <c r="AAC69" s="5"/>
      <c r="AAD69" s="5"/>
      <c r="AAE69" s="5"/>
      <c r="AAF69" s="5"/>
      <c r="AAG69" s="5"/>
      <c r="AAH69" s="5"/>
      <c r="AAI69" s="5"/>
      <c r="AAJ69" s="5"/>
      <c r="AAK69" s="5"/>
      <c r="AAL69" s="5"/>
      <c r="AAM69" s="5"/>
      <c r="AAN69" s="5"/>
      <c r="AAO69" s="5"/>
      <c r="AAP69" s="5"/>
      <c r="AAQ69" s="5"/>
      <c r="AAR69" s="5"/>
      <c r="AAS69" s="5"/>
      <c r="AAT69" s="5"/>
      <c r="AAU69" s="5"/>
      <c r="AAV69" s="5"/>
      <c r="AAW69" s="5"/>
      <c r="AAX69" s="5"/>
      <c r="AAY69" s="5"/>
      <c r="AAZ69" s="5"/>
      <c r="ABA69" s="5"/>
      <c r="ABB69" s="5"/>
      <c r="ABC69" s="5"/>
      <c r="ABD69" s="5"/>
      <c r="ABE69" s="5"/>
      <c r="ABF69" s="5"/>
      <c r="ABG69" s="5"/>
      <c r="ABH69" s="5"/>
      <c r="ABI69" s="5"/>
      <c r="ABJ69" s="5"/>
      <c r="ABK69" s="5"/>
      <c r="ABL69" s="5"/>
      <c r="ABM69" s="5"/>
      <c r="ABN69" s="5"/>
      <c r="ABO69" s="5"/>
      <c r="ABP69" s="5"/>
      <c r="ABQ69" s="5"/>
      <c r="ABR69" s="5"/>
      <c r="ABS69" s="5"/>
      <c r="ABT69" s="5"/>
      <c r="ABU69" s="5"/>
      <c r="ABV69" s="5"/>
      <c r="ABW69" s="5"/>
      <c r="ABX69" s="5"/>
      <c r="ABY69" s="5"/>
      <c r="ABZ69" s="5"/>
      <c r="ACA69" s="5"/>
      <c r="ACB69" s="5"/>
      <c r="ACC69" s="5"/>
      <c r="ACD69" s="5"/>
      <c r="ACE69" s="5"/>
      <c r="ACF69" s="5"/>
      <c r="ACG69" s="5"/>
      <c r="ACH69" s="5"/>
      <c r="ACI69" s="5"/>
      <c r="ACJ69" s="5"/>
      <c r="ACK69" s="5"/>
      <c r="ACL69" s="5"/>
      <c r="ACM69" s="5"/>
      <c r="ACN69" s="5"/>
      <c r="ACO69" s="5"/>
      <c r="ACP69" s="5"/>
      <c r="ACQ69" s="5"/>
      <c r="ACR69" s="5"/>
      <c r="ACS69" s="5"/>
      <c r="ACT69" s="5"/>
      <c r="ACU69" s="5"/>
      <c r="ACV69" s="5"/>
      <c r="ACW69" s="5"/>
      <c r="ACX69" s="5"/>
      <c r="ACY69" s="5"/>
      <c r="ACZ69" s="5"/>
      <c r="ADA69" s="5"/>
      <c r="ADB69" s="5"/>
      <c r="ADC69" s="5"/>
      <c r="ADD69" s="5"/>
      <c r="ADE69" s="5"/>
      <c r="ADF69" s="5"/>
      <c r="ADG69" s="5"/>
      <c r="ADH69" s="5"/>
      <c r="ADI69" s="5"/>
      <c r="ADJ69" s="5"/>
      <c r="ADK69" s="5"/>
      <c r="ADL69" s="5"/>
      <c r="ADM69" s="5"/>
      <c r="ADN69" s="5"/>
      <c r="ADO69" s="5"/>
      <c r="ADP69" s="5"/>
      <c r="ADQ69" s="5"/>
      <c r="ADR69" s="5"/>
      <c r="ADS69" s="5"/>
      <c r="ADT69" s="5"/>
      <c r="ADU69" s="5"/>
      <c r="ADV69" s="5"/>
      <c r="ADW69" s="5"/>
      <c r="ADX69" s="5"/>
      <c r="ADY69" s="5"/>
      <c r="ADZ69" s="5"/>
      <c r="AEA69" s="5"/>
      <c r="AEB69" s="5"/>
      <c r="AEC69" s="5"/>
      <c r="AED69" s="5"/>
      <c r="AEE69" s="5"/>
      <c r="AEF69" s="5"/>
      <c r="AEG69" s="5"/>
      <c r="AEH69" s="5"/>
      <c r="AEI69" s="5"/>
      <c r="AEJ69" s="5"/>
      <c r="AEK69" s="5"/>
      <c r="AEL69" s="5"/>
      <c r="AEM69" s="5"/>
      <c r="AEN69" s="5"/>
      <c r="AEO69" s="5"/>
      <c r="AEP69" s="5"/>
      <c r="AEQ69" s="5"/>
      <c r="AER69" s="5"/>
      <c r="AES69" s="5"/>
      <c r="AET69" s="5"/>
      <c r="AEU69" s="5"/>
      <c r="AEV69" s="5"/>
      <c r="AEW69" s="5"/>
      <c r="AEX69" s="5"/>
      <c r="AEY69" s="5"/>
      <c r="AEZ69" s="5"/>
      <c r="AFA69" s="5"/>
      <c r="AFB69" s="5"/>
      <c r="AFC69" s="5"/>
      <c r="AFD69" s="5"/>
      <c r="AFE69" s="5"/>
      <c r="AFF69" s="5"/>
      <c r="AFG69" s="5"/>
      <c r="AFH69" s="5"/>
      <c r="AFI69" s="5"/>
      <c r="AFJ69" s="5"/>
      <c r="AFK69" s="5"/>
      <c r="AFL69" s="5"/>
      <c r="AFM69" s="5"/>
      <c r="AFN69" s="5"/>
      <c r="AFO69" s="5"/>
      <c r="AFP69" s="5"/>
      <c r="AFQ69" s="5"/>
      <c r="AFR69" s="5"/>
      <c r="AFS69" s="5"/>
      <c r="AFT69" s="5"/>
      <c r="AFU69" s="5"/>
      <c r="AFV69" s="5"/>
      <c r="AFW69" s="5"/>
      <c r="AFX69" s="5"/>
      <c r="AFY69" s="5"/>
      <c r="AFZ69" s="5"/>
      <c r="AGA69" s="5"/>
      <c r="AGB69" s="5"/>
      <c r="AGC69" s="5"/>
      <c r="AGD69" s="5"/>
      <c r="AGE69" s="5"/>
      <c r="AGF69" s="5"/>
      <c r="AGG69" s="5"/>
      <c r="AGH69" s="5"/>
      <c r="AGI69" s="5"/>
      <c r="AGJ69" s="5"/>
      <c r="AGK69" s="5"/>
      <c r="AGL69" s="5"/>
      <c r="AGM69" s="5"/>
      <c r="AGN69" s="5"/>
      <c r="AGO69" s="5"/>
      <c r="AGP69" s="5"/>
      <c r="AGQ69" s="5"/>
      <c r="AGR69" s="5"/>
      <c r="AGS69" s="5"/>
      <c r="AGT69" s="5"/>
      <c r="AGU69" s="5"/>
      <c r="AGV69" s="5"/>
      <c r="AGW69" s="5"/>
      <c r="AGX69" s="5"/>
      <c r="AGY69" s="5"/>
      <c r="AGZ69" s="5"/>
      <c r="AHA69" s="5"/>
      <c r="AHB69" s="5"/>
      <c r="AHC69" s="5"/>
      <c r="AHD69" s="5"/>
      <c r="AHE69" s="5"/>
      <c r="AHF69" s="5"/>
      <c r="AHG69" s="5"/>
      <c r="AHH69" s="5"/>
      <c r="AHI69" s="5"/>
      <c r="AHJ69" s="5"/>
      <c r="AHK69" s="5"/>
      <c r="AHL69" s="5"/>
      <c r="AHM69" s="5"/>
      <c r="AHN69" s="5"/>
      <c r="AHO69" s="5"/>
      <c r="AHP69" s="5"/>
      <c r="AHQ69" s="5"/>
      <c r="AHR69" s="5"/>
      <c r="AHS69" s="5"/>
      <c r="AHT69" s="5"/>
      <c r="AHU69" s="5"/>
      <c r="AHV69" s="5"/>
      <c r="AHW69" s="5"/>
      <c r="AHX69" s="5"/>
      <c r="AHY69" s="5"/>
      <c r="AHZ69" s="5"/>
      <c r="AIA69" s="5"/>
      <c r="AIB69" s="5"/>
      <c r="AIC69" s="5"/>
      <c r="AID69" s="5"/>
      <c r="AIE69" s="5"/>
      <c r="AIF69" s="5"/>
      <c r="AIG69" s="5"/>
      <c r="AIH69" s="5"/>
      <c r="AII69" s="5"/>
      <c r="AIJ69" s="5"/>
      <c r="AIK69" s="5"/>
      <c r="AIL69" s="5"/>
      <c r="AIM69" s="5"/>
      <c r="AIN69" s="5"/>
      <c r="AIO69" s="5"/>
      <c r="AIP69" s="5"/>
      <c r="AIQ69" s="5"/>
      <c r="AIR69" s="5"/>
      <c r="AIS69" s="5"/>
      <c r="AIT69" s="5"/>
      <c r="AIU69" s="5"/>
      <c r="AIV69" s="5"/>
      <c r="AIW69" s="5"/>
      <c r="AIX69" s="5"/>
      <c r="AIY69" s="5"/>
      <c r="AIZ69" s="5"/>
      <c r="AJA69" s="5"/>
      <c r="AJB69" s="5"/>
      <c r="AJC69" s="5"/>
      <c r="AJD69" s="5"/>
      <c r="AJE69" s="5"/>
      <c r="AJF69" s="5"/>
      <c r="AJG69" s="5"/>
      <c r="AJH69" s="5"/>
      <c r="AJI69" s="5"/>
      <c r="AJJ69" s="5"/>
      <c r="AJK69" s="5"/>
      <c r="AJL69" s="5"/>
      <c r="AJM69" s="5"/>
      <c r="AJN69" s="5"/>
      <c r="AJO69" s="5"/>
      <c r="AJP69" s="5"/>
      <c r="AJQ69" s="5"/>
      <c r="AJR69" s="5"/>
      <c r="AJS69" s="5"/>
      <c r="AJT69" s="5"/>
      <c r="AJU69" s="5"/>
      <c r="AJV69" s="5"/>
      <c r="AJW69" s="5"/>
      <c r="AJX69" s="5"/>
      <c r="AJY69" s="5"/>
      <c r="AJZ69" s="5"/>
      <c r="AKA69" s="5"/>
      <c r="AKB69" s="5"/>
      <c r="AKC69" s="5"/>
      <c r="AKD69" s="5"/>
      <c r="AKE69" s="5"/>
      <c r="AKF69" s="5"/>
      <c r="AKG69" s="5"/>
      <c r="AKH69" s="5"/>
      <c r="AKI69" s="5"/>
      <c r="AKJ69" s="5"/>
      <c r="AKK69" s="5"/>
      <c r="AKL69" s="5"/>
      <c r="AKM69" s="5"/>
      <c r="AKN69" s="5"/>
      <c r="AKO69" s="5"/>
      <c r="AKP69" s="5"/>
      <c r="AKQ69" s="5"/>
      <c r="AKR69" s="5"/>
      <c r="AKS69" s="5"/>
      <c r="AKT69" s="5"/>
      <c r="AKU69" s="5"/>
      <c r="AKV69" s="5"/>
      <c r="AKW69" s="5"/>
      <c r="AKX69" s="5"/>
      <c r="AKY69" s="5"/>
      <c r="AKZ69" s="5"/>
      <c r="ALA69" s="5"/>
      <c r="ALB69" s="5"/>
      <c r="ALC69" s="5"/>
      <c r="ALD69" s="5"/>
      <c r="ALE69" s="5"/>
      <c r="ALF69" s="5"/>
      <c r="ALG69" s="5"/>
      <c r="ALH69" s="5"/>
      <c r="ALI69" s="5"/>
      <c r="ALJ69" s="5"/>
    </row>
    <row r="70" spans="1:998" hidden="1">
      <c r="A70" s="3"/>
      <c r="K70" s="27"/>
    </row>
    <row r="71" spans="1:998" hidden="1">
      <c r="A71" s="3"/>
      <c r="K71" s="27"/>
    </row>
    <row r="72" spans="1:998" hidden="1">
      <c r="A72" s="53"/>
      <c r="B72" s="5"/>
      <c r="C72" s="5"/>
      <c r="D72" s="5"/>
      <c r="E72" s="5"/>
      <c r="F72" s="5"/>
      <c r="G72" s="5"/>
      <c r="H72" s="5"/>
      <c r="I72" s="5"/>
      <c r="J72" s="5"/>
      <c r="K72" s="29"/>
    </row>
    <row r="73" spans="1:998" s="57" customFormat="1" hidden="1">
      <c r="A73" s="53"/>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c r="DY73" s="5"/>
      <c r="DZ73" s="5"/>
      <c r="EA73" s="5"/>
      <c r="EB73" s="5"/>
      <c r="EC73" s="5"/>
      <c r="ED73" s="5"/>
      <c r="EE73" s="5"/>
      <c r="EF73" s="5"/>
      <c r="EG73" s="5"/>
      <c r="EH73" s="5"/>
      <c r="EI73" s="5"/>
      <c r="EJ73" s="5"/>
      <c r="EK73" s="5"/>
      <c r="EL73" s="5"/>
      <c r="EM73" s="5"/>
      <c r="EN73" s="5"/>
      <c r="EO73" s="5"/>
      <c r="EP73" s="5"/>
      <c r="EQ73" s="5"/>
      <c r="ER73" s="5"/>
      <c r="ES73" s="5"/>
      <c r="ET73" s="5"/>
      <c r="EU73" s="5"/>
      <c r="EV73" s="5"/>
      <c r="EW73" s="5"/>
      <c r="EX73" s="5"/>
      <c r="EY73" s="5"/>
      <c r="EZ73" s="5"/>
      <c r="FA73" s="5"/>
      <c r="FB73" s="5"/>
      <c r="FC73" s="5"/>
      <c r="FD73" s="5"/>
      <c r="FE73" s="5"/>
      <c r="FF73" s="5"/>
      <c r="FG73" s="5"/>
      <c r="FH73" s="5"/>
      <c r="FI73" s="5"/>
      <c r="FJ73" s="5"/>
      <c r="FK73" s="5"/>
      <c r="FL73" s="5"/>
      <c r="FM73" s="5"/>
      <c r="FN73" s="5"/>
      <c r="FO73" s="5"/>
      <c r="FP73" s="5"/>
      <c r="FQ73" s="5"/>
      <c r="FR73" s="5"/>
      <c r="FS73" s="5"/>
      <c r="FT73" s="5"/>
      <c r="FU73" s="5"/>
      <c r="FV73" s="5"/>
      <c r="FW73" s="5"/>
      <c r="FX73" s="5"/>
      <c r="FY73" s="5"/>
      <c r="FZ73" s="5"/>
      <c r="GA73" s="5"/>
      <c r="GB73" s="5"/>
      <c r="GC73" s="5"/>
      <c r="GD73" s="5"/>
      <c r="GE73" s="5"/>
      <c r="GF73" s="5"/>
      <c r="GG73" s="5"/>
      <c r="GH73" s="5"/>
      <c r="GI73" s="5"/>
      <c r="GJ73" s="5"/>
      <c r="GK73" s="5"/>
      <c r="GL73" s="5"/>
      <c r="GM73" s="5"/>
      <c r="GN73" s="5"/>
      <c r="GO73" s="5"/>
      <c r="GP73" s="5"/>
      <c r="GQ73" s="5"/>
      <c r="GR73" s="5"/>
      <c r="GS73" s="5"/>
      <c r="GT73" s="5"/>
      <c r="GU73" s="5"/>
      <c r="GV73" s="5"/>
      <c r="GW73" s="5"/>
      <c r="GX73" s="5"/>
      <c r="GY73" s="5"/>
      <c r="GZ73" s="5"/>
      <c r="HA73" s="5"/>
      <c r="HB73" s="5"/>
      <c r="HC73" s="5"/>
      <c r="HD73" s="5"/>
      <c r="HE73" s="5"/>
      <c r="HF73" s="5"/>
      <c r="HG73" s="5"/>
      <c r="HH73" s="5"/>
      <c r="HI73" s="5"/>
      <c r="HJ73" s="5"/>
      <c r="HK73" s="5"/>
      <c r="HL73" s="5"/>
      <c r="HM73" s="5"/>
      <c r="HN73" s="5"/>
      <c r="HO73" s="5"/>
      <c r="HP73" s="5"/>
      <c r="HQ73" s="5"/>
      <c r="HR73" s="5"/>
      <c r="HS73" s="5"/>
      <c r="HT73" s="5"/>
      <c r="HU73" s="5"/>
      <c r="HV73" s="5"/>
      <c r="HW73" s="5"/>
      <c r="HX73" s="5"/>
      <c r="HY73" s="5"/>
      <c r="HZ73" s="5"/>
      <c r="IA73" s="5"/>
      <c r="IB73" s="5"/>
      <c r="IC73" s="5"/>
      <c r="ID73" s="5"/>
      <c r="IE73" s="5"/>
      <c r="IF73" s="5"/>
      <c r="IG73" s="5"/>
      <c r="IH73" s="5"/>
      <c r="II73" s="5"/>
      <c r="IJ73" s="5"/>
      <c r="IK73" s="5"/>
      <c r="IL73" s="5"/>
      <c r="IM73" s="5"/>
      <c r="IN73" s="5"/>
      <c r="IO73" s="5"/>
      <c r="IP73" s="5"/>
      <c r="IQ73" s="5"/>
      <c r="IR73" s="5"/>
      <c r="IS73" s="5"/>
      <c r="IT73" s="5"/>
      <c r="IU73" s="5"/>
      <c r="IV73" s="5"/>
      <c r="IW73" s="5"/>
      <c r="IX73" s="5"/>
      <c r="IY73" s="5"/>
      <c r="IZ73" s="5"/>
      <c r="JA73" s="5"/>
      <c r="JB73" s="5"/>
      <c r="JC73" s="5"/>
      <c r="JD73" s="5"/>
      <c r="JE73" s="5"/>
      <c r="JF73" s="5"/>
      <c r="JG73" s="5"/>
      <c r="JH73" s="5"/>
      <c r="JI73" s="5"/>
      <c r="JJ73" s="5"/>
      <c r="JK73" s="5"/>
      <c r="JL73" s="5"/>
      <c r="JM73" s="5"/>
      <c r="JN73" s="5"/>
      <c r="JO73" s="5"/>
      <c r="JP73" s="5"/>
      <c r="JQ73" s="5"/>
      <c r="JR73" s="5"/>
      <c r="JS73" s="5"/>
      <c r="JT73" s="5"/>
      <c r="JU73" s="5"/>
      <c r="JV73" s="5"/>
      <c r="JW73" s="5"/>
      <c r="JX73" s="5"/>
      <c r="JY73" s="5"/>
      <c r="JZ73" s="5"/>
      <c r="KA73" s="5"/>
      <c r="KB73" s="5"/>
      <c r="KC73" s="5"/>
      <c r="KD73" s="5"/>
      <c r="KE73" s="5"/>
      <c r="KF73" s="5"/>
      <c r="KG73" s="5"/>
      <c r="KH73" s="5"/>
      <c r="KI73" s="5"/>
      <c r="KJ73" s="5"/>
      <c r="KK73" s="5"/>
      <c r="KL73" s="5"/>
      <c r="KM73" s="5"/>
      <c r="KN73" s="5"/>
      <c r="KO73" s="5"/>
      <c r="KP73" s="5"/>
      <c r="KQ73" s="5"/>
      <c r="KR73" s="5"/>
      <c r="KS73" s="5"/>
      <c r="KT73" s="5"/>
      <c r="KU73" s="5"/>
      <c r="KV73" s="5"/>
      <c r="KW73" s="5"/>
      <c r="KX73" s="5"/>
      <c r="KY73" s="5"/>
      <c r="KZ73" s="5"/>
      <c r="LA73" s="5"/>
      <c r="LB73" s="5"/>
      <c r="LC73" s="5"/>
      <c r="LD73" s="5"/>
      <c r="LE73" s="5"/>
      <c r="LF73" s="5"/>
      <c r="LG73" s="5"/>
      <c r="LH73" s="5"/>
      <c r="LI73" s="5"/>
      <c r="LJ73" s="5"/>
      <c r="LK73" s="5"/>
      <c r="LL73" s="5"/>
      <c r="LM73" s="5"/>
      <c r="LN73" s="5"/>
      <c r="LO73" s="5"/>
      <c r="LP73" s="5"/>
      <c r="LQ73" s="5"/>
      <c r="LR73" s="5"/>
      <c r="LS73" s="5"/>
      <c r="LT73" s="5"/>
      <c r="LU73" s="5"/>
      <c r="LV73" s="5"/>
      <c r="LW73" s="5"/>
      <c r="LX73" s="5"/>
      <c r="LY73" s="5"/>
      <c r="LZ73" s="5"/>
      <c r="MA73" s="5"/>
      <c r="MB73" s="5"/>
      <c r="MC73" s="5"/>
      <c r="MD73" s="5"/>
      <c r="ME73" s="5"/>
      <c r="MF73" s="5"/>
      <c r="MG73" s="5"/>
      <c r="MH73" s="5"/>
      <c r="MI73" s="5"/>
      <c r="MJ73" s="5"/>
      <c r="MK73" s="5"/>
      <c r="ML73" s="5"/>
      <c r="MM73" s="5"/>
      <c r="MN73" s="5"/>
      <c r="MO73" s="5"/>
      <c r="MP73" s="5"/>
      <c r="MQ73" s="5"/>
      <c r="MR73" s="5"/>
      <c r="MS73" s="5"/>
      <c r="MT73" s="5"/>
      <c r="MU73" s="5"/>
      <c r="MV73" s="5"/>
      <c r="MW73" s="5"/>
      <c r="MX73" s="5"/>
      <c r="MY73" s="5"/>
      <c r="MZ73" s="5"/>
      <c r="NA73" s="5"/>
      <c r="NB73" s="5"/>
      <c r="NC73" s="5"/>
      <c r="ND73" s="5"/>
      <c r="NE73" s="5"/>
      <c r="NF73" s="5"/>
      <c r="NG73" s="5"/>
      <c r="NH73" s="5"/>
      <c r="NI73" s="5"/>
      <c r="NJ73" s="5"/>
      <c r="NK73" s="5"/>
      <c r="NL73" s="5"/>
      <c r="NM73" s="5"/>
      <c r="NN73" s="5"/>
      <c r="NO73" s="5"/>
      <c r="NP73" s="5"/>
      <c r="NQ73" s="5"/>
      <c r="NR73" s="5"/>
      <c r="NS73" s="5"/>
      <c r="NT73" s="5"/>
      <c r="NU73" s="5"/>
      <c r="NV73" s="5"/>
      <c r="NW73" s="5"/>
      <c r="NX73" s="5"/>
      <c r="NY73" s="5"/>
      <c r="NZ73" s="5"/>
      <c r="OA73" s="5"/>
      <c r="OB73" s="5"/>
      <c r="OC73" s="5"/>
      <c r="OD73" s="5"/>
      <c r="OE73" s="5"/>
      <c r="OF73" s="5"/>
      <c r="OG73" s="5"/>
      <c r="OH73" s="5"/>
      <c r="OI73" s="5"/>
      <c r="OJ73" s="5"/>
      <c r="OK73" s="5"/>
      <c r="OL73" s="5"/>
      <c r="OM73" s="5"/>
      <c r="ON73" s="5"/>
      <c r="OO73" s="5"/>
      <c r="OP73" s="5"/>
      <c r="OQ73" s="5"/>
      <c r="OR73" s="5"/>
      <c r="OS73" s="5"/>
      <c r="OT73" s="5"/>
      <c r="OU73" s="5"/>
      <c r="OV73" s="5"/>
      <c r="OW73" s="5"/>
      <c r="OX73" s="5"/>
      <c r="OY73" s="5"/>
      <c r="OZ73" s="5"/>
      <c r="PA73" s="5"/>
      <c r="PB73" s="5"/>
      <c r="PC73" s="5"/>
      <c r="PD73" s="5"/>
      <c r="PE73" s="5"/>
      <c r="PF73" s="5"/>
      <c r="PG73" s="5"/>
      <c r="PH73" s="5"/>
      <c r="PI73" s="5"/>
      <c r="PJ73" s="5"/>
      <c r="PK73" s="5"/>
      <c r="PL73" s="5"/>
      <c r="PM73" s="5"/>
      <c r="PN73" s="5"/>
      <c r="PO73" s="5"/>
      <c r="PP73" s="5"/>
      <c r="PQ73" s="5"/>
      <c r="PR73" s="5"/>
      <c r="PS73" s="5"/>
      <c r="PT73" s="5"/>
      <c r="PU73" s="5"/>
      <c r="PV73" s="5"/>
      <c r="PW73" s="5"/>
      <c r="PX73" s="5"/>
      <c r="PY73" s="5"/>
      <c r="PZ73" s="5"/>
      <c r="QA73" s="5"/>
      <c r="QB73" s="5"/>
      <c r="QC73" s="5"/>
      <c r="QD73" s="5"/>
      <c r="QE73" s="5"/>
      <c r="QF73" s="5"/>
      <c r="QG73" s="5"/>
      <c r="QH73" s="5"/>
      <c r="QI73" s="5"/>
      <c r="QJ73" s="5"/>
      <c r="QK73" s="5"/>
      <c r="QL73" s="5"/>
      <c r="QM73" s="5"/>
      <c r="QN73" s="5"/>
      <c r="QO73" s="5"/>
      <c r="QP73" s="5"/>
      <c r="QQ73" s="5"/>
      <c r="QR73" s="5"/>
      <c r="QS73" s="5"/>
      <c r="QT73" s="5"/>
      <c r="QU73" s="5"/>
      <c r="QV73" s="5"/>
      <c r="QW73" s="5"/>
      <c r="QX73" s="5"/>
      <c r="QY73" s="5"/>
      <c r="QZ73" s="5"/>
      <c r="RA73" s="5"/>
      <c r="RB73" s="5"/>
      <c r="RC73" s="5"/>
      <c r="RD73" s="5"/>
      <c r="RE73" s="5"/>
      <c r="RF73" s="5"/>
      <c r="RG73" s="5"/>
      <c r="RH73" s="5"/>
      <c r="RI73" s="5"/>
      <c r="RJ73" s="5"/>
      <c r="RK73" s="5"/>
      <c r="RL73" s="5"/>
      <c r="RM73" s="5"/>
      <c r="RN73" s="5"/>
      <c r="RO73" s="5"/>
      <c r="RP73" s="5"/>
      <c r="RQ73" s="5"/>
      <c r="RR73" s="5"/>
      <c r="RS73" s="5"/>
      <c r="RT73" s="5"/>
      <c r="RU73" s="5"/>
      <c r="RV73" s="5"/>
      <c r="RW73" s="5"/>
      <c r="RX73" s="5"/>
      <c r="RY73" s="5"/>
      <c r="RZ73" s="5"/>
      <c r="SA73" s="5"/>
      <c r="SB73" s="5"/>
      <c r="SC73" s="5"/>
      <c r="SD73" s="5"/>
      <c r="SE73" s="5"/>
      <c r="SF73" s="5"/>
      <c r="SG73" s="5"/>
      <c r="SH73" s="5"/>
      <c r="SI73" s="5"/>
      <c r="SJ73" s="5"/>
      <c r="SK73" s="5"/>
      <c r="SL73" s="5"/>
      <c r="SM73" s="5"/>
      <c r="SN73" s="5"/>
      <c r="SO73" s="5"/>
      <c r="SP73" s="5"/>
      <c r="SQ73" s="5"/>
      <c r="SR73" s="5"/>
      <c r="SS73" s="5"/>
      <c r="ST73" s="5"/>
      <c r="SU73" s="5"/>
      <c r="SV73" s="5"/>
      <c r="SW73" s="5"/>
      <c r="SX73" s="5"/>
      <c r="SY73" s="5"/>
      <c r="SZ73" s="5"/>
      <c r="TA73" s="5"/>
      <c r="TB73" s="5"/>
      <c r="TC73" s="5"/>
      <c r="TD73" s="5"/>
      <c r="TE73" s="5"/>
      <c r="TF73" s="5"/>
      <c r="TG73" s="5"/>
      <c r="TH73" s="5"/>
      <c r="TI73" s="5"/>
      <c r="TJ73" s="5"/>
      <c r="TK73" s="5"/>
      <c r="TL73" s="5"/>
      <c r="TM73" s="5"/>
      <c r="TN73" s="5"/>
      <c r="TO73" s="5"/>
      <c r="TP73" s="5"/>
      <c r="TQ73" s="5"/>
      <c r="TR73" s="5"/>
      <c r="TS73" s="5"/>
      <c r="TT73" s="5"/>
      <c r="TU73" s="5"/>
      <c r="TV73" s="5"/>
      <c r="TW73" s="5"/>
      <c r="TX73" s="5"/>
      <c r="TY73" s="5"/>
      <c r="TZ73" s="5"/>
      <c r="UA73" s="5"/>
      <c r="UB73" s="5"/>
      <c r="UC73" s="5"/>
      <c r="UD73" s="5"/>
      <c r="UE73" s="5"/>
      <c r="UF73" s="5"/>
      <c r="UG73" s="5"/>
      <c r="UH73" s="5"/>
      <c r="UI73" s="5"/>
      <c r="UJ73" s="5"/>
      <c r="UK73" s="5"/>
      <c r="UL73" s="5"/>
      <c r="UM73" s="5"/>
      <c r="UN73" s="5"/>
      <c r="UO73" s="5"/>
      <c r="UP73" s="5"/>
      <c r="UQ73" s="5"/>
      <c r="UR73" s="5"/>
      <c r="US73" s="5"/>
      <c r="UT73" s="5"/>
      <c r="UU73" s="5"/>
      <c r="UV73" s="5"/>
      <c r="UW73" s="5"/>
      <c r="UX73" s="5"/>
      <c r="UY73" s="5"/>
      <c r="UZ73" s="5"/>
      <c r="VA73" s="5"/>
      <c r="VB73" s="5"/>
      <c r="VC73" s="5"/>
      <c r="VD73" s="5"/>
      <c r="VE73" s="5"/>
      <c r="VF73" s="5"/>
      <c r="VG73" s="5"/>
      <c r="VH73" s="5"/>
      <c r="VI73" s="5"/>
      <c r="VJ73" s="5"/>
      <c r="VK73" s="5"/>
      <c r="VL73" s="5"/>
      <c r="VM73" s="5"/>
      <c r="VN73" s="5"/>
      <c r="VO73" s="5"/>
      <c r="VP73" s="5"/>
      <c r="VQ73" s="5"/>
      <c r="VR73" s="5"/>
      <c r="VS73" s="5"/>
      <c r="VT73" s="5"/>
      <c r="VU73" s="5"/>
      <c r="VV73" s="5"/>
      <c r="VW73" s="5"/>
      <c r="VX73" s="5"/>
      <c r="VY73" s="5"/>
      <c r="VZ73" s="5"/>
      <c r="WA73" s="5"/>
      <c r="WB73" s="5"/>
      <c r="WC73" s="5"/>
      <c r="WD73" s="5"/>
      <c r="WE73" s="5"/>
      <c r="WF73" s="5"/>
      <c r="WG73" s="5"/>
      <c r="WH73" s="5"/>
      <c r="WI73" s="5"/>
      <c r="WJ73" s="5"/>
      <c r="WK73" s="5"/>
      <c r="WL73" s="5"/>
      <c r="WM73" s="5"/>
      <c r="WN73" s="5"/>
      <c r="WO73" s="5"/>
      <c r="WP73" s="5"/>
      <c r="WQ73" s="5"/>
      <c r="WR73" s="5"/>
      <c r="WS73" s="5"/>
      <c r="WT73" s="5"/>
      <c r="WU73" s="5"/>
      <c r="WV73" s="5"/>
      <c r="WW73" s="5"/>
      <c r="WX73" s="5"/>
      <c r="WY73" s="5"/>
      <c r="WZ73" s="5"/>
      <c r="XA73" s="5"/>
      <c r="XB73" s="5"/>
      <c r="XC73" s="5"/>
      <c r="XD73" s="5"/>
      <c r="XE73" s="5"/>
      <c r="XF73" s="5"/>
      <c r="XG73" s="5"/>
      <c r="XH73" s="5"/>
      <c r="XI73" s="5"/>
      <c r="XJ73" s="5"/>
      <c r="XK73" s="5"/>
      <c r="XL73" s="5"/>
      <c r="XM73" s="5"/>
      <c r="XN73" s="5"/>
      <c r="XO73" s="5"/>
      <c r="XP73" s="5"/>
      <c r="XQ73" s="5"/>
      <c r="XR73" s="5"/>
      <c r="XS73" s="5"/>
      <c r="XT73" s="5"/>
      <c r="XU73" s="5"/>
      <c r="XV73" s="5"/>
      <c r="XW73" s="5"/>
      <c r="XX73" s="5"/>
      <c r="XY73" s="5"/>
      <c r="XZ73" s="5"/>
      <c r="YA73" s="5"/>
      <c r="YB73" s="5"/>
      <c r="YC73" s="5"/>
      <c r="YD73" s="5"/>
      <c r="YE73" s="5"/>
      <c r="YF73" s="5"/>
      <c r="YG73" s="5"/>
      <c r="YH73" s="5"/>
      <c r="YI73" s="5"/>
      <c r="YJ73" s="5"/>
      <c r="YK73" s="5"/>
      <c r="YL73" s="5"/>
      <c r="YM73" s="5"/>
      <c r="YN73" s="5"/>
      <c r="YO73" s="5"/>
      <c r="YP73" s="5"/>
      <c r="YQ73" s="5"/>
      <c r="YR73" s="5"/>
      <c r="YS73" s="5"/>
      <c r="YT73" s="5"/>
      <c r="YU73" s="5"/>
      <c r="YV73" s="5"/>
      <c r="YW73" s="5"/>
      <c r="YX73" s="5"/>
      <c r="YY73" s="5"/>
      <c r="YZ73" s="5"/>
      <c r="ZA73" s="5"/>
      <c r="ZB73" s="5"/>
      <c r="ZC73" s="5"/>
      <c r="ZD73" s="5"/>
      <c r="ZE73" s="5"/>
      <c r="ZF73" s="5"/>
      <c r="ZG73" s="5"/>
      <c r="ZH73" s="5"/>
      <c r="ZI73" s="5"/>
      <c r="ZJ73" s="5"/>
      <c r="ZK73" s="5"/>
      <c r="ZL73" s="5"/>
      <c r="ZM73" s="5"/>
      <c r="ZN73" s="5"/>
      <c r="ZO73" s="5"/>
      <c r="ZP73" s="5"/>
      <c r="ZQ73" s="5"/>
      <c r="ZR73" s="5"/>
      <c r="ZS73" s="5"/>
      <c r="ZT73" s="5"/>
      <c r="ZU73" s="5"/>
      <c r="ZV73" s="5"/>
      <c r="ZW73" s="5"/>
      <c r="ZX73" s="5"/>
      <c r="ZY73" s="5"/>
      <c r="ZZ73" s="5"/>
      <c r="AAA73" s="5"/>
      <c r="AAB73" s="5"/>
      <c r="AAC73" s="5"/>
      <c r="AAD73" s="5"/>
      <c r="AAE73" s="5"/>
      <c r="AAF73" s="5"/>
      <c r="AAG73" s="5"/>
      <c r="AAH73" s="5"/>
      <c r="AAI73" s="5"/>
      <c r="AAJ73" s="5"/>
      <c r="AAK73" s="5"/>
      <c r="AAL73" s="5"/>
      <c r="AAM73" s="5"/>
      <c r="AAN73" s="5"/>
      <c r="AAO73" s="5"/>
      <c r="AAP73" s="5"/>
      <c r="AAQ73" s="5"/>
      <c r="AAR73" s="5"/>
      <c r="AAS73" s="5"/>
      <c r="AAT73" s="5"/>
      <c r="AAU73" s="5"/>
      <c r="AAV73" s="5"/>
      <c r="AAW73" s="5"/>
      <c r="AAX73" s="5"/>
      <c r="AAY73" s="5"/>
      <c r="AAZ73" s="5"/>
      <c r="ABA73" s="5"/>
      <c r="ABB73" s="5"/>
      <c r="ABC73" s="5"/>
      <c r="ABD73" s="5"/>
      <c r="ABE73" s="5"/>
      <c r="ABF73" s="5"/>
      <c r="ABG73" s="5"/>
      <c r="ABH73" s="5"/>
      <c r="ABI73" s="5"/>
      <c r="ABJ73" s="5"/>
      <c r="ABK73" s="5"/>
      <c r="ABL73" s="5"/>
      <c r="ABM73" s="5"/>
      <c r="ABN73" s="5"/>
      <c r="ABO73" s="5"/>
      <c r="ABP73" s="5"/>
      <c r="ABQ73" s="5"/>
      <c r="ABR73" s="5"/>
      <c r="ABS73" s="5"/>
      <c r="ABT73" s="5"/>
      <c r="ABU73" s="5"/>
      <c r="ABV73" s="5"/>
      <c r="ABW73" s="5"/>
      <c r="ABX73" s="5"/>
      <c r="ABY73" s="5"/>
      <c r="ABZ73" s="5"/>
      <c r="ACA73" s="5"/>
      <c r="ACB73" s="5"/>
      <c r="ACC73" s="5"/>
      <c r="ACD73" s="5"/>
      <c r="ACE73" s="5"/>
      <c r="ACF73" s="5"/>
      <c r="ACG73" s="5"/>
      <c r="ACH73" s="5"/>
      <c r="ACI73" s="5"/>
      <c r="ACJ73" s="5"/>
      <c r="ACK73" s="5"/>
      <c r="ACL73" s="5"/>
      <c r="ACM73" s="5"/>
      <c r="ACN73" s="5"/>
      <c r="ACO73" s="5"/>
      <c r="ACP73" s="5"/>
      <c r="ACQ73" s="5"/>
      <c r="ACR73" s="5"/>
      <c r="ACS73" s="5"/>
      <c r="ACT73" s="5"/>
      <c r="ACU73" s="5"/>
      <c r="ACV73" s="5"/>
      <c r="ACW73" s="5"/>
      <c r="ACX73" s="5"/>
      <c r="ACY73" s="5"/>
      <c r="ACZ73" s="5"/>
      <c r="ADA73" s="5"/>
      <c r="ADB73" s="5"/>
      <c r="ADC73" s="5"/>
      <c r="ADD73" s="5"/>
      <c r="ADE73" s="5"/>
      <c r="ADF73" s="5"/>
      <c r="ADG73" s="5"/>
      <c r="ADH73" s="5"/>
      <c r="ADI73" s="5"/>
      <c r="ADJ73" s="5"/>
      <c r="ADK73" s="5"/>
      <c r="ADL73" s="5"/>
      <c r="ADM73" s="5"/>
      <c r="ADN73" s="5"/>
      <c r="ADO73" s="5"/>
      <c r="ADP73" s="5"/>
      <c r="ADQ73" s="5"/>
      <c r="ADR73" s="5"/>
      <c r="ADS73" s="5"/>
      <c r="ADT73" s="5"/>
      <c r="ADU73" s="5"/>
      <c r="ADV73" s="5"/>
      <c r="ADW73" s="5"/>
      <c r="ADX73" s="5"/>
      <c r="ADY73" s="5"/>
      <c r="ADZ73" s="5"/>
      <c r="AEA73" s="5"/>
      <c r="AEB73" s="5"/>
      <c r="AEC73" s="5"/>
      <c r="AED73" s="5"/>
      <c r="AEE73" s="5"/>
      <c r="AEF73" s="5"/>
      <c r="AEG73" s="5"/>
      <c r="AEH73" s="5"/>
      <c r="AEI73" s="5"/>
      <c r="AEJ73" s="5"/>
      <c r="AEK73" s="5"/>
      <c r="AEL73" s="5"/>
      <c r="AEM73" s="5"/>
      <c r="AEN73" s="5"/>
      <c r="AEO73" s="5"/>
      <c r="AEP73" s="5"/>
      <c r="AEQ73" s="5"/>
      <c r="AER73" s="5"/>
      <c r="AES73" s="5"/>
      <c r="AET73" s="5"/>
      <c r="AEU73" s="5"/>
      <c r="AEV73" s="5"/>
      <c r="AEW73" s="5"/>
      <c r="AEX73" s="5"/>
      <c r="AEY73" s="5"/>
      <c r="AEZ73" s="5"/>
      <c r="AFA73" s="5"/>
      <c r="AFB73" s="5"/>
      <c r="AFC73" s="5"/>
      <c r="AFD73" s="5"/>
      <c r="AFE73" s="5"/>
      <c r="AFF73" s="5"/>
      <c r="AFG73" s="5"/>
      <c r="AFH73" s="5"/>
      <c r="AFI73" s="5"/>
      <c r="AFJ73" s="5"/>
      <c r="AFK73" s="5"/>
      <c r="AFL73" s="5"/>
      <c r="AFM73" s="5"/>
      <c r="AFN73" s="5"/>
      <c r="AFO73" s="5"/>
      <c r="AFP73" s="5"/>
      <c r="AFQ73" s="5"/>
      <c r="AFR73" s="5"/>
      <c r="AFS73" s="5"/>
      <c r="AFT73" s="5"/>
      <c r="AFU73" s="5"/>
      <c r="AFV73" s="5"/>
      <c r="AFW73" s="5"/>
      <c r="AFX73" s="5"/>
      <c r="AFY73" s="5"/>
      <c r="AFZ73" s="5"/>
      <c r="AGA73" s="5"/>
      <c r="AGB73" s="5"/>
      <c r="AGC73" s="5"/>
      <c r="AGD73" s="5"/>
      <c r="AGE73" s="5"/>
      <c r="AGF73" s="5"/>
      <c r="AGG73" s="5"/>
      <c r="AGH73" s="5"/>
      <c r="AGI73" s="5"/>
      <c r="AGJ73" s="5"/>
      <c r="AGK73" s="5"/>
      <c r="AGL73" s="5"/>
      <c r="AGM73" s="5"/>
      <c r="AGN73" s="5"/>
      <c r="AGO73" s="5"/>
      <c r="AGP73" s="5"/>
      <c r="AGQ73" s="5"/>
      <c r="AGR73" s="5"/>
      <c r="AGS73" s="5"/>
      <c r="AGT73" s="5"/>
      <c r="AGU73" s="5"/>
      <c r="AGV73" s="5"/>
      <c r="AGW73" s="5"/>
      <c r="AGX73" s="5"/>
      <c r="AGY73" s="5"/>
      <c r="AGZ73" s="5"/>
      <c r="AHA73" s="5"/>
      <c r="AHB73" s="5"/>
      <c r="AHC73" s="5"/>
      <c r="AHD73" s="5"/>
      <c r="AHE73" s="5"/>
      <c r="AHF73" s="5"/>
      <c r="AHG73" s="5"/>
      <c r="AHH73" s="5"/>
      <c r="AHI73" s="5"/>
      <c r="AHJ73" s="5"/>
      <c r="AHK73" s="5"/>
      <c r="AHL73" s="5"/>
      <c r="AHM73" s="5"/>
      <c r="AHN73" s="5"/>
      <c r="AHO73" s="5"/>
      <c r="AHP73" s="5"/>
      <c r="AHQ73" s="5"/>
      <c r="AHR73" s="5"/>
      <c r="AHS73" s="5"/>
      <c r="AHT73" s="5"/>
      <c r="AHU73" s="5"/>
      <c r="AHV73" s="5"/>
      <c r="AHW73" s="5"/>
      <c r="AHX73" s="5"/>
      <c r="AHY73" s="5"/>
      <c r="AHZ73" s="5"/>
      <c r="AIA73" s="5"/>
      <c r="AIB73" s="5"/>
      <c r="AIC73" s="5"/>
      <c r="AID73" s="5"/>
      <c r="AIE73" s="5"/>
      <c r="AIF73" s="5"/>
      <c r="AIG73" s="5"/>
      <c r="AIH73" s="5"/>
      <c r="AII73" s="5"/>
      <c r="AIJ73" s="5"/>
      <c r="AIK73" s="5"/>
      <c r="AIL73" s="5"/>
      <c r="AIM73" s="5"/>
      <c r="AIN73" s="5"/>
      <c r="AIO73" s="5"/>
      <c r="AIP73" s="5"/>
      <c r="AIQ73" s="5"/>
      <c r="AIR73" s="5"/>
      <c r="AIS73" s="5"/>
      <c r="AIT73" s="5"/>
      <c r="AIU73" s="5"/>
      <c r="AIV73" s="5"/>
      <c r="AIW73" s="5"/>
      <c r="AIX73" s="5"/>
      <c r="AIY73" s="5"/>
      <c r="AIZ73" s="5"/>
      <c r="AJA73" s="5"/>
      <c r="AJB73" s="5"/>
      <c r="AJC73" s="5"/>
      <c r="AJD73" s="5"/>
      <c r="AJE73" s="5"/>
      <c r="AJF73" s="5"/>
      <c r="AJG73" s="5"/>
      <c r="AJH73" s="5"/>
      <c r="AJI73" s="5"/>
      <c r="AJJ73" s="5"/>
      <c r="AJK73" s="5"/>
      <c r="AJL73" s="5"/>
      <c r="AJM73" s="5"/>
      <c r="AJN73" s="5"/>
      <c r="AJO73" s="5"/>
      <c r="AJP73" s="5"/>
      <c r="AJQ73" s="5"/>
      <c r="AJR73" s="5"/>
      <c r="AJS73" s="5"/>
      <c r="AJT73" s="5"/>
      <c r="AJU73" s="5"/>
      <c r="AJV73" s="5"/>
      <c r="AJW73" s="5"/>
      <c r="AJX73" s="5"/>
      <c r="AJY73" s="5"/>
      <c r="AJZ73" s="5"/>
      <c r="AKA73" s="5"/>
      <c r="AKB73" s="5"/>
      <c r="AKC73" s="5"/>
      <c r="AKD73" s="5"/>
      <c r="AKE73" s="5"/>
      <c r="AKF73" s="5"/>
      <c r="AKG73" s="5"/>
      <c r="AKH73" s="5"/>
      <c r="AKI73" s="5"/>
      <c r="AKJ73" s="5"/>
      <c r="AKK73" s="5"/>
      <c r="AKL73" s="5"/>
      <c r="AKM73" s="5"/>
      <c r="AKN73" s="5"/>
      <c r="AKO73" s="5"/>
      <c r="AKP73" s="5"/>
      <c r="AKQ73" s="5"/>
      <c r="AKR73" s="5"/>
      <c r="AKS73" s="5"/>
      <c r="AKT73" s="5"/>
      <c r="AKU73" s="5"/>
      <c r="AKV73" s="5"/>
      <c r="AKW73" s="5"/>
      <c r="AKX73" s="5"/>
      <c r="AKY73" s="5"/>
      <c r="AKZ73" s="5"/>
      <c r="ALA73" s="5"/>
      <c r="ALB73" s="5"/>
      <c r="ALC73" s="5"/>
      <c r="ALD73" s="5"/>
      <c r="ALE73" s="5"/>
      <c r="ALF73" s="5"/>
      <c r="ALG73" s="5"/>
      <c r="ALH73" s="5"/>
      <c r="ALI73" s="5"/>
      <c r="ALJ73" s="5"/>
    </row>
    <row r="74" spans="1:998" hidden="1">
      <c r="A74" s="3"/>
    </row>
    <row r="75" spans="1:998" hidden="1">
      <c r="A75" s="3"/>
    </row>
    <row r="76" spans="1:998">
      <c r="A76" s="3"/>
    </row>
    <row r="77" spans="1:998">
      <c r="A77" s="3"/>
    </row>
    <row r="78" spans="1:998">
      <c r="A78" s="3"/>
    </row>
    <row r="79" spans="1:998">
      <c r="A79" s="3"/>
    </row>
    <row r="80" spans="1:998">
      <c r="A80" s="3"/>
    </row>
    <row r="81" spans="1:11">
      <c r="A81" s="3"/>
    </row>
    <row r="82" spans="1:11">
      <c r="A82" s="3"/>
    </row>
    <row r="83" spans="1:11">
      <c r="A83" s="3"/>
    </row>
    <row r="84" spans="1:11">
      <c r="A84" s="3"/>
    </row>
    <row r="85" spans="1:11">
      <c r="A85" s="3"/>
    </row>
    <row r="86" spans="1:11">
      <c r="A86" s="3"/>
    </row>
    <row r="87" spans="1:11">
      <c r="A87" s="3"/>
    </row>
    <row r="88" spans="1:11">
      <c r="A88" s="3"/>
      <c r="C88" s="4"/>
      <c r="D88" s="4"/>
      <c r="E88" s="4"/>
      <c r="F88" s="4"/>
      <c r="G88" s="4"/>
      <c r="H88" s="4"/>
      <c r="I88" s="4"/>
      <c r="J88" s="4"/>
      <c r="K88" s="4"/>
    </row>
    <row r="89" spans="1:11">
      <c r="A89" s="3"/>
      <c r="C89" s="4"/>
      <c r="D89" s="4"/>
      <c r="E89" s="4"/>
      <c r="F89" s="4"/>
      <c r="G89" s="4"/>
      <c r="H89" s="4"/>
      <c r="I89" s="4"/>
      <c r="J89" s="4"/>
      <c r="K89" s="4"/>
    </row>
  </sheetData>
  <mergeCells count="19">
    <mergeCell ref="C37:E37"/>
    <mergeCell ref="F37:I37"/>
    <mergeCell ref="A9:A10"/>
    <mergeCell ref="B9:B10"/>
    <mergeCell ref="C9:F9"/>
    <mergeCell ref="G9:J9"/>
    <mergeCell ref="A35:A36"/>
    <mergeCell ref="B35:B36"/>
    <mergeCell ref="C35:K35"/>
    <mergeCell ref="C36:E36"/>
    <mergeCell ref="F36:I36"/>
    <mergeCell ref="K9:K10"/>
    <mergeCell ref="A34:K34"/>
    <mergeCell ref="A8:K8"/>
    <mergeCell ref="A1:A6"/>
    <mergeCell ref="B1:J6"/>
    <mergeCell ref="K1:K3"/>
    <mergeCell ref="K4:K6"/>
    <mergeCell ref="A7:K7"/>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67041-141B-41F8-87C6-923B5AA5399C}">
  <sheetPr>
    <tabColor rgb="FFFFFF00"/>
    <pageSetUpPr fitToPage="1"/>
  </sheetPr>
  <dimension ref="A1:ALJ95"/>
  <sheetViews>
    <sheetView view="pageBreakPreview" topLeftCell="A10" zoomScale="80" zoomScaleNormal="80" zoomScaleSheetLayoutView="80" workbookViewId="0">
      <selection activeCell="AB26" sqref="AB26"/>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7</v>
      </c>
      <c r="Q4" s="52"/>
    </row>
    <row r="5" spans="1:998" ht="12.6" customHeight="1" thickBot="1">
      <c r="A5" s="93"/>
      <c r="B5" s="93"/>
      <c r="C5" s="93"/>
      <c r="D5" s="93"/>
      <c r="E5" s="93"/>
      <c r="F5" s="93"/>
      <c r="G5" s="93"/>
      <c r="H5" s="93"/>
      <c r="I5" s="93"/>
      <c r="J5" s="93"/>
      <c r="K5" s="93"/>
    </row>
    <row r="6" spans="1:998" ht="12.6" customHeight="1" thickBot="1">
      <c r="A6" s="93"/>
      <c r="B6" s="93"/>
      <c r="C6" s="93"/>
      <c r="D6" s="93"/>
      <c r="E6" s="93"/>
      <c r="F6" s="93"/>
      <c r="G6" s="93"/>
      <c r="H6" s="93"/>
      <c r="I6" s="93"/>
      <c r="J6" s="93"/>
      <c r="K6" s="93"/>
      <c r="U6" s="52"/>
    </row>
    <row r="7" spans="1:998" ht="16.2" customHeight="1" thickBot="1">
      <c r="A7" s="94"/>
      <c r="B7" s="94"/>
      <c r="C7" s="94"/>
      <c r="D7" s="94"/>
      <c r="E7" s="94"/>
      <c r="F7" s="94"/>
      <c r="G7" s="94"/>
      <c r="H7" s="94"/>
      <c r="I7" s="94"/>
      <c r="J7" s="94"/>
      <c r="K7" s="94"/>
      <c r="P7" s="52"/>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5.2" customHeight="1">
      <c r="A11" s="43">
        <v>1</v>
      </c>
      <c r="B11" s="46" t="s">
        <v>57</v>
      </c>
      <c r="C11" s="23">
        <v>8</v>
      </c>
      <c r="D11" s="23"/>
      <c r="E11" s="23"/>
      <c r="F11" s="33">
        <v>4</v>
      </c>
      <c r="G11" s="36"/>
      <c r="H11" s="23"/>
      <c r="I11" s="23"/>
      <c r="J11" s="32"/>
      <c r="K11" s="33">
        <f>C11+F11</f>
        <v>12</v>
      </c>
      <c r="ALF11"/>
      <c r="ALG11"/>
      <c r="ALH11"/>
      <c r="ALI11"/>
      <c r="ALJ11"/>
    </row>
    <row r="12" spans="1:998" ht="25.2" customHeight="1">
      <c r="A12" s="44">
        <v>2</v>
      </c>
      <c r="B12" s="46" t="s">
        <v>58</v>
      </c>
      <c r="C12" s="21">
        <v>5</v>
      </c>
      <c r="D12" s="21"/>
      <c r="E12" s="21"/>
      <c r="F12" s="34">
        <v>5</v>
      </c>
      <c r="G12" s="41"/>
      <c r="H12" s="21"/>
      <c r="I12" s="21"/>
      <c r="J12" s="20"/>
      <c r="K12" s="34">
        <f>K11+C12+F12</f>
        <v>22</v>
      </c>
      <c r="ALF12"/>
      <c r="ALG12"/>
      <c r="ALH12"/>
      <c r="ALI12"/>
      <c r="ALJ12"/>
    </row>
    <row r="13" spans="1:998" ht="25.2" customHeight="1">
      <c r="A13" s="49">
        <v>3</v>
      </c>
      <c r="B13" s="46" t="s">
        <v>47</v>
      </c>
      <c r="C13" s="21">
        <v>2</v>
      </c>
      <c r="D13" s="21"/>
      <c r="E13" s="21"/>
      <c r="F13" s="34">
        <v>5</v>
      </c>
      <c r="G13" s="41"/>
      <c r="H13" s="21"/>
      <c r="I13" s="21"/>
      <c r="J13" s="20"/>
      <c r="K13" s="34">
        <f t="shared" ref="K13:K16" si="0">K12+C13+F13</f>
        <v>29</v>
      </c>
      <c r="T13" s="52"/>
      <c r="ALF13"/>
      <c r="ALG13"/>
      <c r="ALH13"/>
      <c r="ALI13"/>
      <c r="ALJ13"/>
    </row>
    <row r="14" spans="1:998" ht="25.2" customHeight="1">
      <c r="A14" s="49">
        <v>4</v>
      </c>
      <c r="B14" s="46" t="s">
        <v>46</v>
      </c>
      <c r="C14" s="21">
        <v>4</v>
      </c>
      <c r="D14" s="21"/>
      <c r="E14" s="21"/>
      <c r="F14" s="34">
        <v>8</v>
      </c>
      <c r="G14" s="41"/>
      <c r="H14" s="21"/>
      <c r="I14" s="21"/>
      <c r="J14" s="20"/>
      <c r="K14" s="34">
        <f t="shared" si="0"/>
        <v>41</v>
      </c>
      <c r="ALF14"/>
      <c r="ALG14"/>
      <c r="ALH14"/>
      <c r="ALI14"/>
      <c r="ALJ14"/>
    </row>
    <row r="15" spans="1:998" ht="25.2" customHeight="1">
      <c r="A15" s="49">
        <v>5</v>
      </c>
      <c r="B15" s="46" t="s">
        <v>70</v>
      </c>
      <c r="C15" s="21">
        <v>4</v>
      </c>
      <c r="D15" s="21"/>
      <c r="E15" s="21"/>
      <c r="F15" s="34">
        <v>3</v>
      </c>
      <c r="G15" s="41"/>
      <c r="H15" s="21"/>
      <c r="I15" s="21"/>
      <c r="J15" s="20"/>
      <c r="K15" s="34">
        <f t="shared" si="0"/>
        <v>48</v>
      </c>
      <c r="ALF15"/>
      <c r="ALG15"/>
      <c r="ALH15"/>
      <c r="ALI15"/>
      <c r="ALJ15"/>
    </row>
    <row r="16" spans="1:998" ht="25.2" customHeight="1">
      <c r="A16" s="49">
        <v>6</v>
      </c>
      <c r="B16" s="46" t="s">
        <v>59</v>
      </c>
      <c r="C16" s="21">
        <v>7</v>
      </c>
      <c r="D16" s="21"/>
      <c r="E16" s="21"/>
      <c r="F16" s="34">
        <v>5</v>
      </c>
      <c r="G16" s="85"/>
      <c r="H16" s="21"/>
      <c r="I16" s="21"/>
      <c r="J16" s="20"/>
      <c r="K16" s="34">
        <f t="shared" si="0"/>
        <v>60</v>
      </c>
      <c r="ALF16"/>
      <c r="ALG16"/>
      <c r="ALH16"/>
      <c r="ALI16"/>
      <c r="ALJ16"/>
    </row>
    <row r="17" spans="1:998" ht="25.2" customHeight="1">
      <c r="A17" s="49">
        <v>7</v>
      </c>
      <c r="B17" s="46" t="s">
        <v>79</v>
      </c>
      <c r="C17" s="66"/>
      <c r="D17" s="61"/>
      <c r="E17" s="61"/>
      <c r="F17" s="63"/>
      <c r="G17" s="68">
        <v>15</v>
      </c>
      <c r="H17" s="61"/>
      <c r="I17" s="61"/>
      <c r="J17" s="61"/>
      <c r="K17" s="34">
        <f>K16-G17</f>
        <v>45</v>
      </c>
      <c r="ALF17"/>
      <c r="ALG17"/>
      <c r="ALH17"/>
      <c r="ALI17"/>
      <c r="ALJ17"/>
    </row>
    <row r="18" spans="1:998" ht="25.2" customHeight="1">
      <c r="A18" s="49">
        <v>8</v>
      </c>
      <c r="B18" s="46" t="s">
        <v>95</v>
      </c>
      <c r="C18" s="66"/>
      <c r="D18" s="61"/>
      <c r="E18" s="61"/>
      <c r="F18" s="63"/>
      <c r="G18" s="41">
        <v>13</v>
      </c>
      <c r="H18" s="61"/>
      <c r="I18" s="61"/>
      <c r="J18" s="61"/>
      <c r="K18" s="34">
        <f t="shared" ref="K18:K19" si="1">K17-G18</f>
        <v>32</v>
      </c>
      <c r="ALF18"/>
      <c r="ALG18"/>
      <c r="ALH18"/>
      <c r="ALI18"/>
      <c r="ALJ18"/>
    </row>
    <row r="19" spans="1:998" ht="25.2" customHeight="1">
      <c r="A19" s="49">
        <v>9</v>
      </c>
      <c r="B19" s="67" t="s">
        <v>94</v>
      </c>
      <c r="C19" s="21"/>
      <c r="D19" s="21"/>
      <c r="E19" s="21"/>
      <c r="F19" s="35"/>
      <c r="G19" s="62">
        <v>16</v>
      </c>
      <c r="H19" s="41"/>
      <c r="I19" s="21"/>
      <c r="J19" s="20"/>
      <c r="K19" s="34">
        <f t="shared" si="1"/>
        <v>16</v>
      </c>
      <c r="ALF19"/>
      <c r="ALG19"/>
      <c r="ALH19"/>
      <c r="ALI19"/>
      <c r="ALJ19"/>
    </row>
    <row r="20" spans="1:998" ht="25.2" customHeight="1">
      <c r="A20" s="49">
        <v>1</v>
      </c>
      <c r="B20" s="46" t="s">
        <v>57</v>
      </c>
      <c r="C20" s="21"/>
      <c r="D20" s="21">
        <v>7</v>
      </c>
      <c r="E20" s="21"/>
      <c r="F20" s="34"/>
      <c r="G20" s="41"/>
      <c r="H20" s="21"/>
      <c r="I20" s="21"/>
      <c r="J20" s="20"/>
      <c r="K20" s="34">
        <f>D20</f>
        <v>7</v>
      </c>
      <c r="ALF20"/>
      <c r="ALG20"/>
      <c r="ALH20"/>
      <c r="ALI20"/>
      <c r="ALJ20"/>
    </row>
    <row r="21" spans="1:998" ht="25.2" customHeight="1">
      <c r="A21" s="49">
        <v>2</v>
      </c>
      <c r="B21" s="46" t="s">
        <v>58</v>
      </c>
      <c r="C21" s="21"/>
      <c r="D21" s="21">
        <v>8</v>
      </c>
      <c r="E21" s="21"/>
      <c r="F21" s="34"/>
      <c r="G21" s="41"/>
      <c r="H21" s="21"/>
      <c r="I21" s="21"/>
      <c r="J21" s="20"/>
      <c r="K21" s="34">
        <f>K20+D21</f>
        <v>15</v>
      </c>
      <c r="Z21" s="48"/>
      <c r="ALF21"/>
      <c r="ALG21"/>
      <c r="ALH21"/>
      <c r="ALI21"/>
      <c r="ALJ21"/>
    </row>
    <row r="22" spans="1:998" ht="25.2" customHeight="1">
      <c r="A22" s="49">
        <v>3</v>
      </c>
      <c r="B22" s="46" t="s">
        <v>47</v>
      </c>
      <c r="C22" s="21"/>
      <c r="D22" s="21">
        <v>6</v>
      </c>
      <c r="E22" s="21"/>
      <c r="F22" s="34"/>
      <c r="G22" s="41"/>
      <c r="H22" s="21"/>
      <c r="I22" s="21"/>
      <c r="J22" s="20"/>
      <c r="K22" s="34">
        <f t="shared" ref="K22:K25" si="2">K21+D22</f>
        <v>21</v>
      </c>
      <c r="ALF22"/>
      <c r="ALG22"/>
      <c r="ALH22"/>
      <c r="ALI22"/>
      <c r="ALJ22"/>
    </row>
    <row r="23" spans="1:998" ht="25.2" customHeight="1">
      <c r="A23" s="49">
        <v>4</v>
      </c>
      <c r="B23" s="46" t="s">
        <v>46</v>
      </c>
      <c r="C23" s="21"/>
      <c r="D23" s="21">
        <v>5</v>
      </c>
      <c r="E23" s="18"/>
      <c r="F23" s="63"/>
      <c r="G23" s="64"/>
      <c r="H23" s="66"/>
      <c r="I23" s="61"/>
      <c r="J23" s="18"/>
      <c r="K23" s="34">
        <f t="shared" si="2"/>
        <v>26</v>
      </c>
      <c r="ALF23"/>
      <c r="ALG23"/>
      <c r="ALH23"/>
      <c r="ALI23"/>
      <c r="ALJ23"/>
    </row>
    <row r="24" spans="1:998" ht="25.2" customHeight="1">
      <c r="A24" s="49">
        <v>5</v>
      </c>
      <c r="B24" s="46" t="s">
        <v>70</v>
      </c>
      <c r="C24" s="21"/>
      <c r="D24" s="21">
        <v>5</v>
      </c>
      <c r="E24" s="21"/>
      <c r="F24" s="34"/>
      <c r="G24" s="41"/>
      <c r="H24" s="21"/>
      <c r="I24" s="21"/>
      <c r="J24" s="20"/>
      <c r="K24" s="34">
        <f t="shared" si="2"/>
        <v>31</v>
      </c>
      <c r="ALF24"/>
      <c r="ALG24"/>
      <c r="ALH24"/>
      <c r="ALI24"/>
      <c r="ALJ24"/>
    </row>
    <row r="25" spans="1:998" ht="25.2" customHeight="1">
      <c r="A25" s="49">
        <v>6</v>
      </c>
      <c r="B25" s="46" t="s">
        <v>59</v>
      </c>
      <c r="C25" s="19"/>
      <c r="D25" s="19">
        <v>6</v>
      </c>
      <c r="E25" s="19"/>
      <c r="F25" s="35"/>
      <c r="G25" s="37"/>
      <c r="H25" s="21"/>
      <c r="I25" s="21"/>
      <c r="J25" s="20"/>
      <c r="K25" s="34">
        <f t="shared" si="2"/>
        <v>37</v>
      </c>
      <c r="ALF25"/>
      <c r="ALG25"/>
      <c r="ALH25"/>
      <c r="ALI25"/>
      <c r="ALJ25"/>
    </row>
    <row r="26" spans="1:998" ht="25.2" customHeight="1">
      <c r="A26" s="49">
        <v>7</v>
      </c>
      <c r="B26" s="46" t="s">
        <v>79</v>
      </c>
      <c r="C26" s="19"/>
      <c r="D26" s="19"/>
      <c r="E26" s="19"/>
      <c r="F26" s="35"/>
      <c r="G26" s="37"/>
      <c r="H26" s="21">
        <v>12</v>
      </c>
      <c r="I26" s="21"/>
      <c r="J26" s="20"/>
      <c r="K26" s="34">
        <f>K25-H26</f>
        <v>25</v>
      </c>
      <c r="ALF26"/>
      <c r="ALG26"/>
      <c r="ALH26"/>
      <c r="ALI26"/>
      <c r="ALJ26"/>
    </row>
    <row r="27" spans="1:998" ht="25.2" customHeight="1">
      <c r="A27" s="49">
        <v>8</v>
      </c>
      <c r="B27" s="46" t="s">
        <v>95</v>
      </c>
      <c r="C27" s="19"/>
      <c r="D27" s="19"/>
      <c r="E27" s="19"/>
      <c r="F27" s="35"/>
      <c r="G27" s="37"/>
      <c r="H27" s="21">
        <v>14</v>
      </c>
      <c r="I27" s="21"/>
      <c r="J27" s="20"/>
      <c r="K27" s="34">
        <f t="shared" ref="K27:K28" si="3">K26-H27</f>
        <v>11</v>
      </c>
      <c r="ALF27"/>
      <c r="ALG27"/>
      <c r="ALH27"/>
      <c r="ALI27"/>
      <c r="ALJ27"/>
    </row>
    <row r="28" spans="1:998" ht="25.2" customHeight="1">
      <c r="A28" s="49">
        <v>9</v>
      </c>
      <c r="B28" s="67" t="s">
        <v>94</v>
      </c>
      <c r="C28" s="19"/>
      <c r="D28" s="19"/>
      <c r="E28" s="19"/>
      <c r="F28" s="35"/>
      <c r="G28" s="37"/>
      <c r="H28" s="21">
        <v>11</v>
      </c>
      <c r="I28" s="21"/>
      <c r="J28" s="20"/>
      <c r="K28" s="34">
        <f t="shared" si="3"/>
        <v>0</v>
      </c>
      <c r="ALF28"/>
      <c r="ALG28"/>
      <c r="ALH28"/>
      <c r="ALI28"/>
      <c r="ALJ28"/>
    </row>
    <row r="29" spans="1:998" ht="25.2" hidden="1" customHeight="1">
      <c r="A29" s="49">
        <v>7</v>
      </c>
      <c r="B29" s="46"/>
      <c r="C29" s="19"/>
      <c r="D29" s="19"/>
      <c r="E29" s="19"/>
      <c r="F29" s="35"/>
      <c r="G29" s="37"/>
      <c r="H29" s="21"/>
      <c r="I29" s="21"/>
      <c r="J29" s="20"/>
      <c r="K29" s="34"/>
      <c r="ALF29"/>
      <c r="ALG29"/>
      <c r="ALH29"/>
      <c r="ALI29"/>
      <c r="ALJ29"/>
    </row>
    <row r="30" spans="1:998" ht="25.2" hidden="1" customHeight="1">
      <c r="A30" s="49">
        <v>8</v>
      </c>
      <c r="B30" s="46"/>
      <c r="C30" s="19"/>
      <c r="D30" s="19"/>
      <c r="E30" s="19"/>
      <c r="F30" s="35"/>
      <c r="G30" s="37"/>
      <c r="H30" s="21"/>
      <c r="I30" s="21"/>
      <c r="J30" s="20"/>
      <c r="K30" s="34"/>
      <c r="ALF30"/>
      <c r="ALG30"/>
      <c r="ALH30"/>
      <c r="ALI30"/>
      <c r="ALJ30"/>
    </row>
    <row r="31" spans="1:998" ht="25.2" hidden="1" customHeight="1">
      <c r="A31" s="49">
        <v>9</v>
      </c>
      <c r="B31" s="67"/>
      <c r="C31" s="19"/>
      <c r="D31" s="19"/>
      <c r="E31" s="19"/>
      <c r="F31" s="35"/>
      <c r="G31" s="37"/>
      <c r="H31" s="21"/>
      <c r="I31" s="21"/>
      <c r="J31" s="20"/>
      <c r="K31" s="34"/>
      <c r="ALF31"/>
      <c r="ALG31"/>
      <c r="ALH31"/>
      <c r="ALI31"/>
      <c r="ALJ31"/>
    </row>
    <row r="32" spans="1:998" ht="25.2" hidden="1" customHeight="1">
      <c r="A32" s="49">
        <v>10</v>
      </c>
      <c r="B32" s="46"/>
      <c r="C32" s="19"/>
      <c r="D32" s="19"/>
      <c r="E32" s="19"/>
      <c r="F32" s="35"/>
      <c r="G32" s="37"/>
      <c r="H32" s="21"/>
      <c r="I32" s="21"/>
      <c r="J32" s="20"/>
      <c r="K32" s="34"/>
      <c r="ALF32"/>
      <c r="ALG32"/>
      <c r="ALH32"/>
      <c r="ALI32"/>
      <c r="ALJ32"/>
    </row>
    <row r="33" spans="1:998" ht="25.2" hidden="1" customHeight="1">
      <c r="A33" s="49">
        <v>11</v>
      </c>
      <c r="B33" s="46"/>
      <c r="C33" s="18"/>
      <c r="D33" s="18"/>
      <c r="E33" s="18"/>
      <c r="F33" s="35"/>
      <c r="G33" s="17"/>
      <c r="H33" s="18"/>
      <c r="I33" s="18"/>
      <c r="J33" s="18"/>
      <c r="K33" s="34"/>
      <c r="ALF33"/>
      <c r="ALG33"/>
      <c r="ALH33"/>
      <c r="ALI33"/>
      <c r="ALJ33"/>
    </row>
    <row r="34" spans="1:998" ht="27" hidden="1" customHeight="1" thickBot="1">
      <c r="A34" s="49">
        <v>12</v>
      </c>
      <c r="B34" s="69"/>
      <c r="C34" s="38"/>
      <c r="D34" s="38"/>
      <c r="E34" s="38"/>
      <c r="F34" s="39"/>
      <c r="G34" s="40"/>
      <c r="H34" s="38"/>
      <c r="I34" s="38"/>
      <c r="J34" s="38"/>
      <c r="K34" s="39"/>
      <c r="ALF34"/>
      <c r="ALG34"/>
      <c r="ALH34"/>
      <c r="ALI34"/>
      <c r="ALJ34"/>
    </row>
    <row r="35" spans="1:998" ht="19.95" customHeight="1" thickBot="1">
      <c r="A35" s="98"/>
      <c r="B35" s="99"/>
      <c r="C35" s="99"/>
      <c r="D35" s="99"/>
      <c r="E35" s="99"/>
      <c r="F35" s="99"/>
      <c r="G35" s="99"/>
      <c r="H35" s="99"/>
      <c r="I35" s="99"/>
      <c r="J35" s="99"/>
      <c r="K35" s="100"/>
    </row>
    <row r="36" spans="1:998" ht="20.100000000000001" customHeight="1" thickBot="1">
      <c r="A36" s="93" t="s">
        <v>16</v>
      </c>
      <c r="B36" s="93" t="s">
        <v>8</v>
      </c>
      <c r="C36" s="93" t="s">
        <v>17</v>
      </c>
      <c r="D36" s="93"/>
      <c r="E36" s="93"/>
      <c r="F36" s="93"/>
      <c r="G36" s="93"/>
      <c r="H36" s="93"/>
      <c r="I36" s="93"/>
      <c r="J36" s="93"/>
      <c r="K36" s="93"/>
    </row>
    <row r="37" spans="1:998" ht="20.100000000000001" customHeight="1" thickBot="1">
      <c r="A37" s="93"/>
      <c r="B37" s="93"/>
      <c r="C37" s="93" t="s">
        <v>18</v>
      </c>
      <c r="D37" s="93"/>
      <c r="E37" s="93"/>
      <c r="F37" s="93" t="s">
        <v>19</v>
      </c>
      <c r="G37" s="93"/>
      <c r="H37" s="93"/>
      <c r="I37" s="93"/>
      <c r="J37" s="30" t="s">
        <v>20</v>
      </c>
      <c r="K37" s="30" t="s">
        <v>21</v>
      </c>
    </row>
    <row r="38" spans="1:998" ht="20.100000000000001" customHeight="1" thickBot="1">
      <c r="A38" s="31">
        <f>'Planilha Locada'!C19</f>
        <v>21.4</v>
      </c>
      <c r="B38" s="51" t="s">
        <v>120</v>
      </c>
      <c r="C38" s="94">
        <f>SUM(C11:C16)</f>
        <v>30</v>
      </c>
      <c r="D38" s="94"/>
      <c r="E38" s="94"/>
      <c r="F38" s="94">
        <f>SUM(D11:D31)</f>
        <v>37</v>
      </c>
      <c r="G38" s="94"/>
      <c r="H38" s="94"/>
      <c r="I38" s="94"/>
      <c r="J38" s="42">
        <f>SUM(E11:E31)</f>
        <v>0</v>
      </c>
      <c r="K38" s="42">
        <f>SUM(F11:F16)</f>
        <v>30</v>
      </c>
    </row>
    <row r="39" spans="1:998" ht="8.1" customHeight="1">
      <c r="A39" s="28"/>
      <c r="B39" s="5"/>
      <c r="C39" s="5"/>
      <c r="D39" s="5"/>
      <c r="E39" s="5"/>
      <c r="F39" s="5"/>
      <c r="G39" s="5"/>
      <c r="H39" s="5"/>
      <c r="I39" s="5"/>
      <c r="J39" s="5"/>
      <c r="K39" s="29"/>
    </row>
    <row r="40" spans="1:998">
      <c r="A40" s="24"/>
      <c r="B40" s="2"/>
      <c r="C40" s="2"/>
      <c r="D40" s="2"/>
      <c r="E40" s="2"/>
      <c r="F40" s="2"/>
      <c r="G40" s="2"/>
      <c r="H40" s="2"/>
      <c r="I40" s="2"/>
      <c r="J40" s="2"/>
      <c r="K40" s="25"/>
    </row>
    <row r="41" spans="1:998">
      <c r="A41" s="26"/>
      <c r="K41" s="27"/>
    </row>
    <row r="42" spans="1:998">
      <c r="A42" s="26"/>
      <c r="K42" s="27"/>
    </row>
    <row r="43" spans="1:998">
      <c r="A43" s="26"/>
      <c r="K43" s="27"/>
    </row>
    <row r="44" spans="1:998">
      <c r="A44" s="26"/>
      <c r="K44" s="27"/>
    </row>
    <row r="45" spans="1:998">
      <c r="A45" s="26"/>
      <c r="K45" s="27"/>
    </row>
    <row r="46" spans="1:998">
      <c r="A46" s="26"/>
      <c r="K46" s="27"/>
    </row>
    <row r="47" spans="1:998">
      <c r="A47" s="26"/>
      <c r="K47" s="27"/>
    </row>
    <row r="48" spans="1:998">
      <c r="A48" s="26"/>
      <c r="K48" s="27"/>
    </row>
    <row r="49" spans="1:11">
      <c r="A49" s="26"/>
      <c r="K49" s="27"/>
    </row>
    <row r="50" spans="1:11">
      <c r="A50" s="26"/>
      <c r="K50" s="27"/>
    </row>
    <row r="51" spans="1:11">
      <c r="A51" s="26"/>
      <c r="K51" s="27"/>
    </row>
    <row r="52" spans="1:11">
      <c r="A52" s="26"/>
      <c r="K52" s="27"/>
    </row>
    <row r="53" spans="1:11">
      <c r="A53" s="26"/>
      <c r="K53" s="27"/>
    </row>
    <row r="54" spans="1:11">
      <c r="A54" s="26"/>
      <c r="K54" s="27"/>
    </row>
    <row r="55" spans="1:11">
      <c r="A55" s="26"/>
      <c r="K55" s="27"/>
    </row>
    <row r="56" spans="1:11">
      <c r="A56" s="26"/>
      <c r="K56" s="27"/>
    </row>
    <row r="57" spans="1:11">
      <c r="A57" s="26"/>
      <c r="K57" s="27"/>
    </row>
    <row r="58" spans="1:11">
      <c r="A58" s="26"/>
      <c r="K58" s="27"/>
    </row>
    <row r="59" spans="1:11" ht="13.8" thickBot="1">
      <c r="A59" s="82"/>
      <c r="B59" s="83"/>
      <c r="C59" s="83"/>
      <c r="D59" s="83"/>
      <c r="E59" s="83"/>
      <c r="F59" s="83"/>
      <c r="G59" s="83"/>
      <c r="H59" s="83"/>
      <c r="I59" s="83"/>
      <c r="J59" s="83"/>
      <c r="K59" s="84"/>
    </row>
    <row r="60" spans="1:11" ht="20.399999999999999" hidden="1" customHeight="1">
      <c r="A60" s="26"/>
      <c r="K60" s="27"/>
    </row>
    <row r="61" spans="1:11" hidden="1">
      <c r="A61" s="26"/>
      <c r="K61" s="27"/>
    </row>
    <row r="62" spans="1:11" hidden="1">
      <c r="A62" s="26"/>
      <c r="K62" s="27"/>
    </row>
    <row r="63" spans="1:11" hidden="1">
      <c r="A63" s="26"/>
      <c r="K63" s="27"/>
    </row>
    <row r="64" spans="1:11" hidden="1">
      <c r="A64" s="26"/>
      <c r="K64" s="27"/>
    </row>
    <row r="65" spans="1:998" hidden="1">
      <c r="A65" s="26"/>
      <c r="K65" s="27"/>
    </row>
    <row r="66" spans="1:998" hidden="1">
      <c r="A66" s="26"/>
      <c r="K66" s="27"/>
    </row>
    <row r="67" spans="1:998" hidden="1">
      <c r="A67" s="26"/>
      <c r="K67" s="27"/>
      <c r="Z67" s="58"/>
    </row>
    <row r="68" spans="1:998" hidden="1">
      <c r="A68" s="26"/>
      <c r="K68" s="27"/>
    </row>
    <row r="69" spans="1:998" hidden="1">
      <c r="A69" s="26"/>
      <c r="K69" s="27"/>
    </row>
    <row r="70" spans="1:998" hidden="1">
      <c r="A70" s="26"/>
      <c r="K70" s="27"/>
    </row>
    <row r="71" spans="1:998" hidden="1">
      <c r="A71" s="26"/>
      <c r="K71" s="27"/>
    </row>
    <row r="72" spans="1:998" hidden="1">
      <c r="A72" s="26"/>
      <c r="K72" s="27"/>
    </row>
    <row r="73" spans="1:998" hidden="1">
      <c r="A73" s="26"/>
      <c r="K73" s="27"/>
    </row>
    <row r="74" spans="1:998" hidden="1">
      <c r="A74" s="26"/>
      <c r="K74" s="27"/>
    </row>
    <row r="75" spans="1:998" hidden="1">
      <c r="A75" s="26"/>
      <c r="K75" s="27"/>
    </row>
    <row r="76" spans="1:998" hidden="1">
      <c r="A76" s="3"/>
      <c r="K76" s="27"/>
    </row>
    <row r="77" spans="1:998" hidden="1">
      <c r="A77" s="3"/>
      <c r="K77" s="27"/>
    </row>
    <row r="78" spans="1:998" s="57" customFormat="1" hidden="1">
      <c r="A78" s="53"/>
      <c r="B78" s="5"/>
      <c r="C78" s="5"/>
      <c r="D78" s="5"/>
      <c r="E78" s="5"/>
      <c r="F78" s="5"/>
      <c r="G78" s="5"/>
      <c r="H78" s="5"/>
      <c r="I78" s="5"/>
      <c r="J78" s="5"/>
      <c r="K78" s="29"/>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c r="CO78" s="5"/>
      <c r="CP78" s="5"/>
      <c r="CQ78" s="5"/>
      <c r="CR78" s="5"/>
      <c r="CS78" s="5"/>
      <c r="CT78" s="5"/>
      <c r="CU78" s="5"/>
      <c r="CV78" s="5"/>
      <c r="CW78" s="5"/>
      <c r="CX78" s="5"/>
      <c r="CY78" s="5"/>
      <c r="CZ78" s="5"/>
      <c r="DA78" s="5"/>
      <c r="DB78" s="5"/>
      <c r="DC78" s="5"/>
      <c r="DD78" s="5"/>
      <c r="DE78" s="5"/>
      <c r="DF78" s="5"/>
      <c r="DG78" s="5"/>
      <c r="DH78" s="5"/>
      <c r="DI78" s="5"/>
      <c r="DJ78" s="5"/>
      <c r="DK78" s="5"/>
      <c r="DL78" s="5"/>
      <c r="DM78" s="5"/>
      <c r="DN78" s="5"/>
      <c r="DO78" s="5"/>
      <c r="DP78" s="5"/>
      <c r="DQ78" s="5"/>
      <c r="DR78" s="5"/>
      <c r="DS78" s="5"/>
      <c r="DT78" s="5"/>
      <c r="DU78" s="5"/>
      <c r="DV78" s="5"/>
      <c r="DW78" s="5"/>
      <c r="DX78" s="5"/>
      <c r="DY78" s="5"/>
      <c r="DZ78" s="5"/>
      <c r="EA78" s="5"/>
      <c r="EB78" s="5"/>
      <c r="EC78" s="5"/>
      <c r="ED78" s="5"/>
      <c r="EE78" s="5"/>
      <c r="EF78" s="5"/>
      <c r="EG78" s="5"/>
      <c r="EH78" s="5"/>
      <c r="EI78" s="5"/>
      <c r="EJ78" s="5"/>
      <c r="EK78" s="5"/>
      <c r="EL78" s="5"/>
      <c r="EM78" s="5"/>
      <c r="EN78" s="5"/>
      <c r="EO78" s="5"/>
      <c r="EP78" s="5"/>
      <c r="EQ78" s="5"/>
      <c r="ER78" s="5"/>
      <c r="ES78" s="5"/>
      <c r="ET78" s="5"/>
      <c r="EU78" s="5"/>
      <c r="EV78" s="5"/>
      <c r="EW78" s="5"/>
      <c r="EX78" s="5"/>
      <c r="EY78" s="5"/>
      <c r="EZ78" s="5"/>
      <c r="FA78" s="5"/>
      <c r="FB78" s="5"/>
      <c r="FC78" s="5"/>
      <c r="FD78" s="5"/>
      <c r="FE78" s="5"/>
      <c r="FF78" s="5"/>
      <c r="FG78" s="5"/>
      <c r="FH78" s="5"/>
      <c r="FI78" s="5"/>
      <c r="FJ78" s="5"/>
      <c r="FK78" s="5"/>
      <c r="FL78" s="5"/>
      <c r="FM78" s="5"/>
      <c r="FN78" s="5"/>
      <c r="FO78" s="5"/>
      <c r="FP78" s="5"/>
      <c r="FQ78" s="5"/>
      <c r="FR78" s="5"/>
      <c r="FS78" s="5"/>
      <c r="FT78" s="5"/>
      <c r="FU78" s="5"/>
      <c r="FV78" s="5"/>
      <c r="FW78" s="5"/>
      <c r="FX78" s="5"/>
      <c r="FY78" s="5"/>
      <c r="FZ78" s="5"/>
      <c r="GA78" s="5"/>
      <c r="GB78" s="5"/>
      <c r="GC78" s="5"/>
      <c r="GD78" s="5"/>
      <c r="GE78" s="5"/>
      <c r="GF78" s="5"/>
      <c r="GG78" s="5"/>
      <c r="GH78" s="5"/>
      <c r="GI78" s="5"/>
      <c r="GJ78" s="5"/>
      <c r="GK78" s="5"/>
      <c r="GL78" s="5"/>
      <c r="GM78" s="5"/>
      <c r="GN78" s="5"/>
      <c r="GO78" s="5"/>
      <c r="GP78" s="5"/>
      <c r="GQ78" s="5"/>
      <c r="GR78" s="5"/>
      <c r="GS78" s="5"/>
      <c r="GT78" s="5"/>
      <c r="GU78" s="5"/>
      <c r="GV78" s="5"/>
      <c r="GW78" s="5"/>
      <c r="GX78" s="5"/>
      <c r="GY78" s="5"/>
      <c r="GZ78" s="5"/>
      <c r="HA78" s="5"/>
      <c r="HB78" s="5"/>
      <c r="HC78" s="5"/>
      <c r="HD78" s="5"/>
      <c r="HE78" s="5"/>
      <c r="HF78" s="5"/>
      <c r="HG78" s="5"/>
      <c r="HH78" s="5"/>
      <c r="HI78" s="5"/>
      <c r="HJ78" s="5"/>
      <c r="HK78" s="5"/>
      <c r="HL78" s="5"/>
      <c r="HM78" s="5"/>
      <c r="HN78" s="5"/>
      <c r="HO78" s="5"/>
      <c r="HP78" s="5"/>
      <c r="HQ78" s="5"/>
      <c r="HR78" s="5"/>
      <c r="HS78" s="5"/>
      <c r="HT78" s="5"/>
      <c r="HU78" s="5"/>
      <c r="HV78" s="5"/>
      <c r="HW78" s="5"/>
      <c r="HX78" s="5"/>
      <c r="HY78" s="5"/>
      <c r="HZ78" s="5"/>
      <c r="IA78" s="5"/>
      <c r="IB78" s="5"/>
      <c r="IC78" s="5"/>
      <c r="ID78" s="5"/>
      <c r="IE78" s="5"/>
      <c r="IF78" s="5"/>
      <c r="IG78" s="5"/>
      <c r="IH78" s="5"/>
      <c r="II78" s="5"/>
      <c r="IJ78" s="5"/>
      <c r="IK78" s="5"/>
      <c r="IL78" s="5"/>
      <c r="IM78" s="5"/>
      <c r="IN78" s="5"/>
      <c r="IO78" s="5"/>
      <c r="IP78" s="5"/>
      <c r="IQ78" s="5"/>
      <c r="IR78" s="5"/>
      <c r="IS78" s="5"/>
      <c r="IT78" s="5"/>
      <c r="IU78" s="5"/>
      <c r="IV78" s="5"/>
      <c r="IW78" s="5"/>
      <c r="IX78" s="5"/>
      <c r="IY78" s="5"/>
      <c r="IZ78" s="5"/>
      <c r="JA78" s="5"/>
      <c r="JB78" s="5"/>
      <c r="JC78" s="5"/>
      <c r="JD78" s="5"/>
      <c r="JE78" s="5"/>
      <c r="JF78" s="5"/>
      <c r="JG78" s="5"/>
      <c r="JH78" s="5"/>
      <c r="JI78" s="5"/>
      <c r="JJ78" s="5"/>
      <c r="JK78" s="5"/>
      <c r="JL78" s="5"/>
      <c r="JM78" s="5"/>
      <c r="JN78" s="5"/>
      <c r="JO78" s="5"/>
      <c r="JP78" s="5"/>
      <c r="JQ78" s="5"/>
      <c r="JR78" s="5"/>
      <c r="JS78" s="5"/>
      <c r="JT78" s="5"/>
      <c r="JU78" s="5"/>
      <c r="JV78" s="5"/>
      <c r="JW78" s="5"/>
      <c r="JX78" s="5"/>
      <c r="JY78" s="5"/>
      <c r="JZ78" s="5"/>
      <c r="KA78" s="5"/>
      <c r="KB78" s="5"/>
      <c r="KC78" s="5"/>
      <c r="KD78" s="5"/>
      <c r="KE78" s="5"/>
      <c r="KF78" s="5"/>
      <c r="KG78" s="5"/>
      <c r="KH78" s="5"/>
      <c r="KI78" s="5"/>
      <c r="KJ78" s="5"/>
      <c r="KK78" s="5"/>
      <c r="KL78" s="5"/>
      <c r="KM78" s="5"/>
      <c r="KN78" s="5"/>
      <c r="KO78" s="5"/>
      <c r="KP78" s="5"/>
      <c r="KQ78" s="5"/>
      <c r="KR78" s="5"/>
      <c r="KS78" s="5"/>
      <c r="KT78" s="5"/>
      <c r="KU78" s="5"/>
      <c r="KV78" s="5"/>
      <c r="KW78" s="5"/>
      <c r="KX78" s="5"/>
      <c r="KY78" s="5"/>
      <c r="KZ78" s="5"/>
      <c r="LA78" s="5"/>
      <c r="LB78" s="5"/>
      <c r="LC78" s="5"/>
      <c r="LD78" s="5"/>
      <c r="LE78" s="5"/>
      <c r="LF78" s="5"/>
      <c r="LG78" s="5"/>
      <c r="LH78" s="5"/>
      <c r="LI78" s="5"/>
      <c r="LJ78" s="5"/>
      <c r="LK78" s="5"/>
      <c r="LL78" s="5"/>
      <c r="LM78" s="5"/>
      <c r="LN78" s="5"/>
      <c r="LO78" s="5"/>
      <c r="LP78" s="5"/>
      <c r="LQ78" s="5"/>
      <c r="LR78" s="5"/>
      <c r="LS78" s="5"/>
      <c r="LT78" s="5"/>
      <c r="LU78" s="5"/>
      <c r="LV78" s="5"/>
      <c r="LW78" s="5"/>
      <c r="LX78" s="5"/>
      <c r="LY78" s="5"/>
      <c r="LZ78" s="5"/>
      <c r="MA78" s="5"/>
      <c r="MB78" s="5"/>
      <c r="MC78" s="5"/>
      <c r="MD78" s="5"/>
      <c r="ME78" s="5"/>
      <c r="MF78" s="5"/>
      <c r="MG78" s="5"/>
      <c r="MH78" s="5"/>
      <c r="MI78" s="5"/>
      <c r="MJ78" s="5"/>
      <c r="MK78" s="5"/>
      <c r="ML78" s="5"/>
      <c r="MM78" s="5"/>
      <c r="MN78" s="5"/>
      <c r="MO78" s="5"/>
      <c r="MP78" s="5"/>
      <c r="MQ78" s="5"/>
      <c r="MR78" s="5"/>
      <c r="MS78" s="5"/>
      <c r="MT78" s="5"/>
      <c r="MU78" s="5"/>
      <c r="MV78" s="5"/>
      <c r="MW78" s="5"/>
      <c r="MX78" s="5"/>
      <c r="MY78" s="5"/>
      <c r="MZ78" s="5"/>
      <c r="NA78" s="5"/>
      <c r="NB78" s="5"/>
      <c r="NC78" s="5"/>
      <c r="ND78" s="5"/>
      <c r="NE78" s="5"/>
      <c r="NF78" s="5"/>
      <c r="NG78" s="5"/>
      <c r="NH78" s="5"/>
      <c r="NI78" s="5"/>
      <c r="NJ78" s="5"/>
      <c r="NK78" s="5"/>
      <c r="NL78" s="5"/>
      <c r="NM78" s="5"/>
      <c r="NN78" s="5"/>
      <c r="NO78" s="5"/>
      <c r="NP78" s="5"/>
      <c r="NQ78" s="5"/>
      <c r="NR78" s="5"/>
      <c r="NS78" s="5"/>
      <c r="NT78" s="5"/>
      <c r="NU78" s="5"/>
      <c r="NV78" s="5"/>
      <c r="NW78" s="5"/>
      <c r="NX78" s="5"/>
      <c r="NY78" s="5"/>
      <c r="NZ78" s="5"/>
      <c r="OA78" s="5"/>
      <c r="OB78" s="5"/>
      <c r="OC78" s="5"/>
      <c r="OD78" s="5"/>
      <c r="OE78" s="5"/>
      <c r="OF78" s="5"/>
      <c r="OG78" s="5"/>
      <c r="OH78" s="5"/>
      <c r="OI78" s="5"/>
      <c r="OJ78" s="5"/>
      <c r="OK78" s="5"/>
      <c r="OL78" s="5"/>
      <c r="OM78" s="5"/>
      <c r="ON78" s="5"/>
      <c r="OO78" s="5"/>
      <c r="OP78" s="5"/>
      <c r="OQ78" s="5"/>
      <c r="OR78" s="5"/>
      <c r="OS78" s="5"/>
      <c r="OT78" s="5"/>
      <c r="OU78" s="5"/>
      <c r="OV78" s="5"/>
      <c r="OW78" s="5"/>
      <c r="OX78" s="5"/>
      <c r="OY78" s="5"/>
      <c r="OZ78" s="5"/>
      <c r="PA78" s="5"/>
      <c r="PB78" s="5"/>
      <c r="PC78" s="5"/>
      <c r="PD78" s="5"/>
      <c r="PE78" s="5"/>
      <c r="PF78" s="5"/>
      <c r="PG78" s="5"/>
      <c r="PH78" s="5"/>
      <c r="PI78" s="5"/>
      <c r="PJ78" s="5"/>
      <c r="PK78" s="5"/>
      <c r="PL78" s="5"/>
      <c r="PM78" s="5"/>
      <c r="PN78" s="5"/>
      <c r="PO78" s="5"/>
      <c r="PP78" s="5"/>
      <c r="PQ78" s="5"/>
      <c r="PR78" s="5"/>
      <c r="PS78" s="5"/>
      <c r="PT78" s="5"/>
      <c r="PU78" s="5"/>
      <c r="PV78" s="5"/>
      <c r="PW78" s="5"/>
      <c r="PX78" s="5"/>
      <c r="PY78" s="5"/>
      <c r="PZ78" s="5"/>
      <c r="QA78" s="5"/>
      <c r="QB78" s="5"/>
      <c r="QC78" s="5"/>
      <c r="QD78" s="5"/>
      <c r="QE78" s="5"/>
      <c r="QF78" s="5"/>
      <c r="QG78" s="5"/>
      <c r="QH78" s="5"/>
      <c r="QI78" s="5"/>
      <c r="QJ78" s="5"/>
      <c r="QK78" s="5"/>
      <c r="QL78" s="5"/>
      <c r="QM78" s="5"/>
      <c r="QN78" s="5"/>
      <c r="QO78" s="5"/>
      <c r="QP78" s="5"/>
      <c r="QQ78" s="5"/>
      <c r="QR78" s="5"/>
      <c r="QS78" s="5"/>
      <c r="QT78" s="5"/>
      <c r="QU78" s="5"/>
      <c r="QV78" s="5"/>
      <c r="QW78" s="5"/>
      <c r="QX78" s="5"/>
      <c r="QY78" s="5"/>
      <c r="QZ78" s="5"/>
      <c r="RA78" s="5"/>
      <c r="RB78" s="5"/>
      <c r="RC78" s="5"/>
      <c r="RD78" s="5"/>
      <c r="RE78" s="5"/>
      <c r="RF78" s="5"/>
      <c r="RG78" s="5"/>
      <c r="RH78" s="5"/>
      <c r="RI78" s="5"/>
      <c r="RJ78" s="5"/>
      <c r="RK78" s="5"/>
      <c r="RL78" s="5"/>
      <c r="RM78" s="5"/>
      <c r="RN78" s="5"/>
      <c r="RO78" s="5"/>
      <c r="RP78" s="5"/>
      <c r="RQ78" s="5"/>
      <c r="RR78" s="5"/>
      <c r="RS78" s="5"/>
      <c r="RT78" s="5"/>
      <c r="RU78" s="5"/>
      <c r="RV78" s="5"/>
      <c r="RW78" s="5"/>
      <c r="RX78" s="5"/>
      <c r="RY78" s="5"/>
      <c r="RZ78" s="5"/>
      <c r="SA78" s="5"/>
      <c r="SB78" s="5"/>
      <c r="SC78" s="5"/>
      <c r="SD78" s="5"/>
      <c r="SE78" s="5"/>
      <c r="SF78" s="5"/>
      <c r="SG78" s="5"/>
      <c r="SH78" s="5"/>
      <c r="SI78" s="5"/>
      <c r="SJ78" s="5"/>
      <c r="SK78" s="5"/>
      <c r="SL78" s="5"/>
      <c r="SM78" s="5"/>
      <c r="SN78" s="5"/>
      <c r="SO78" s="5"/>
      <c r="SP78" s="5"/>
      <c r="SQ78" s="5"/>
      <c r="SR78" s="5"/>
      <c r="SS78" s="5"/>
      <c r="ST78" s="5"/>
      <c r="SU78" s="5"/>
      <c r="SV78" s="5"/>
      <c r="SW78" s="5"/>
      <c r="SX78" s="5"/>
      <c r="SY78" s="5"/>
      <c r="SZ78" s="5"/>
      <c r="TA78" s="5"/>
      <c r="TB78" s="5"/>
      <c r="TC78" s="5"/>
      <c r="TD78" s="5"/>
      <c r="TE78" s="5"/>
      <c r="TF78" s="5"/>
      <c r="TG78" s="5"/>
      <c r="TH78" s="5"/>
      <c r="TI78" s="5"/>
      <c r="TJ78" s="5"/>
      <c r="TK78" s="5"/>
      <c r="TL78" s="5"/>
      <c r="TM78" s="5"/>
      <c r="TN78" s="5"/>
      <c r="TO78" s="5"/>
      <c r="TP78" s="5"/>
      <c r="TQ78" s="5"/>
      <c r="TR78" s="5"/>
      <c r="TS78" s="5"/>
      <c r="TT78" s="5"/>
      <c r="TU78" s="5"/>
      <c r="TV78" s="5"/>
      <c r="TW78" s="5"/>
      <c r="TX78" s="5"/>
      <c r="TY78" s="5"/>
      <c r="TZ78" s="5"/>
      <c r="UA78" s="5"/>
      <c r="UB78" s="5"/>
      <c r="UC78" s="5"/>
      <c r="UD78" s="5"/>
      <c r="UE78" s="5"/>
      <c r="UF78" s="5"/>
      <c r="UG78" s="5"/>
      <c r="UH78" s="5"/>
      <c r="UI78" s="5"/>
      <c r="UJ78" s="5"/>
      <c r="UK78" s="5"/>
      <c r="UL78" s="5"/>
      <c r="UM78" s="5"/>
      <c r="UN78" s="5"/>
      <c r="UO78" s="5"/>
      <c r="UP78" s="5"/>
      <c r="UQ78" s="5"/>
      <c r="UR78" s="5"/>
      <c r="US78" s="5"/>
      <c r="UT78" s="5"/>
      <c r="UU78" s="5"/>
      <c r="UV78" s="5"/>
      <c r="UW78" s="5"/>
      <c r="UX78" s="5"/>
      <c r="UY78" s="5"/>
      <c r="UZ78" s="5"/>
      <c r="VA78" s="5"/>
      <c r="VB78" s="5"/>
      <c r="VC78" s="5"/>
      <c r="VD78" s="5"/>
      <c r="VE78" s="5"/>
      <c r="VF78" s="5"/>
      <c r="VG78" s="5"/>
      <c r="VH78" s="5"/>
      <c r="VI78" s="5"/>
      <c r="VJ78" s="5"/>
      <c r="VK78" s="5"/>
      <c r="VL78" s="5"/>
      <c r="VM78" s="5"/>
      <c r="VN78" s="5"/>
      <c r="VO78" s="5"/>
      <c r="VP78" s="5"/>
      <c r="VQ78" s="5"/>
      <c r="VR78" s="5"/>
      <c r="VS78" s="5"/>
      <c r="VT78" s="5"/>
      <c r="VU78" s="5"/>
      <c r="VV78" s="5"/>
      <c r="VW78" s="5"/>
      <c r="VX78" s="5"/>
      <c r="VY78" s="5"/>
      <c r="VZ78" s="5"/>
      <c r="WA78" s="5"/>
      <c r="WB78" s="5"/>
      <c r="WC78" s="5"/>
      <c r="WD78" s="5"/>
      <c r="WE78" s="5"/>
      <c r="WF78" s="5"/>
      <c r="WG78" s="5"/>
      <c r="WH78" s="5"/>
      <c r="WI78" s="5"/>
      <c r="WJ78" s="5"/>
      <c r="WK78" s="5"/>
      <c r="WL78" s="5"/>
      <c r="WM78" s="5"/>
      <c r="WN78" s="5"/>
      <c r="WO78" s="5"/>
      <c r="WP78" s="5"/>
      <c r="WQ78" s="5"/>
      <c r="WR78" s="5"/>
      <c r="WS78" s="5"/>
      <c r="WT78" s="5"/>
      <c r="WU78" s="5"/>
      <c r="WV78" s="5"/>
      <c r="WW78" s="5"/>
      <c r="WX78" s="5"/>
      <c r="WY78" s="5"/>
      <c r="WZ78" s="5"/>
      <c r="XA78" s="5"/>
      <c r="XB78" s="5"/>
      <c r="XC78" s="5"/>
      <c r="XD78" s="5"/>
      <c r="XE78" s="5"/>
      <c r="XF78" s="5"/>
      <c r="XG78" s="5"/>
      <c r="XH78" s="5"/>
      <c r="XI78" s="5"/>
      <c r="XJ78" s="5"/>
      <c r="XK78" s="5"/>
      <c r="XL78" s="5"/>
      <c r="XM78" s="5"/>
      <c r="XN78" s="5"/>
      <c r="XO78" s="5"/>
      <c r="XP78" s="5"/>
      <c r="XQ78" s="5"/>
      <c r="XR78" s="5"/>
      <c r="XS78" s="5"/>
      <c r="XT78" s="5"/>
      <c r="XU78" s="5"/>
      <c r="XV78" s="5"/>
      <c r="XW78" s="5"/>
      <c r="XX78" s="5"/>
      <c r="XY78" s="5"/>
      <c r="XZ78" s="5"/>
      <c r="YA78" s="5"/>
      <c r="YB78" s="5"/>
      <c r="YC78" s="5"/>
      <c r="YD78" s="5"/>
      <c r="YE78" s="5"/>
      <c r="YF78" s="5"/>
      <c r="YG78" s="5"/>
      <c r="YH78" s="5"/>
      <c r="YI78" s="5"/>
      <c r="YJ78" s="5"/>
      <c r="YK78" s="5"/>
      <c r="YL78" s="5"/>
      <c r="YM78" s="5"/>
      <c r="YN78" s="5"/>
      <c r="YO78" s="5"/>
      <c r="YP78" s="5"/>
      <c r="YQ78" s="5"/>
      <c r="YR78" s="5"/>
      <c r="YS78" s="5"/>
      <c r="YT78" s="5"/>
      <c r="YU78" s="5"/>
      <c r="YV78" s="5"/>
      <c r="YW78" s="5"/>
      <c r="YX78" s="5"/>
      <c r="YY78" s="5"/>
      <c r="YZ78" s="5"/>
      <c r="ZA78" s="5"/>
      <c r="ZB78" s="5"/>
      <c r="ZC78" s="5"/>
      <c r="ZD78" s="5"/>
      <c r="ZE78" s="5"/>
      <c r="ZF78" s="5"/>
      <c r="ZG78" s="5"/>
      <c r="ZH78" s="5"/>
      <c r="ZI78" s="5"/>
      <c r="ZJ78" s="5"/>
      <c r="ZK78" s="5"/>
      <c r="ZL78" s="5"/>
      <c r="ZM78" s="5"/>
      <c r="ZN78" s="5"/>
      <c r="ZO78" s="5"/>
      <c r="ZP78" s="5"/>
      <c r="ZQ78" s="5"/>
      <c r="ZR78" s="5"/>
      <c r="ZS78" s="5"/>
      <c r="ZT78" s="5"/>
      <c r="ZU78" s="5"/>
      <c r="ZV78" s="5"/>
      <c r="ZW78" s="5"/>
      <c r="ZX78" s="5"/>
      <c r="ZY78" s="5"/>
      <c r="ZZ78" s="5"/>
      <c r="AAA78" s="5"/>
      <c r="AAB78" s="5"/>
      <c r="AAC78" s="5"/>
      <c r="AAD78" s="5"/>
      <c r="AAE78" s="5"/>
      <c r="AAF78" s="5"/>
      <c r="AAG78" s="5"/>
      <c r="AAH78" s="5"/>
      <c r="AAI78" s="5"/>
      <c r="AAJ78" s="5"/>
      <c r="AAK78" s="5"/>
      <c r="AAL78" s="5"/>
      <c r="AAM78" s="5"/>
      <c r="AAN78" s="5"/>
      <c r="AAO78" s="5"/>
      <c r="AAP78" s="5"/>
      <c r="AAQ78" s="5"/>
      <c r="AAR78" s="5"/>
      <c r="AAS78" s="5"/>
      <c r="AAT78" s="5"/>
      <c r="AAU78" s="5"/>
      <c r="AAV78" s="5"/>
      <c r="AAW78" s="5"/>
      <c r="AAX78" s="5"/>
      <c r="AAY78" s="5"/>
      <c r="AAZ78" s="5"/>
      <c r="ABA78" s="5"/>
      <c r="ABB78" s="5"/>
      <c r="ABC78" s="5"/>
      <c r="ABD78" s="5"/>
      <c r="ABE78" s="5"/>
      <c r="ABF78" s="5"/>
      <c r="ABG78" s="5"/>
      <c r="ABH78" s="5"/>
      <c r="ABI78" s="5"/>
      <c r="ABJ78" s="5"/>
      <c r="ABK78" s="5"/>
      <c r="ABL78" s="5"/>
      <c r="ABM78" s="5"/>
      <c r="ABN78" s="5"/>
      <c r="ABO78" s="5"/>
      <c r="ABP78" s="5"/>
      <c r="ABQ78" s="5"/>
      <c r="ABR78" s="5"/>
      <c r="ABS78" s="5"/>
      <c r="ABT78" s="5"/>
      <c r="ABU78" s="5"/>
      <c r="ABV78" s="5"/>
      <c r="ABW78" s="5"/>
      <c r="ABX78" s="5"/>
      <c r="ABY78" s="5"/>
      <c r="ABZ78" s="5"/>
      <c r="ACA78" s="5"/>
      <c r="ACB78" s="5"/>
      <c r="ACC78" s="5"/>
      <c r="ACD78" s="5"/>
      <c r="ACE78" s="5"/>
      <c r="ACF78" s="5"/>
      <c r="ACG78" s="5"/>
      <c r="ACH78" s="5"/>
      <c r="ACI78" s="5"/>
      <c r="ACJ78" s="5"/>
      <c r="ACK78" s="5"/>
      <c r="ACL78" s="5"/>
      <c r="ACM78" s="5"/>
      <c r="ACN78" s="5"/>
      <c r="ACO78" s="5"/>
      <c r="ACP78" s="5"/>
      <c r="ACQ78" s="5"/>
      <c r="ACR78" s="5"/>
      <c r="ACS78" s="5"/>
      <c r="ACT78" s="5"/>
      <c r="ACU78" s="5"/>
      <c r="ACV78" s="5"/>
      <c r="ACW78" s="5"/>
      <c r="ACX78" s="5"/>
      <c r="ACY78" s="5"/>
      <c r="ACZ78" s="5"/>
      <c r="ADA78" s="5"/>
      <c r="ADB78" s="5"/>
      <c r="ADC78" s="5"/>
      <c r="ADD78" s="5"/>
      <c r="ADE78" s="5"/>
      <c r="ADF78" s="5"/>
      <c r="ADG78" s="5"/>
      <c r="ADH78" s="5"/>
      <c r="ADI78" s="5"/>
      <c r="ADJ78" s="5"/>
      <c r="ADK78" s="5"/>
      <c r="ADL78" s="5"/>
      <c r="ADM78" s="5"/>
      <c r="ADN78" s="5"/>
      <c r="ADO78" s="5"/>
      <c r="ADP78" s="5"/>
      <c r="ADQ78" s="5"/>
      <c r="ADR78" s="5"/>
      <c r="ADS78" s="5"/>
      <c r="ADT78" s="5"/>
      <c r="ADU78" s="5"/>
      <c r="ADV78" s="5"/>
      <c r="ADW78" s="5"/>
      <c r="ADX78" s="5"/>
      <c r="ADY78" s="5"/>
      <c r="ADZ78" s="5"/>
      <c r="AEA78" s="5"/>
      <c r="AEB78" s="5"/>
      <c r="AEC78" s="5"/>
      <c r="AED78" s="5"/>
      <c r="AEE78" s="5"/>
      <c r="AEF78" s="5"/>
      <c r="AEG78" s="5"/>
      <c r="AEH78" s="5"/>
      <c r="AEI78" s="5"/>
      <c r="AEJ78" s="5"/>
      <c r="AEK78" s="5"/>
      <c r="AEL78" s="5"/>
      <c r="AEM78" s="5"/>
      <c r="AEN78" s="5"/>
      <c r="AEO78" s="5"/>
      <c r="AEP78" s="5"/>
      <c r="AEQ78" s="5"/>
      <c r="AER78" s="5"/>
      <c r="AES78" s="5"/>
      <c r="AET78" s="5"/>
      <c r="AEU78" s="5"/>
      <c r="AEV78" s="5"/>
      <c r="AEW78" s="5"/>
      <c r="AEX78" s="5"/>
      <c r="AEY78" s="5"/>
      <c r="AEZ78" s="5"/>
      <c r="AFA78" s="5"/>
      <c r="AFB78" s="5"/>
      <c r="AFC78" s="5"/>
      <c r="AFD78" s="5"/>
      <c r="AFE78" s="5"/>
      <c r="AFF78" s="5"/>
      <c r="AFG78" s="5"/>
      <c r="AFH78" s="5"/>
      <c r="AFI78" s="5"/>
      <c r="AFJ78" s="5"/>
      <c r="AFK78" s="5"/>
      <c r="AFL78" s="5"/>
      <c r="AFM78" s="5"/>
      <c r="AFN78" s="5"/>
      <c r="AFO78" s="5"/>
      <c r="AFP78" s="5"/>
      <c r="AFQ78" s="5"/>
      <c r="AFR78" s="5"/>
      <c r="AFS78" s="5"/>
      <c r="AFT78" s="5"/>
      <c r="AFU78" s="5"/>
      <c r="AFV78" s="5"/>
      <c r="AFW78" s="5"/>
      <c r="AFX78" s="5"/>
      <c r="AFY78" s="5"/>
      <c r="AFZ78" s="5"/>
      <c r="AGA78" s="5"/>
      <c r="AGB78" s="5"/>
      <c r="AGC78" s="5"/>
      <c r="AGD78" s="5"/>
      <c r="AGE78" s="5"/>
      <c r="AGF78" s="5"/>
      <c r="AGG78" s="5"/>
      <c r="AGH78" s="5"/>
      <c r="AGI78" s="5"/>
      <c r="AGJ78" s="5"/>
      <c r="AGK78" s="5"/>
      <c r="AGL78" s="5"/>
      <c r="AGM78" s="5"/>
      <c r="AGN78" s="5"/>
      <c r="AGO78" s="5"/>
      <c r="AGP78" s="5"/>
      <c r="AGQ78" s="5"/>
      <c r="AGR78" s="5"/>
      <c r="AGS78" s="5"/>
      <c r="AGT78" s="5"/>
      <c r="AGU78" s="5"/>
      <c r="AGV78" s="5"/>
      <c r="AGW78" s="5"/>
      <c r="AGX78" s="5"/>
      <c r="AGY78" s="5"/>
      <c r="AGZ78" s="5"/>
      <c r="AHA78" s="5"/>
      <c r="AHB78" s="5"/>
      <c r="AHC78" s="5"/>
      <c r="AHD78" s="5"/>
      <c r="AHE78" s="5"/>
      <c r="AHF78" s="5"/>
      <c r="AHG78" s="5"/>
      <c r="AHH78" s="5"/>
      <c r="AHI78" s="5"/>
      <c r="AHJ78" s="5"/>
      <c r="AHK78" s="5"/>
      <c r="AHL78" s="5"/>
      <c r="AHM78" s="5"/>
      <c r="AHN78" s="5"/>
      <c r="AHO78" s="5"/>
      <c r="AHP78" s="5"/>
      <c r="AHQ78" s="5"/>
      <c r="AHR78" s="5"/>
      <c r="AHS78" s="5"/>
      <c r="AHT78" s="5"/>
      <c r="AHU78" s="5"/>
      <c r="AHV78" s="5"/>
      <c r="AHW78" s="5"/>
      <c r="AHX78" s="5"/>
      <c r="AHY78" s="5"/>
      <c r="AHZ78" s="5"/>
      <c r="AIA78" s="5"/>
      <c r="AIB78" s="5"/>
      <c r="AIC78" s="5"/>
      <c r="AID78" s="5"/>
      <c r="AIE78" s="5"/>
      <c r="AIF78" s="5"/>
      <c r="AIG78" s="5"/>
      <c r="AIH78" s="5"/>
      <c r="AII78" s="5"/>
      <c r="AIJ78" s="5"/>
      <c r="AIK78" s="5"/>
      <c r="AIL78" s="5"/>
      <c r="AIM78" s="5"/>
      <c r="AIN78" s="5"/>
      <c r="AIO78" s="5"/>
      <c r="AIP78" s="5"/>
      <c r="AIQ78" s="5"/>
      <c r="AIR78" s="5"/>
      <c r="AIS78" s="5"/>
      <c r="AIT78" s="5"/>
      <c r="AIU78" s="5"/>
      <c r="AIV78" s="5"/>
      <c r="AIW78" s="5"/>
      <c r="AIX78" s="5"/>
      <c r="AIY78" s="5"/>
      <c r="AIZ78" s="5"/>
      <c r="AJA78" s="5"/>
      <c r="AJB78" s="5"/>
      <c r="AJC78" s="5"/>
      <c r="AJD78" s="5"/>
      <c r="AJE78" s="5"/>
      <c r="AJF78" s="5"/>
      <c r="AJG78" s="5"/>
      <c r="AJH78" s="5"/>
      <c r="AJI78" s="5"/>
      <c r="AJJ78" s="5"/>
      <c r="AJK78" s="5"/>
      <c r="AJL78" s="5"/>
      <c r="AJM78" s="5"/>
      <c r="AJN78" s="5"/>
      <c r="AJO78" s="5"/>
      <c r="AJP78" s="5"/>
      <c r="AJQ78" s="5"/>
      <c r="AJR78" s="5"/>
      <c r="AJS78" s="5"/>
      <c r="AJT78" s="5"/>
      <c r="AJU78" s="5"/>
      <c r="AJV78" s="5"/>
      <c r="AJW78" s="5"/>
      <c r="AJX78" s="5"/>
      <c r="AJY78" s="5"/>
      <c r="AJZ78" s="5"/>
      <c r="AKA78" s="5"/>
      <c r="AKB78" s="5"/>
      <c r="AKC78" s="5"/>
      <c r="AKD78" s="5"/>
      <c r="AKE78" s="5"/>
      <c r="AKF78" s="5"/>
      <c r="AKG78" s="5"/>
      <c r="AKH78" s="5"/>
      <c r="AKI78" s="5"/>
      <c r="AKJ78" s="5"/>
      <c r="AKK78" s="5"/>
      <c r="AKL78" s="5"/>
      <c r="AKM78" s="5"/>
      <c r="AKN78" s="5"/>
      <c r="AKO78" s="5"/>
      <c r="AKP78" s="5"/>
      <c r="AKQ78" s="5"/>
      <c r="AKR78" s="5"/>
      <c r="AKS78" s="5"/>
      <c r="AKT78" s="5"/>
      <c r="AKU78" s="5"/>
      <c r="AKV78" s="5"/>
      <c r="AKW78" s="5"/>
      <c r="AKX78" s="5"/>
      <c r="AKY78" s="5"/>
      <c r="AKZ78" s="5"/>
      <c r="ALA78" s="5"/>
      <c r="ALB78" s="5"/>
      <c r="ALC78" s="5"/>
      <c r="ALD78" s="5"/>
      <c r="ALE78" s="5"/>
      <c r="ALF78" s="5"/>
      <c r="ALG78" s="5"/>
      <c r="ALH78" s="5"/>
      <c r="ALI78" s="5"/>
      <c r="ALJ78" s="5"/>
    </row>
    <row r="79" spans="1:998" hidden="1">
      <c r="A79" s="3"/>
    </row>
    <row r="80" spans="1:998" hidden="1">
      <c r="A80" s="3"/>
    </row>
    <row r="81" spans="1:998" s="57" customFormat="1" hidden="1">
      <c r="A81" s="53"/>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c r="CN81" s="5"/>
      <c r="CO81" s="5"/>
      <c r="CP81" s="5"/>
      <c r="CQ81" s="5"/>
      <c r="CR81" s="5"/>
      <c r="CS81" s="5"/>
      <c r="CT81" s="5"/>
      <c r="CU81" s="5"/>
      <c r="CV81" s="5"/>
      <c r="CW81" s="5"/>
      <c r="CX81" s="5"/>
      <c r="CY81" s="5"/>
      <c r="CZ81" s="5"/>
      <c r="DA81" s="5"/>
      <c r="DB81" s="5"/>
      <c r="DC81" s="5"/>
      <c r="DD81" s="5"/>
      <c r="DE81" s="5"/>
      <c r="DF81" s="5"/>
      <c r="DG81" s="5"/>
      <c r="DH81" s="5"/>
      <c r="DI81" s="5"/>
      <c r="DJ81" s="5"/>
      <c r="DK81" s="5"/>
      <c r="DL81" s="5"/>
      <c r="DM81" s="5"/>
      <c r="DN81" s="5"/>
      <c r="DO81" s="5"/>
      <c r="DP81" s="5"/>
      <c r="DQ81" s="5"/>
      <c r="DR81" s="5"/>
      <c r="DS81" s="5"/>
      <c r="DT81" s="5"/>
      <c r="DU81" s="5"/>
      <c r="DV81" s="5"/>
      <c r="DW81" s="5"/>
      <c r="DX81" s="5"/>
      <c r="DY81" s="5"/>
      <c r="DZ81" s="5"/>
      <c r="EA81" s="5"/>
      <c r="EB81" s="5"/>
      <c r="EC81" s="5"/>
      <c r="ED81" s="5"/>
      <c r="EE81" s="5"/>
      <c r="EF81" s="5"/>
      <c r="EG81" s="5"/>
      <c r="EH81" s="5"/>
      <c r="EI81" s="5"/>
      <c r="EJ81" s="5"/>
      <c r="EK81" s="5"/>
      <c r="EL81" s="5"/>
      <c r="EM81" s="5"/>
      <c r="EN81" s="5"/>
      <c r="EO81" s="5"/>
      <c r="EP81" s="5"/>
      <c r="EQ81" s="5"/>
      <c r="ER81" s="5"/>
      <c r="ES81" s="5"/>
      <c r="ET81" s="5"/>
      <c r="EU81" s="5"/>
      <c r="EV81" s="5"/>
      <c r="EW81" s="5"/>
      <c r="EX81" s="5"/>
      <c r="EY81" s="5"/>
      <c r="EZ81" s="5"/>
      <c r="FA81" s="5"/>
      <c r="FB81" s="5"/>
      <c r="FC81" s="5"/>
      <c r="FD81" s="5"/>
      <c r="FE81" s="5"/>
      <c r="FF81" s="5"/>
      <c r="FG81" s="5"/>
      <c r="FH81" s="5"/>
      <c r="FI81" s="5"/>
      <c r="FJ81" s="5"/>
      <c r="FK81" s="5"/>
      <c r="FL81" s="5"/>
      <c r="FM81" s="5"/>
      <c r="FN81" s="5"/>
      <c r="FO81" s="5"/>
      <c r="FP81" s="5"/>
      <c r="FQ81" s="5"/>
      <c r="FR81" s="5"/>
      <c r="FS81" s="5"/>
      <c r="FT81" s="5"/>
      <c r="FU81" s="5"/>
      <c r="FV81" s="5"/>
      <c r="FW81" s="5"/>
      <c r="FX81" s="5"/>
      <c r="FY81" s="5"/>
      <c r="FZ81" s="5"/>
      <c r="GA81" s="5"/>
      <c r="GB81" s="5"/>
      <c r="GC81" s="5"/>
      <c r="GD81" s="5"/>
      <c r="GE81" s="5"/>
      <c r="GF81" s="5"/>
      <c r="GG81" s="5"/>
      <c r="GH81" s="5"/>
      <c r="GI81" s="5"/>
      <c r="GJ81" s="5"/>
      <c r="GK81" s="5"/>
      <c r="GL81" s="5"/>
      <c r="GM81" s="5"/>
      <c r="GN81" s="5"/>
      <c r="GO81" s="5"/>
      <c r="GP81" s="5"/>
      <c r="GQ81" s="5"/>
      <c r="GR81" s="5"/>
      <c r="GS81" s="5"/>
      <c r="GT81" s="5"/>
      <c r="GU81" s="5"/>
      <c r="GV81" s="5"/>
      <c r="GW81" s="5"/>
      <c r="GX81" s="5"/>
      <c r="GY81" s="5"/>
      <c r="GZ81" s="5"/>
      <c r="HA81" s="5"/>
      <c r="HB81" s="5"/>
      <c r="HC81" s="5"/>
      <c r="HD81" s="5"/>
      <c r="HE81" s="5"/>
      <c r="HF81" s="5"/>
      <c r="HG81" s="5"/>
      <c r="HH81" s="5"/>
      <c r="HI81" s="5"/>
      <c r="HJ81" s="5"/>
      <c r="HK81" s="5"/>
      <c r="HL81" s="5"/>
      <c r="HM81" s="5"/>
      <c r="HN81" s="5"/>
      <c r="HO81" s="5"/>
      <c r="HP81" s="5"/>
      <c r="HQ81" s="5"/>
      <c r="HR81" s="5"/>
      <c r="HS81" s="5"/>
      <c r="HT81" s="5"/>
      <c r="HU81" s="5"/>
      <c r="HV81" s="5"/>
      <c r="HW81" s="5"/>
      <c r="HX81" s="5"/>
      <c r="HY81" s="5"/>
      <c r="HZ81" s="5"/>
      <c r="IA81" s="5"/>
      <c r="IB81" s="5"/>
      <c r="IC81" s="5"/>
      <c r="ID81" s="5"/>
      <c r="IE81" s="5"/>
      <c r="IF81" s="5"/>
      <c r="IG81" s="5"/>
      <c r="IH81" s="5"/>
      <c r="II81" s="5"/>
      <c r="IJ81" s="5"/>
      <c r="IK81" s="5"/>
      <c r="IL81" s="5"/>
      <c r="IM81" s="5"/>
      <c r="IN81" s="5"/>
      <c r="IO81" s="5"/>
      <c r="IP81" s="5"/>
      <c r="IQ81" s="5"/>
      <c r="IR81" s="5"/>
      <c r="IS81" s="5"/>
      <c r="IT81" s="5"/>
      <c r="IU81" s="5"/>
      <c r="IV81" s="5"/>
      <c r="IW81" s="5"/>
      <c r="IX81" s="5"/>
      <c r="IY81" s="5"/>
      <c r="IZ81" s="5"/>
      <c r="JA81" s="5"/>
      <c r="JB81" s="5"/>
      <c r="JC81" s="5"/>
      <c r="JD81" s="5"/>
      <c r="JE81" s="5"/>
      <c r="JF81" s="5"/>
      <c r="JG81" s="5"/>
      <c r="JH81" s="5"/>
      <c r="JI81" s="5"/>
      <c r="JJ81" s="5"/>
      <c r="JK81" s="5"/>
      <c r="JL81" s="5"/>
      <c r="JM81" s="5"/>
      <c r="JN81" s="5"/>
      <c r="JO81" s="5"/>
      <c r="JP81" s="5"/>
      <c r="JQ81" s="5"/>
      <c r="JR81" s="5"/>
      <c r="JS81" s="5"/>
      <c r="JT81" s="5"/>
      <c r="JU81" s="5"/>
      <c r="JV81" s="5"/>
      <c r="JW81" s="5"/>
      <c r="JX81" s="5"/>
      <c r="JY81" s="5"/>
      <c r="JZ81" s="5"/>
      <c r="KA81" s="5"/>
      <c r="KB81" s="5"/>
      <c r="KC81" s="5"/>
      <c r="KD81" s="5"/>
      <c r="KE81" s="5"/>
      <c r="KF81" s="5"/>
      <c r="KG81" s="5"/>
      <c r="KH81" s="5"/>
      <c r="KI81" s="5"/>
      <c r="KJ81" s="5"/>
      <c r="KK81" s="5"/>
      <c r="KL81" s="5"/>
      <c r="KM81" s="5"/>
      <c r="KN81" s="5"/>
      <c r="KO81" s="5"/>
      <c r="KP81" s="5"/>
      <c r="KQ81" s="5"/>
      <c r="KR81" s="5"/>
      <c r="KS81" s="5"/>
      <c r="KT81" s="5"/>
      <c r="KU81" s="5"/>
      <c r="KV81" s="5"/>
      <c r="KW81" s="5"/>
      <c r="KX81" s="5"/>
      <c r="KY81" s="5"/>
      <c r="KZ81" s="5"/>
      <c r="LA81" s="5"/>
      <c r="LB81" s="5"/>
      <c r="LC81" s="5"/>
      <c r="LD81" s="5"/>
      <c r="LE81" s="5"/>
      <c r="LF81" s="5"/>
      <c r="LG81" s="5"/>
      <c r="LH81" s="5"/>
      <c r="LI81" s="5"/>
      <c r="LJ81" s="5"/>
      <c r="LK81" s="5"/>
      <c r="LL81" s="5"/>
      <c r="LM81" s="5"/>
      <c r="LN81" s="5"/>
      <c r="LO81" s="5"/>
      <c r="LP81" s="5"/>
      <c r="LQ81" s="5"/>
      <c r="LR81" s="5"/>
      <c r="LS81" s="5"/>
      <c r="LT81" s="5"/>
      <c r="LU81" s="5"/>
      <c r="LV81" s="5"/>
      <c r="LW81" s="5"/>
      <c r="LX81" s="5"/>
      <c r="LY81" s="5"/>
      <c r="LZ81" s="5"/>
      <c r="MA81" s="5"/>
      <c r="MB81" s="5"/>
      <c r="MC81" s="5"/>
      <c r="MD81" s="5"/>
      <c r="ME81" s="5"/>
      <c r="MF81" s="5"/>
      <c r="MG81" s="5"/>
      <c r="MH81" s="5"/>
      <c r="MI81" s="5"/>
      <c r="MJ81" s="5"/>
      <c r="MK81" s="5"/>
      <c r="ML81" s="5"/>
      <c r="MM81" s="5"/>
      <c r="MN81" s="5"/>
      <c r="MO81" s="5"/>
      <c r="MP81" s="5"/>
      <c r="MQ81" s="5"/>
      <c r="MR81" s="5"/>
      <c r="MS81" s="5"/>
      <c r="MT81" s="5"/>
      <c r="MU81" s="5"/>
      <c r="MV81" s="5"/>
      <c r="MW81" s="5"/>
      <c r="MX81" s="5"/>
      <c r="MY81" s="5"/>
      <c r="MZ81" s="5"/>
      <c r="NA81" s="5"/>
      <c r="NB81" s="5"/>
      <c r="NC81" s="5"/>
      <c r="ND81" s="5"/>
      <c r="NE81" s="5"/>
      <c r="NF81" s="5"/>
      <c r="NG81" s="5"/>
      <c r="NH81" s="5"/>
      <c r="NI81" s="5"/>
      <c r="NJ81" s="5"/>
      <c r="NK81" s="5"/>
      <c r="NL81" s="5"/>
      <c r="NM81" s="5"/>
      <c r="NN81" s="5"/>
      <c r="NO81" s="5"/>
      <c r="NP81" s="5"/>
      <c r="NQ81" s="5"/>
      <c r="NR81" s="5"/>
      <c r="NS81" s="5"/>
      <c r="NT81" s="5"/>
      <c r="NU81" s="5"/>
      <c r="NV81" s="5"/>
      <c r="NW81" s="5"/>
      <c r="NX81" s="5"/>
      <c r="NY81" s="5"/>
      <c r="NZ81" s="5"/>
      <c r="OA81" s="5"/>
      <c r="OB81" s="5"/>
      <c r="OC81" s="5"/>
      <c r="OD81" s="5"/>
      <c r="OE81" s="5"/>
      <c r="OF81" s="5"/>
      <c r="OG81" s="5"/>
      <c r="OH81" s="5"/>
      <c r="OI81" s="5"/>
      <c r="OJ81" s="5"/>
      <c r="OK81" s="5"/>
      <c r="OL81" s="5"/>
      <c r="OM81" s="5"/>
      <c r="ON81" s="5"/>
      <c r="OO81" s="5"/>
      <c r="OP81" s="5"/>
      <c r="OQ81" s="5"/>
      <c r="OR81" s="5"/>
      <c r="OS81" s="5"/>
      <c r="OT81" s="5"/>
      <c r="OU81" s="5"/>
      <c r="OV81" s="5"/>
      <c r="OW81" s="5"/>
      <c r="OX81" s="5"/>
      <c r="OY81" s="5"/>
      <c r="OZ81" s="5"/>
      <c r="PA81" s="5"/>
      <c r="PB81" s="5"/>
      <c r="PC81" s="5"/>
      <c r="PD81" s="5"/>
      <c r="PE81" s="5"/>
      <c r="PF81" s="5"/>
      <c r="PG81" s="5"/>
      <c r="PH81" s="5"/>
      <c r="PI81" s="5"/>
      <c r="PJ81" s="5"/>
      <c r="PK81" s="5"/>
      <c r="PL81" s="5"/>
      <c r="PM81" s="5"/>
      <c r="PN81" s="5"/>
      <c r="PO81" s="5"/>
      <c r="PP81" s="5"/>
      <c r="PQ81" s="5"/>
      <c r="PR81" s="5"/>
      <c r="PS81" s="5"/>
      <c r="PT81" s="5"/>
      <c r="PU81" s="5"/>
      <c r="PV81" s="5"/>
      <c r="PW81" s="5"/>
      <c r="PX81" s="5"/>
      <c r="PY81" s="5"/>
      <c r="PZ81" s="5"/>
      <c r="QA81" s="5"/>
      <c r="QB81" s="5"/>
      <c r="QC81" s="5"/>
      <c r="QD81" s="5"/>
      <c r="QE81" s="5"/>
      <c r="QF81" s="5"/>
      <c r="QG81" s="5"/>
      <c r="QH81" s="5"/>
      <c r="QI81" s="5"/>
      <c r="QJ81" s="5"/>
      <c r="QK81" s="5"/>
      <c r="QL81" s="5"/>
      <c r="QM81" s="5"/>
      <c r="QN81" s="5"/>
      <c r="QO81" s="5"/>
      <c r="QP81" s="5"/>
      <c r="QQ81" s="5"/>
      <c r="QR81" s="5"/>
      <c r="QS81" s="5"/>
      <c r="QT81" s="5"/>
      <c r="QU81" s="5"/>
      <c r="QV81" s="5"/>
      <c r="QW81" s="5"/>
      <c r="QX81" s="5"/>
      <c r="QY81" s="5"/>
      <c r="QZ81" s="5"/>
      <c r="RA81" s="5"/>
      <c r="RB81" s="5"/>
      <c r="RC81" s="5"/>
      <c r="RD81" s="5"/>
      <c r="RE81" s="5"/>
      <c r="RF81" s="5"/>
      <c r="RG81" s="5"/>
      <c r="RH81" s="5"/>
      <c r="RI81" s="5"/>
      <c r="RJ81" s="5"/>
      <c r="RK81" s="5"/>
      <c r="RL81" s="5"/>
      <c r="RM81" s="5"/>
      <c r="RN81" s="5"/>
      <c r="RO81" s="5"/>
      <c r="RP81" s="5"/>
      <c r="RQ81" s="5"/>
      <c r="RR81" s="5"/>
      <c r="RS81" s="5"/>
      <c r="RT81" s="5"/>
      <c r="RU81" s="5"/>
      <c r="RV81" s="5"/>
      <c r="RW81" s="5"/>
      <c r="RX81" s="5"/>
      <c r="RY81" s="5"/>
      <c r="RZ81" s="5"/>
      <c r="SA81" s="5"/>
      <c r="SB81" s="5"/>
      <c r="SC81" s="5"/>
      <c r="SD81" s="5"/>
      <c r="SE81" s="5"/>
      <c r="SF81" s="5"/>
      <c r="SG81" s="5"/>
      <c r="SH81" s="5"/>
      <c r="SI81" s="5"/>
      <c r="SJ81" s="5"/>
      <c r="SK81" s="5"/>
      <c r="SL81" s="5"/>
      <c r="SM81" s="5"/>
      <c r="SN81" s="5"/>
      <c r="SO81" s="5"/>
      <c r="SP81" s="5"/>
      <c r="SQ81" s="5"/>
      <c r="SR81" s="5"/>
      <c r="SS81" s="5"/>
      <c r="ST81" s="5"/>
      <c r="SU81" s="5"/>
      <c r="SV81" s="5"/>
      <c r="SW81" s="5"/>
      <c r="SX81" s="5"/>
      <c r="SY81" s="5"/>
      <c r="SZ81" s="5"/>
      <c r="TA81" s="5"/>
      <c r="TB81" s="5"/>
      <c r="TC81" s="5"/>
      <c r="TD81" s="5"/>
      <c r="TE81" s="5"/>
      <c r="TF81" s="5"/>
      <c r="TG81" s="5"/>
      <c r="TH81" s="5"/>
      <c r="TI81" s="5"/>
      <c r="TJ81" s="5"/>
      <c r="TK81" s="5"/>
      <c r="TL81" s="5"/>
      <c r="TM81" s="5"/>
      <c r="TN81" s="5"/>
      <c r="TO81" s="5"/>
      <c r="TP81" s="5"/>
      <c r="TQ81" s="5"/>
      <c r="TR81" s="5"/>
      <c r="TS81" s="5"/>
      <c r="TT81" s="5"/>
      <c r="TU81" s="5"/>
      <c r="TV81" s="5"/>
      <c r="TW81" s="5"/>
      <c r="TX81" s="5"/>
      <c r="TY81" s="5"/>
      <c r="TZ81" s="5"/>
      <c r="UA81" s="5"/>
      <c r="UB81" s="5"/>
      <c r="UC81" s="5"/>
      <c r="UD81" s="5"/>
      <c r="UE81" s="5"/>
      <c r="UF81" s="5"/>
      <c r="UG81" s="5"/>
      <c r="UH81" s="5"/>
      <c r="UI81" s="5"/>
      <c r="UJ81" s="5"/>
      <c r="UK81" s="5"/>
      <c r="UL81" s="5"/>
      <c r="UM81" s="5"/>
      <c r="UN81" s="5"/>
      <c r="UO81" s="5"/>
      <c r="UP81" s="5"/>
      <c r="UQ81" s="5"/>
      <c r="UR81" s="5"/>
      <c r="US81" s="5"/>
      <c r="UT81" s="5"/>
      <c r="UU81" s="5"/>
      <c r="UV81" s="5"/>
      <c r="UW81" s="5"/>
      <c r="UX81" s="5"/>
      <c r="UY81" s="5"/>
      <c r="UZ81" s="5"/>
      <c r="VA81" s="5"/>
      <c r="VB81" s="5"/>
      <c r="VC81" s="5"/>
      <c r="VD81" s="5"/>
      <c r="VE81" s="5"/>
      <c r="VF81" s="5"/>
      <c r="VG81" s="5"/>
      <c r="VH81" s="5"/>
      <c r="VI81" s="5"/>
      <c r="VJ81" s="5"/>
      <c r="VK81" s="5"/>
      <c r="VL81" s="5"/>
      <c r="VM81" s="5"/>
      <c r="VN81" s="5"/>
      <c r="VO81" s="5"/>
      <c r="VP81" s="5"/>
      <c r="VQ81" s="5"/>
      <c r="VR81" s="5"/>
      <c r="VS81" s="5"/>
      <c r="VT81" s="5"/>
      <c r="VU81" s="5"/>
      <c r="VV81" s="5"/>
      <c r="VW81" s="5"/>
      <c r="VX81" s="5"/>
      <c r="VY81" s="5"/>
      <c r="VZ81" s="5"/>
      <c r="WA81" s="5"/>
      <c r="WB81" s="5"/>
      <c r="WC81" s="5"/>
      <c r="WD81" s="5"/>
      <c r="WE81" s="5"/>
      <c r="WF81" s="5"/>
      <c r="WG81" s="5"/>
      <c r="WH81" s="5"/>
      <c r="WI81" s="5"/>
      <c r="WJ81" s="5"/>
      <c r="WK81" s="5"/>
      <c r="WL81" s="5"/>
      <c r="WM81" s="5"/>
      <c r="WN81" s="5"/>
      <c r="WO81" s="5"/>
      <c r="WP81" s="5"/>
      <c r="WQ81" s="5"/>
      <c r="WR81" s="5"/>
      <c r="WS81" s="5"/>
      <c r="WT81" s="5"/>
      <c r="WU81" s="5"/>
      <c r="WV81" s="5"/>
      <c r="WW81" s="5"/>
      <c r="WX81" s="5"/>
      <c r="WY81" s="5"/>
      <c r="WZ81" s="5"/>
      <c r="XA81" s="5"/>
      <c r="XB81" s="5"/>
      <c r="XC81" s="5"/>
      <c r="XD81" s="5"/>
      <c r="XE81" s="5"/>
      <c r="XF81" s="5"/>
      <c r="XG81" s="5"/>
      <c r="XH81" s="5"/>
      <c r="XI81" s="5"/>
      <c r="XJ81" s="5"/>
      <c r="XK81" s="5"/>
      <c r="XL81" s="5"/>
      <c r="XM81" s="5"/>
      <c r="XN81" s="5"/>
      <c r="XO81" s="5"/>
      <c r="XP81" s="5"/>
      <c r="XQ81" s="5"/>
      <c r="XR81" s="5"/>
      <c r="XS81" s="5"/>
      <c r="XT81" s="5"/>
      <c r="XU81" s="5"/>
      <c r="XV81" s="5"/>
      <c r="XW81" s="5"/>
      <c r="XX81" s="5"/>
      <c r="XY81" s="5"/>
      <c r="XZ81" s="5"/>
      <c r="YA81" s="5"/>
      <c r="YB81" s="5"/>
      <c r="YC81" s="5"/>
      <c r="YD81" s="5"/>
      <c r="YE81" s="5"/>
      <c r="YF81" s="5"/>
      <c r="YG81" s="5"/>
      <c r="YH81" s="5"/>
      <c r="YI81" s="5"/>
      <c r="YJ81" s="5"/>
      <c r="YK81" s="5"/>
      <c r="YL81" s="5"/>
      <c r="YM81" s="5"/>
      <c r="YN81" s="5"/>
      <c r="YO81" s="5"/>
      <c r="YP81" s="5"/>
      <c r="YQ81" s="5"/>
      <c r="YR81" s="5"/>
      <c r="YS81" s="5"/>
      <c r="YT81" s="5"/>
      <c r="YU81" s="5"/>
      <c r="YV81" s="5"/>
      <c r="YW81" s="5"/>
      <c r="YX81" s="5"/>
      <c r="YY81" s="5"/>
      <c r="YZ81" s="5"/>
      <c r="ZA81" s="5"/>
      <c r="ZB81" s="5"/>
      <c r="ZC81" s="5"/>
      <c r="ZD81" s="5"/>
      <c r="ZE81" s="5"/>
      <c r="ZF81" s="5"/>
      <c r="ZG81" s="5"/>
      <c r="ZH81" s="5"/>
      <c r="ZI81" s="5"/>
      <c r="ZJ81" s="5"/>
      <c r="ZK81" s="5"/>
      <c r="ZL81" s="5"/>
      <c r="ZM81" s="5"/>
      <c r="ZN81" s="5"/>
      <c r="ZO81" s="5"/>
      <c r="ZP81" s="5"/>
      <c r="ZQ81" s="5"/>
      <c r="ZR81" s="5"/>
      <c r="ZS81" s="5"/>
      <c r="ZT81" s="5"/>
      <c r="ZU81" s="5"/>
      <c r="ZV81" s="5"/>
      <c r="ZW81" s="5"/>
      <c r="ZX81" s="5"/>
      <c r="ZY81" s="5"/>
      <c r="ZZ81" s="5"/>
      <c r="AAA81" s="5"/>
      <c r="AAB81" s="5"/>
      <c r="AAC81" s="5"/>
      <c r="AAD81" s="5"/>
      <c r="AAE81" s="5"/>
      <c r="AAF81" s="5"/>
      <c r="AAG81" s="5"/>
      <c r="AAH81" s="5"/>
      <c r="AAI81" s="5"/>
      <c r="AAJ81" s="5"/>
      <c r="AAK81" s="5"/>
      <c r="AAL81" s="5"/>
      <c r="AAM81" s="5"/>
      <c r="AAN81" s="5"/>
      <c r="AAO81" s="5"/>
      <c r="AAP81" s="5"/>
      <c r="AAQ81" s="5"/>
      <c r="AAR81" s="5"/>
      <c r="AAS81" s="5"/>
      <c r="AAT81" s="5"/>
      <c r="AAU81" s="5"/>
      <c r="AAV81" s="5"/>
      <c r="AAW81" s="5"/>
      <c r="AAX81" s="5"/>
      <c r="AAY81" s="5"/>
      <c r="AAZ81" s="5"/>
      <c r="ABA81" s="5"/>
      <c r="ABB81" s="5"/>
      <c r="ABC81" s="5"/>
      <c r="ABD81" s="5"/>
      <c r="ABE81" s="5"/>
      <c r="ABF81" s="5"/>
      <c r="ABG81" s="5"/>
      <c r="ABH81" s="5"/>
      <c r="ABI81" s="5"/>
      <c r="ABJ81" s="5"/>
      <c r="ABK81" s="5"/>
      <c r="ABL81" s="5"/>
      <c r="ABM81" s="5"/>
      <c r="ABN81" s="5"/>
      <c r="ABO81" s="5"/>
      <c r="ABP81" s="5"/>
      <c r="ABQ81" s="5"/>
      <c r="ABR81" s="5"/>
      <c r="ABS81" s="5"/>
      <c r="ABT81" s="5"/>
      <c r="ABU81" s="5"/>
      <c r="ABV81" s="5"/>
      <c r="ABW81" s="5"/>
      <c r="ABX81" s="5"/>
      <c r="ABY81" s="5"/>
      <c r="ABZ81" s="5"/>
      <c r="ACA81" s="5"/>
      <c r="ACB81" s="5"/>
      <c r="ACC81" s="5"/>
      <c r="ACD81" s="5"/>
      <c r="ACE81" s="5"/>
      <c r="ACF81" s="5"/>
      <c r="ACG81" s="5"/>
      <c r="ACH81" s="5"/>
      <c r="ACI81" s="5"/>
      <c r="ACJ81" s="5"/>
      <c r="ACK81" s="5"/>
      <c r="ACL81" s="5"/>
      <c r="ACM81" s="5"/>
      <c r="ACN81" s="5"/>
      <c r="ACO81" s="5"/>
      <c r="ACP81" s="5"/>
      <c r="ACQ81" s="5"/>
      <c r="ACR81" s="5"/>
      <c r="ACS81" s="5"/>
      <c r="ACT81" s="5"/>
      <c r="ACU81" s="5"/>
      <c r="ACV81" s="5"/>
      <c r="ACW81" s="5"/>
      <c r="ACX81" s="5"/>
      <c r="ACY81" s="5"/>
      <c r="ACZ81" s="5"/>
      <c r="ADA81" s="5"/>
      <c r="ADB81" s="5"/>
      <c r="ADC81" s="5"/>
      <c r="ADD81" s="5"/>
      <c r="ADE81" s="5"/>
      <c r="ADF81" s="5"/>
      <c r="ADG81" s="5"/>
      <c r="ADH81" s="5"/>
      <c r="ADI81" s="5"/>
      <c r="ADJ81" s="5"/>
      <c r="ADK81" s="5"/>
      <c r="ADL81" s="5"/>
      <c r="ADM81" s="5"/>
      <c r="ADN81" s="5"/>
      <c r="ADO81" s="5"/>
      <c r="ADP81" s="5"/>
      <c r="ADQ81" s="5"/>
      <c r="ADR81" s="5"/>
      <c r="ADS81" s="5"/>
      <c r="ADT81" s="5"/>
      <c r="ADU81" s="5"/>
      <c r="ADV81" s="5"/>
      <c r="ADW81" s="5"/>
      <c r="ADX81" s="5"/>
      <c r="ADY81" s="5"/>
      <c r="ADZ81" s="5"/>
      <c r="AEA81" s="5"/>
      <c r="AEB81" s="5"/>
      <c r="AEC81" s="5"/>
      <c r="AED81" s="5"/>
      <c r="AEE81" s="5"/>
      <c r="AEF81" s="5"/>
      <c r="AEG81" s="5"/>
      <c r="AEH81" s="5"/>
      <c r="AEI81" s="5"/>
      <c r="AEJ81" s="5"/>
      <c r="AEK81" s="5"/>
      <c r="AEL81" s="5"/>
      <c r="AEM81" s="5"/>
      <c r="AEN81" s="5"/>
      <c r="AEO81" s="5"/>
      <c r="AEP81" s="5"/>
      <c r="AEQ81" s="5"/>
      <c r="AER81" s="5"/>
      <c r="AES81" s="5"/>
      <c r="AET81" s="5"/>
      <c r="AEU81" s="5"/>
      <c r="AEV81" s="5"/>
      <c r="AEW81" s="5"/>
      <c r="AEX81" s="5"/>
      <c r="AEY81" s="5"/>
      <c r="AEZ81" s="5"/>
      <c r="AFA81" s="5"/>
      <c r="AFB81" s="5"/>
      <c r="AFC81" s="5"/>
      <c r="AFD81" s="5"/>
      <c r="AFE81" s="5"/>
      <c r="AFF81" s="5"/>
      <c r="AFG81" s="5"/>
      <c r="AFH81" s="5"/>
      <c r="AFI81" s="5"/>
      <c r="AFJ81" s="5"/>
      <c r="AFK81" s="5"/>
      <c r="AFL81" s="5"/>
      <c r="AFM81" s="5"/>
      <c r="AFN81" s="5"/>
      <c r="AFO81" s="5"/>
      <c r="AFP81" s="5"/>
      <c r="AFQ81" s="5"/>
      <c r="AFR81" s="5"/>
      <c r="AFS81" s="5"/>
      <c r="AFT81" s="5"/>
      <c r="AFU81" s="5"/>
      <c r="AFV81" s="5"/>
      <c r="AFW81" s="5"/>
      <c r="AFX81" s="5"/>
      <c r="AFY81" s="5"/>
      <c r="AFZ81" s="5"/>
      <c r="AGA81" s="5"/>
      <c r="AGB81" s="5"/>
      <c r="AGC81" s="5"/>
      <c r="AGD81" s="5"/>
      <c r="AGE81" s="5"/>
      <c r="AGF81" s="5"/>
      <c r="AGG81" s="5"/>
      <c r="AGH81" s="5"/>
      <c r="AGI81" s="5"/>
      <c r="AGJ81" s="5"/>
      <c r="AGK81" s="5"/>
      <c r="AGL81" s="5"/>
      <c r="AGM81" s="5"/>
      <c r="AGN81" s="5"/>
      <c r="AGO81" s="5"/>
      <c r="AGP81" s="5"/>
      <c r="AGQ81" s="5"/>
      <c r="AGR81" s="5"/>
      <c r="AGS81" s="5"/>
      <c r="AGT81" s="5"/>
      <c r="AGU81" s="5"/>
      <c r="AGV81" s="5"/>
      <c r="AGW81" s="5"/>
      <c r="AGX81" s="5"/>
      <c r="AGY81" s="5"/>
      <c r="AGZ81" s="5"/>
      <c r="AHA81" s="5"/>
      <c r="AHB81" s="5"/>
      <c r="AHC81" s="5"/>
      <c r="AHD81" s="5"/>
      <c r="AHE81" s="5"/>
      <c r="AHF81" s="5"/>
      <c r="AHG81" s="5"/>
      <c r="AHH81" s="5"/>
      <c r="AHI81" s="5"/>
      <c r="AHJ81" s="5"/>
      <c r="AHK81" s="5"/>
      <c r="AHL81" s="5"/>
      <c r="AHM81" s="5"/>
      <c r="AHN81" s="5"/>
      <c r="AHO81" s="5"/>
      <c r="AHP81" s="5"/>
      <c r="AHQ81" s="5"/>
      <c r="AHR81" s="5"/>
      <c r="AHS81" s="5"/>
      <c r="AHT81" s="5"/>
      <c r="AHU81" s="5"/>
      <c r="AHV81" s="5"/>
      <c r="AHW81" s="5"/>
      <c r="AHX81" s="5"/>
      <c r="AHY81" s="5"/>
      <c r="AHZ81" s="5"/>
      <c r="AIA81" s="5"/>
      <c r="AIB81" s="5"/>
      <c r="AIC81" s="5"/>
      <c r="AID81" s="5"/>
      <c r="AIE81" s="5"/>
      <c r="AIF81" s="5"/>
      <c r="AIG81" s="5"/>
      <c r="AIH81" s="5"/>
      <c r="AII81" s="5"/>
      <c r="AIJ81" s="5"/>
      <c r="AIK81" s="5"/>
      <c r="AIL81" s="5"/>
      <c r="AIM81" s="5"/>
      <c r="AIN81" s="5"/>
      <c r="AIO81" s="5"/>
      <c r="AIP81" s="5"/>
      <c r="AIQ81" s="5"/>
      <c r="AIR81" s="5"/>
      <c r="AIS81" s="5"/>
      <c r="AIT81" s="5"/>
      <c r="AIU81" s="5"/>
      <c r="AIV81" s="5"/>
      <c r="AIW81" s="5"/>
      <c r="AIX81" s="5"/>
      <c r="AIY81" s="5"/>
      <c r="AIZ81" s="5"/>
      <c r="AJA81" s="5"/>
      <c r="AJB81" s="5"/>
      <c r="AJC81" s="5"/>
      <c r="AJD81" s="5"/>
      <c r="AJE81" s="5"/>
      <c r="AJF81" s="5"/>
      <c r="AJG81" s="5"/>
      <c r="AJH81" s="5"/>
      <c r="AJI81" s="5"/>
      <c r="AJJ81" s="5"/>
      <c r="AJK81" s="5"/>
      <c r="AJL81" s="5"/>
      <c r="AJM81" s="5"/>
      <c r="AJN81" s="5"/>
      <c r="AJO81" s="5"/>
      <c r="AJP81" s="5"/>
      <c r="AJQ81" s="5"/>
      <c r="AJR81" s="5"/>
      <c r="AJS81" s="5"/>
      <c r="AJT81" s="5"/>
      <c r="AJU81" s="5"/>
      <c r="AJV81" s="5"/>
      <c r="AJW81" s="5"/>
      <c r="AJX81" s="5"/>
      <c r="AJY81" s="5"/>
      <c r="AJZ81" s="5"/>
      <c r="AKA81" s="5"/>
      <c r="AKB81" s="5"/>
      <c r="AKC81" s="5"/>
      <c r="AKD81" s="5"/>
      <c r="AKE81" s="5"/>
      <c r="AKF81" s="5"/>
      <c r="AKG81" s="5"/>
      <c r="AKH81" s="5"/>
      <c r="AKI81" s="5"/>
      <c r="AKJ81" s="5"/>
      <c r="AKK81" s="5"/>
      <c r="AKL81" s="5"/>
      <c r="AKM81" s="5"/>
      <c r="AKN81" s="5"/>
      <c r="AKO81" s="5"/>
      <c r="AKP81" s="5"/>
      <c r="AKQ81" s="5"/>
      <c r="AKR81" s="5"/>
      <c r="AKS81" s="5"/>
      <c r="AKT81" s="5"/>
      <c r="AKU81" s="5"/>
      <c r="AKV81" s="5"/>
      <c r="AKW81" s="5"/>
      <c r="AKX81" s="5"/>
      <c r="AKY81" s="5"/>
      <c r="AKZ81" s="5"/>
      <c r="ALA81" s="5"/>
      <c r="ALB81" s="5"/>
      <c r="ALC81" s="5"/>
      <c r="ALD81" s="5"/>
      <c r="ALE81" s="5"/>
      <c r="ALF81" s="5"/>
      <c r="ALG81" s="5"/>
      <c r="ALH81" s="5"/>
      <c r="ALI81" s="5"/>
      <c r="ALJ81" s="5"/>
    </row>
    <row r="82" spans="1:998" hidden="1">
      <c r="A82" s="3"/>
    </row>
    <row r="83" spans="1:998">
      <c r="A83" s="3"/>
    </row>
    <row r="84" spans="1:998">
      <c r="A84" s="3"/>
    </row>
    <row r="85" spans="1:998">
      <c r="A85" s="3"/>
    </row>
    <row r="86" spans="1:998">
      <c r="A86" s="3"/>
    </row>
    <row r="87" spans="1:998">
      <c r="A87" s="3"/>
    </row>
    <row r="88" spans="1:998">
      <c r="A88" s="3"/>
    </row>
    <row r="89" spans="1:998">
      <c r="A89" s="3"/>
    </row>
    <row r="90" spans="1:998">
      <c r="A90" s="3"/>
    </row>
    <row r="91" spans="1:998">
      <c r="A91" s="3"/>
    </row>
    <row r="92" spans="1:998">
      <c r="A92" s="3"/>
    </row>
    <row r="93" spans="1:998">
      <c r="A93" s="3"/>
    </row>
    <row r="94" spans="1:998">
      <c r="A94" s="3"/>
      <c r="C94" s="4"/>
      <c r="D94" s="4"/>
      <c r="E94" s="4"/>
      <c r="F94" s="4"/>
      <c r="G94" s="4"/>
      <c r="H94" s="4"/>
      <c r="I94" s="4"/>
      <c r="J94" s="4"/>
      <c r="K94" s="4"/>
    </row>
    <row r="95" spans="1:998">
      <c r="A95" s="3"/>
      <c r="C95" s="4"/>
      <c r="D95" s="4"/>
      <c r="E95" s="4"/>
      <c r="F95" s="4"/>
      <c r="G95" s="4"/>
      <c r="H95" s="4"/>
      <c r="I95" s="4"/>
      <c r="J95" s="4"/>
      <c r="K95" s="4"/>
    </row>
  </sheetData>
  <mergeCells count="19">
    <mergeCell ref="C38:E38"/>
    <mergeCell ref="F38:I38"/>
    <mergeCell ref="A9:A10"/>
    <mergeCell ref="B9:B10"/>
    <mergeCell ref="C9:F9"/>
    <mergeCell ref="G9:J9"/>
    <mergeCell ref="A36:A37"/>
    <mergeCell ref="B36:B37"/>
    <mergeCell ref="C36:K36"/>
    <mergeCell ref="C37:E37"/>
    <mergeCell ref="F37:I37"/>
    <mergeCell ref="K9:K10"/>
    <mergeCell ref="A35:K35"/>
    <mergeCell ref="A8:K8"/>
    <mergeCell ref="A1:A6"/>
    <mergeCell ref="B1:J6"/>
    <mergeCell ref="K1:K3"/>
    <mergeCell ref="K4:K6"/>
    <mergeCell ref="A7:K7"/>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86D15-A7DC-42B3-805E-3BE4FE5C916B}">
  <sheetPr>
    <tabColor rgb="FFFFFF00"/>
    <pageSetUpPr fitToPage="1"/>
  </sheetPr>
  <dimension ref="A1:ALJ122"/>
  <sheetViews>
    <sheetView view="pageBreakPreview" topLeftCell="A13" zoomScale="80" zoomScaleNormal="80" zoomScaleSheetLayoutView="80" workbookViewId="0">
      <selection activeCell="W13" sqref="W13"/>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c r="V3" s="52"/>
    </row>
    <row r="4" spans="1:998" ht="12.6" customHeight="1" thickBot="1">
      <c r="A4" s="93"/>
      <c r="B4" s="93"/>
      <c r="C4" s="93"/>
      <c r="D4" s="93"/>
      <c r="E4" s="93"/>
      <c r="F4" s="93"/>
      <c r="G4" s="93"/>
      <c r="H4" s="93"/>
      <c r="I4" s="93"/>
      <c r="J4" s="93"/>
      <c r="K4" s="93">
        <v>8</v>
      </c>
      <c r="V4" s="52"/>
    </row>
    <row r="5" spans="1:998" ht="12.6" customHeight="1" thickBot="1">
      <c r="A5" s="93"/>
      <c r="B5" s="93"/>
      <c r="C5" s="93"/>
      <c r="D5" s="93"/>
      <c r="E5" s="93"/>
      <c r="F5" s="93"/>
      <c r="G5" s="93"/>
      <c r="H5" s="93"/>
      <c r="I5" s="93"/>
      <c r="J5" s="93"/>
      <c r="K5" s="93"/>
      <c r="T5" s="52"/>
    </row>
    <row r="6" spans="1:998" ht="12.6" customHeight="1" thickBot="1">
      <c r="A6" s="93"/>
      <c r="B6" s="93"/>
      <c r="C6" s="93"/>
      <c r="D6" s="93"/>
      <c r="E6" s="93"/>
      <c r="F6" s="93"/>
      <c r="G6" s="93"/>
      <c r="H6" s="93"/>
      <c r="I6" s="93"/>
      <c r="J6" s="93"/>
      <c r="K6" s="93"/>
    </row>
    <row r="7" spans="1:998" ht="16.2" customHeight="1" thickBot="1">
      <c r="A7" s="94"/>
      <c r="B7" s="94"/>
      <c r="C7" s="94"/>
      <c r="D7" s="94"/>
      <c r="E7" s="94"/>
      <c r="F7" s="94"/>
      <c r="G7" s="94"/>
      <c r="H7" s="94"/>
      <c r="I7" s="94"/>
      <c r="J7" s="94"/>
      <c r="K7" s="94"/>
      <c r="Q7" s="52"/>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5.2" customHeight="1">
      <c r="A11" s="43">
        <v>1</v>
      </c>
      <c r="B11" s="46" t="s">
        <v>57</v>
      </c>
      <c r="C11" s="23">
        <v>10</v>
      </c>
      <c r="D11" s="23"/>
      <c r="E11" s="23"/>
      <c r="F11" s="33">
        <v>1</v>
      </c>
      <c r="G11" s="36"/>
      <c r="H11" s="23"/>
      <c r="I11" s="23"/>
      <c r="J11" s="32"/>
      <c r="K11" s="33">
        <f>C11+F11</f>
        <v>11</v>
      </c>
      <c r="ALF11"/>
      <c r="ALG11"/>
      <c r="ALH11"/>
      <c r="ALI11"/>
      <c r="ALJ11"/>
    </row>
    <row r="12" spans="1:998" ht="25.2" customHeight="1">
      <c r="A12" s="44">
        <v>2</v>
      </c>
      <c r="B12" s="46" t="s">
        <v>58</v>
      </c>
      <c r="C12" s="21">
        <v>6</v>
      </c>
      <c r="D12" s="21"/>
      <c r="E12" s="21"/>
      <c r="F12" s="34">
        <v>3</v>
      </c>
      <c r="G12" s="41"/>
      <c r="H12" s="21"/>
      <c r="I12" s="21"/>
      <c r="J12" s="20"/>
      <c r="K12" s="34">
        <f>K11+C12+F12</f>
        <v>20</v>
      </c>
      <c r="X12" s="52"/>
      <c r="ALF12"/>
      <c r="ALG12"/>
      <c r="ALH12"/>
      <c r="ALI12"/>
      <c r="ALJ12"/>
    </row>
    <row r="13" spans="1:998" ht="25.2" customHeight="1">
      <c r="A13" s="49">
        <v>3</v>
      </c>
      <c r="B13" s="46" t="s">
        <v>47</v>
      </c>
      <c r="C13" s="21">
        <v>7</v>
      </c>
      <c r="D13" s="21"/>
      <c r="E13" s="21"/>
      <c r="F13" s="34">
        <v>1</v>
      </c>
      <c r="G13" s="41"/>
      <c r="H13" s="21"/>
      <c r="I13" s="21"/>
      <c r="J13" s="20"/>
      <c r="K13" s="34">
        <f t="shared" ref="K13:K16" si="0">K12+C13+F13</f>
        <v>28</v>
      </c>
      <c r="ALF13"/>
      <c r="ALG13"/>
      <c r="ALH13"/>
      <c r="ALI13"/>
      <c r="ALJ13"/>
    </row>
    <row r="14" spans="1:998" ht="25.2" customHeight="1">
      <c r="A14" s="49">
        <v>4</v>
      </c>
      <c r="B14" s="46" t="s">
        <v>46</v>
      </c>
      <c r="C14" s="21">
        <v>17</v>
      </c>
      <c r="D14" s="21"/>
      <c r="E14" s="21"/>
      <c r="F14" s="34">
        <v>2</v>
      </c>
      <c r="G14" s="41"/>
      <c r="H14" s="21"/>
      <c r="I14" s="21"/>
      <c r="J14" s="20"/>
      <c r="K14" s="34">
        <f t="shared" si="0"/>
        <v>47</v>
      </c>
      <c r="ALF14"/>
      <c r="ALG14"/>
      <c r="ALH14"/>
      <c r="ALI14"/>
      <c r="ALJ14"/>
    </row>
    <row r="15" spans="1:998" ht="25.2" customHeight="1">
      <c r="A15" s="49">
        <v>5</v>
      </c>
      <c r="B15" s="46" t="s">
        <v>70</v>
      </c>
      <c r="C15" s="21">
        <v>4</v>
      </c>
      <c r="D15" s="21"/>
      <c r="E15" s="21"/>
      <c r="F15" s="34">
        <v>2</v>
      </c>
      <c r="G15" s="41"/>
      <c r="H15" s="21"/>
      <c r="I15" s="21"/>
      <c r="J15" s="20"/>
      <c r="K15" s="34">
        <f t="shared" si="0"/>
        <v>53</v>
      </c>
      <c r="ALF15"/>
      <c r="ALG15"/>
      <c r="ALH15"/>
      <c r="ALI15"/>
      <c r="ALJ15"/>
    </row>
    <row r="16" spans="1:998" ht="25.2" customHeight="1">
      <c r="A16" s="49">
        <v>6</v>
      </c>
      <c r="B16" s="67" t="s">
        <v>59</v>
      </c>
      <c r="C16" s="21">
        <v>6</v>
      </c>
      <c r="D16" s="21"/>
      <c r="E16" s="21"/>
      <c r="F16" s="34">
        <v>1</v>
      </c>
      <c r="G16" s="41"/>
      <c r="H16" s="21"/>
      <c r="I16" s="21"/>
      <c r="J16" s="20"/>
      <c r="K16" s="34">
        <f t="shared" si="0"/>
        <v>60</v>
      </c>
      <c r="ALF16"/>
      <c r="ALG16"/>
      <c r="ALH16"/>
      <c r="ALI16"/>
      <c r="ALJ16"/>
    </row>
    <row r="17" spans="1:998" ht="25.2" customHeight="1">
      <c r="A17" s="49">
        <v>7</v>
      </c>
      <c r="B17" s="72" t="s">
        <v>96</v>
      </c>
      <c r="C17" s="21"/>
      <c r="D17" s="21"/>
      <c r="E17" s="21"/>
      <c r="F17" s="34"/>
      <c r="G17" s="41">
        <v>19</v>
      </c>
      <c r="H17" s="21"/>
      <c r="I17" s="21"/>
      <c r="J17" s="20"/>
      <c r="K17" s="34"/>
      <c r="ALF17"/>
      <c r="ALG17"/>
      <c r="ALH17"/>
      <c r="ALI17"/>
      <c r="ALJ17"/>
    </row>
    <row r="18" spans="1:998" ht="25.2" customHeight="1">
      <c r="A18" s="49">
        <v>8</v>
      </c>
      <c r="B18" s="73" t="s">
        <v>99</v>
      </c>
      <c r="C18" s="21"/>
      <c r="D18" s="61"/>
      <c r="E18" s="61"/>
      <c r="F18" s="63"/>
      <c r="G18" s="68">
        <v>18</v>
      </c>
      <c r="H18" s="21"/>
      <c r="I18" s="21"/>
      <c r="J18" s="20"/>
      <c r="K18" s="34"/>
      <c r="ALF18"/>
      <c r="ALG18"/>
      <c r="ALH18"/>
      <c r="ALI18"/>
      <c r="ALJ18"/>
    </row>
    <row r="19" spans="1:998" ht="25.2" customHeight="1">
      <c r="A19" s="49">
        <v>1</v>
      </c>
      <c r="B19" s="46" t="s">
        <v>57</v>
      </c>
      <c r="C19" s="21"/>
      <c r="D19" s="21">
        <v>15</v>
      </c>
      <c r="E19" s="21"/>
      <c r="F19" s="34"/>
      <c r="G19" s="41"/>
      <c r="H19" s="21"/>
      <c r="I19" s="21"/>
      <c r="J19" s="20"/>
      <c r="K19" s="34">
        <f>D19</f>
        <v>15</v>
      </c>
      <c r="ALF19"/>
      <c r="ALG19"/>
      <c r="ALH19"/>
      <c r="ALI19"/>
      <c r="ALJ19"/>
    </row>
    <row r="20" spans="1:998" ht="25.2" customHeight="1">
      <c r="A20" s="49">
        <v>2</v>
      </c>
      <c r="B20" s="46" t="s">
        <v>58</v>
      </c>
      <c r="C20" s="21"/>
      <c r="D20" s="21">
        <v>12</v>
      </c>
      <c r="E20" s="18"/>
      <c r="F20" s="35"/>
      <c r="G20" s="17"/>
      <c r="H20" s="18"/>
      <c r="I20" s="18"/>
      <c r="J20" s="18"/>
      <c r="K20" s="34">
        <f>K19+D20</f>
        <v>27</v>
      </c>
      <c r="ALF20"/>
      <c r="ALG20"/>
      <c r="ALH20"/>
      <c r="ALI20"/>
      <c r="ALJ20"/>
    </row>
    <row r="21" spans="1:998" ht="25.2" customHeight="1">
      <c r="A21" s="49">
        <v>3</v>
      </c>
      <c r="B21" s="46" t="s">
        <v>47</v>
      </c>
      <c r="C21" s="21"/>
      <c r="D21" s="21">
        <v>7</v>
      </c>
      <c r="E21" s="18"/>
      <c r="F21" s="35"/>
      <c r="G21" s="17"/>
      <c r="H21" s="18"/>
      <c r="I21" s="18"/>
      <c r="J21" s="18"/>
      <c r="K21" s="34">
        <f t="shared" ref="K21:K24" si="1">K20+D21</f>
        <v>34</v>
      </c>
      <c r="Z21" s="48"/>
      <c r="ALF21"/>
      <c r="ALG21"/>
      <c r="ALH21"/>
      <c r="ALI21"/>
      <c r="ALJ21"/>
    </row>
    <row r="22" spans="1:998" ht="25.2" customHeight="1">
      <c r="A22" s="49">
        <v>4</v>
      </c>
      <c r="B22" s="46" t="s">
        <v>46</v>
      </c>
      <c r="C22" s="19"/>
      <c r="D22" s="19">
        <v>5</v>
      </c>
      <c r="E22" s="21"/>
      <c r="F22" s="34"/>
      <c r="G22" s="41"/>
      <c r="H22" s="21"/>
      <c r="I22" s="21"/>
      <c r="J22" s="20"/>
      <c r="K22" s="34">
        <f t="shared" si="1"/>
        <v>39</v>
      </c>
      <c r="ALF22"/>
      <c r="ALG22"/>
      <c r="ALH22"/>
      <c r="ALI22"/>
      <c r="ALJ22"/>
    </row>
    <row r="23" spans="1:998" ht="25.2" customHeight="1">
      <c r="A23" s="49">
        <v>5</v>
      </c>
      <c r="B23" s="46" t="s">
        <v>70</v>
      </c>
      <c r="C23" s="19"/>
      <c r="D23" s="19">
        <v>7</v>
      </c>
      <c r="E23" s="19"/>
      <c r="F23" s="35"/>
      <c r="G23" s="37"/>
      <c r="H23" s="21"/>
      <c r="I23" s="21"/>
      <c r="J23" s="20"/>
      <c r="K23" s="34">
        <f t="shared" si="1"/>
        <v>46</v>
      </c>
      <c r="ALF23"/>
      <c r="ALG23"/>
      <c r="ALH23"/>
      <c r="ALI23"/>
      <c r="ALJ23"/>
    </row>
    <row r="24" spans="1:998" ht="25.2" customHeight="1">
      <c r="A24" s="49">
        <v>6</v>
      </c>
      <c r="B24" s="67" t="s">
        <v>59</v>
      </c>
      <c r="C24" s="19"/>
      <c r="D24" s="19">
        <v>4</v>
      </c>
      <c r="E24" s="19"/>
      <c r="F24" s="35"/>
      <c r="G24" s="37"/>
      <c r="H24" s="21"/>
      <c r="I24" s="21"/>
      <c r="J24" s="20"/>
      <c r="K24" s="34">
        <f t="shared" si="1"/>
        <v>50</v>
      </c>
      <c r="ALF24"/>
      <c r="ALG24"/>
      <c r="ALH24"/>
      <c r="ALI24"/>
      <c r="ALJ24"/>
    </row>
    <row r="25" spans="1:998" ht="25.2" customHeight="1">
      <c r="A25" s="49">
        <v>7</v>
      </c>
      <c r="B25" s="72" t="s">
        <v>96</v>
      </c>
      <c r="C25" s="19"/>
      <c r="D25" s="19"/>
      <c r="E25" s="19"/>
      <c r="F25" s="35"/>
      <c r="G25" s="37"/>
      <c r="H25" s="21">
        <v>29</v>
      </c>
      <c r="I25" s="21"/>
      <c r="J25" s="20"/>
      <c r="K25" s="34">
        <f>K24-H25</f>
        <v>21</v>
      </c>
      <c r="ALF25"/>
      <c r="ALG25"/>
      <c r="ALH25"/>
      <c r="ALI25"/>
      <c r="ALJ25"/>
    </row>
    <row r="26" spans="1:998" ht="25.2" customHeight="1">
      <c r="A26" s="49">
        <v>8</v>
      </c>
      <c r="B26" s="73" t="s">
        <v>99</v>
      </c>
      <c r="C26" s="19"/>
      <c r="D26" s="19"/>
      <c r="E26" s="19"/>
      <c r="F26" s="35"/>
      <c r="G26" s="37"/>
      <c r="H26" s="21">
        <v>14</v>
      </c>
      <c r="I26" s="21"/>
      <c r="J26" s="20"/>
      <c r="K26" s="34">
        <f>K25-H26</f>
        <v>7</v>
      </c>
      <c r="ALF26"/>
      <c r="ALG26"/>
      <c r="ALH26"/>
      <c r="ALI26"/>
      <c r="ALJ26"/>
    </row>
    <row r="27" spans="1:998" ht="25.2" hidden="1" customHeight="1">
      <c r="A27" s="49"/>
      <c r="B27" s="67"/>
      <c r="C27" s="19"/>
      <c r="D27" s="19"/>
      <c r="E27" s="19"/>
      <c r="F27" s="35"/>
      <c r="G27" s="37"/>
      <c r="H27" s="21"/>
      <c r="I27" s="21"/>
      <c r="J27" s="20"/>
      <c r="K27" s="34"/>
      <c r="ALF27"/>
      <c r="ALG27"/>
      <c r="ALH27"/>
      <c r="ALI27"/>
      <c r="ALJ27"/>
    </row>
    <row r="28" spans="1:998" ht="25.2" hidden="1" customHeight="1">
      <c r="A28" s="49"/>
      <c r="B28" s="72"/>
      <c r="C28" s="19"/>
      <c r="D28" s="19"/>
      <c r="E28" s="19"/>
      <c r="F28" s="35"/>
      <c r="G28" s="37"/>
      <c r="H28" s="21"/>
      <c r="I28" s="21"/>
      <c r="J28" s="20"/>
      <c r="K28" s="34"/>
      <c r="ALF28"/>
      <c r="ALG28"/>
      <c r="ALH28"/>
      <c r="ALI28"/>
      <c r="ALJ28"/>
    </row>
    <row r="29" spans="1:998" ht="25.2" hidden="1" customHeight="1">
      <c r="A29" s="49"/>
      <c r="B29" s="73"/>
      <c r="C29" s="61"/>
      <c r="D29" s="66"/>
      <c r="E29" s="19"/>
      <c r="F29" s="35"/>
      <c r="G29" s="37"/>
      <c r="H29" s="21"/>
      <c r="I29" s="21"/>
      <c r="J29" s="20"/>
      <c r="K29" s="34"/>
      <c r="ALF29"/>
      <c r="ALG29"/>
      <c r="ALH29"/>
      <c r="ALI29"/>
      <c r="ALJ29"/>
    </row>
    <row r="30" spans="1:998" ht="25.2" hidden="1" customHeight="1">
      <c r="A30" s="49"/>
      <c r="B30" s="74"/>
      <c r="C30" s="19"/>
      <c r="D30" s="19"/>
      <c r="E30" s="19"/>
      <c r="F30" s="35"/>
      <c r="G30" s="37"/>
      <c r="H30" s="21"/>
      <c r="I30" s="21"/>
      <c r="J30" s="20"/>
      <c r="K30" s="34"/>
      <c r="ALF30"/>
      <c r="ALG30"/>
      <c r="ALH30"/>
      <c r="ALI30"/>
      <c r="ALJ30"/>
    </row>
    <row r="31" spans="1:998" ht="25.2" hidden="1" customHeight="1">
      <c r="A31" s="49"/>
      <c r="B31" s="46"/>
      <c r="C31" s="19"/>
      <c r="D31" s="19"/>
      <c r="E31" s="19"/>
      <c r="F31" s="35"/>
      <c r="G31" s="37"/>
      <c r="H31" s="21"/>
      <c r="I31" s="21"/>
      <c r="J31" s="20"/>
      <c r="K31" s="34"/>
      <c r="ALF31"/>
      <c r="ALG31"/>
      <c r="ALH31"/>
      <c r="ALI31"/>
      <c r="ALJ31"/>
    </row>
    <row r="32" spans="1:998" ht="25.2" hidden="1" customHeight="1">
      <c r="A32" s="49"/>
      <c r="B32" s="46"/>
      <c r="C32" s="19"/>
      <c r="D32" s="19"/>
      <c r="E32" s="19"/>
      <c r="F32" s="35"/>
      <c r="G32" s="37"/>
      <c r="H32" s="21"/>
      <c r="I32" s="21"/>
      <c r="J32" s="20"/>
      <c r="K32" s="34"/>
      <c r="ALF32"/>
      <c r="ALG32"/>
      <c r="ALH32"/>
      <c r="ALI32"/>
      <c r="ALJ32"/>
    </row>
    <row r="33" spans="1:998" ht="25.2" hidden="1" customHeight="1">
      <c r="A33" s="49"/>
      <c r="B33" s="46"/>
      <c r="C33" s="18"/>
      <c r="D33" s="18"/>
      <c r="E33" s="18"/>
      <c r="F33" s="35"/>
      <c r="G33" s="17"/>
      <c r="H33" s="18"/>
      <c r="I33" s="18"/>
      <c r="J33" s="18"/>
      <c r="K33" s="34"/>
      <c r="ALF33"/>
      <c r="ALG33"/>
      <c r="ALH33"/>
      <c r="ALI33"/>
      <c r="ALJ33"/>
    </row>
    <row r="34" spans="1:998" ht="27" hidden="1" customHeight="1" thickBot="1">
      <c r="A34" s="49"/>
      <c r="B34" s="46"/>
      <c r="C34" s="38"/>
      <c r="D34" s="38"/>
      <c r="E34" s="38"/>
      <c r="F34" s="39"/>
      <c r="G34" s="40"/>
      <c r="H34" s="38"/>
      <c r="I34" s="38"/>
      <c r="J34" s="38"/>
      <c r="K34" s="39"/>
      <c r="ALF34"/>
      <c r="ALG34"/>
      <c r="ALH34"/>
      <c r="ALI34"/>
      <c r="ALJ34"/>
    </row>
    <row r="35" spans="1:998" ht="19.95" customHeight="1" thickBot="1">
      <c r="A35" s="98"/>
      <c r="B35" s="99"/>
      <c r="C35" s="99"/>
      <c r="D35" s="99"/>
      <c r="E35" s="99"/>
      <c r="F35" s="99"/>
      <c r="G35" s="99"/>
      <c r="H35" s="99"/>
      <c r="I35" s="99"/>
      <c r="J35" s="99"/>
      <c r="K35" s="100"/>
    </row>
    <row r="36" spans="1:998" ht="20.100000000000001" customHeight="1" thickBot="1">
      <c r="A36" s="93" t="s">
        <v>16</v>
      </c>
      <c r="B36" s="93" t="s">
        <v>8</v>
      </c>
      <c r="C36" s="93" t="s">
        <v>17</v>
      </c>
      <c r="D36" s="93"/>
      <c r="E36" s="93"/>
      <c r="F36" s="93"/>
      <c r="G36" s="93"/>
      <c r="H36" s="93"/>
      <c r="I36" s="93"/>
      <c r="J36" s="93"/>
      <c r="K36" s="93"/>
    </row>
    <row r="37" spans="1:998" ht="20.100000000000001" customHeight="1" thickBot="1">
      <c r="A37" s="93"/>
      <c r="B37" s="93"/>
      <c r="C37" s="93" t="s">
        <v>18</v>
      </c>
      <c r="D37" s="93"/>
      <c r="E37" s="93"/>
      <c r="F37" s="93" t="s">
        <v>19</v>
      </c>
      <c r="G37" s="93"/>
      <c r="H37" s="93"/>
      <c r="I37" s="93"/>
      <c r="J37" s="30" t="s">
        <v>20</v>
      </c>
      <c r="K37" s="30" t="s">
        <v>21</v>
      </c>
    </row>
    <row r="38" spans="1:998" ht="20.100000000000001" customHeight="1" thickBot="1">
      <c r="A38" s="31">
        <f>'Planilha Locada'!C20</f>
        <v>15.76</v>
      </c>
      <c r="B38" s="51" t="s">
        <v>27</v>
      </c>
      <c r="C38" s="94">
        <f>SUM(C11:C31)</f>
        <v>50</v>
      </c>
      <c r="D38" s="94"/>
      <c r="E38" s="94"/>
      <c r="F38" s="94">
        <f>SUM(D11:D32)</f>
        <v>50</v>
      </c>
      <c r="G38" s="94"/>
      <c r="H38" s="94"/>
      <c r="I38" s="94"/>
      <c r="J38" s="42">
        <f>SUM(E11:E31)</f>
        <v>0</v>
      </c>
      <c r="K38" s="42">
        <f>SUM(F11:F31)</f>
        <v>10</v>
      </c>
    </row>
    <row r="39" spans="1:998" ht="8.1" customHeight="1">
      <c r="A39" s="28"/>
      <c r="B39" s="5"/>
      <c r="C39" s="5"/>
      <c r="D39" s="5"/>
      <c r="E39" s="5"/>
      <c r="F39" s="5"/>
      <c r="G39" s="5"/>
      <c r="H39" s="5"/>
      <c r="I39" s="5"/>
      <c r="J39" s="5"/>
      <c r="K39" s="29"/>
    </row>
    <row r="40" spans="1:998">
      <c r="A40" s="24"/>
      <c r="B40" s="2"/>
      <c r="C40" s="2"/>
      <c r="D40" s="2"/>
      <c r="E40" s="2"/>
      <c r="F40" s="2"/>
      <c r="G40" s="2"/>
      <c r="H40" s="2"/>
      <c r="I40" s="2"/>
      <c r="J40" s="2"/>
      <c r="K40" s="25"/>
    </row>
    <row r="41" spans="1:998">
      <c r="A41" s="26"/>
      <c r="K41" s="27"/>
    </row>
    <row r="42" spans="1:998">
      <c r="A42" s="26"/>
      <c r="K42" s="27"/>
    </row>
    <row r="43" spans="1:998">
      <c r="A43" s="26"/>
      <c r="K43" s="27"/>
    </row>
    <row r="44" spans="1:998">
      <c r="A44" s="26"/>
      <c r="K44" s="27"/>
    </row>
    <row r="45" spans="1:998">
      <c r="A45" s="26"/>
      <c r="K45" s="27"/>
    </row>
    <row r="46" spans="1:998">
      <c r="A46" s="26"/>
      <c r="K46" s="27"/>
    </row>
    <row r="47" spans="1:998">
      <c r="A47" s="26"/>
      <c r="K47" s="27"/>
    </row>
    <row r="48" spans="1:998">
      <c r="A48" s="26"/>
      <c r="K48" s="27"/>
    </row>
    <row r="49" spans="1:11">
      <c r="A49" s="26"/>
      <c r="K49" s="27"/>
    </row>
    <row r="50" spans="1:11">
      <c r="A50" s="26"/>
      <c r="K50" s="27"/>
    </row>
    <row r="51" spans="1:11">
      <c r="A51" s="26"/>
      <c r="K51" s="27"/>
    </row>
    <row r="52" spans="1:11">
      <c r="A52" s="26"/>
      <c r="K52" s="27"/>
    </row>
    <row r="53" spans="1:11">
      <c r="A53" s="26"/>
      <c r="K53" s="27"/>
    </row>
    <row r="54" spans="1:11">
      <c r="A54" s="26"/>
      <c r="K54" s="27"/>
    </row>
    <row r="55" spans="1:11">
      <c r="A55" s="26"/>
      <c r="K55" s="27"/>
    </row>
    <row r="56" spans="1:11">
      <c r="A56" s="26"/>
      <c r="K56" s="27"/>
    </row>
    <row r="57" spans="1:11">
      <c r="A57" s="26"/>
      <c r="K57" s="27"/>
    </row>
    <row r="58" spans="1:11">
      <c r="A58" s="26"/>
      <c r="K58" s="27"/>
    </row>
    <row r="59" spans="1:11" ht="1.2" customHeight="1">
      <c r="A59" s="26"/>
      <c r="K59" s="27"/>
    </row>
    <row r="60" spans="1:11">
      <c r="A60" s="26"/>
      <c r="K60" s="27"/>
    </row>
    <row r="61" spans="1:11" ht="20.399999999999999" customHeight="1">
      <c r="A61" s="26"/>
      <c r="K61" s="27"/>
    </row>
    <row r="62" spans="1:11">
      <c r="A62" s="26"/>
      <c r="K62" s="27"/>
    </row>
    <row r="63" spans="1:11">
      <c r="A63" s="26"/>
      <c r="K63" s="27"/>
    </row>
    <row r="64" spans="1:11" ht="13.8" thickBot="1">
      <c r="A64" s="82"/>
      <c r="B64" s="83"/>
      <c r="C64" s="83"/>
      <c r="D64" s="83"/>
      <c r="E64" s="83"/>
      <c r="F64" s="83"/>
      <c r="G64" s="83"/>
      <c r="H64" s="83"/>
      <c r="I64" s="83"/>
      <c r="J64" s="83"/>
      <c r="K64" s="84"/>
    </row>
    <row r="65" spans="1:11" hidden="1">
      <c r="A65" s="26"/>
      <c r="K65" s="27"/>
    </row>
    <row r="66" spans="1:11" hidden="1">
      <c r="A66" s="26"/>
      <c r="K66" s="27"/>
    </row>
    <row r="67" spans="1:11" hidden="1">
      <c r="A67" s="26"/>
      <c r="K67" s="27"/>
    </row>
    <row r="68" spans="1:11" hidden="1">
      <c r="A68" s="26"/>
      <c r="K68" s="27"/>
    </row>
    <row r="69" spans="1:11" hidden="1">
      <c r="A69" s="26"/>
      <c r="K69" s="27"/>
    </row>
    <row r="70" spans="1:11" hidden="1">
      <c r="A70" s="26"/>
      <c r="K70" s="27"/>
    </row>
    <row r="71" spans="1:11" hidden="1">
      <c r="A71" s="26"/>
      <c r="K71" s="27"/>
    </row>
    <row r="72" spans="1:11" hidden="1">
      <c r="A72" s="26"/>
      <c r="K72" s="27"/>
    </row>
    <row r="73" spans="1:11" hidden="1">
      <c r="A73" s="26"/>
      <c r="K73" s="27"/>
    </row>
    <row r="74" spans="1:11" hidden="1">
      <c r="A74" s="26"/>
      <c r="K74" s="27"/>
    </row>
    <row r="75" spans="1:11" hidden="1">
      <c r="A75" s="26"/>
      <c r="K75" s="27"/>
    </row>
    <row r="76" spans="1:11" hidden="1">
      <c r="A76" s="26"/>
      <c r="K76" s="27"/>
    </row>
    <row r="77" spans="1:11" hidden="1">
      <c r="A77" s="26"/>
      <c r="K77" s="27"/>
    </row>
    <row r="78" spans="1:11" s="1" customFormat="1" ht="13.5" hidden="1" customHeight="1">
      <c r="A78" s="3"/>
    </row>
    <row r="79" spans="1:11" s="1" customFormat="1" hidden="1">
      <c r="A79" s="3"/>
    </row>
    <row r="80" spans="1:11" s="1" customFormat="1" hidden="1">
      <c r="A80" s="3"/>
    </row>
    <row r="81" spans="1:11" s="1" customFormat="1" hidden="1">
      <c r="A81" s="3"/>
    </row>
    <row r="82" spans="1:11" s="1" customFormat="1" hidden="1">
      <c r="A82" s="3"/>
    </row>
    <row r="83" spans="1:11" s="1" customFormat="1" hidden="1">
      <c r="A83" s="3"/>
    </row>
    <row r="84" spans="1:11" s="1" customFormat="1" hidden="1">
      <c r="A84" s="3"/>
    </row>
    <row r="85" spans="1:11" s="1" customFormat="1" hidden="1">
      <c r="A85" s="3"/>
    </row>
    <row r="86" spans="1:11" s="1" customFormat="1" hidden="1">
      <c r="A86" s="3"/>
    </row>
    <row r="87" spans="1:11" s="1" customFormat="1" hidden="1">
      <c r="A87" s="3"/>
    </row>
    <row r="88" spans="1:11" s="1" customFormat="1" hidden="1">
      <c r="A88" s="3"/>
    </row>
    <row r="89" spans="1:11" s="1" customFormat="1" hidden="1">
      <c r="A89" s="3"/>
    </row>
    <row r="90" spans="1:11" s="1" customFormat="1" hidden="1">
      <c r="A90" s="3"/>
    </row>
    <row r="91" spans="1:11" s="1" customFormat="1" hidden="1">
      <c r="A91" s="3"/>
    </row>
    <row r="92" spans="1:11" s="1" customFormat="1" hidden="1">
      <c r="A92" s="3"/>
    </row>
    <row r="93" spans="1:11" s="1" customFormat="1" hidden="1">
      <c r="A93" s="3"/>
      <c r="C93" s="4"/>
      <c r="D93" s="4"/>
      <c r="E93" s="4"/>
      <c r="F93" s="4"/>
      <c r="G93" s="4"/>
      <c r="H93" s="4"/>
      <c r="I93" s="4"/>
      <c r="J93" s="4"/>
      <c r="K93" s="4"/>
    </row>
    <row r="94" spans="1:11" s="1" customFormat="1" hidden="1">
      <c r="A94" s="3"/>
      <c r="C94" s="4"/>
      <c r="D94" s="4"/>
      <c r="E94" s="4"/>
      <c r="F94" s="4"/>
      <c r="G94" s="4"/>
      <c r="H94" s="4"/>
      <c r="I94" s="4"/>
      <c r="J94" s="4"/>
      <c r="K94" s="4"/>
    </row>
    <row r="95" spans="1:11" hidden="1"/>
    <row r="96" spans="1:11" hidden="1"/>
    <row r="97" spans="20:20" hidden="1"/>
    <row r="98" spans="20:20" hidden="1"/>
    <row r="99" spans="20:20" hidden="1"/>
    <row r="100" spans="20:20" hidden="1"/>
    <row r="101" spans="20:20" hidden="1">
      <c r="T101" s="58"/>
    </row>
    <row r="102" spans="20:20" hidden="1"/>
    <row r="103" spans="20:20" hidden="1"/>
    <row r="104" spans="20:20" hidden="1"/>
    <row r="105" spans="20:20" hidden="1"/>
    <row r="106" spans="20:20" hidden="1"/>
    <row r="107" spans="20:20" hidden="1"/>
    <row r="108" spans="20:20" hidden="1"/>
    <row r="109" spans="20:20" hidden="1"/>
    <row r="110" spans="20:20" hidden="1"/>
    <row r="111" spans="20:20" hidden="1"/>
    <row r="112" spans="20:20" hidden="1"/>
    <row r="113" spans="1:998" hidden="1"/>
    <row r="114" spans="1:998" s="57" customFormat="1" ht="15" hidden="1" customHeight="1">
      <c r="A114" s="53"/>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5"/>
      <c r="EU114" s="5"/>
      <c r="EV114" s="5"/>
      <c r="EW114" s="5"/>
      <c r="EX114" s="5"/>
      <c r="EY114" s="5"/>
      <c r="EZ114" s="5"/>
      <c r="FA114" s="5"/>
      <c r="FB114" s="5"/>
      <c r="FC114" s="5"/>
      <c r="FD114" s="5"/>
      <c r="FE114" s="5"/>
      <c r="FF114" s="5"/>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c r="GR114" s="5"/>
      <c r="GS114" s="5"/>
      <c r="GT114" s="5"/>
      <c r="GU114" s="5"/>
      <c r="GV114" s="5"/>
      <c r="GW114" s="5"/>
      <c r="GX114" s="5"/>
      <c r="GY114" s="5"/>
      <c r="GZ114" s="5"/>
      <c r="HA114" s="5"/>
      <c r="HB114" s="5"/>
      <c r="HC114" s="5"/>
      <c r="HD114" s="5"/>
      <c r="HE114" s="5"/>
      <c r="HF114" s="5"/>
      <c r="HG114" s="5"/>
      <c r="HH114" s="5"/>
      <c r="HI114" s="5"/>
      <c r="HJ114" s="5"/>
      <c r="HK114" s="5"/>
      <c r="HL114" s="5"/>
      <c r="HM114" s="5"/>
      <c r="HN114" s="5"/>
      <c r="HO114" s="5"/>
      <c r="HP114" s="5"/>
      <c r="HQ114" s="5"/>
      <c r="HR114" s="5"/>
      <c r="HS114" s="5"/>
      <c r="HT114" s="5"/>
      <c r="HU114" s="5"/>
      <c r="HV114" s="5"/>
      <c r="HW114" s="5"/>
      <c r="HX114" s="5"/>
      <c r="HY114" s="5"/>
      <c r="HZ114" s="5"/>
      <c r="IA114" s="5"/>
      <c r="IB114" s="5"/>
      <c r="IC114" s="5"/>
      <c r="ID114" s="5"/>
      <c r="IE114" s="5"/>
      <c r="IF114" s="5"/>
      <c r="IG114" s="5"/>
      <c r="IH114" s="5"/>
      <c r="II114" s="5"/>
      <c r="IJ114" s="5"/>
      <c r="IK114" s="5"/>
      <c r="IL114" s="5"/>
      <c r="IM114" s="5"/>
      <c r="IN114" s="5"/>
      <c r="IO114" s="5"/>
      <c r="IP114" s="5"/>
      <c r="IQ114" s="5"/>
      <c r="IR114" s="5"/>
      <c r="IS114" s="5"/>
      <c r="IT114" s="5"/>
      <c r="IU114" s="5"/>
      <c r="IV114" s="5"/>
      <c r="IW114" s="5"/>
      <c r="IX114" s="5"/>
      <c r="IY114" s="5"/>
      <c r="IZ114" s="5"/>
      <c r="JA114" s="5"/>
      <c r="JB114" s="5"/>
      <c r="JC114" s="5"/>
      <c r="JD114" s="5"/>
      <c r="JE114" s="5"/>
      <c r="JF114" s="5"/>
      <c r="JG114" s="5"/>
      <c r="JH114" s="5"/>
      <c r="JI114" s="5"/>
      <c r="JJ114" s="5"/>
      <c r="JK114" s="5"/>
      <c r="JL114" s="5"/>
      <c r="JM114" s="5"/>
      <c r="JN114" s="5"/>
      <c r="JO114" s="5"/>
      <c r="JP114" s="5"/>
      <c r="JQ114" s="5"/>
      <c r="JR114" s="5"/>
      <c r="JS114" s="5"/>
      <c r="JT114" s="5"/>
      <c r="JU114" s="5"/>
      <c r="JV114" s="5"/>
      <c r="JW114" s="5"/>
      <c r="JX114" s="5"/>
      <c r="JY114" s="5"/>
      <c r="JZ114" s="5"/>
      <c r="KA114" s="5"/>
      <c r="KB114" s="5"/>
      <c r="KC114" s="5"/>
      <c r="KD114" s="5"/>
      <c r="KE114" s="5"/>
      <c r="KF114" s="5"/>
      <c r="KG114" s="5"/>
      <c r="KH114" s="5"/>
      <c r="KI114" s="5"/>
      <c r="KJ114" s="5"/>
      <c r="KK114" s="5"/>
      <c r="KL114" s="5"/>
      <c r="KM114" s="5"/>
      <c r="KN114" s="5"/>
      <c r="KO114" s="5"/>
      <c r="KP114" s="5"/>
      <c r="KQ114" s="5"/>
      <c r="KR114" s="5"/>
      <c r="KS114" s="5"/>
      <c r="KT114" s="5"/>
      <c r="KU114" s="5"/>
      <c r="KV114" s="5"/>
      <c r="KW114" s="5"/>
      <c r="KX114" s="5"/>
      <c r="KY114" s="5"/>
      <c r="KZ114" s="5"/>
      <c r="LA114" s="5"/>
      <c r="LB114" s="5"/>
      <c r="LC114" s="5"/>
      <c r="LD114" s="5"/>
      <c r="LE114" s="5"/>
      <c r="LF114" s="5"/>
      <c r="LG114" s="5"/>
      <c r="LH114" s="5"/>
      <c r="LI114" s="5"/>
      <c r="LJ114" s="5"/>
      <c r="LK114" s="5"/>
      <c r="LL114" s="5"/>
      <c r="LM114" s="5"/>
      <c r="LN114" s="5"/>
      <c r="LO114" s="5"/>
      <c r="LP114" s="5"/>
      <c r="LQ114" s="5"/>
      <c r="LR114" s="5"/>
      <c r="LS114" s="5"/>
      <c r="LT114" s="5"/>
      <c r="LU114" s="5"/>
      <c r="LV114" s="5"/>
      <c r="LW114" s="5"/>
      <c r="LX114" s="5"/>
      <c r="LY114" s="5"/>
      <c r="LZ114" s="5"/>
      <c r="MA114" s="5"/>
      <c r="MB114" s="5"/>
      <c r="MC114" s="5"/>
      <c r="MD114" s="5"/>
      <c r="ME114" s="5"/>
      <c r="MF114" s="5"/>
      <c r="MG114" s="5"/>
      <c r="MH114" s="5"/>
      <c r="MI114" s="5"/>
      <c r="MJ114" s="5"/>
      <c r="MK114" s="5"/>
      <c r="ML114" s="5"/>
      <c r="MM114" s="5"/>
      <c r="MN114" s="5"/>
      <c r="MO114" s="5"/>
      <c r="MP114" s="5"/>
      <c r="MQ114" s="5"/>
      <c r="MR114" s="5"/>
      <c r="MS114" s="5"/>
      <c r="MT114" s="5"/>
      <c r="MU114" s="5"/>
      <c r="MV114" s="5"/>
      <c r="MW114" s="5"/>
      <c r="MX114" s="5"/>
      <c r="MY114" s="5"/>
      <c r="MZ114" s="5"/>
      <c r="NA114" s="5"/>
      <c r="NB114" s="5"/>
      <c r="NC114" s="5"/>
      <c r="ND114" s="5"/>
      <c r="NE114" s="5"/>
      <c r="NF114" s="5"/>
      <c r="NG114" s="5"/>
      <c r="NH114" s="5"/>
      <c r="NI114" s="5"/>
      <c r="NJ114" s="5"/>
      <c r="NK114" s="5"/>
      <c r="NL114" s="5"/>
      <c r="NM114" s="5"/>
      <c r="NN114" s="5"/>
      <c r="NO114" s="5"/>
      <c r="NP114" s="5"/>
      <c r="NQ114" s="5"/>
      <c r="NR114" s="5"/>
      <c r="NS114" s="5"/>
      <c r="NT114" s="5"/>
      <c r="NU114" s="5"/>
      <c r="NV114" s="5"/>
      <c r="NW114" s="5"/>
      <c r="NX114" s="5"/>
      <c r="NY114" s="5"/>
      <c r="NZ114" s="5"/>
      <c r="OA114" s="5"/>
      <c r="OB114" s="5"/>
      <c r="OC114" s="5"/>
      <c r="OD114" s="5"/>
      <c r="OE114" s="5"/>
      <c r="OF114" s="5"/>
      <c r="OG114" s="5"/>
      <c r="OH114" s="5"/>
      <c r="OI114" s="5"/>
      <c r="OJ114" s="5"/>
      <c r="OK114" s="5"/>
      <c r="OL114" s="5"/>
      <c r="OM114" s="5"/>
      <c r="ON114" s="5"/>
      <c r="OO114" s="5"/>
      <c r="OP114" s="5"/>
      <c r="OQ114" s="5"/>
      <c r="OR114" s="5"/>
      <c r="OS114" s="5"/>
      <c r="OT114" s="5"/>
      <c r="OU114" s="5"/>
      <c r="OV114" s="5"/>
      <c r="OW114" s="5"/>
      <c r="OX114" s="5"/>
      <c r="OY114" s="5"/>
      <c r="OZ114" s="5"/>
      <c r="PA114" s="5"/>
      <c r="PB114" s="5"/>
      <c r="PC114" s="5"/>
      <c r="PD114" s="5"/>
      <c r="PE114" s="5"/>
      <c r="PF114" s="5"/>
      <c r="PG114" s="5"/>
      <c r="PH114" s="5"/>
      <c r="PI114" s="5"/>
      <c r="PJ114" s="5"/>
      <c r="PK114" s="5"/>
      <c r="PL114" s="5"/>
      <c r="PM114" s="5"/>
      <c r="PN114" s="5"/>
      <c r="PO114" s="5"/>
      <c r="PP114" s="5"/>
      <c r="PQ114" s="5"/>
      <c r="PR114" s="5"/>
      <c r="PS114" s="5"/>
      <c r="PT114" s="5"/>
      <c r="PU114" s="5"/>
      <c r="PV114" s="5"/>
      <c r="PW114" s="5"/>
      <c r="PX114" s="5"/>
      <c r="PY114" s="5"/>
      <c r="PZ114" s="5"/>
      <c r="QA114" s="5"/>
      <c r="QB114" s="5"/>
      <c r="QC114" s="5"/>
      <c r="QD114" s="5"/>
      <c r="QE114" s="5"/>
      <c r="QF114" s="5"/>
      <c r="QG114" s="5"/>
      <c r="QH114" s="5"/>
      <c r="QI114" s="5"/>
      <c r="QJ114" s="5"/>
      <c r="QK114" s="5"/>
      <c r="QL114" s="5"/>
      <c r="QM114" s="5"/>
      <c r="QN114" s="5"/>
      <c r="QO114" s="5"/>
      <c r="QP114" s="5"/>
      <c r="QQ114" s="5"/>
      <c r="QR114" s="5"/>
      <c r="QS114" s="5"/>
      <c r="QT114" s="5"/>
      <c r="QU114" s="5"/>
      <c r="QV114" s="5"/>
      <c r="QW114" s="5"/>
      <c r="QX114" s="5"/>
      <c r="QY114" s="5"/>
      <c r="QZ114" s="5"/>
      <c r="RA114" s="5"/>
      <c r="RB114" s="5"/>
      <c r="RC114" s="5"/>
      <c r="RD114" s="5"/>
      <c r="RE114" s="5"/>
      <c r="RF114" s="5"/>
      <c r="RG114" s="5"/>
      <c r="RH114" s="5"/>
      <c r="RI114" s="5"/>
      <c r="RJ114" s="5"/>
      <c r="RK114" s="5"/>
      <c r="RL114" s="5"/>
      <c r="RM114" s="5"/>
      <c r="RN114" s="5"/>
      <c r="RO114" s="5"/>
      <c r="RP114" s="5"/>
      <c r="RQ114" s="5"/>
      <c r="RR114" s="5"/>
      <c r="RS114" s="5"/>
      <c r="RT114" s="5"/>
      <c r="RU114" s="5"/>
      <c r="RV114" s="5"/>
      <c r="RW114" s="5"/>
      <c r="RX114" s="5"/>
      <c r="RY114" s="5"/>
      <c r="RZ114" s="5"/>
      <c r="SA114" s="5"/>
      <c r="SB114" s="5"/>
      <c r="SC114" s="5"/>
      <c r="SD114" s="5"/>
      <c r="SE114" s="5"/>
      <c r="SF114" s="5"/>
      <c r="SG114" s="5"/>
      <c r="SH114" s="5"/>
      <c r="SI114" s="5"/>
      <c r="SJ114" s="5"/>
      <c r="SK114" s="5"/>
      <c r="SL114" s="5"/>
      <c r="SM114" s="5"/>
      <c r="SN114" s="5"/>
      <c r="SO114" s="5"/>
      <c r="SP114" s="5"/>
      <c r="SQ114" s="5"/>
      <c r="SR114" s="5"/>
      <c r="SS114" s="5"/>
      <c r="ST114" s="5"/>
      <c r="SU114" s="5"/>
      <c r="SV114" s="5"/>
      <c r="SW114" s="5"/>
      <c r="SX114" s="5"/>
      <c r="SY114" s="5"/>
      <c r="SZ114" s="5"/>
      <c r="TA114" s="5"/>
      <c r="TB114" s="5"/>
      <c r="TC114" s="5"/>
      <c r="TD114" s="5"/>
      <c r="TE114" s="5"/>
      <c r="TF114" s="5"/>
      <c r="TG114" s="5"/>
      <c r="TH114" s="5"/>
      <c r="TI114" s="5"/>
      <c r="TJ114" s="5"/>
      <c r="TK114" s="5"/>
      <c r="TL114" s="5"/>
      <c r="TM114" s="5"/>
      <c r="TN114" s="5"/>
      <c r="TO114" s="5"/>
      <c r="TP114" s="5"/>
      <c r="TQ114" s="5"/>
      <c r="TR114" s="5"/>
      <c r="TS114" s="5"/>
      <c r="TT114" s="5"/>
      <c r="TU114" s="5"/>
      <c r="TV114" s="5"/>
      <c r="TW114" s="5"/>
      <c r="TX114" s="5"/>
      <c r="TY114" s="5"/>
      <c r="TZ114" s="5"/>
      <c r="UA114" s="5"/>
      <c r="UB114" s="5"/>
      <c r="UC114" s="5"/>
      <c r="UD114" s="5"/>
      <c r="UE114" s="5"/>
      <c r="UF114" s="5"/>
      <c r="UG114" s="5"/>
      <c r="UH114" s="5"/>
      <c r="UI114" s="5"/>
      <c r="UJ114" s="5"/>
      <c r="UK114" s="5"/>
      <c r="UL114" s="5"/>
      <c r="UM114" s="5"/>
      <c r="UN114" s="5"/>
      <c r="UO114" s="5"/>
      <c r="UP114" s="5"/>
      <c r="UQ114" s="5"/>
      <c r="UR114" s="5"/>
      <c r="US114" s="5"/>
      <c r="UT114" s="5"/>
      <c r="UU114" s="5"/>
      <c r="UV114" s="5"/>
      <c r="UW114" s="5"/>
      <c r="UX114" s="5"/>
      <c r="UY114" s="5"/>
      <c r="UZ114" s="5"/>
      <c r="VA114" s="5"/>
      <c r="VB114" s="5"/>
      <c r="VC114" s="5"/>
      <c r="VD114" s="5"/>
      <c r="VE114" s="5"/>
      <c r="VF114" s="5"/>
      <c r="VG114" s="5"/>
      <c r="VH114" s="5"/>
      <c r="VI114" s="5"/>
      <c r="VJ114" s="5"/>
      <c r="VK114" s="5"/>
      <c r="VL114" s="5"/>
      <c r="VM114" s="5"/>
      <c r="VN114" s="5"/>
      <c r="VO114" s="5"/>
      <c r="VP114" s="5"/>
      <c r="VQ114" s="5"/>
      <c r="VR114" s="5"/>
      <c r="VS114" s="5"/>
      <c r="VT114" s="5"/>
      <c r="VU114" s="5"/>
      <c r="VV114" s="5"/>
      <c r="VW114" s="5"/>
      <c r="VX114" s="5"/>
      <c r="VY114" s="5"/>
      <c r="VZ114" s="5"/>
      <c r="WA114" s="5"/>
      <c r="WB114" s="5"/>
      <c r="WC114" s="5"/>
      <c r="WD114" s="5"/>
      <c r="WE114" s="5"/>
      <c r="WF114" s="5"/>
      <c r="WG114" s="5"/>
      <c r="WH114" s="5"/>
      <c r="WI114" s="5"/>
      <c r="WJ114" s="5"/>
      <c r="WK114" s="5"/>
      <c r="WL114" s="5"/>
      <c r="WM114" s="5"/>
      <c r="WN114" s="5"/>
      <c r="WO114" s="5"/>
      <c r="WP114" s="5"/>
      <c r="WQ114" s="5"/>
      <c r="WR114" s="5"/>
      <c r="WS114" s="5"/>
      <c r="WT114" s="5"/>
      <c r="WU114" s="5"/>
      <c r="WV114" s="5"/>
      <c r="WW114" s="5"/>
      <c r="WX114" s="5"/>
      <c r="WY114" s="5"/>
      <c r="WZ114" s="5"/>
      <c r="XA114" s="5"/>
      <c r="XB114" s="5"/>
      <c r="XC114" s="5"/>
      <c r="XD114" s="5"/>
      <c r="XE114" s="5"/>
      <c r="XF114" s="5"/>
      <c r="XG114" s="5"/>
      <c r="XH114" s="5"/>
      <c r="XI114" s="5"/>
      <c r="XJ114" s="5"/>
      <c r="XK114" s="5"/>
      <c r="XL114" s="5"/>
      <c r="XM114" s="5"/>
      <c r="XN114" s="5"/>
      <c r="XO114" s="5"/>
      <c r="XP114" s="5"/>
      <c r="XQ114" s="5"/>
      <c r="XR114" s="5"/>
      <c r="XS114" s="5"/>
      <c r="XT114" s="5"/>
      <c r="XU114" s="5"/>
      <c r="XV114" s="5"/>
      <c r="XW114" s="5"/>
      <c r="XX114" s="5"/>
      <c r="XY114" s="5"/>
      <c r="XZ114" s="5"/>
      <c r="YA114" s="5"/>
      <c r="YB114" s="5"/>
      <c r="YC114" s="5"/>
      <c r="YD114" s="5"/>
      <c r="YE114" s="5"/>
      <c r="YF114" s="5"/>
      <c r="YG114" s="5"/>
      <c r="YH114" s="5"/>
      <c r="YI114" s="5"/>
      <c r="YJ114" s="5"/>
      <c r="YK114" s="5"/>
      <c r="YL114" s="5"/>
      <c r="YM114" s="5"/>
      <c r="YN114" s="5"/>
      <c r="YO114" s="5"/>
      <c r="YP114" s="5"/>
      <c r="YQ114" s="5"/>
      <c r="YR114" s="5"/>
      <c r="YS114" s="5"/>
      <c r="YT114" s="5"/>
      <c r="YU114" s="5"/>
      <c r="YV114" s="5"/>
      <c r="YW114" s="5"/>
      <c r="YX114" s="5"/>
      <c r="YY114" s="5"/>
      <c r="YZ114" s="5"/>
      <c r="ZA114" s="5"/>
      <c r="ZB114" s="5"/>
      <c r="ZC114" s="5"/>
      <c r="ZD114" s="5"/>
      <c r="ZE114" s="5"/>
      <c r="ZF114" s="5"/>
      <c r="ZG114" s="5"/>
      <c r="ZH114" s="5"/>
      <c r="ZI114" s="5"/>
      <c r="ZJ114" s="5"/>
      <c r="ZK114" s="5"/>
      <c r="ZL114" s="5"/>
      <c r="ZM114" s="5"/>
      <c r="ZN114" s="5"/>
      <c r="ZO114" s="5"/>
      <c r="ZP114" s="5"/>
      <c r="ZQ114" s="5"/>
      <c r="ZR114" s="5"/>
      <c r="ZS114" s="5"/>
      <c r="ZT114" s="5"/>
      <c r="ZU114" s="5"/>
      <c r="ZV114" s="5"/>
      <c r="ZW114" s="5"/>
      <c r="ZX114" s="5"/>
      <c r="ZY114" s="5"/>
      <c r="ZZ114" s="5"/>
      <c r="AAA114" s="5"/>
      <c r="AAB114" s="5"/>
      <c r="AAC114" s="5"/>
      <c r="AAD114" s="5"/>
      <c r="AAE114" s="5"/>
      <c r="AAF114" s="5"/>
      <c r="AAG114" s="5"/>
      <c r="AAH114" s="5"/>
      <c r="AAI114" s="5"/>
      <c r="AAJ114" s="5"/>
      <c r="AAK114" s="5"/>
      <c r="AAL114" s="5"/>
      <c r="AAM114" s="5"/>
      <c r="AAN114" s="5"/>
      <c r="AAO114" s="5"/>
      <c r="AAP114" s="5"/>
      <c r="AAQ114" s="5"/>
      <c r="AAR114" s="5"/>
      <c r="AAS114" s="5"/>
      <c r="AAT114" s="5"/>
      <c r="AAU114" s="5"/>
      <c r="AAV114" s="5"/>
      <c r="AAW114" s="5"/>
      <c r="AAX114" s="5"/>
      <c r="AAY114" s="5"/>
      <c r="AAZ114" s="5"/>
      <c r="ABA114" s="5"/>
      <c r="ABB114" s="5"/>
      <c r="ABC114" s="5"/>
      <c r="ABD114" s="5"/>
      <c r="ABE114" s="5"/>
      <c r="ABF114" s="5"/>
      <c r="ABG114" s="5"/>
      <c r="ABH114" s="5"/>
      <c r="ABI114" s="5"/>
      <c r="ABJ114" s="5"/>
      <c r="ABK114" s="5"/>
      <c r="ABL114" s="5"/>
      <c r="ABM114" s="5"/>
      <c r="ABN114" s="5"/>
      <c r="ABO114" s="5"/>
      <c r="ABP114" s="5"/>
      <c r="ABQ114" s="5"/>
      <c r="ABR114" s="5"/>
      <c r="ABS114" s="5"/>
      <c r="ABT114" s="5"/>
      <c r="ABU114" s="5"/>
      <c r="ABV114" s="5"/>
      <c r="ABW114" s="5"/>
      <c r="ABX114" s="5"/>
      <c r="ABY114" s="5"/>
      <c r="ABZ114" s="5"/>
      <c r="ACA114" s="5"/>
      <c r="ACB114" s="5"/>
      <c r="ACC114" s="5"/>
      <c r="ACD114" s="5"/>
      <c r="ACE114" s="5"/>
      <c r="ACF114" s="5"/>
      <c r="ACG114" s="5"/>
      <c r="ACH114" s="5"/>
      <c r="ACI114" s="5"/>
      <c r="ACJ114" s="5"/>
      <c r="ACK114" s="5"/>
      <c r="ACL114" s="5"/>
      <c r="ACM114" s="5"/>
      <c r="ACN114" s="5"/>
      <c r="ACO114" s="5"/>
      <c r="ACP114" s="5"/>
      <c r="ACQ114" s="5"/>
      <c r="ACR114" s="5"/>
      <c r="ACS114" s="5"/>
      <c r="ACT114" s="5"/>
      <c r="ACU114" s="5"/>
      <c r="ACV114" s="5"/>
      <c r="ACW114" s="5"/>
      <c r="ACX114" s="5"/>
      <c r="ACY114" s="5"/>
      <c r="ACZ114" s="5"/>
      <c r="ADA114" s="5"/>
      <c r="ADB114" s="5"/>
      <c r="ADC114" s="5"/>
      <c r="ADD114" s="5"/>
      <c r="ADE114" s="5"/>
      <c r="ADF114" s="5"/>
      <c r="ADG114" s="5"/>
      <c r="ADH114" s="5"/>
      <c r="ADI114" s="5"/>
      <c r="ADJ114" s="5"/>
      <c r="ADK114" s="5"/>
      <c r="ADL114" s="5"/>
      <c r="ADM114" s="5"/>
      <c r="ADN114" s="5"/>
      <c r="ADO114" s="5"/>
      <c r="ADP114" s="5"/>
      <c r="ADQ114" s="5"/>
      <c r="ADR114" s="5"/>
      <c r="ADS114" s="5"/>
      <c r="ADT114" s="5"/>
      <c r="ADU114" s="5"/>
      <c r="ADV114" s="5"/>
      <c r="ADW114" s="5"/>
      <c r="ADX114" s="5"/>
      <c r="ADY114" s="5"/>
      <c r="ADZ114" s="5"/>
      <c r="AEA114" s="5"/>
      <c r="AEB114" s="5"/>
      <c r="AEC114" s="5"/>
      <c r="AED114" s="5"/>
      <c r="AEE114" s="5"/>
      <c r="AEF114" s="5"/>
      <c r="AEG114" s="5"/>
      <c r="AEH114" s="5"/>
      <c r="AEI114" s="5"/>
      <c r="AEJ114" s="5"/>
      <c r="AEK114" s="5"/>
      <c r="AEL114" s="5"/>
      <c r="AEM114" s="5"/>
      <c r="AEN114" s="5"/>
      <c r="AEO114" s="5"/>
      <c r="AEP114" s="5"/>
      <c r="AEQ114" s="5"/>
      <c r="AER114" s="5"/>
      <c r="AES114" s="5"/>
      <c r="AET114" s="5"/>
      <c r="AEU114" s="5"/>
      <c r="AEV114" s="5"/>
      <c r="AEW114" s="5"/>
      <c r="AEX114" s="5"/>
      <c r="AEY114" s="5"/>
      <c r="AEZ114" s="5"/>
      <c r="AFA114" s="5"/>
      <c r="AFB114" s="5"/>
      <c r="AFC114" s="5"/>
      <c r="AFD114" s="5"/>
      <c r="AFE114" s="5"/>
      <c r="AFF114" s="5"/>
      <c r="AFG114" s="5"/>
      <c r="AFH114" s="5"/>
      <c r="AFI114" s="5"/>
      <c r="AFJ114" s="5"/>
      <c r="AFK114" s="5"/>
      <c r="AFL114" s="5"/>
      <c r="AFM114" s="5"/>
      <c r="AFN114" s="5"/>
      <c r="AFO114" s="5"/>
      <c r="AFP114" s="5"/>
      <c r="AFQ114" s="5"/>
      <c r="AFR114" s="5"/>
      <c r="AFS114" s="5"/>
      <c r="AFT114" s="5"/>
      <c r="AFU114" s="5"/>
      <c r="AFV114" s="5"/>
      <c r="AFW114" s="5"/>
      <c r="AFX114" s="5"/>
      <c r="AFY114" s="5"/>
      <c r="AFZ114" s="5"/>
      <c r="AGA114" s="5"/>
      <c r="AGB114" s="5"/>
      <c r="AGC114" s="5"/>
      <c r="AGD114" s="5"/>
      <c r="AGE114" s="5"/>
      <c r="AGF114" s="5"/>
      <c r="AGG114" s="5"/>
      <c r="AGH114" s="5"/>
      <c r="AGI114" s="5"/>
      <c r="AGJ114" s="5"/>
      <c r="AGK114" s="5"/>
      <c r="AGL114" s="5"/>
      <c r="AGM114" s="5"/>
      <c r="AGN114" s="5"/>
      <c r="AGO114" s="5"/>
      <c r="AGP114" s="5"/>
      <c r="AGQ114" s="5"/>
      <c r="AGR114" s="5"/>
      <c r="AGS114" s="5"/>
      <c r="AGT114" s="5"/>
      <c r="AGU114" s="5"/>
      <c r="AGV114" s="5"/>
      <c r="AGW114" s="5"/>
      <c r="AGX114" s="5"/>
      <c r="AGY114" s="5"/>
      <c r="AGZ114" s="5"/>
      <c r="AHA114" s="5"/>
      <c r="AHB114" s="5"/>
      <c r="AHC114" s="5"/>
      <c r="AHD114" s="5"/>
      <c r="AHE114" s="5"/>
      <c r="AHF114" s="5"/>
      <c r="AHG114" s="5"/>
      <c r="AHH114" s="5"/>
      <c r="AHI114" s="5"/>
      <c r="AHJ114" s="5"/>
      <c r="AHK114" s="5"/>
      <c r="AHL114" s="5"/>
      <c r="AHM114" s="5"/>
      <c r="AHN114" s="5"/>
      <c r="AHO114" s="5"/>
      <c r="AHP114" s="5"/>
      <c r="AHQ114" s="5"/>
      <c r="AHR114" s="5"/>
      <c r="AHS114" s="5"/>
      <c r="AHT114" s="5"/>
      <c r="AHU114" s="5"/>
      <c r="AHV114" s="5"/>
      <c r="AHW114" s="5"/>
      <c r="AHX114" s="5"/>
      <c r="AHY114" s="5"/>
      <c r="AHZ114" s="5"/>
      <c r="AIA114" s="5"/>
      <c r="AIB114" s="5"/>
      <c r="AIC114" s="5"/>
      <c r="AID114" s="5"/>
      <c r="AIE114" s="5"/>
      <c r="AIF114" s="5"/>
      <c r="AIG114" s="5"/>
      <c r="AIH114" s="5"/>
      <c r="AII114" s="5"/>
      <c r="AIJ114" s="5"/>
      <c r="AIK114" s="5"/>
      <c r="AIL114" s="5"/>
      <c r="AIM114" s="5"/>
      <c r="AIN114" s="5"/>
      <c r="AIO114" s="5"/>
      <c r="AIP114" s="5"/>
      <c r="AIQ114" s="5"/>
      <c r="AIR114" s="5"/>
      <c r="AIS114" s="5"/>
      <c r="AIT114" s="5"/>
      <c r="AIU114" s="5"/>
      <c r="AIV114" s="5"/>
      <c r="AIW114" s="5"/>
      <c r="AIX114" s="5"/>
      <c r="AIY114" s="5"/>
      <c r="AIZ114" s="5"/>
      <c r="AJA114" s="5"/>
      <c r="AJB114" s="5"/>
      <c r="AJC114" s="5"/>
      <c r="AJD114" s="5"/>
      <c r="AJE114" s="5"/>
      <c r="AJF114" s="5"/>
      <c r="AJG114" s="5"/>
      <c r="AJH114" s="5"/>
      <c r="AJI114" s="5"/>
      <c r="AJJ114" s="5"/>
      <c r="AJK114" s="5"/>
      <c r="AJL114" s="5"/>
      <c r="AJM114" s="5"/>
      <c r="AJN114" s="5"/>
      <c r="AJO114" s="5"/>
      <c r="AJP114" s="5"/>
      <c r="AJQ114" s="5"/>
      <c r="AJR114" s="5"/>
      <c r="AJS114" s="5"/>
      <c r="AJT114" s="5"/>
      <c r="AJU114" s="5"/>
      <c r="AJV114" s="5"/>
      <c r="AJW114" s="5"/>
      <c r="AJX114" s="5"/>
      <c r="AJY114" s="5"/>
      <c r="AJZ114" s="5"/>
      <c r="AKA114" s="5"/>
      <c r="AKB114" s="5"/>
      <c r="AKC114" s="5"/>
      <c r="AKD114" s="5"/>
      <c r="AKE114" s="5"/>
      <c r="AKF114" s="5"/>
      <c r="AKG114" s="5"/>
      <c r="AKH114" s="5"/>
      <c r="AKI114" s="5"/>
      <c r="AKJ114" s="5"/>
      <c r="AKK114" s="5"/>
      <c r="AKL114" s="5"/>
      <c r="AKM114" s="5"/>
      <c r="AKN114" s="5"/>
      <c r="AKO114" s="5"/>
      <c r="AKP114" s="5"/>
      <c r="AKQ114" s="5"/>
      <c r="AKR114" s="5"/>
      <c r="AKS114" s="5"/>
      <c r="AKT114" s="5"/>
      <c r="AKU114" s="5"/>
      <c r="AKV114" s="5"/>
      <c r="AKW114" s="5"/>
      <c r="AKX114" s="5"/>
      <c r="AKY114" s="5"/>
      <c r="AKZ114" s="5"/>
      <c r="ALA114" s="5"/>
      <c r="ALB114" s="5"/>
      <c r="ALC114" s="5"/>
      <c r="ALD114" s="5"/>
      <c r="ALE114" s="5"/>
      <c r="ALF114" s="5"/>
      <c r="ALG114" s="5"/>
      <c r="ALH114" s="5"/>
      <c r="ALI114" s="5"/>
      <c r="ALJ114" s="5"/>
    </row>
    <row r="115" spans="1:998" hidden="1"/>
    <row r="116" spans="1:998" hidden="1"/>
    <row r="117" spans="1:998" hidden="1"/>
    <row r="118" spans="1:998" hidden="1"/>
    <row r="119" spans="1:998" hidden="1"/>
    <row r="120" spans="1:998" hidden="1"/>
    <row r="121" spans="1:998" hidden="1"/>
    <row r="122" spans="1:998" hidden="1"/>
  </sheetData>
  <mergeCells count="19">
    <mergeCell ref="C38:E38"/>
    <mergeCell ref="F38:I38"/>
    <mergeCell ref="A9:A10"/>
    <mergeCell ref="B9:B10"/>
    <mergeCell ref="C9:F9"/>
    <mergeCell ref="G9:J9"/>
    <mergeCell ref="A36:A37"/>
    <mergeCell ref="B36:B37"/>
    <mergeCell ref="C36:K36"/>
    <mergeCell ref="C37:E37"/>
    <mergeCell ref="F37:I37"/>
    <mergeCell ref="K9:K10"/>
    <mergeCell ref="A35:K35"/>
    <mergeCell ref="A8:K8"/>
    <mergeCell ref="A1:A6"/>
    <mergeCell ref="B1:J6"/>
    <mergeCell ref="K1:K3"/>
    <mergeCell ref="K4:K6"/>
    <mergeCell ref="A7:K7"/>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C8B17-D7EF-4D78-9F2F-6EEAF0283589}">
  <sheetPr>
    <tabColor rgb="FFFFFF00"/>
    <pageSetUpPr fitToPage="1"/>
  </sheetPr>
  <dimension ref="A1:ALJ117"/>
  <sheetViews>
    <sheetView view="pageBreakPreview" topLeftCell="A11" zoomScale="80" zoomScaleNormal="80" zoomScaleSheetLayoutView="80" workbookViewId="0">
      <selection activeCell="K12" sqref="K12"/>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9</v>
      </c>
      <c r="Q4" s="52"/>
      <c r="U4" s="52"/>
    </row>
    <row r="5" spans="1:998" ht="12.6" customHeight="1" thickBot="1">
      <c r="A5" s="93"/>
      <c r="B5" s="93"/>
      <c r="C5" s="93"/>
      <c r="D5" s="93"/>
      <c r="E5" s="93"/>
      <c r="F5" s="93"/>
      <c r="G5" s="93"/>
      <c r="H5" s="93"/>
      <c r="I5" s="93"/>
      <c r="J5" s="93"/>
      <c r="K5" s="93"/>
    </row>
    <row r="6" spans="1:998" ht="12.6" customHeight="1" thickBot="1">
      <c r="A6" s="93"/>
      <c r="B6" s="93"/>
      <c r="C6" s="93"/>
      <c r="D6" s="93"/>
      <c r="E6" s="93"/>
      <c r="F6" s="93"/>
      <c r="G6" s="93"/>
      <c r="H6" s="93"/>
      <c r="I6" s="93"/>
      <c r="J6" s="93"/>
      <c r="K6" s="93"/>
    </row>
    <row r="7" spans="1:998" ht="16.2" customHeight="1" thickBot="1">
      <c r="A7" s="94"/>
      <c r="B7" s="94"/>
      <c r="C7" s="94"/>
      <c r="D7" s="94"/>
      <c r="E7" s="94"/>
      <c r="F7" s="94"/>
      <c r="G7" s="94"/>
      <c r="H7" s="94"/>
      <c r="I7" s="94"/>
      <c r="J7" s="94"/>
      <c r="K7" s="94"/>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Q9" s="52"/>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5.2" customHeight="1">
      <c r="A11" s="44">
        <v>1</v>
      </c>
      <c r="B11" s="46" t="s">
        <v>65</v>
      </c>
      <c r="C11" s="32"/>
      <c r="D11" s="23"/>
      <c r="E11" s="23"/>
      <c r="F11" s="33">
        <v>60</v>
      </c>
      <c r="G11" s="36"/>
      <c r="H11" s="23"/>
      <c r="I11" s="23"/>
      <c r="J11" s="32"/>
      <c r="K11" s="33">
        <f>F11</f>
        <v>60</v>
      </c>
      <c r="AD11" s="52"/>
      <c r="ALF11"/>
      <c r="ALG11"/>
      <c r="ALH11"/>
      <c r="ALI11"/>
      <c r="ALJ11"/>
    </row>
    <row r="12" spans="1:998" ht="25.2" customHeight="1" thickBot="1">
      <c r="A12" s="49">
        <v>2</v>
      </c>
      <c r="B12" s="46" t="s">
        <v>100</v>
      </c>
      <c r="C12" s="21"/>
      <c r="D12" s="21"/>
      <c r="E12" s="21"/>
      <c r="F12" s="34"/>
      <c r="G12" s="41"/>
      <c r="H12" s="21"/>
      <c r="I12" s="21"/>
      <c r="J12" s="20">
        <f>K11</f>
        <v>60</v>
      </c>
      <c r="K12" s="34">
        <v>0</v>
      </c>
      <c r="X12" s="52"/>
      <c r="ALF12"/>
      <c r="ALG12"/>
      <c r="ALH12"/>
      <c r="ALI12"/>
      <c r="ALJ12"/>
    </row>
    <row r="13" spans="1:998" ht="25.2" hidden="1" customHeight="1">
      <c r="A13" s="49"/>
      <c r="B13" s="46"/>
      <c r="C13" s="21"/>
      <c r="D13" s="21"/>
      <c r="E13" s="21"/>
      <c r="F13" s="34"/>
      <c r="G13" s="41"/>
      <c r="H13" s="21"/>
      <c r="I13" s="21"/>
      <c r="J13" s="20"/>
      <c r="K13" s="34"/>
      <c r="ALF13"/>
      <c r="ALG13"/>
      <c r="ALH13"/>
      <c r="ALI13"/>
      <c r="ALJ13"/>
    </row>
    <row r="14" spans="1:998" ht="25.2" hidden="1" customHeight="1">
      <c r="A14" s="49"/>
      <c r="B14" s="46"/>
      <c r="C14" s="21"/>
      <c r="D14" s="61"/>
      <c r="E14" s="61"/>
      <c r="F14" s="63"/>
      <c r="G14" s="68"/>
      <c r="H14" s="21"/>
      <c r="I14" s="21"/>
      <c r="J14" s="20"/>
      <c r="K14" s="34"/>
      <c r="ALF14"/>
      <c r="ALG14"/>
      <c r="ALH14"/>
      <c r="ALI14"/>
      <c r="ALJ14"/>
    </row>
    <row r="15" spans="1:998" ht="25.2" hidden="1" customHeight="1">
      <c r="A15" s="49"/>
      <c r="B15" s="46"/>
      <c r="C15" s="21"/>
      <c r="D15" s="21"/>
      <c r="E15" s="21"/>
      <c r="F15" s="34"/>
      <c r="G15" s="41"/>
      <c r="H15" s="21"/>
      <c r="I15" s="21"/>
      <c r="J15" s="20"/>
      <c r="K15" s="34"/>
      <c r="ALF15"/>
      <c r="ALG15"/>
      <c r="ALH15"/>
      <c r="ALI15"/>
      <c r="ALJ15"/>
    </row>
    <row r="16" spans="1:998" ht="25.2" hidden="1" customHeight="1">
      <c r="A16" s="49"/>
      <c r="B16" s="46"/>
      <c r="C16" s="21"/>
      <c r="D16" s="21"/>
      <c r="E16" s="21"/>
      <c r="F16" s="34"/>
      <c r="G16" s="41"/>
      <c r="H16" s="21"/>
      <c r="I16" s="21"/>
      <c r="J16" s="20"/>
      <c r="K16" s="34"/>
      <c r="ALF16"/>
      <c r="ALG16"/>
      <c r="ALH16"/>
      <c r="ALI16"/>
      <c r="ALJ16"/>
    </row>
    <row r="17" spans="1:998" ht="25.2" hidden="1" customHeight="1">
      <c r="A17" s="49"/>
      <c r="B17" s="46"/>
      <c r="C17" s="21"/>
      <c r="D17" s="21"/>
      <c r="E17" s="21"/>
      <c r="F17" s="34"/>
      <c r="G17" s="41"/>
      <c r="H17" s="21"/>
      <c r="I17" s="21"/>
      <c r="J17" s="20"/>
      <c r="K17" s="34"/>
      <c r="ALF17"/>
      <c r="ALG17"/>
      <c r="ALH17"/>
      <c r="ALI17"/>
      <c r="ALJ17"/>
    </row>
    <row r="18" spans="1:998" ht="25.2" hidden="1" customHeight="1">
      <c r="A18" s="49"/>
      <c r="B18" s="46"/>
      <c r="C18" s="21"/>
      <c r="D18" s="21"/>
      <c r="E18" s="21"/>
      <c r="F18" s="34"/>
      <c r="G18" s="41"/>
      <c r="H18" s="21"/>
      <c r="I18" s="21"/>
      <c r="J18" s="20"/>
      <c r="K18" s="34"/>
      <c r="ALF18"/>
      <c r="ALG18"/>
      <c r="ALH18"/>
      <c r="ALI18"/>
      <c r="ALJ18"/>
    </row>
    <row r="19" spans="1:998" ht="25.2" hidden="1" customHeight="1">
      <c r="A19" s="49"/>
      <c r="B19" s="46"/>
      <c r="C19" s="21"/>
      <c r="D19" s="21"/>
      <c r="E19" s="21"/>
      <c r="F19" s="34"/>
      <c r="G19" s="41"/>
      <c r="H19" s="21"/>
      <c r="I19" s="21"/>
      <c r="J19" s="20"/>
      <c r="K19" s="34"/>
      <c r="ALF19"/>
      <c r="ALG19"/>
      <c r="ALH19"/>
      <c r="ALI19"/>
      <c r="ALJ19"/>
    </row>
    <row r="20" spans="1:998" ht="25.2" hidden="1" customHeight="1">
      <c r="A20" s="49"/>
      <c r="B20" s="46"/>
      <c r="C20" s="21"/>
      <c r="D20" s="21"/>
      <c r="E20" s="21"/>
      <c r="F20" s="34"/>
      <c r="G20" s="41"/>
      <c r="H20" s="21"/>
      <c r="I20" s="21"/>
      <c r="J20" s="20"/>
      <c r="K20" s="34"/>
      <c r="ALF20"/>
      <c r="ALG20"/>
      <c r="ALH20"/>
      <c r="ALI20"/>
      <c r="ALJ20"/>
    </row>
    <row r="21" spans="1:998" ht="25.2" hidden="1" customHeight="1">
      <c r="A21" s="49"/>
      <c r="B21" s="46"/>
      <c r="C21" s="21"/>
      <c r="D21" s="21"/>
      <c r="E21" s="21"/>
      <c r="F21" s="34"/>
      <c r="G21" s="41"/>
      <c r="H21" s="21"/>
      <c r="I21" s="21"/>
      <c r="J21" s="20"/>
      <c r="K21" s="34"/>
      <c r="Z21" s="48"/>
      <c r="ALF21"/>
      <c r="ALG21"/>
      <c r="ALH21"/>
      <c r="ALI21"/>
      <c r="ALJ21"/>
    </row>
    <row r="22" spans="1:998" ht="25.2" hidden="1" customHeight="1">
      <c r="A22" s="49"/>
      <c r="B22" s="46"/>
      <c r="C22" s="21"/>
      <c r="D22" s="21"/>
      <c r="E22" s="21"/>
      <c r="F22" s="34"/>
      <c r="G22" s="41"/>
      <c r="H22" s="21"/>
      <c r="I22" s="21"/>
      <c r="J22" s="20"/>
      <c r="K22" s="34"/>
      <c r="ALF22"/>
      <c r="ALG22"/>
      <c r="ALH22"/>
      <c r="ALI22"/>
      <c r="ALJ22"/>
    </row>
    <row r="23" spans="1:998" ht="25.2" hidden="1" customHeight="1">
      <c r="A23" s="49"/>
      <c r="B23" s="46"/>
      <c r="C23" s="19"/>
      <c r="D23" s="19"/>
      <c r="E23" s="19"/>
      <c r="F23" s="35"/>
      <c r="G23" s="37"/>
      <c r="H23" s="21"/>
      <c r="I23" s="21"/>
      <c r="J23" s="20"/>
      <c r="K23" s="34"/>
      <c r="ALF23"/>
      <c r="ALG23"/>
      <c r="ALH23"/>
      <c r="ALI23"/>
      <c r="ALJ23"/>
    </row>
    <row r="24" spans="1:998" ht="25.2" hidden="1" customHeight="1">
      <c r="A24" s="49"/>
      <c r="B24" s="69"/>
      <c r="C24" s="19"/>
      <c r="D24" s="19"/>
      <c r="E24" s="19"/>
      <c r="F24" s="35"/>
      <c r="G24" s="37"/>
      <c r="H24" s="21"/>
      <c r="I24" s="21"/>
      <c r="J24" s="20"/>
      <c r="K24" s="34"/>
      <c r="ALF24"/>
      <c r="ALG24"/>
      <c r="ALH24"/>
      <c r="ALI24"/>
      <c r="ALJ24"/>
    </row>
    <row r="25" spans="1:998" ht="25.2" hidden="1" customHeight="1">
      <c r="A25" s="49"/>
      <c r="B25" s="46"/>
      <c r="C25" s="19"/>
      <c r="D25" s="19"/>
      <c r="E25" s="19"/>
      <c r="F25" s="35"/>
      <c r="G25" s="37"/>
      <c r="H25" s="21"/>
      <c r="I25" s="21"/>
      <c r="J25" s="20"/>
      <c r="K25" s="34"/>
      <c r="ALF25"/>
      <c r="ALG25"/>
      <c r="ALH25"/>
      <c r="ALI25"/>
      <c r="ALJ25"/>
    </row>
    <row r="26" spans="1:998" ht="25.2" hidden="1" customHeight="1">
      <c r="A26" s="49"/>
      <c r="B26" s="46"/>
      <c r="C26" s="19"/>
      <c r="D26" s="19"/>
      <c r="E26" s="19"/>
      <c r="F26" s="35"/>
      <c r="G26" s="37"/>
      <c r="H26" s="21"/>
      <c r="I26" s="21"/>
      <c r="J26" s="20"/>
      <c r="K26" s="34"/>
      <c r="ALF26"/>
      <c r="ALG26"/>
      <c r="ALH26"/>
      <c r="ALI26"/>
      <c r="ALJ26"/>
    </row>
    <row r="27" spans="1:998" ht="25.2" hidden="1" customHeight="1">
      <c r="A27" s="49"/>
      <c r="B27" s="46"/>
      <c r="C27" s="19"/>
      <c r="D27" s="19"/>
      <c r="E27" s="19"/>
      <c r="F27" s="35"/>
      <c r="G27" s="37"/>
      <c r="H27" s="21"/>
      <c r="I27" s="21"/>
      <c r="J27" s="20"/>
      <c r="K27" s="34"/>
      <c r="ALF27"/>
      <c r="ALG27"/>
      <c r="ALH27"/>
      <c r="ALI27"/>
      <c r="ALJ27"/>
    </row>
    <row r="28" spans="1:998" ht="25.2" hidden="1" customHeight="1">
      <c r="A28" s="49"/>
      <c r="B28" s="46"/>
      <c r="C28" s="19"/>
      <c r="D28" s="19"/>
      <c r="E28" s="19"/>
      <c r="F28" s="35"/>
      <c r="G28" s="37"/>
      <c r="H28" s="21"/>
      <c r="I28" s="21"/>
      <c r="J28" s="20"/>
      <c r="K28" s="34"/>
      <c r="ALF28"/>
      <c r="ALG28"/>
      <c r="ALH28"/>
      <c r="ALI28"/>
      <c r="ALJ28"/>
    </row>
    <row r="29" spans="1:998" ht="25.2" hidden="1" customHeight="1">
      <c r="A29" s="49"/>
      <c r="B29" s="46"/>
      <c r="C29" s="19"/>
      <c r="D29" s="19"/>
      <c r="E29" s="19"/>
      <c r="F29" s="35"/>
      <c r="G29" s="37"/>
      <c r="H29" s="21"/>
      <c r="I29" s="21"/>
      <c r="J29" s="20"/>
      <c r="K29" s="34"/>
      <c r="ALF29"/>
      <c r="ALG29"/>
      <c r="ALH29"/>
      <c r="ALI29"/>
      <c r="ALJ29"/>
    </row>
    <row r="30" spans="1:998" ht="25.2" hidden="1" customHeight="1">
      <c r="A30" s="49"/>
      <c r="B30" s="46"/>
      <c r="C30" s="19"/>
      <c r="D30" s="19"/>
      <c r="E30" s="19"/>
      <c r="F30" s="35"/>
      <c r="G30" s="37"/>
      <c r="H30" s="21"/>
      <c r="I30" s="21"/>
      <c r="J30" s="20"/>
      <c r="K30" s="34"/>
      <c r="ALF30"/>
      <c r="ALG30"/>
      <c r="ALH30"/>
      <c r="ALI30"/>
      <c r="ALJ30"/>
    </row>
    <row r="31" spans="1:998" ht="25.2" hidden="1" customHeight="1">
      <c r="A31" s="49"/>
      <c r="B31" s="46"/>
      <c r="C31" s="19"/>
      <c r="D31" s="19"/>
      <c r="E31" s="19"/>
      <c r="F31" s="35"/>
      <c r="G31" s="37"/>
      <c r="H31" s="21"/>
      <c r="I31" s="21"/>
      <c r="J31" s="20"/>
      <c r="K31" s="34"/>
      <c r="ALF31"/>
      <c r="ALG31"/>
      <c r="ALH31"/>
      <c r="ALI31"/>
      <c r="ALJ31"/>
    </row>
    <row r="32" spans="1:998" ht="25.2" hidden="1" customHeight="1">
      <c r="A32" s="49"/>
      <c r="B32" s="46"/>
      <c r="C32" s="19"/>
      <c r="D32" s="19"/>
      <c r="E32" s="19"/>
      <c r="F32" s="35"/>
      <c r="G32" s="37"/>
      <c r="H32" s="21"/>
      <c r="I32" s="21"/>
      <c r="J32" s="20"/>
      <c r="K32" s="34"/>
      <c r="ALF32"/>
      <c r="ALG32"/>
      <c r="ALH32"/>
      <c r="ALI32"/>
      <c r="ALJ32"/>
    </row>
    <row r="33" spans="1:998" ht="25.2" hidden="1" customHeight="1">
      <c r="A33" s="49"/>
      <c r="B33" s="46"/>
      <c r="C33" s="19"/>
      <c r="D33" s="19"/>
      <c r="E33" s="19"/>
      <c r="F33" s="35"/>
      <c r="G33" s="37"/>
      <c r="H33" s="21"/>
      <c r="I33" s="21"/>
      <c r="J33" s="20"/>
      <c r="K33" s="34"/>
      <c r="ALF33"/>
      <c r="ALG33"/>
      <c r="ALH33"/>
      <c r="ALI33"/>
      <c r="ALJ33"/>
    </row>
    <row r="34" spans="1:998" ht="25.2" hidden="1" customHeight="1">
      <c r="A34" s="49"/>
      <c r="B34" s="46"/>
      <c r="C34" s="19"/>
      <c r="D34" s="19"/>
      <c r="E34" s="19"/>
      <c r="F34" s="35"/>
      <c r="G34" s="37"/>
      <c r="H34" s="21"/>
      <c r="I34" s="21"/>
      <c r="J34" s="20"/>
      <c r="K34" s="34"/>
      <c r="ALF34"/>
      <c r="ALG34"/>
      <c r="ALH34"/>
      <c r="ALI34"/>
      <c r="ALJ34"/>
    </row>
    <row r="35" spans="1:998" ht="25.2" hidden="1" customHeight="1">
      <c r="A35" s="49"/>
      <c r="B35" s="46"/>
      <c r="C35" s="19"/>
      <c r="D35" s="19"/>
      <c r="E35" s="19"/>
      <c r="F35" s="35"/>
      <c r="G35" s="37"/>
      <c r="H35" s="21"/>
      <c r="I35" s="21"/>
      <c r="J35" s="20"/>
      <c r="K35" s="34"/>
      <c r="ALF35"/>
      <c r="ALG35"/>
      <c r="ALH35"/>
      <c r="ALI35"/>
      <c r="ALJ35"/>
    </row>
    <row r="36" spans="1:998" ht="25.2" hidden="1" customHeight="1">
      <c r="A36" s="49"/>
      <c r="B36" s="46"/>
      <c r="C36" s="19"/>
      <c r="D36" s="19"/>
      <c r="E36" s="19"/>
      <c r="F36" s="35"/>
      <c r="G36" s="37"/>
      <c r="H36" s="21"/>
      <c r="I36" s="21"/>
      <c r="J36" s="20"/>
      <c r="K36" s="34"/>
      <c r="ALF36"/>
      <c r="ALG36"/>
      <c r="ALH36"/>
      <c r="ALI36"/>
      <c r="ALJ36"/>
    </row>
    <row r="37" spans="1:998" ht="25.2" hidden="1" customHeight="1">
      <c r="A37" s="49"/>
      <c r="B37" s="46"/>
      <c r="C37" s="19"/>
      <c r="D37" s="19"/>
      <c r="E37" s="19"/>
      <c r="F37" s="35"/>
      <c r="G37" s="37"/>
      <c r="H37" s="21"/>
      <c r="I37" s="21"/>
      <c r="J37" s="20"/>
      <c r="K37" s="34"/>
      <c r="ALF37"/>
      <c r="ALG37"/>
      <c r="ALH37"/>
      <c r="ALI37"/>
      <c r="ALJ37"/>
    </row>
    <row r="38" spans="1:998" ht="25.2" hidden="1" customHeight="1">
      <c r="A38" s="49"/>
      <c r="B38" s="46"/>
      <c r="C38" s="19"/>
      <c r="D38" s="19"/>
      <c r="E38" s="19"/>
      <c r="F38" s="35"/>
      <c r="G38" s="37"/>
      <c r="H38" s="21"/>
      <c r="I38" s="21"/>
      <c r="J38" s="20"/>
      <c r="K38" s="34"/>
      <c r="ALF38"/>
      <c r="ALG38"/>
      <c r="ALH38"/>
      <c r="ALI38"/>
      <c r="ALJ38"/>
    </row>
    <row r="39" spans="1:998" ht="25.2" hidden="1" customHeight="1">
      <c r="A39" s="49"/>
      <c r="B39" s="46"/>
      <c r="C39" s="19"/>
      <c r="D39" s="19"/>
      <c r="E39" s="19"/>
      <c r="F39" s="35"/>
      <c r="G39" s="37"/>
      <c r="H39" s="21"/>
      <c r="I39" s="21"/>
      <c r="J39" s="20"/>
      <c r="K39" s="34"/>
      <c r="ALF39"/>
      <c r="ALG39"/>
      <c r="ALH39"/>
      <c r="ALI39"/>
      <c r="ALJ39"/>
    </row>
    <row r="40" spans="1:998" ht="25.2" hidden="1" customHeight="1">
      <c r="A40" s="49"/>
      <c r="B40" s="46"/>
      <c r="C40" s="18"/>
      <c r="D40" s="18"/>
      <c r="E40" s="18"/>
      <c r="F40" s="35"/>
      <c r="G40" s="17"/>
      <c r="H40" s="18"/>
      <c r="I40" s="18"/>
      <c r="J40" s="18"/>
      <c r="K40" s="34"/>
      <c r="ALF40"/>
      <c r="ALG40"/>
      <c r="ALH40"/>
      <c r="ALI40"/>
      <c r="ALJ40"/>
    </row>
    <row r="41" spans="1:998" ht="27" hidden="1" customHeight="1">
      <c r="A41" s="49"/>
      <c r="B41" s="46"/>
      <c r="C41" s="18"/>
      <c r="D41" s="18"/>
      <c r="E41" s="18"/>
      <c r="F41" s="35"/>
      <c r="G41" s="17"/>
      <c r="H41" s="18"/>
      <c r="I41" s="18"/>
      <c r="J41" s="18"/>
      <c r="K41" s="34"/>
      <c r="ALF41"/>
      <c r="ALG41"/>
      <c r="ALH41"/>
      <c r="ALI41"/>
      <c r="ALJ41"/>
    </row>
    <row r="42" spans="1:998" ht="27" hidden="1" customHeight="1" thickBot="1">
      <c r="A42" s="49"/>
      <c r="B42" s="75"/>
      <c r="C42" s="38"/>
      <c r="D42" s="38"/>
      <c r="E42" s="38"/>
      <c r="F42" s="39"/>
      <c r="G42" s="76"/>
      <c r="H42" s="38"/>
      <c r="I42" s="38"/>
      <c r="J42" s="38"/>
      <c r="K42" s="39"/>
    </row>
    <row r="43" spans="1:998" ht="20.100000000000001" customHeight="1" thickBot="1">
      <c r="A43" s="93" t="s">
        <v>16</v>
      </c>
      <c r="B43" s="93" t="s">
        <v>8</v>
      </c>
      <c r="C43" s="93" t="s">
        <v>17</v>
      </c>
      <c r="D43" s="93"/>
      <c r="E43" s="93"/>
      <c r="F43" s="93"/>
      <c r="G43" s="93"/>
      <c r="H43" s="93"/>
      <c r="I43" s="93"/>
      <c r="J43" s="93"/>
      <c r="K43" s="93"/>
    </row>
    <row r="44" spans="1:998" ht="20.100000000000001" customHeight="1" thickBot="1">
      <c r="A44" s="93"/>
      <c r="B44" s="93"/>
      <c r="C44" s="93" t="s">
        <v>18</v>
      </c>
      <c r="D44" s="93"/>
      <c r="E44" s="93"/>
      <c r="F44" s="93" t="s">
        <v>19</v>
      </c>
      <c r="G44" s="93"/>
      <c r="H44" s="93"/>
      <c r="I44" s="93"/>
      <c r="J44" s="30" t="s">
        <v>20</v>
      </c>
      <c r="K44" s="30" t="s">
        <v>21</v>
      </c>
    </row>
    <row r="45" spans="1:998" ht="20.100000000000001" customHeight="1" thickBot="1">
      <c r="A45" s="31">
        <f>'Planilha Locada'!C21</f>
        <v>29.04</v>
      </c>
      <c r="B45" s="51" t="s">
        <v>101</v>
      </c>
      <c r="C45" s="94">
        <f>SUM(C11:C38)</f>
        <v>0</v>
      </c>
      <c r="D45" s="94"/>
      <c r="E45" s="94"/>
      <c r="F45" s="94">
        <f>SUM(D11:D41)</f>
        <v>0</v>
      </c>
      <c r="G45" s="94"/>
      <c r="H45" s="94"/>
      <c r="I45" s="94"/>
      <c r="J45" s="42">
        <f>SUM(E11:E38)</f>
        <v>0</v>
      </c>
      <c r="K45" s="42">
        <f>SUM(F11:F38)</f>
        <v>60</v>
      </c>
    </row>
    <row r="46" spans="1:998" ht="8.1" customHeight="1">
      <c r="A46" s="28"/>
      <c r="B46" s="5"/>
      <c r="C46" s="5"/>
      <c r="D46" s="5"/>
      <c r="E46" s="5"/>
      <c r="F46" s="5"/>
      <c r="G46" s="5"/>
      <c r="H46" s="5"/>
      <c r="I46" s="5"/>
      <c r="J46" s="5"/>
      <c r="K46" s="29"/>
    </row>
    <row r="47" spans="1:998">
      <c r="A47" s="24"/>
      <c r="B47" s="2"/>
      <c r="C47" s="2"/>
      <c r="D47" s="2"/>
      <c r="E47" s="2"/>
      <c r="F47" s="2"/>
      <c r="G47" s="2"/>
      <c r="H47" s="2"/>
      <c r="I47" s="2"/>
      <c r="J47" s="2"/>
      <c r="K47" s="25"/>
    </row>
    <row r="48" spans="1:998">
      <c r="A48" s="26"/>
      <c r="K48" s="27"/>
    </row>
    <row r="49" spans="1:11">
      <c r="A49" s="26"/>
      <c r="K49" s="27"/>
    </row>
    <row r="50" spans="1:11">
      <c r="A50" s="26"/>
      <c r="K50" s="27"/>
    </row>
    <row r="51" spans="1:11">
      <c r="A51" s="26"/>
      <c r="K51" s="27"/>
    </row>
    <row r="52" spans="1:11">
      <c r="A52" s="26"/>
      <c r="K52" s="27"/>
    </row>
    <row r="53" spans="1:11">
      <c r="A53" s="26"/>
      <c r="K53" s="27"/>
    </row>
    <row r="54" spans="1:11" s="1" customFormat="1">
      <c r="A54" s="26"/>
      <c r="K54" s="27"/>
    </row>
    <row r="55" spans="1:11" s="1" customFormat="1">
      <c r="A55" s="26"/>
      <c r="K55" s="27"/>
    </row>
    <row r="56" spans="1:11" s="1" customFormat="1">
      <c r="A56" s="26"/>
      <c r="K56" s="27"/>
    </row>
    <row r="57" spans="1:11" s="1" customFormat="1">
      <c r="A57" s="26"/>
      <c r="K57" s="27"/>
    </row>
    <row r="58" spans="1:11" s="1" customFormat="1">
      <c r="A58" s="26"/>
      <c r="K58" s="27"/>
    </row>
    <row r="59" spans="1:11" s="1" customFormat="1">
      <c r="A59" s="26"/>
      <c r="K59" s="27"/>
    </row>
    <row r="60" spans="1:11" s="1" customFormat="1">
      <c r="A60" s="26"/>
      <c r="K60" s="27"/>
    </row>
    <row r="61" spans="1:11" s="1" customFormat="1">
      <c r="A61" s="26"/>
      <c r="K61" s="27"/>
    </row>
    <row r="62" spans="1:11" s="1" customFormat="1">
      <c r="A62" s="26"/>
      <c r="K62" s="27"/>
    </row>
    <row r="63" spans="1:11" s="1" customFormat="1">
      <c r="A63" s="26"/>
      <c r="K63" s="27"/>
    </row>
    <row r="64" spans="1:11" s="1" customFormat="1" ht="1.2" customHeight="1">
      <c r="A64" s="26"/>
      <c r="K64" s="27"/>
    </row>
    <row r="65" spans="1:11" s="1" customFormat="1">
      <c r="A65" s="26"/>
      <c r="K65" s="27"/>
    </row>
    <row r="66" spans="1:11" s="1" customFormat="1" ht="20.399999999999999" customHeight="1">
      <c r="A66" s="26"/>
      <c r="K66" s="27"/>
    </row>
    <row r="67" spans="1:11" s="1" customFormat="1">
      <c r="A67" s="26"/>
      <c r="K67" s="27"/>
    </row>
    <row r="68" spans="1:11" s="1" customFormat="1">
      <c r="A68" s="26"/>
      <c r="K68" s="27"/>
    </row>
    <row r="69" spans="1:11" s="1" customFormat="1" ht="13.8" thickBot="1">
      <c r="A69" s="82"/>
      <c r="B69" s="83"/>
      <c r="C69" s="83"/>
      <c r="D69" s="83"/>
      <c r="E69" s="83"/>
      <c r="F69" s="83"/>
      <c r="G69" s="83"/>
      <c r="H69" s="83"/>
      <c r="I69" s="83"/>
      <c r="J69" s="83"/>
      <c r="K69" s="84"/>
    </row>
    <row r="70" spans="1:11" s="1" customFormat="1" hidden="1">
      <c r="A70" s="26"/>
      <c r="K70" s="27"/>
    </row>
    <row r="71" spans="1:11" s="1" customFormat="1" hidden="1">
      <c r="A71" s="26"/>
      <c r="K71" s="27"/>
    </row>
    <row r="72" spans="1:11" s="1" customFormat="1" hidden="1">
      <c r="A72" s="26"/>
      <c r="K72" s="27"/>
    </row>
    <row r="73" spans="1:11" s="1" customFormat="1" hidden="1">
      <c r="A73" s="26"/>
      <c r="K73" s="27"/>
    </row>
    <row r="74" spans="1:11" s="1" customFormat="1" hidden="1">
      <c r="A74" s="26"/>
      <c r="K74" s="27"/>
    </row>
    <row r="75" spans="1:11" s="1" customFormat="1" hidden="1">
      <c r="A75" s="26"/>
      <c r="K75" s="27"/>
    </row>
    <row r="76" spans="1:11" s="1" customFormat="1" hidden="1">
      <c r="A76" s="26"/>
      <c r="K76" s="27"/>
    </row>
    <row r="77" spans="1:11" s="1" customFormat="1" hidden="1">
      <c r="A77" s="26"/>
      <c r="K77" s="27"/>
    </row>
    <row r="78" spans="1:11" s="1" customFormat="1" hidden="1">
      <c r="A78" s="26"/>
      <c r="K78" s="27"/>
    </row>
    <row r="79" spans="1:11" s="1" customFormat="1" hidden="1">
      <c r="A79" s="26"/>
      <c r="K79" s="27"/>
    </row>
    <row r="80" spans="1:11" s="1" customFormat="1" hidden="1">
      <c r="A80" s="26"/>
      <c r="K80" s="27"/>
    </row>
    <row r="81" spans="1:11" s="1" customFormat="1" hidden="1">
      <c r="A81" s="26"/>
      <c r="K81" s="27"/>
    </row>
    <row r="82" spans="1:11" s="1" customFormat="1" hidden="1">
      <c r="A82" s="26"/>
      <c r="K82" s="27"/>
    </row>
    <row r="83" spans="1:11" s="1" customFormat="1" hidden="1">
      <c r="A83" s="26"/>
      <c r="K83" s="27"/>
    </row>
    <row r="84" spans="1:11" s="1" customFormat="1" ht="13.5" hidden="1" customHeight="1">
      <c r="A84" s="3"/>
    </row>
    <row r="85" spans="1:11" s="1" customFormat="1" hidden="1">
      <c r="A85" s="3"/>
    </row>
    <row r="86" spans="1:11" s="1" customFormat="1" hidden="1">
      <c r="A86" s="3"/>
    </row>
    <row r="87" spans="1:11" s="1" customFormat="1" hidden="1">
      <c r="A87" s="3"/>
    </row>
    <row r="88" spans="1:11" s="1" customFormat="1" hidden="1">
      <c r="A88" s="3"/>
    </row>
    <row r="89" spans="1:11" s="1" customFormat="1" hidden="1">
      <c r="A89" s="3"/>
    </row>
    <row r="90" spans="1:11" s="1" customFormat="1" hidden="1">
      <c r="A90" s="3"/>
    </row>
    <row r="91" spans="1:11" s="1" customFormat="1" hidden="1">
      <c r="A91" s="3"/>
    </row>
    <row r="92" spans="1:11" s="1" customFormat="1" hidden="1">
      <c r="A92" s="3"/>
    </row>
    <row r="93" spans="1:11" s="1" customFormat="1" hidden="1">
      <c r="A93" s="3"/>
    </row>
    <row r="94" spans="1:11" s="1" customFormat="1" hidden="1">
      <c r="A94" s="3"/>
    </row>
    <row r="95" spans="1:11" s="1" customFormat="1" hidden="1">
      <c r="A95" s="3"/>
    </row>
    <row r="96" spans="1:11" s="1" customFormat="1" hidden="1">
      <c r="A96" s="3"/>
    </row>
    <row r="97" spans="1:998" s="1" customFormat="1" hidden="1">
      <c r="A97" s="3"/>
    </row>
    <row r="98" spans="1:998" s="1" customFormat="1" hidden="1">
      <c r="A98" s="3"/>
    </row>
    <row r="99" spans="1:998" s="1" customFormat="1" hidden="1">
      <c r="A99" s="3"/>
      <c r="C99" s="4"/>
      <c r="D99" s="4"/>
      <c r="E99" s="4"/>
      <c r="F99" s="4"/>
      <c r="G99" s="4"/>
      <c r="H99" s="4"/>
      <c r="I99" s="4"/>
      <c r="J99" s="4"/>
      <c r="K99" s="4"/>
    </row>
    <row r="100" spans="1:998" s="1" customFormat="1" hidden="1">
      <c r="A100" s="3"/>
      <c r="C100" s="4"/>
      <c r="D100" s="4"/>
      <c r="E100" s="4"/>
      <c r="F100" s="4"/>
      <c r="G100" s="4"/>
      <c r="H100" s="4"/>
      <c r="I100" s="4"/>
      <c r="J100" s="4"/>
      <c r="K100" s="4"/>
    </row>
    <row r="101" spans="1:998" hidden="1">
      <c r="A101" s="3"/>
    </row>
    <row r="102" spans="1:998" hidden="1">
      <c r="A102" s="3"/>
    </row>
    <row r="103" spans="1:998" hidden="1">
      <c r="A103" s="3"/>
    </row>
    <row r="104" spans="1:998" hidden="1">
      <c r="A104" s="3"/>
    </row>
    <row r="105" spans="1:998" s="57" customFormat="1" hidden="1">
      <c r="A105" s="53"/>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c r="DG105" s="5"/>
      <c r="DH105" s="5"/>
      <c r="DI105" s="5"/>
      <c r="DJ105" s="5"/>
      <c r="DK105" s="5"/>
      <c r="DL105" s="5"/>
      <c r="DM105" s="5"/>
      <c r="DN105" s="5"/>
      <c r="DO105" s="5"/>
      <c r="DP105" s="5"/>
      <c r="DQ105" s="5"/>
      <c r="DR105" s="5"/>
      <c r="DS105" s="5"/>
      <c r="DT105" s="5"/>
      <c r="DU105" s="5"/>
      <c r="DV105" s="5"/>
      <c r="DW105" s="5"/>
      <c r="DX105" s="5"/>
      <c r="DY105" s="5"/>
      <c r="DZ105" s="5"/>
      <c r="EA105" s="5"/>
      <c r="EB105" s="5"/>
      <c r="EC105" s="5"/>
      <c r="ED105" s="5"/>
      <c r="EE105" s="5"/>
      <c r="EF105" s="5"/>
      <c r="EG105" s="5"/>
      <c r="EH105" s="5"/>
      <c r="EI105" s="5"/>
      <c r="EJ105" s="5"/>
      <c r="EK105" s="5"/>
      <c r="EL105" s="5"/>
      <c r="EM105" s="5"/>
      <c r="EN105" s="5"/>
      <c r="EO105" s="5"/>
      <c r="EP105" s="5"/>
      <c r="EQ105" s="5"/>
      <c r="ER105" s="5"/>
      <c r="ES105" s="5"/>
      <c r="ET105" s="5"/>
      <c r="EU105" s="5"/>
      <c r="EV105" s="5"/>
      <c r="EW105" s="5"/>
      <c r="EX105" s="5"/>
      <c r="EY105" s="5"/>
      <c r="EZ105" s="5"/>
      <c r="FA105" s="5"/>
      <c r="FB105" s="5"/>
      <c r="FC105" s="5"/>
      <c r="FD105" s="5"/>
      <c r="FE105" s="5"/>
      <c r="FF105" s="5"/>
      <c r="FG105" s="5"/>
      <c r="FH105" s="5"/>
      <c r="FI105" s="5"/>
      <c r="FJ105" s="5"/>
      <c r="FK105" s="5"/>
      <c r="FL105" s="5"/>
      <c r="FM105" s="5"/>
      <c r="FN105" s="5"/>
      <c r="FO105" s="5"/>
      <c r="FP105" s="5"/>
      <c r="FQ105" s="5"/>
      <c r="FR105" s="5"/>
      <c r="FS105" s="5"/>
      <c r="FT105" s="5"/>
      <c r="FU105" s="5"/>
      <c r="FV105" s="5"/>
      <c r="FW105" s="5"/>
      <c r="FX105" s="5"/>
      <c r="FY105" s="5"/>
      <c r="FZ105" s="5"/>
      <c r="GA105" s="5"/>
      <c r="GB105" s="5"/>
      <c r="GC105" s="5"/>
      <c r="GD105" s="5"/>
      <c r="GE105" s="5"/>
      <c r="GF105" s="5"/>
      <c r="GG105" s="5"/>
      <c r="GH105" s="5"/>
      <c r="GI105" s="5"/>
      <c r="GJ105" s="5"/>
      <c r="GK105" s="5"/>
      <c r="GL105" s="5"/>
      <c r="GM105" s="5"/>
      <c r="GN105" s="5"/>
      <c r="GO105" s="5"/>
      <c r="GP105" s="5"/>
      <c r="GQ105" s="5"/>
      <c r="GR105" s="5"/>
      <c r="GS105" s="5"/>
      <c r="GT105" s="5"/>
      <c r="GU105" s="5"/>
      <c r="GV105" s="5"/>
      <c r="GW105" s="5"/>
      <c r="GX105" s="5"/>
      <c r="GY105" s="5"/>
      <c r="GZ105" s="5"/>
      <c r="HA105" s="5"/>
      <c r="HB105" s="5"/>
      <c r="HC105" s="5"/>
      <c r="HD105" s="5"/>
      <c r="HE105" s="5"/>
      <c r="HF105" s="5"/>
      <c r="HG105" s="5"/>
      <c r="HH105" s="5"/>
      <c r="HI105" s="5"/>
      <c r="HJ105" s="5"/>
      <c r="HK105" s="5"/>
      <c r="HL105" s="5"/>
      <c r="HM105" s="5"/>
      <c r="HN105" s="5"/>
      <c r="HO105" s="5"/>
      <c r="HP105" s="5"/>
      <c r="HQ105" s="5"/>
      <c r="HR105" s="5"/>
      <c r="HS105" s="5"/>
      <c r="HT105" s="5"/>
      <c r="HU105" s="5"/>
      <c r="HV105" s="5"/>
      <c r="HW105" s="5"/>
      <c r="HX105" s="5"/>
      <c r="HY105" s="5"/>
      <c r="HZ105" s="5"/>
      <c r="IA105" s="5"/>
      <c r="IB105" s="5"/>
      <c r="IC105" s="5"/>
      <c r="ID105" s="5"/>
      <c r="IE105" s="5"/>
      <c r="IF105" s="5"/>
      <c r="IG105" s="5"/>
      <c r="IH105" s="5"/>
      <c r="II105" s="5"/>
      <c r="IJ105" s="5"/>
      <c r="IK105" s="5"/>
      <c r="IL105" s="5"/>
      <c r="IM105" s="5"/>
      <c r="IN105" s="5"/>
      <c r="IO105" s="5"/>
      <c r="IP105" s="5"/>
      <c r="IQ105" s="5"/>
      <c r="IR105" s="5"/>
      <c r="IS105" s="5"/>
      <c r="IT105" s="5"/>
      <c r="IU105" s="5"/>
      <c r="IV105" s="5"/>
      <c r="IW105" s="5"/>
      <c r="IX105" s="5"/>
      <c r="IY105" s="5"/>
      <c r="IZ105" s="5"/>
      <c r="JA105" s="5"/>
      <c r="JB105" s="5"/>
      <c r="JC105" s="5"/>
      <c r="JD105" s="5"/>
      <c r="JE105" s="5"/>
      <c r="JF105" s="5"/>
      <c r="JG105" s="5"/>
      <c r="JH105" s="5"/>
      <c r="JI105" s="5"/>
      <c r="JJ105" s="5"/>
      <c r="JK105" s="5"/>
      <c r="JL105" s="5"/>
      <c r="JM105" s="5"/>
      <c r="JN105" s="5"/>
      <c r="JO105" s="5"/>
      <c r="JP105" s="5"/>
      <c r="JQ105" s="5"/>
      <c r="JR105" s="5"/>
      <c r="JS105" s="5"/>
      <c r="JT105" s="5"/>
      <c r="JU105" s="5"/>
      <c r="JV105" s="5"/>
      <c r="JW105" s="5"/>
      <c r="JX105" s="5"/>
      <c r="JY105" s="5"/>
      <c r="JZ105" s="5"/>
      <c r="KA105" s="5"/>
      <c r="KB105" s="5"/>
      <c r="KC105" s="5"/>
      <c r="KD105" s="5"/>
      <c r="KE105" s="5"/>
      <c r="KF105" s="5"/>
      <c r="KG105" s="5"/>
      <c r="KH105" s="5"/>
      <c r="KI105" s="5"/>
      <c r="KJ105" s="5"/>
      <c r="KK105" s="5"/>
      <c r="KL105" s="5"/>
      <c r="KM105" s="5"/>
      <c r="KN105" s="5"/>
      <c r="KO105" s="5"/>
      <c r="KP105" s="5"/>
      <c r="KQ105" s="5"/>
      <c r="KR105" s="5"/>
      <c r="KS105" s="5"/>
      <c r="KT105" s="5"/>
      <c r="KU105" s="5"/>
      <c r="KV105" s="5"/>
      <c r="KW105" s="5"/>
      <c r="KX105" s="5"/>
      <c r="KY105" s="5"/>
      <c r="KZ105" s="5"/>
      <c r="LA105" s="5"/>
      <c r="LB105" s="5"/>
      <c r="LC105" s="5"/>
      <c r="LD105" s="5"/>
      <c r="LE105" s="5"/>
      <c r="LF105" s="5"/>
      <c r="LG105" s="5"/>
      <c r="LH105" s="5"/>
      <c r="LI105" s="5"/>
      <c r="LJ105" s="5"/>
      <c r="LK105" s="5"/>
      <c r="LL105" s="5"/>
      <c r="LM105" s="5"/>
      <c r="LN105" s="5"/>
      <c r="LO105" s="5"/>
      <c r="LP105" s="5"/>
      <c r="LQ105" s="5"/>
      <c r="LR105" s="5"/>
      <c r="LS105" s="5"/>
      <c r="LT105" s="5"/>
      <c r="LU105" s="5"/>
      <c r="LV105" s="5"/>
      <c r="LW105" s="5"/>
      <c r="LX105" s="5"/>
      <c r="LY105" s="5"/>
      <c r="LZ105" s="5"/>
      <c r="MA105" s="5"/>
      <c r="MB105" s="5"/>
      <c r="MC105" s="5"/>
      <c r="MD105" s="5"/>
      <c r="ME105" s="5"/>
      <c r="MF105" s="5"/>
      <c r="MG105" s="5"/>
      <c r="MH105" s="5"/>
      <c r="MI105" s="5"/>
      <c r="MJ105" s="5"/>
      <c r="MK105" s="5"/>
      <c r="ML105" s="5"/>
      <c r="MM105" s="5"/>
      <c r="MN105" s="5"/>
      <c r="MO105" s="5"/>
      <c r="MP105" s="5"/>
      <c r="MQ105" s="5"/>
      <c r="MR105" s="5"/>
      <c r="MS105" s="5"/>
      <c r="MT105" s="5"/>
      <c r="MU105" s="5"/>
      <c r="MV105" s="5"/>
      <c r="MW105" s="5"/>
      <c r="MX105" s="5"/>
      <c r="MY105" s="5"/>
      <c r="MZ105" s="5"/>
      <c r="NA105" s="5"/>
      <c r="NB105" s="5"/>
      <c r="NC105" s="5"/>
      <c r="ND105" s="5"/>
      <c r="NE105" s="5"/>
      <c r="NF105" s="5"/>
      <c r="NG105" s="5"/>
      <c r="NH105" s="5"/>
      <c r="NI105" s="5"/>
      <c r="NJ105" s="5"/>
      <c r="NK105" s="5"/>
      <c r="NL105" s="5"/>
      <c r="NM105" s="5"/>
      <c r="NN105" s="5"/>
      <c r="NO105" s="5"/>
      <c r="NP105" s="5"/>
      <c r="NQ105" s="5"/>
      <c r="NR105" s="5"/>
      <c r="NS105" s="5"/>
      <c r="NT105" s="5"/>
      <c r="NU105" s="5"/>
      <c r="NV105" s="5"/>
      <c r="NW105" s="5"/>
      <c r="NX105" s="5"/>
      <c r="NY105" s="5"/>
      <c r="NZ105" s="5"/>
      <c r="OA105" s="5"/>
      <c r="OB105" s="5"/>
      <c r="OC105" s="5"/>
      <c r="OD105" s="5"/>
      <c r="OE105" s="5"/>
      <c r="OF105" s="5"/>
      <c r="OG105" s="5"/>
      <c r="OH105" s="5"/>
      <c r="OI105" s="5"/>
      <c r="OJ105" s="5"/>
      <c r="OK105" s="5"/>
      <c r="OL105" s="5"/>
      <c r="OM105" s="5"/>
      <c r="ON105" s="5"/>
      <c r="OO105" s="5"/>
      <c r="OP105" s="5"/>
      <c r="OQ105" s="5"/>
      <c r="OR105" s="5"/>
      <c r="OS105" s="5"/>
      <c r="OT105" s="5"/>
      <c r="OU105" s="5"/>
      <c r="OV105" s="5"/>
      <c r="OW105" s="5"/>
      <c r="OX105" s="5"/>
      <c r="OY105" s="5"/>
      <c r="OZ105" s="5"/>
      <c r="PA105" s="5"/>
      <c r="PB105" s="5"/>
      <c r="PC105" s="5"/>
      <c r="PD105" s="5"/>
      <c r="PE105" s="5"/>
      <c r="PF105" s="5"/>
      <c r="PG105" s="5"/>
      <c r="PH105" s="5"/>
      <c r="PI105" s="5"/>
      <c r="PJ105" s="5"/>
      <c r="PK105" s="5"/>
      <c r="PL105" s="5"/>
      <c r="PM105" s="5"/>
      <c r="PN105" s="5"/>
      <c r="PO105" s="5"/>
      <c r="PP105" s="5"/>
      <c r="PQ105" s="5"/>
      <c r="PR105" s="5"/>
      <c r="PS105" s="5"/>
      <c r="PT105" s="5"/>
      <c r="PU105" s="5"/>
      <c r="PV105" s="5"/>
      <c r="PW105" s="5"/>
      <c r="PX105" s="5"/>
      <c r="PY105" s="5"/>
      <c r="PZ105" s="5"/>
      <c r="QA105" s="5"/>
      <c r="QB105" s="5"/>
      <c r="QC105" s="5"/>
      <c r="QD105" s="5"/>
      <c r="QE105" s="5"/>
      <c r="QF105" s="5"/>
      <c r="QG105" s="5"/>
      <c r="QH105" s="5"/>
      <c r="QI105" s="5"/>
      <c r="QJ105" s="5"/>
      <c r="QK105" s="5"/>
      <c r="QL105" s="5"/>
      <c r="QM105" s="5"/>
      <c r="QN105" s="5"/>
      <c r="QO105" s="5"/>
      <c r="QP105" s="5"/>
      <c r="QQ105" s="5"/>
      <c r="QR105" s="5"/>
      <c r="QS105" s="5"/>
      <c r="QT105" s="5"/>
      <c r="QU105" s="5"/>
      <c r="QV105" s="5"/>
      <c r="QW105" s="5"/>
      <c r="QX105" s="5"/>
      <c r="QY105" s="5"/>
      <c r="QZ105" s="5"/>
      <c r="RA105" s="5"/>
      <c r="RB105" s="5"/>
      <c r="RC105" s="5"/>
      <c r="RD105" s="5"/>
      <c r="RE105" s="5"/>
      <c r="RF105" s="5"/>
      <c r="RG105" s="5"/>
      <c r="RH105" s="5"/>
      <c r="RI105" s="5"/>
      <c r="RJ105" s="5"/>
      <c r="RK105" s="5"/>
      <c r="RL105" s="5"/>
      <c r="RM105" s="5"/>
      <c r="RN105" s="5"/>
      <c r="RO105" s="5"/>
      <c r="RP105" s="5"/>
      <c r="RQ105" s="5"/>
      <c r="RR105" s="5"/>
      <c r="RS105" s="5"/>
      <c r="RT105" s="5"/>
      <c r="RU105" s="5"/>
      <c r="RV105" s="5"/>
      <c r="RW105" s="5"/>
      <c r="RX105" s="5"/>
      <c r="RY105" s="5"/>
      <c r="RZ105" s="5"/>
      <c r="SA105" s="5"/>
      <c r="SB105" s="5"/>
      <c r="SC105" s="5"/>
      <c r="SD105" s="5"/>
      <c r="SE105" s="5"/>
      <c r="SF105" s="5"/>
      <c r="SG105" s="5"/>
      <c r="SH105" s="5"/>
      <c r="SI105" s="5"/>
      <c r="SJ105" s="5"/>
      <c r="SK105" s="5"/>
      <c r="SL105" s="5"/>
      <c r="SM105" s="5"/>
      <c r="SN105" s="5"/>
      <c r="SO105" s="5"/>
      <c r="SP105" s="5"/>
      <c r="SQ105" s="5"/>
      <c r="SR105" s="5"/>
      <c r="SS105" s="5"/>
      <c r="ST105" s="5"/>
      <c r="SU105" s="5"/>
      <c r="SV105" s="5"/>
      <c r="SW105" s="5"/>
      <c r="SX105" s="5"/>
      <c r="SY105" s="5"/>
      <c r="SZ105" s="5"/>
      <c r="TA105" s="5"/>
      <c r="TB105" s="5"/>
      <c r="TC105" s="5"/>
      <c r="TD105" s="5"/>
      <c r="TE105" s="5"/>
      <c r="TF105" s="5"/>
      <c r="TG105" s="5"/>
      <c r="TH105" s="5"/>
      <c r="TI105" s="5"/>
      <c r="TJ105" s="5"/>
      <c r="TK105" s="5"/>
      <c r="TL105" s="5"/>
      <c r="TM105" s="5"/>
      <c r="TN105" s="5"/>
      <c r="TO105" s="5"/>
      <c r="TP105" s="5"/>
      <c r="TQ105" s="5"/>
      <c r="TR105" s="5"/>
      <c r="TS105" s="5"/>
      <c r="TT105" s="5"/>
      <c r="TU105" s="5"/>
      <c r="TV105" s="5"/>
      <c r="TW105" s="5"/>
      <c r="TX105" s="5"/>
      <c r="TY105" s="5"/>
      <c r="TZ105" s="5"/>
      <c r="UA105" s="5"/>
      <c r="UB105" s="5"/>
      <c r="UC105" s="5"/>
      <c r="UD105" s="5"/>
      <c r="UE105" s="5"/>
      <c r="UF105" s="5"/>
      <c r="UG105" s="5"/>
      <c r="UH105" s="5"/>
      <c r="UI105" s="5"/>
      <c r="UJ105" s="5"/>
      <c r="UK105" s="5"/>
      <c r="UL105" s="5"/>
      <c r="UM105" s="5"/>
      <c r="UN105" s="5"/>
      <c r="UO105" s="5"/>
      <c r="UP105" s="5"/>
      <c r="UQ105" s="5"/>
      <c r="UR105" s="5"/>
      <c r="US105" s="5"/>
      <c r="UT105" s="5"/>
      <c r="UU105" s="5"/>
      <c r="UV105" s="5"/>
      <c r="UW105" s="5"/>
      <c r="UX105" s="5"/>
      <c r="UY105" s="5"/>
      <c r="UZ105" s="5"/>
      <c r="VA105" s="5"/>
      <c r="VB105" s="5"/>
      <c r="VC105" s="5"/>
      <c r="VD105" s="5"/>
      <c r="VE105" s="5"/>
      <c r="VF105" s="5"/>
      <c r="VG105" s="5"/>
      <c r="VH105" s="5"/>
      <c r="VI105" s="5"/>
      <c r="VJ105" s="5"/>
      <c r="VK105" s="5"/>
      <c r="VL105" s="5"/>
      <c r="VM105" s="5"/>
      <c r="VN105" s="5"/>
      <c r="VO105" s="5"/>
      <c r="VP105" s="5"/>
      <c r="VQ105" s="5"/>
      <c r="VR105" s="5"/>
      <c r="VS105" s="5"/>
      <c r="VT105" s="5"/>
      <c r="VU105" s="5"/>
      <c r="VV105" s="5"/>
      <c r="VW105" s="5"/>
      <c r="VX105" s="5"/>
      <c r="VY105" s="5"/>
      <c r="VZ105" s="5"/>
      <c r="WA105" s="5"/>
      <c r="WB105" s="5"/>
      <c r="WC105" s="5"/>
      <c r="WD105" s="5"/>
      <c r="WE105" s="5"/>
      <c r="WF105" s="5"/>
      <c r="WG105" s="5"/>
      <c r="WH105" s="5"/>
      <c r="WI105" s="5"/>
      <c r="WJ105" s="5"/>
      <c r="WK105" s="5"/>
      <c r="WL105" s="5"/>
      <c r="WM105" s="5"/>
      <c r="WN105" s="5"/>
      <c r="WO105" s="5"/>
      <c r="WP105" s="5"/>
      <c r="WQ105" s="5"/>
      <c r="WR105" s="5"/>
      <c r="WS105" s="5"/>
      <c r="WT105" s="5"/>
      <c r="WU105" s="5"/>
      <c r="WV105" s="5"/>
      <c r="WW105" s="5"/>
      <c r="WX105" s="5"/>
      <c r="WY105" s="5"/>
      <c r="WZ105" s="5"/>
      <c r="XA105" s="5"/>
      <c r="XB105" s="5"/>
      <c r="XC105" s="5"/>
      <c r="XD105" s="5"/>
      <c r="XE105" s="5"/>
      <c r="XF105" s="5"/>
      <c r="XG105" s="5"/>
      <c r="XH105" s="5"/>
      <c r="XI105" s="5"/>
      <c r="XJ105" s="5"/>
      <c r="XK105" s="5"/>
      <c r="XL105" s="5"/>
      <c r="XM105" s="5"/>
      <c r="XN105" s="5"/>
      <c r="XO105" s="5"/>
      <c r="XP105" s="5"/>
      <c r="XQ105" s="5"/>
      <c r="XR105" s="5"/>
      <c r="XS105" s="5"/>
      <c r="XT105" s="5"/>
      <c r="XU105" s="5"/>
      <c r="XV105" s="5"/>
      <c r="XW105" s="5"/>
      <c r="XX105" s="5"/>
      <c r="XY105" s="5"/>
      <c r="XZ105" s="5"/>
      <c r="YA105" s="5"/>
      <c r="YB105" s="5"/>
      <c r="YC105" s="5"/>
      <c r="YD105" s="5"/>
      <c r="YE105" s="5"/>
      <c r="YF105" s="5"/>
      <c r="YG105" s="5"/>
      <c r="YH105" s="5"/>
      <c r="YI105" s="5"/>
      <c r="YJ105" s="5"/>
      <c r="YK105" s="5"/>
      <c r="YL105" s="5"/>
      <c r="YM105" s="5"/>
      <c r="YN105" s="5"/>
      <c r="YO105" s="5"/>
      <c r="YP105" s="5"/>
      <c r="YQ105" s="5"/>
      <c r="YR105" s="5"/>
      <c r="YS105" s="5"/>
      <c r="YT105" s="5"/>
      <c r="YU105" s="5"/>
      <c r="YV105" s="5"/>
      <c r="YW105" s="5"/>
      <c r="YX105" s="5"/>
      <c r="YY105" s="5"/>
      <c r="YZ105" s="5"/>
      <c r="ZA105" s="5"/>
      <c r="ZB105" s="5"/>
      <c r="ZC105" s="5"/>
      <c r="ZD105" s="5"/>
      <c r="ZE105" s="5"/>
      <c r="ZF105" s="5"/>
      <c r="ZG105" s="5"/>
      <c r="ZH105" s="5"/>
      <c r="ZI105" s="5"/>
      <c r="ZJ105" s="5"/>
      <c r="ZK105" s="5"/>
      <c r="ZL105" s="5"/>
      <c r="ZM105" s="5"/>
      <c r="ZN105" s="5"/>
      <c r="ZO105" s="5"/>
      <c r="ZP105" s="5"/>
      <c r="ZQ105" s="5"/>
      <c r="ZR105" s="5"/>
      <c r="ZS105" s="5"/>
      <c r="ZT105" s="5"/>
      <c r="ZU105" s="5"/>
      <c r="ZV105" s="5"/>
      <c r="ZW105" s="5"/>
      <c r="ZX105" s="5"/>
      <c r="ZY105" s="5"/>
      <c r="ZZ105" s="5"/>
      <c r="AAA105" s="5"/>
      <c r="AAB105" s="5"/>
      <c r="AAC105" s="5"/>
      <c r="AAD105" s="5"/>
      <c r="AAE105" s="5"/>
      <c r="AAF105" s="5"/>
      <c r="AAG105" s="5"/>
      <c r="AAH105" s="5"/>
      <c r="AAI105" s="5"/>
      <c r="AAJ105" s="5"/>
      <c r="AAK105" s="5"/>
      <c r="AAL105" s="5"/>
      <c r="AAM105" s="5"/>
      <c r="AAN105" s="5"/>
      <c r="AAO105" s="5"/>
      <c r="AAP105" s="5"/>
      <c r="AAQ105" s="5"/>
      <c r="AAR105" s="5"/>
      <c r="AAS105" s="5"/>
      <c r="AAT105" s="5"/>
      <c r="AAU105" s="5"/>
      <c r="AAV105" s="5"/>
      <c r="AAW105" s="5"/>
      <c r="AAX105" s="5"/>
      <c r="AAY105" s="5"/>
      <c r="AAZ105" s="5"/>
      <c r="ABA105" s="5"/>
      <c r="ABB105" s="5"/>
      <c r="ABC105" s="5"/>
      <c r="ABD105" s="5"/>
      <c r="ABE105" s="5"/>
      <c r="ABF105" s="5"/>
      <c r="ABG105" s="5"/>
      <c r="ABH105" s="5"/>
      <c r="ABI105" s="5"/>
      <c r="ABJ105" s="5"/>
      <c r="ABK105" s="5"/>
      <c r="ABL105" s="5"/>
      <c r="ABM105" s="5"/>
      <c r="ABN105" s="5"/>
      <c r="ABO105" s="5"/>
      <c r="ABP105" s="5"/>
      <c r="ABQ105" s="5"/>
      <c r="ABR105" s="5"/>
      <c r="ABS105" s="5"/>
      <c r="ABT105" s="5"/>
      <c r="ABU105" s="5"/>
      <c r="ABV105" s="5"/>
      <c r="ABW105" s="5"/>
      <c r="ABX105" s="5"/>
      <c r="ABY105" s="5"/>
      <c r="ABZ105" s="5"/>
      <c r="ACA105" s="5"/>
      <c r="ACB105" s="5"/>
      <c r="ACC105" s="5"/>
      <c r="ACD105" s="5"/>
      <c r="ACE105" s="5"/>
      <c r="ACF105" s="5"/>
      <c r="ACG105" s="5"/>
      <c r="ACH105" s="5"/>
      <c r="ACI105" s="5"/>
      <c r="ACJ105" s="5"/>
      <c r="ACK105" s="5"/>
      <c r="ACL105" s="5"/>
      <c r="ACM105" s="5"/>
      <c r="ACN105" s="5"/>
      <c r="ACO105" s="5"/>
      <c r="ACP105" s="5"/>
      <c r="ACQ105" s="5"/>
      <c r="ACR105" s="5"/>
      <c r="ACS105" s="5"/>
      <c r="ACT105" s="5"/>
      <c r="ACU105" s="5"/>
      <c r="ACV105" s="5"/>
      <c r="ACW105" s="5"/>
      <c r="ACX105" s="5"/>
      <c r="ACY105" s="5"/>
      <c r="ACZ105" s="5"/>
      <c r="ADA105" s="5"/>
      <c r="ADB105" s="5"/>
      <c r="ADC105" s="5"/>
      <c r="ADD105" s="5"/>
      <c r="ADE105" s="5"/>
      <c r="ADF105" s="5"/>
      <c r="ADG105" s="5"/>
      <c r="ADH105" s="5"/>
      <c r="ADI105" s="5"/>
      <c r="ADJ105" s="5"/>
      <c r="ADK105" s="5"/>
      <c r="ADL105" s="5"/>
      <c r="ADM105" s="5"/>
      <c r="ADN105" s="5"/>
      <c r="ADO105" s="5"/>
      <c r="ADP105" s="5"/>
      <c r="ADQ105" s="5"/>
      <c r="ADR105" s="5"/>
      <c r="ADS105" s="5"/>
      <c r="ADT105" s="5"/>
      <c r="ADU105" s="5"/>
      <c r="ADV105" s="5"/>
      <c r="ADW105" s="5"/>
      <c r="ADX105" s="5"/>
      <c r="ADY105" s="5"/>
      <c r="ADZ105" s="5"/>
      <c r="AEA105" s="5"/>
      <c r="AEB105" s="5"/>
      <c r="AEC105" s="5"/>
      <c r="AED105" s="5"/>
      <c r="AEE105" s="5"/>
      <c r="AEF105" s="5"/>
      <c r="AEG105" s="5"/>
      <c r="AEH105" s="5"/>
      <c r="AEI105" s="5"/>
      <c r="AEJ105" s="5"/>
      <c r="AEK105" s="5"/>
      <c r="AEL105" s="5"/>
      <c r="AEM105" s="5"/>
      <c r="AEN105" s="5"/>
      <c r="AEO105" s="5"/>
      <c r="AEP105" s="5"/>
      <c r="AEQ105" s="5"/>
      <c r="AER105" s="5"/>
      <c r="AES105" s="5"/>
      <c r="AET105" s="5"/>
      <c r="AEU105" s="5"/>
      <c r="AEV105" s="5"/>
      <c r="AEW105" s="5"/>
      <c r="AEX105" s="5"/>
      <c r="AEY105" s="5"/>
      <c r="AEZ105" s="5"/>
      <c r="AFA105" s="5"/>
      <c r="AFB105" s="5"/>
      <c r="AFC105" s="5"/>
      <c r="AFD105" s="5"/>
      <c r="AFE105" s="5"/>
      <c r="AFF105" s="5"/>
      <c r="AFG105" s="5"/>
      <c r="AFH105" s="5"/>
      <c r="AFI105" s="5"/>
      <c r="AFJ105" s="5"/>
      <c r="AFK105" s="5"/>
      <c r="AFL105" s="5"/>
      <c r="AFM105" s="5"/>
      <c r="AFN105" s="5"/>
      <c r="AFO105" s="5"/>
      <c r="AFP105" s="5"/>
      <c r="AFQ105" s="5"/>
      <c r="AFR105" s="5"/>
      <c r="AFS105" s="5"/>
      <c r="AFT105" s="5"/>
      <c r="AFU105" s="5"/>
      <c r="AFV105" s="5"/>
      <c r="AFW105" s="5"/>
      <c r="AFX105" s="5"/>
      <c r="AFY105" s="5"/>
      <c r="AFZ105" s="5"/>
      <c r="AGA105" s="5"/>
      <c r="AGB105" s="5"/>
      <c r="AGC105" s="5"/>
      <c r="AGD105" s="5"/>
      <c r="AGE105" s="5"/>
      <c r="AGF105" s="5"/>
      <c r="AGG105" s="5"/>
      <c r="AGH105" s="5"/>
      <c r="AGI105" s="5"/>
      <c r="AGJ105" s="5"/>
      <c r="AGK105" s="5"/>
      <c r="AGL105" s="5"/>
      <c r="AGM105" s="5"/>
      <c r="AGN105" s="5"/>
      <c r="AGO105" s="5"/>
      <c r="AGP105" s="5"/>
      <c r="AGQ105" s="5"/>
      <c r="AGR105" s="5"/>
      <c r="AGS105" s="5"/>
      <c r="AGT105" s="5"/>
      <c r="AGU105" s="5"/>
      <c r="AGV105" s="5"/>
      <c r="AGW105" s="5"/>
      <c r="AGX105" s="5"/>
      <c r="AGY105" s="5"/>
      <c r="AGZ105" s="5"/>
      <c r="AHA105" s="5"/>
      <c r="AHB105" s="5"/>
      <c r="AHC105" s="5"/>
      <c r="AHD105" s="5"/>
      <c r="AHE105" s="5"/>
      <c r="AHF105" s="5"/>
      <c r="AHG105" s="5"/>
      <c r="AHH105" s="5"/>
      <c r="AHI105" s="5"/>
      <c r="AHJ105" s="5"/>
      <c r="AHK105" s="5"/>
      <c r="AHL105" s="5"/>
      <c r="AHM105" s="5"/>
      <c r="AHN105" s="5"/>
      <c r="AHO105" s="5"/>
      <c r="AHP105" s="5"/>
      <c r="AHQ105" s="5"/>
      <c r="AHR105" s="5"/>
      <c r="AHS105" s="5"/>
      <c r="AHT105" s="5"/>
      <c r="AHU105" s="5"/>
      <c r="AHV105" s="5"/>
      <c r="AHW105" s="5"/>
      <c r="AHX105" s="5"/>
      <c r="AHY105" s="5"/>
      <c r="AHZ105" s="5"/>
      <c r="AIA105" s="5"/>
      <c r="AIB105" s="5"/>
      <c r="AIC105" s="5"/>
      <c r="AID105" s="5"/>
      <c r="AIE105" s="5"/>
      <c r="AIF105" s="5"/>
      <c r="AIG105" s="5"/>
      <c r="AIH105" s="5"/>
      <c r="AII105" s="5"/>
      <c r="AIJ105" s="5"/>
      <c r="AIK105" s="5"/>
      <c r="AIL105" s="5"/>
      <c r="AIM105" s="5"/>
      <c r="AIN105" s="5"/>
      <c r="AIO105" s="5"/>
      <c r="AIP105" s="5"/>
      <c r="AIQ105" s="5"/>
      <c r="AIR105" s="5"/>
      <c r="AIS105" s="5"/>
      <c r="AIT105" s="5"/>
      <c r="AIU105" s="5"/>
      <c r="AIV105" s="5"/>
      <c r="AIW105" s="5"/>
      <c r="AIX105" s="5"/>
      <c r="AIY105" s="5"/>
      <c r="AIZ105" s="5"/>
      <c r="AJA105" s="5"/>
      <c r="AJB105" s="5"/>
      <c r="AJC105" s="5"/>
      <c r="AJD105" s="5"/>
      <c r="AJE105" s="5"/>
      <c r="AJF105" s="5"/>
      <c r="AJG105" s="5"/>
      <c r="AJH105" s="5"/>
      <c r="AJI105" s="5"/>
      <c r="AJJ105" s="5"/>
      <c r="AJK105" s="5"/>
      <c r="AJL105" s="5"/>
      <c r="AJM105" s="5"/>
      <c r="AJN105" s="5"/>
      <c r="AJO105" s="5"/>
      <c r="AJP105" s="5"/>
      <c r="AJQ105" s="5"/>
      <c r="AJR105" s="5"/>
      <c r="AJS105" s="5"/>
      <c r="AJT105" s="5"/>
      <c r="AJU105" s="5"/>
      <c r="AJV105" s="5"/>
      <c r="AJW105" s="5"/>
      <c r="AJX105" s="5"/>
      <c r="AJY105" s="5"/>
      <c r="AJZ105" s="5"/>
      <c r="AKA105" s="5"/>
      <c r="AKB105" s="5"/>
      <c r="AKC105" s="5"/>
      <c r="AKD105" s="5"/>
      <c r="AKE105" s="5"/>
      <c r="AKF105" s="5"/>
      <c r="AKG105" s="5"/>
      <c r="AKH105" s="5"/>
      <c r="AKI105" s="5"/>
      <c r="AKJ105" s="5"/>
      <c r="AKK105" s="5"/>
      <c r="AKL105" s="5"/>
      <c r="AKM105" s="5"/>
      <c r="AKN105" s="5"/>
      <c r="AKO105" s="5"/>
      <c r="AKP105" s="5"/>
      <c r="AKQ105" s="5"/>
      <c r="AKR105" s="5"/>
      <c r="AKS105" s="5"/>
      <c r="AKT105" s="5"/>
      <c r="AKU105" s="5"/>
      <c r="AKV105" s="5"/>
      <c r="AKW105" s="5"/>
      <c r="AKX105" s="5"/>
      <c r="AKY105" s="5"/>
      <c r="AKZ105" s="5"/>
      <c r="ALA105" s="5"/>
      <c r="ALB105" s="5"/>
      <c r="ALC105" s="5"/>
      <c r="ALD105" s="5"/>
      <c r="ALE105" s="5"/>
      <c r="ALF105" s="5"/>
      <c r="ALG105" s="5"/>
      <c r="ALH105" s="5"/>
      <c r="ALI105" s="5"/>
      <c r="ALJ105" s="5"/>
    </row>
    <row r="106" spans="1:998" hidden="1">
      <c r="A106" s="3"/>
    </row>
    <row r="107" spans="1:998" hidden="1">
      <c r="A107" s="3"/>
    </row>
    <row r="108" spans="1:998" hidden="1">
      <c r="A108" s="3"/>
    </row>
    <row r="109" spans="1:998" hidden="1">
      <c r="A109" s="3"/>
    </row>
    <row r="110" spans="1:998" s="57" customFormat="1" hidden="1">
      <c r="A110" s="53"/>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5"/>
      <c r="EU110" s="5"/>
      <c r="EV110" s="5"/>
      <c r="EW110" s="5"/>
      <c r="EX110" s="5"/>
      <c r="EY110" s="5"/>
      <c r="EZ110" s="5"/>
      <c r="FA110" s="5"/>
      <c r="FB110" s="5"/>
      <c r="FC110" s="5"/>
      <c r="FD110" s="5"/>
      <c r="FE110" s="5"/>
      <c r="FF110" s="5"/>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c r="GR110" s="5"/>
      <c r="GS110" s="5"/>
      <c r="GT110" s="5"/>
      <c r="GU110" s="5"/>
      <c r="GV110" s="5"/>
      <c r="GW110" s="5"/>
      <c r="GX110" s="5"/>
      <c r="GY110" s="5"/>
      <c r="GZ110" s="5"/>
      <c r="HA110" s="5"/>
      <c r="HB110" s="5"/>
      <c r="HC110" s="5"/>
      <c r="HD110" s="5"/>
      <c r="HE110" s="5"/>
      <c r="HF110" s="5"/>
      <c r="HG110" s="5"/>
      <c r="HH110" s="5"/>
      <c r="HI110" s="5"/>
      <c r="HJ110" s="5"/>
      <c r="HK110" s="5"/>
      <c r="HL110" s="5"/>
      <c r="HM110" s="5"/>
      <c r="HN110" s="5"/>
      <c r="HO110" s="5"/>
      <c r="HP110" s="5"/>
      <c r="HQ110" s="5"/>
      <c r="HR110" s="5"/>
      <c r="HS110" s="5"/>
      <c r="HT110" s="5"/>
      <c r="HU110" s="5"/>
      <c r="HV110" s="5"/>
      <c r="HW110" s="5"/>
      <c r="HX110" s="5"/>
      <c r="HY110" s="5"/>
      <c r="HZ110" s="5"/>
      <c r="IA110" s="5"/>
      <c r="IB110" s="5"/>
      <c r="IC110" s="5"/>
      <c r="ID110" s="5"/>
      <c r="IE110" s="5"/>
      <c r="IF110" s="5"/>
      <c r="IG110" s="5"/>
      <c r="IH110" s="5"/>
      <c r="II110" s="5"/>
      <c r="IJ110" s="5"/>
      <c r="IK110" s="5"/>
      <c r="IL110" s="5"/>
      <c r="IM110" s="5"/>
      <c r="IN110" s="5"/>
      <c r="IO110" s="5"/>
      <c r="IP110" s="5"/>
      <c r="IQ110" s="5"/>
      <c r="IR110" s="5"/>
      <c r="IS110" s="5"/>
      <c r="IT110" s="5"/>
      <c r="IU110" s="5"/>
      <c r="IV110" s="5"/>
      <c r="IW110" s="5"/>
      <c r="IX110" s="5"/>
      <c r="IY110" s="5"/>
      <c r="IZ110" s="5"/>
      <c r="JA110" s="5"/>
      <c r="JB110" s="5"/>
      <c r="JC110" s="5"/>
      <c r="JD110" s="5"/>
      <c r="JE110" s="5"/>
      <c r="JF110" s="5"/>
      <c r="JG110" s="5"/>
      <c r="JH110" s="5"/>
      <c r="JI110" s="5"/>
      <c r="JJ110" s="5"/>
      <c r="JK110" s="5"/>
      <c r="JL110" s="5"/>
      <c r="JM110" s="5"/>
      <c r="JN110" s="5"/>
      <c r="JO110" s="5"/>
      <c r="JP110" s="5"/>
      <c r="JQ110" s="5"/>
      <c r="JR110" s="5"/>
      <c r="JS110" s="5"/>
      <c r="JT110" s="5"/>
      <c r="JU110" s="5"/>
      <c r="JV110" s="5"/>
      <c r="JW110" s="5"/>
      <c r="JX110" s="5"/>
      <c r="JY110" s="5"/>
      <c r="JZ110" s="5"/>
      <c r="KA110" s="5"/>
      <c r="KB110" s="5"/>
      <c r="KC110" s="5"/>
      <c r="KD110" s="5"/>
      <c r="KE110" s="5"/>
      <c r="KF110" s="5"/>
      <c r="KG110" s="5"/>
      <c r="KH110" s="5"/>
      <c r="KI110" s="5"/>
      <c r="KJ110" s="5"/>
      <c r="KK110" s="5"/>
      <c r="KL110" s="5"/>
      <c r="KM110" s="5"/>
      <c r="KN110" s="5"/>
      <c r="KO110" s="5"/>
      <c r="KP110" s="5"/>
      <c r="KQ110" s="5"/>
      <c r="KR110" s="5"/>
      <c r="KS110" s="5"/>
      <c r="KT110" s="5"/>
      <c r="KU110" s="5"/>
      <c r="KV110" s="5"/>
      <c r="KW110" s="5"/>
      <c r="KX110" s="5"/>
      <c r="KY110" s="5"/>
      <c r="KZ110" s="5"/>
      <c r="LA110" s="5"/>
      <c r="LB110" s="5"/>
      <c r="LC110" s="5"/>
      <c r="LD110" s="5"/>
      <c r="LE110" s="5"/>
      <c r="LF110" s="5"/>
      <c r="LG110" s="5"/>
      <c r="LH110" s="5"/>
      <c r="LI110" s="5"/>
      <c r="LJ110" s="5"/>
      <c r="LK110" s="5"/>
      <c r="LL110" s="5"/>
      <c r="LM110" s="5"/>
      <c r="LN110" s="5"/>
      <c r="LO110" s="5"/>
      <c r="LP110" s="5"/>
      <c r="LQ110" s="5"/>
      <c r="LR110" s="5"/>
      <c r="LS110" s="5"/>
      <c r="LT110" s="5"/>
      <c r="LU110" s="5"/>
      <c r="LV110" s="5"/>
      <c r="LW110" s="5"/>
      <c r="LX110" s="5"/>
      <c r="LY110" s="5"/>
      <c r="LZ110" s="5"/>
      <c r="MA110" s="5"/>
      <c r="MB110" s="5"/>
      <c r="MC110" s="5"/>
      <c r="MD110" s="5"/>
      <c r="ME110" s="5"/>
      <c r="MF110" s="5"/>
      <c r="MG110" s="5"/>
      <c r="MH110" s="5"/>
      <c r="MI110" s="5"/>
      <c r="MJ110" s="5"/>
      <c r="MK110" s="5"/>
      <c r="ML110" s="5"/>
      <c r="MM110" s="5"/>
      <c r="MN110" s="5"/>
      <c r="MO110" s="5"/>
      <c r="MP110" s="5"/>
      <c r="MQ110" s="5"/>
      <c r="MR110" s="5"/>
      <c r="MS110" s="5"/>
      <c r="MT110" s="5"/>
      <c r="MU110" s="5"/>
      <c r="MV110" s="5"/>
      <c r="MW110" s="5"/>
      <c r="MX110" s="5"/>
      <c r="MY110" s="5"/>
      <c r="MZ110" s="5"/>
      <c r="NA110" s="5"/>
      <c r="NB110" s="5"/>
      <c r="NC110" s="5"/>
      <c r="ND110" s="5"/>
      <c r="NE110" s="5"/>
      <c r="NF110" s="5"/>
      <c r="NG110" s="5"/>
      <c r="NH110" s="5"/>
      <c r="NI110" s="5"/>
      <c r="NJ110" s="5"/>
      <c r="NK110" s="5"/>
      <c r="NL110" s="5"/>
      <c r="NM110" s="5"/>
      <c r="NN110" s="5"/>
      <c r="NO110" s="5"/>
      <c r="NP110" s="5"/>
      <c r="NQ110" s="5"/>
      <c r="NR110" s="5"/>
      <c r="NS110" s="5"/>
      <c r="NT110" s="5"/>
      <c r="NU110" s="5"/>
      <c r="NV110" s="5"/>
      <c r="NW110" s="5"/>
      <c r="NX110" s="5"/>
      <c r="NY110" s="5"/>
      <c r="NZ110" s="5"/>
      <c r="OA110" s="5"/>
      <c r="OB110" s="5"/>
      <c r="OC110" s="5"/>
      <c r="OD110" s="5"/>
      <c r="OE110" s="5"/>
      <c r="OF110" s="5"/>
      <c r="OG110" s="5"/>
      <c r="OH110" s="5"/>
      <c r="OI110" s="5"/>
      <c r="OJ110" s="5"/>
      <c r="OK110" s="5"/>
      <c r="OL110" s="5"/>
      <c r="OM110" s="5"/>
      <c r="ON110" s="5"/>
      <c r="OO110" s="5"/>
      <c r="OP110" s="5"/>
      <c r="OQ110" s="5"/>
      <c r="OR110" s="5"/>
      <c r="OS110" s="5"/>
      <c r="OT110" s="5"/>
      <c r="OU110" s="5"/>
      <c r="OV110" s="5"/>
      <c r="OW110" s="5"/>
      <c r="OX110" s="5"/>
      <c r="OY110" s="5"/>
      <c r="OZ110" s="5"/>
      <c r="PA110" s="5"/>
      <c r="PB110" s="5"/>
      <c r="PC110" s="5"/>
      <c r="PD110" s="5"/>
      <c r="PE110" s="5"/>
      <c r="PF110" s="5"/>
      <c r="PG110" s="5"/>
      <c r="PH110" s="5"/>
      <c r="PI110" s="5"/>
      <c r="PJ110" s="5"/>
      <c r="PK110" s="5"/>
      <c r="PL110" s="5"/>
      <c r="PM110" s="5"/>
      <c r="PN110" s="5"/>
      <c r="PO110" s="5"/>
      <c r="PP110" s="5"/>
      <c r="PQ110" s="5"/>
      <c r="PR110" s="5"/>
      <c r="PS110" s="5"/>
      <c r="PT110" s="5"/>
      <c r="PU110" s="5"/>
      <c r="PV110" s="5"/>
      <c r="PW110" s="5"/>
      <c r="PX110" s="5"/>
      <c r="PY110" s="5"/>
      <c r="PZ110" s="5"/>
      <c r="QA110" s="5"/>
      <c r="QB110" s="5"/>
      <c r="QC110" s="5"/>
      <c r="QD110" s="5"/>
      <c r="QE110" s="5"/>
      <c r="QF110" s="5"/>
      <c r="QG110" s="5"/>
      <c r="QH110" s="5"/>
      <c r="QI110" s="5"/>
      <c r="QJ110" s="5"/>
      <c r="QK110" s="5"/>
      <c r="QL110" s="5"/>
      <c r="QM110" s="5"/>
      <c r="QN110" s="5"/>
      <c r="QO110" s="5"/>
      <c r="QP110" s="5"/>
      <c r="QQ110" s="5"/>
      <c r="QR110" s="5"/>
      <c r="QS110" s="5"/>
      <c r="QT110" s="5"/>
      <c r="QU110" s="5"/>
      <c r="QV110" s="5"/>
      <c r="QW110" s="5"/>
      <c r="QX110" s="5"/>
      <c r="QY110" s="5"/>
      <c r="QZ110" s="5"/>
      <c r="RA110" s="5"/>
      <c r="RB110" s="5"/>
      <c r="RC110" s="5"/>
      <c r="RD110" s="5"/>
      <c r="RE110" s="5"/>
      <c r="RF110" s="5"/>
      <c r="RG110" s="5"/>
      <c r="RH110" s="5"/>
      <c r="RI110" s="5"/>
      <c r="RJ110" s="5"/>
      <c r="RK110" s="5"/>
      <c r="RL110" s="5"/>
      <c r="RM110" s="5"/>
      <c r="RN110" s="5"/>
      <c r="RO110" s="5"/>
      <c r="RP110" s="5"/>
      <c r="RQ110" s="5"/>
      <c r="RR110" s="5"/>
      <c r="RS110" s="5"/>
      <c r="RT110" s="5"/>
      <c r="RU110" s="5"/>
      <c r="RV110" s="5"/>
      <c r="RW110" s="5"/>
      <c r="RX110" s="5"/>
      <c r="RY110" s="5"/>
      <c r="RZ110" s="5"/>
      <c r="SA110" s="5"/>
      <c r="SB110" s="5"/>
      <c r="SC110" s="5"/>
      <c r="SD110" s="5"/>
      <c r="SE110" s="5"/>
      <c r="SF110" s="5"/>
      <c r="SG110" s="5"/>
      <c r="SH110" s="5"/>
      <c r="SI110" s="5"/>
      <c r="SJ110" s="5"/>
      <c r="SK110" s="5"/>
      <c r="SL110" s="5"/>
      <c r="SM110" s="5"/>
      <c r="SN110" s="5"/>
      <c r="SO110" s="5"/>
      <c r="SP110" s="5"/>
      <c r="SQ110" s="5"/>
      <c r="SR110" s="5"/>
      <c r="SS110" s="5"/>
      <c r="ST110" s="5"/>
      <c r="SU110" s="5"/>
      <c r="SV110" s="5"/>
      <c r="SW110" s="5"/>
      <c r="SX110" s="5"/>
      <c r="SY110" s="5"/>
      <c r="SZ110" s="5"/>
      <c r="TA110" s="5"/>
      <c r="TB110" s="5"/>
      <c r="TC110" s="5"/>
      <c r="TD110" s="5"/>
      <c r="TE110" s="5"/>
      <c r="TF110" s="5"/>
      <c r="TG110" s="5"/>
      <c r="TH110" s="5"/>
      <c r="TI110" s="5"/>
      <c r="TJ110" s="5"/>
      <c r="TK110" s="5"/>
      <c r="TL110" s="5"/>
      <c r="TM110" s="5"/>
      <c r="TN110" s="5"/>
      <c r="TO110" s="5"/>
      <c r="TP110" s="5"/>
      <c r="TQ110" s="5"/>
      <c r="TR110" s="5"/>
      <c r="TS110" s="5"/>
      <c r="TT110" s="5"/>
      <c r="TU110" s="5"/>
      <c r="TV110" s="5"/>
      <c r="TW110" s="5"/>
      <c r="TX110" s="5"/>
      <c r="TY110" s="5"/>
      <c r="TZ110" s="5"/>
      <c r="UA110" s="5"/>
      <c r="UB110" s="5"/>
      <c r="UC110" s="5"/>
      <c r="UD110" s="5"/>
      <c r="UE110" s="5"/>
      <c r="UF110" s="5"/>
      <c r="UG110" s="5"/>
      <c r="UH110" s="5"/>
      <c r="UI110" s="5"/>
      <c r="UJ110" s="5"/>
      <c r="UK110" s="5"/>
      <c r="UL110" s="5"/>
      <c r="UM110" s="5"/>
      <c r="UN110" s="5"/>
      <c r="UO110" s="5"/>
      <c r="UP110" s="5"/>
      <c r="UQ110" s="5"/>
      <c r="UR110" s="5"/>
      <c r="US110" s="5"/>
      <c r="UT110" s="5"/>
      <c r="UU110" s="5"/>
      <c r="UV110" s="5"/>
      <c r="UW110" s="5"/>
      <c r="UX110" s="5"/>
      <c r="UY110" s="5"/>
      <c r="UZ110" s="5"/>
      <c r="VA110" s="5"/>
      <c r="VB110" s="5"/>
      <c r="VC110" s="5"/>
      <c r="VD110" s="5"/>
      <c r="VE110" s="5"/>
      <c r="VF110" s="5"/>
      <c r="VG110" s="5"/>
      <c r="VH110" s="5"/>
      <c r="VI110" s="5"/>
      <c r="VJ110" s="5"/>
      <c r="VK110" s="5"/>
      <c r="VL110" s="5"/>
      <c r="VM110" s="5"/>
      <c r="VN110" s="5"/>
      <c r="VO110" s="5"/>
      <c r="VP110" s="5"/>
      <c r="VQ110" s="5"/>
      <c r="VR110" s="5"/>
      <c r="VS110" s="5"/>
      <c r="VT110" s="5"/>
      <c r="VU110" s="5"/>
      <c r="VV110" s="5"/>
      <c r="VW110" s="5"/>
      <c r="VX110" s="5"/>
      <c r="VY110" s="5"/>
      <c r="VZ110" s="5"/>
      <c r="WA110" s="5"/>
      <c r="WB110" s="5"/>
      <c r="WC110" s="5"/>
      <c r="WD110" s="5"/>
      <c r="WE110" s="5"/>
      <c r="WF110" s="5"/>
      <c r="WG110" s="5"/>
      <c r="WH110" s="5"/>
      <c r="WI110" s="5"/>
      <c r="WJ110" s="5"/>
      <c r="WK110" s="5"/>
      <c r="WL110" s="5"/>
      <c r="WM110" s="5"/>
      <c r="WN110" s="5"/>
      <c r="WO110" s="5"/>
      <c r="WP110" s="5"/>
      <c r="WQ110" s="5"/>
      <c r="WR110" s="5"/>
      <c r="WS110" s="5"/>
      <c r="WT110" s="5"/>
      <c r="WU110" s="5"/>
      <c r="WV110" s="5"/>
      <c r="WW110" s="5"/>
      <c r="WX110" s="5"/>
      <c r="WY110" s="5"/>
      <c r="WZ110" s="5"/>
      <c r="XA110" s="5"/>
      <c r="XB110" s="5"/>
      <c r="XC110" s="5"/>
      <c r="XD110" s="5"/>
      <c r="XE110" s="5"/>
      <c r="XF110" s="5"/>
      <c r="XG110" s="5"/>
      <c r="XH110" s="5"/>
      <c r="XI110" s="5"/>
      <c r="XJ110" s="5"/>
      <c r="XK110" s="5"/>
      <c r="XL110" s="5"/>
      <c r="XM110" s="5"/>
      <c r="XN110" s="5"/>
      <c r="XO110" s="5"/>
      <c r="XP110" s="5"/>
      <c r="XQ110" s="5"/>
      <c r="XR110" s="5"/>
      <c r="XS110" s="5"/>
      <c r="XT110" s="5"/>
      <c r="XU110" s="5"/>
      <c r="XV110" s="5"/>
      <c r="XW110" s="5"/>
      <c r="XX110" s="5"/>
      <c r="XY110" s="5"/>
      <c r="XZ110" s="5"/>
      <c r="YA110" s="5"/>
      <c r="YB110" s="5"/>
      <c r="YC110" s="5"/>
      <c r="YD110" s="5"/>
      <c r="YE110" s="5"/>
      <c r="YF110" s="5"/>
      <c r="YG110" s="5"/>
      <c r="YH110" s="5"/>
      <c r="YI110" s="5"/>
      <c r="YJ110" s="5"/>
      <c r="YK110" s="5"/>
      <c r="YL110" s="5"/>
      <c r="YM110" s="5"/>
      <c r="YN110" s="5"/>
      <c r="YO110" s="5"/>
      <c r="YP110" s="5"/>
      <c r="YQ110" s="5"/>
      <c r="YR110" s="5"/>
      <c r="YS110" s="5"/>
      <c r="YT110" s="5"/>
      <c r="YU110" s="5"/>
      <c r="YV110" s="5"/>
      <c r="YW110" s="5"/>
      <c r="YX110" s="5"/>
      <c r="YY110" s="5"/>
      <c r="YZ110" s="5"/>
      <c r="ZA110" s="5"/>
      <c r="ZB110" s="5"/>
      <c r="ZC110" s="5"/>
      <c r="ZD110" s="5"/>
      <c r="ZE110" s="5"/>
      <c r="ZF110" s="5"/>
      <c r="ZG110" s="5"/>
      <c r="ZH110" s="5"/>
      <c r="ZI110" s="5"/>
      <c r="ZJ110" s="5"/>
      <c r="ZK110" s="5"/>
      <c r="ZL110" s="5"/>
      <c r="ZM110" s="5"/>
      <c r="ZN110" s="5"/>
      <c r="ZO110" s="5"/>
      <c r="ZP110" s="5"/>
      <c r="ZQ110" s="5"/>
      <c r="ZR110" s="5"/>
      <c r="ZS110" s="5"/>
      <c r="ZT110" s="5"/>
      <c r="ZU110" s="5"/>
      <c r="ZV110" s="5"/>
      <c r="ZW110" s="5"/>
      <c r="ZX110" s="5"/>
      <c r="ZY110" s="5"/>
      <c r="ZZ110" s="5"/>
      <c r="AAA110" s="5"/>
      <c r="AAB110" s="5"/>
      <c r="AAC110" s="5"/>
      <c r="AAD110" s="5"/>
      <c r="AAE110" s="5"/>
      <c r="AAF110" s="5"/>
      <c r="AAG110" s="5"/>
      <c r="AAH110" s="5"/>
      <c r="AAI110" s="5"/>
      <c r="AAJ110" s="5"/>
      <c r="AAK110" s="5"/>
      <c r="AAL110" s="5"/>
      <c r="AAM110" s="5"/>
      <c r="AAN110" s="5"/>
      <c r="AAO110" s="5"/>
      <c r="AAP110" s="5"/>
      <c r="AAQ110" s="5"/>
      <c r="AAR110" s="5"/>
      <c r="AAS110" s="5"/>
      <c r="AAT110" s="5"/>
      <c r="AAU110" s="5"/>
      <c r="AAV110" s="5"/>
      <c r="AAW110" s="5"/>
      <c r="AAX110" s="5"/>
      <c r="AAY110" s="5"/>
      <c r="AAZ110" s="5"/>
      <c r="ABA110" s="5"/>
      <c r="ABB110" s="5"/>
      <c r="ABC110" s="5"/>
      <c r="ABD110" s="5"/>
      <c r="ABE110" s="5"/>
      <c r="ABF110" s="5"/>
      <c r="ABG110" s="5"/>
      <c r="ABH110" s="5"/>
      <c r="ABI110" s="5"/>
      <c r="ABJ110" s="5"/>
      <c r="ABK110" s="5"/>
      <c r="ABL110" s="5"/>
      <c r="ABM110" s="5"/>
      <c r="ABN110" s="5"/>
      <c r="ABO110" s="5"/>
      <c r="ABP110" s="5"/>
      <c r="ABQ110" s="5"/>
      <c r="ABR110" s="5"/>
      <c r="ABS110" s="5"/>
      <c r="ABT110" s="5"/>
      <c r="ABU110" s="5"/>
      <c r="ABV110" s="5"/>
      <c r="ABW110" s="5"/>
      <c r="ABX110" s="5"/>
      <c r="ABY110" s="5"/>
      <c r="ABZ110" s="5"/>
      <c r="ACA110" s="5"/>
      <c r="ACB110" s="5"/>
      <c r="ACC110" s="5"/>
      <c r="ACD110" s="5"/>
      <c r="ACE110" s="5"/>
      <c r="ACF110" s="5"/>
      <c r="ACG110" s="5"/>
      <c r="ACH110" s="5"/>
      <c r="ACI110" s="5"/>
      <c r="ACJ110" s="5"/>
      <c r="ACK110" s="5"/>
      <c r="ACL110" s="5"/>
      <c r="ACM110" s="5"/>
      <c r="ACN110" s="5"/>
      <c r="ACO110" s="5"/>
      <c r="ACP110" s="5"/>
      <c r="ACQ110" s="5"/>
      <c r="ACR110" s="5"/>
      <c r="ACS110" s="5"/>
      <c r="ACT110" s="5"/>
      <c r="ACU110" s="5"/>
      <c r="ACV110" s="5"/>
      <c r="ACW110" s="5"/>
      <c r="ACX110" s="5"/>
      <c r="ACY110" s="5"/>
      <c r="ACZ110" s="5"/>
      <c r="ADA110" s="5"/>
      <c r="ADB110" s="5"/>
      <c r="ADC110" s="5"/>
      <c r="ADD110" s="5"/>
      <c r="ADE110" s="5"/>
      <c r="ADF110" s="5"/>
      <c r="ADG110" s="5"/>
      <c r="ADH110" s="5"/>
      <c r="ADI110" s="5"/>
      <c r="ADJ110" s="5"/>
      <c r="ADK110" s="5"/>
      <c r="ADL110" s="5"/>
      <c r="ADM110" s="5"/>
      <c r="ADN110" s="5"/>
      <c r="ADO110" s="5"/>
      <c r="ADP110" s="5"/>
      <c r="ADQ110" s="5"/>
      <c r="ADR110" s="5"/>
      <c r="ADS110" s="5"/>
      <c r="ADT110" s="5"/>
      <c r="ADU110" s="5"/>
      <c r="ADV110" s="5"/>
      <c r="ADW110" s="5"/>
      <c r="ADX110" s="5"/>
      <c r="ADY110" s="5"/>
      <c r="ADZ110" s="5"/>
      <c r="AEA110" s="5"/>
      <c r="AEB110" s="5"/>
      <c r="AEC110" s="5"/>
      <c r="AED110" s="5"/>
      <c r="AEE110" s="5"/>
      <c r="AEF110" s="5"/>
      <c r="AEG110" s="5"/>
      <c r="AEH110" s="5"/>
      <c r="AEI110" s="5"/>
      <c r="AEJ110" s="5"/>
      <c r="AEK110" s="5"/>
      <c r="AEL110" s="5"/>
      <c r="AEM110" s="5"/>
      <c r="AEN110" s="5"/>
      <c r="AEO110" s="5"/>
      <c r="AEP110" s="5"/>
      <c r="AEQ110" s="5"/>
      <c r="AER110" s="5"/>
      <c r="AES110" s="5"/>
      <c r="AET110" s="5"/>
      <c r="AEU110" s="5"/>
      <c r="AEV110" s="5"/>
      <c r="AEW110" s="5"/>
      <c r="AEX110" s="5"/>
      <c r="AEY110" s="5"/>
      <c r="AEZ110" s="5"/>
      <c r="AFA110" s="5"/>
      <c r="AFB110" s="5"/>
      <c r="AFC110" s="5"/>
      <c r="AFD110" s="5"/>
      <c r="AFE110" s="5"/>
      <c r="AFF110" s="5"/>
      <c r="AFG110" s="5"/>
      <c r="AFH110" s="5"/>
      <c r="AFI110" s="5"/>
      <c r="AFJ110" s="5"/>
      <c r="AFK110" s="5"/>
      <c r="AFL110" s="5"/>
      <c r="AFM110" s="5"/>
      <c r="AFN110" s="5"/>
      <c r="AFO110" s="5"/>
      <c r="AFP110" s="5"/>
      <c r="AFQ110" s="5"/>
      <c r="AFR110" s="5"/>
      <c r="AFS110" s="5"/>
      <c r="AFT110" s="5"/>
      <c r="AFU110" s="5"/>
      <c r="AFV110" s="5"/>
      <c r="AFW110" s="5"/>
      <c r="AFX110" s="5"/>
      <c r="AFY110" s="5"/>
      <c r="AFZ110" s="5"/>
      <c r="AGA110" s="5"/>
      <c r="AGB110" s="5"/>
      <c r="AGC110" s="5"/>
      <c r="AGD110" s="5"/>
      <c r="AGE110" s="5"/>
      <c r="AGF110" s="5"/>
      <c r="AGG110" s="5"/>
      <c r="AGH110" s="5"/>
      <c r="AGI110" s="5"/>
      <c r="AGJ110" s="5"/>
      <c r="AGK110" s="5"/>
      <c r="AGL110" s="5"/>
      <c r="AGM110" s="5"/>
      <c r="AGN110" s="5"/>
      <c r="AGO110" s="5"/>
      <c r="AGP110" s="5"/>
      <c r="AGQ110" s="5"/>
      <c r="AGR110" s="5"/>
      <c r="AGS110" s="5"/>
      <c r="AGT110" s="5"/>
      <c r="AGU110" s="5"/>
      <c r="AGV110" s="5"/>
      <c r="AGW110" s="5"/>
      <c r="AGX110" s="5"/>
      <c r="AGY110" s="5"/>
      <c r="AGZ110" s="5"/>
      <c r="AHA110" s="5"/>
      <c r="AHB110" s="5"/>
      <c r="AHC110" s="5"/>
      <c r="AHD110" s="5"/>
      <c r="AHE110" s="5"/>
      <c r="AHF110" s="5"/>
      <c r="AHG110" s="5"/>
      <c r="AHH110" s="5"/>
      <c r="AHI110" s="5"/>
      <c r="AHJ110" s="5"/>
      <c r="AHK110" s="5"/>
      <c r="AHL110" s="5"/>
      <c r="AHM110" s="5"/>
      <c r="AHN110" s="5"/>
      <c r="AHO110" s="5"/>
      <c r="AHP110" s="5"/>
      <c r="AHQ110" s="5"/>
      <c r="AHR110" s="5"/>
      <c r="AHS110" s="5"/>
      <c r="AHT110" s="5"/>
      <c r="AHU110" s="5"/>
      <c r="AHV110" s="5"/>
      <c r="AHW110" s="5"/>
      <c r="AHX110" s="5"/>
      <c r="AHY110" s="5"/>
      <c r="AHZ110" s="5"/>
      <c r="AIA110" s="5"/>
      <c r="AIB110" s="5"/>
      <c r="AIC110" s="5"/>
      <c r="AID110" s="5"/>
      <c r="AIE110" s="5"/>
      <c r="AIF110" s="5"/>
      <c r="AIG110" s="5"/>
      <c r="AIH110" s="5"/>
      <c r="AII110" s="5"/>
      <c r="AIJ110" s="5"/>
      <c r="AIK110" s="5"/>
      <c r="AIL110" s="5"/>
      <c r="AIM110" s="5"/>
      <c r="AIN110" s="5"/>
      <c r="AIO110" s="5"/>
      <c r="AIP110" s="5"/>
      <c r="AIQ110" s="5"/>
      <c r="AIR110" s="5"/>
      <c r="AIS110" s="5"/>
      <c r="AIT110" s="5"/>
      <c r="AIU110" s="5"/>
      <c r="AIV110" s="5"/>
      <c r="AIW110" s="5"/>
      <c r="AIX110" s="5"/>
      <c r="AIY110" s="5"/>
      <c r="AIZ110" s="5"/>
      <c r="AJA110" s="5"/>
      <c r="AJB110" s="5"/>
      <c r="AJC110" s="5"/>
      <c r="AJD110" s="5"/>
      <c r="AJE110" s="5"/>
      <c r="AJF110" s="5"/>
      <c r="AJG110" s="5"/>
      <c r="AJH110" s="5"/>
      <c r="AJI110" s="5"/>
      <c r="AJJ110" s="5"/>
      <c r="AJK110" s="5"/>
      <c r="AJL110" s="5"/>
      <c r="AJM110" s="5"/>
      <c r="AJN110" s="5"/>
      <c r="AJO110" s="5"/>
      <c r="AJP110" s="5"/>
      <c r="AJQ110" s="5"/>
      <c r="AJR110" s="5"/>
      <c r="AJS110" s="5"/>
      <c r="AJT110" s="5"/>
      <c r="AJU110" s="5"/>
      <c r="AJV110" s="5"/>
      <c r="AJW110" s="5"/>
      <c r="AJX110" s="5"/>
      <c r="AJY110" s="5"/>
      <c r="AJZ110" s="5"/>
      <c r="AKA110" s="5"/>
      <c r="AKB110" s="5"/>
      <c r="AKC110" s="5"/>
      <c r="AKD110" s="5"/>
      <c r="AKE110" s="5"/>
      <c r="AKF110" s="5"/>
      <c r="AKG110" s="5"/>
      <c r="AKH110" s="5"/>
      <c r="AKI110" s="5"/>
      <c r="AKJ110" s="5"/>
      <c r="AKK110" s="5"/>
      <c r="AKL110" s="5"/>
      <c r="AKM110" s="5"/>
      <c r="AKN110" s="5"/>
      <c r="AKO110" s="5"/>
      <c r="AKP110" s="5"/>
      <c r="AKQ110" s="5"/>
      <c r="AKR110" s="5"/>
      <c r="AKS110" s="5"/>
      <c r="AKT110" s="5"/>
      <c r="AKU110" s="5"/>
      <c r="AKV110" s="5"/>
      <c r="AKW110" s="5"/>
      <c r="AKX110" s="5"/>
      <c r="AKY110" s="5"/>
      <c r="AKZ110" s="5"/>
      <c r="ALA110" s="5"/>
      <c r="ALB110" s="5"/>
      <c r="ALC110" s="5"/>
      <c r="ALD110" s="5"/>
      <c r="ALE110" s="5"/>
      <c r="ALF110" s="5"/>
      <c r="ALG110" s="5"/>
      <c r="ALH110" s="5"/>
      <c r="ALI110" s="5"/>
      <c r="ALJ110" s="5"/>
    </row>
    <row r="111" spans="1:998" hidden="1"/>
    <row r="112" spans="1:998" hidden="1"/>
    <row r="113" hidden="1"/>
    <row r="114" hidden="1"/>
    <row r="115" hidden="1"/>
    <row r="116" hidden="1"/>
    <row r="117" s="1" customFormat="1" hidden="1"/>
  </sheetData>
  <mergeCells count="18">
    <mergeCell ref="A8:K8"/>
    <mergeCell ref="A1:A6"/>
    <mergeCell ref="B1:J6"/>
    <mergeCell ref="K1:K3"/>
    <mergeCell ref="K4:K6"/>
    <mergeCell ref="A7:K7"/>
    <mergeCell ref="K9:K10"/>
    <mergeCell ref="A43:A44"/>
    <mergeCell ref="B43:B44"/>
    <mergeCell ref="C43:K43"/>
    <mergeCell ref="C44:E44"/>
    <mergeCell ref="F44:I44"/>
    <mergeCell ref="C45:E45"/>
    <mergeCell ref="F45:I45"/>
    <mergeCell ref="A9:A10"/>
    <mergeCell ref="B9:B10"/>
    <mergeCell ref="C9:F9"/>
    <mergeCell ref="G9:J9"/>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A4B8A-810C-47E0-843C-DE22581C51E9}">
  <sheetPr>
    <tabColor rgb="FFFFFF00"/>
    <pageSetUpPr fitToPage="1"/>
  </sheetPr>
  <dimension ref="A1:ALJ129"/>
  <sheetViews>
    <sheetView view="pageBreakPreview" topLeftCell="A10" zoomScale="80" zoomScaleNormal="80" zoomScaleSheetLayoutView="80" workbookViewId="0">
      <selection activeCell="Z15" sqref="Z15"/>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9</v>
      </c>
      <c r="Q4" s="52"/>
      <c r="U4" s="52"/>
    </row>
    <row r="5" spans="1:998" ht="12.6" customHeight="1" thickBot="1">
      <c r="A5" s="93"/>
      <c r="B5" s="93"/>
      <c r="C5" s="93"/>
      <c r="D5" s="93"/>
      <c r="E5" s="93"/>
      <c r="F5" s="93"/>
      <c r="G5" s="93"/>
      <c r="H5" s="93"/>
      <c r="I5" s="93"/>
      <c r="J5" s="93"/>
      <c r="K5" s="93"/>
    </row>
    <row r="6" spans="1:998" ht="12.6" customHeight="1" thickBot="1">
      <c r="A6" s="93"/>
      <c r="B6" s="93"/>
      <c r="C6" s="93"/>
      <c r="D6" s="93"/>
      <c r="E6" s="93"/>
      <c r="F6" s="93"/>
      <c r="G6" s="93"/>
      <c r="H6" s="93"/>
      <c r="I6" s="93"/>
      <c r="J6" s="93"/>
      <c r="K6" s="93"/>
    </row>
    <row r="7" spans="1:998" ht="16.2" customHeight="1" thickBot="1">
      <c r="A7" s="94"/>
      <c r="B7" s="94"/>
      <c r="C7" s="94"/>
      <c r="D7" s="94"/>
      <c r="E7" s="94"/>
      <c r="F7" s="94"/>
      <c r="G7" s="94"/>
      <c r="H7" s="94"/>
      <c r="I7" s="94"/>
      <c r="J7" s="94"/>
      <c r="K7" s="94"/>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Q9" s="52"/>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5.2" customHeight="1">
      <c r="A11" s="44">
        <v>1</v>
      </c>
      <c r="B11" s="46" t="s">
        <v>65</v>
      </c>
      <c r="C11" s="32"/>
      <c r="D11" s="23"/>
      <c r="E11" s="23"/>
      <c r="F11" s="33">
        <v>18</v>
      </c>
      <c r="G11" s="36"/>
      <c r="H11" s="23"/>
      <c r="I11" s="23"/>
      <c r="J11" s="32"/>
      <c r="K11" s="33">
        <f>F11</f>
        <v>18</v>
      </c>
      <c r="U11"/>
      <c r="AD11" s="52"/>
      <c r="ALF11"/>
      <c r="ALG11"/>
      <c r="ALH11"/>
      <c r="ALI11"/>
      <c r="ALJ11"/>
    </row>
    <row r="12" spans="1:998" ht="25.2" customHeight="1">
      <c r="A12" s="44">
        <v>2</v>
      </c>
      <c r="B12" s="46" t="s">
        <v>130</v>
      </c>
      <c r="C12" s="21"/>
      <c r="D12" s="21"/>
      <c r="E12" s="21"/>
      <c r="F12" s="34">
        <v>10</v>
      </c>
      <c r="G12" s="41"/>
      <c r="H12" s="21"/>
      <c r="I12" s="21"/>
      <c r="J12" s="20"/>
      <c r="K12" s="34">
        <f>K11+F12</f>
        <v>28</v>
      </c>
      <c r="U12"/>
      <c r="AD12" s="52"/>
      <c r="ALF12"/>
      <c r="ALG12"/>
      <c r="ALH12"/>
      <c r="ALI12"/>
      <c r="ALJ12"/>
    </row>
    <row r="13" spans="1:998" ht="25.2" customHeight="1">
      <c r="A13" s="44">
        <v>3</v>
      </c>
      <c r="B13" s="46" t="s">
        <v>45</v>
      </c>
      <c r="C13" s="21"/>
      <c r="D13" s="21"/>
      <c r="E13" s="21"/>
      <c r="F13" s="34">
        <v>10</v>
      </c>
      <c r="G13" s="41"/>
      <c r="H13" s="21"/>
      <c r="I13" s="21"/>
      <c r="J13" s="20"/>
      <c r="K13" s="34">
        <f t="shared" ref="K13:K17" si="0">K12+F13</f>
        <v>38</v>
      </c>
      <c r="U13"/>
      <c r="AD13" s="52"/>
      <c r="ALF13"/>
      <c r="ALG13"/>
      <c r="ALH13"/>
      <c r="ALI13"/>
      <c r="ALJ13"/>
    </row>
    <row r="14" spans="1:998" ht="25.2" customHeight="1">
      <c r="A14" s="44">
        <v>4</v>
      </c>
      <c r="B14" s="46" t="s">
        <v>69</v>
      </c>
      <c r="C14" s="21"/>
      <c r="D14" s="21"/>
      <c r="E14" s="21"/>
      <c r="F14" s="34">
        <v>10</v>
      </c>
      <c r="G14" s="41"/>
      <c r="H14" s="21"/>
      <c r="I14" s="21"/>
      <c r="J14" s="20"/>
      <c r="K14" s="34">
        <f t="shared" si="0"/>
        <v>48</v>
      </c>
      <c r="U14"/>
      <c r="AD14" s="52"/>
      <c r="ALF14"/>
      <c r="ALG14"/>
      <c r="ALH14"/>
      <c r="ALI14"/>
      <c r="ALJ14"/>
    </row>
    <row r="15" spans="1:998" ht="25.2" customHeight="1">
      <c r="A15" s="44">
        <v>5</v>
      </c>
      <c r="B15" s="46" t="s">
        <v>48</v>
      </c>
      <c r="C15" s="21"/>
      <c r="D15" s="21"/>
      <c r="E15" s="21"/>
      <c r="F15" s="34">
        <v>10</v>
      </c>
      <c r="G15" s="41"/>
      <c r="H15" s="21"/>
      <c r="I15" s="21"/>
      <c r="J15" s="20"/>
      <c r="K15" s="34">
        <f t="shared" si="0"/>
        <v>58</v>
      </c>
      <c r="U15"/>
      <c r="AD15" s="52"/>
      <c r="ALF15"/>
      <c r="ALG15"/>
      <c r="ALH15"/>
      <c r="ALI15"/>
      <c r="ALJ15"/>
    </row>
    <row r="16" spans="1:998" ht="25.2" customHeight="1">
      <c r="A16" s="44">
        <v>6</v>
      </c>
      <c r="B16" s="46" t="s">
        <v>30</v>
      </c>
      <c r="C16" s="21"/>
      <c r="D16" s="21"/>
      <c r="E16" s="21"/>
      <c r="F16" s="34">
        <v>10</v>
      </c>
      <c r="G16" s="41"/>
      <c r="H16" s="21"/>
      <c r="I16" s="21"/>
      <c r="J16" s="20"/>
      <c r="K16" s="34">
        <f t="shared" si="0"/>
        <v>68</v>
      </c>
      <c r="U16"/>
      <c r="AD16" s="52"/>
      <c r="ALF16"/>
      <c r="ALG16"/>
      <c r="ALH16"/>
      <c r="ALI16"/>
      <c r="ALJ16"/>
    </row>
    <row r="17" spans="1:998" ht="25.2" customHeight="1">
      <c r="A17" s="44">
        <v>7</v>
      </c>
      <c r="B17" s="46" t="s">
        <v>70</v>
      </c>
      <c r="C17" s="21"/>
      <c r="D17" s="21"/>
      <c r="E17" s="21"/>
      <c r="F17" s="34">
        <v>10</v>
      </c>
      <c r="G17" s="41"/>
      <c r="H17" s="21"/>
      <c r="I17" s="21"/>
      <c r="J17" s="20"/>
      <c r="K17" s="34">
        <f t="shared" si="0"/>
        <v>78</v>
      </c>
      <c r="U17"/>
      <c r="AD17" s="52"/>
      <c r="ALF17"/>
      <c r="ALG17"/>
      <c r="ALH17"/>
      <c r="ALI17"/>
      <c r="ALJ17"/>
    </row>
    <row r="18" spans="1:998" ht="25.2" customHeight="1">
      <c r="A18" s="49">
        <v>8</v>
      </c>
      <c r="B18" s="46" t="s">
        <v>132</v>
      </c>
      <c r="C18" s="21"/>
      <c r="D18" s="21"/>
      <c r="E18" s="21"/>
      <c r="F18" s="34"/>
      <c r="G18" s="41"/>
      <c r="H18" s="21"/>
      <c r="I18" s="21"/>
      <c r="J18" s="20">
        <f>SUM(F11:F17)</f>
        <v>78</v>
      </c>
      <c r="K18" s="34">
        <v>0</v>
      </c>
      <c r="X18" s="52"/>
      <c r="ALF18"/>
      <c r="ALG18"/>
      <c r="ALH18"/>
      <c r="ALI18"/>
      <c r="ALJ18"/>
    </row>
    <row r="19" spans="1:998" ht="25.2" customHeight="1">
      <c r="A19" s="49">
        <v>1</v>
      </c>
      <c r="B19" s="46" t="s">
        <v>65</v>
      </c>
      <c r="C19" s="21"/>
      <c r="D19" s="21"/>
      <c r="E19" s="21">
        <v>2</v>
      </c>
      <c r="F19" s="34"/>
      <c r="G19" s="41"/>
      <c r="H19" s="21"/>
      <c r="I19" s="21"/>
      <c r="J19" s="20"/>
      <c r="K19" s="34">
        <f>E19</f>
        <v>2</v>
      </c>
      <c r="X19" s="52"/>
      <c r="ALF19"/>
      <c r="ALG19"/>
      <c r="ALH19"/>
      <c r="ALI19"/>
      <c r="ALJ19"/>
    </row>
    <row r="20" spans="1:998" ht="25.2" customHeight="1">
      <c r="A20" s="49">
        <v>2</v>
      </c>
      <c r="B20" s="46" t="s">
        <v>130</v>
      </c>
      <c r="C20" s="21"/>
      <c r="D20" s="21"/>
      <c r="E20" s="21">
        <v>2</v>
      </c>
      <c r="F20" s="34"/>
      <c r="G20" s="41"/>
      <c r="H20" s="21"/>
      <c r="I20" s="21"/>
      <c r="J20" s="20"/>
      <c r="K20" s="34">
        <f>K19+E20</f>
        <v>4</v>
      </c>
      <c r="X20" s="52"/>
      <c r="ALF20"/>
      <c r="ALG20"/>
      <c r="ALH20"/>
      <c r="ALI20"/>
      <c r="ALJ20"/>
    </row>
    <row r="21" spans="1:998" ht="25.2" customHeight="1">
      <c r="A21" s="49">
        <v>3</v>
      </c>
      <c r="B21" s="46" t="s">
        <v>45</v>
      </c>
      <c r="C21" s="21"/>
      <c r="D21" s="21"/>
      <c r="E21" s="21">
        <v>2</v>
      </c>
      <c r="F21" s="34"/>
      <c r="G21" s="41"/>
      <c r="H21" s="21"/>
      <c r="I21" s="21"/>
      <c r="J21" s="20"/>
      <c r="K21" s="34">
        <f t="shared" ref="K21:K25" si="1">K20+E21</f>
        <v>6</v>
      </c>
      <c r="X21" s="52"/>
      <c r="ALF21"/>
      <c r="ALG21"/>
      <c r="ALH21"/>
      <c r="ALI21"/>
      <c r="ALJ21"/>
    </row>
    <row r="22" spans="1:998" ht="25.2" customHeight="1">
      <c r="A22" s="49">
        <v>4</v>
      </c>
      <c r="B22" s="46" t="s">
        <v>69</v>
      </c>
      <c r="C22" s="21"/>
      <c r="D22" s="21"/>
      <c r="E22" s="21">
        <v>2</v>
      </c>
      <c r="F22" s="34"/>
      <c r="G22" s="41"/>
      <c r="H22" s="21"/>
      <c r="I22" s="21"/>
      <c r="J22" s="20"/>
      <c r="K22" s="34">
        <f t="shared" si="1"/>
        <v>8</v>
      </c>
      <c r="X22" s="52"/>
      <c r="ALF22"/>
      <c r="ALG22"/>
      <c r="ALH22"/>
      <c r="ALI22"/>
      <c r="ALJ22"/>
    </row>
    <row r="23" spans="1:998" ht="25.2" customHeight="1">
      <c r="A23" s="49">
        <v>5</v>
      </c>
      <c r="B23" s="46" t="s">
        <v>48</v>
      </c>
      <c r="C23" s="21"/>
      <c r="D23" s="21"/>
      <c r="E23" s="21">
        <v>2</v>
      </c>
      <c r="F23" s="34"/>
      <c r="G23" s="41"/>
      <c r="H23" s="21"/>
      <c r="I23" s="21"/>
      <c r="J23" s="20"/>
      <c r="K23" s="34">
        <f t="shared" si="1"/>
        <v>10</v>
      </c>
      <c r="X23" s="52"/>
      <c r="ALF23"/>
      <c r="ALG23"/>
      <c r="ALH23"/>
      <c r="ALI23"/>
      <c r="ALJ23"/>
    </row>
    <row r="24" spans="1:998" ht="25.2" customHeight="1">
      <c r="A24" s="49">
        <v>6</v>
      </c>
      <c r="B24" s="46" t="s">
        <v>30</v>
      </c>
      <c r="C24" s="21"/>
      <c r="D24" s="21"/>
      <c r="E24" s="87">
        <v>1</v>
      </c>
      <c r="F24" s="34"/>
      <c r="G24" s="41"/>
      <c r="H24" s="21"/>
      <c r="I24" s="21"/>
      <c r="J24" s="20"/>
      <c r="K24" s="34">
        <f t="shared" si="1"/>
        <v>11</v>
      </c>
      <c r="X24" s="52"/>
      <c r="ALF24"/>
      <c r="ALG24"/>
      <c r="ALH24"/>
      <c r="ALI24"/>
      <c r="ALJ24"/>
    </row>
    <row r="25" spans="1:998" ht="25.2" customHeight="1">
      <c r="A25" s="49">
        <v>7</v>
      </c>
      <c r="B25" s="46" t="s">
        <v>70</v>
      </c>
      <c r="C25" s="21"/>
      <c r="D25" s="21"/>
      <c r="E25" s="21">
        <v>1</v>
      </c>
      <c r="F25" s="34"/>
      <c r="G25" s="41"/>
      <c r="H25" s="21"/>
      <c r="I25" s="21"/>
      <c r="J25" s="20"/>
      <c r="K25" s="34">
        <f t="shared" si="1"/>
        <v>12</v>
      </c>
      <c r="ALF25"/>
      <c r="ALG25"/>
      <c r="ALH25"/>
      <c r="ALI25"/>
      <c r="ALJ25"/>
    </row>
    <row r="26" spans="1:998" ht="25.2" customHeight="1" thickBot="1">
      <c r="A26" s="49">
        <v>8</v>
      </c>
      <c r="B26" s="46" t="s">
        <v>132</v>
      </c>
      <c r="C26" s="21"/>
      <c r="D26" s="61"/>
      <c r="E26" s="61"/>
      <c r="F26" s="63"/>
      <c r="G26" s="68"/>
      <c r="H26" s="21"/>
      <c r="I26" s="21">
        <v>12</v>
      </c>
      <c r="J26" s="20"/>
      <c r="K26" s="34">
        <v>0</v>
      </c>
      <c r="ALF26"/>
      <c r="ALG26"/>
      <c r="ALH26"/>
      <c r="ALI26"/>
      <c r="ALJ26"/>
    </row>
    <row r="27" spans="1:998" ht="25.2" hidden="1" customHeight="1">
      <c r="A27" s="49"/>
      <c r="B27" s="46"/>
      <c r="C27" s="21"/>
      <c r="D27" s="21"/>
      <c r="E27" s="21"/>
      <c r="F27" s="34"/>
      <c r="G27" s="41"/>
      <c r="H27" s="21"/>
      <c r="I27" s="21"/>
      <c r="J27" s="20"/>
      <c r="K27" s="34"/>
      <c r="ALF27"/>
      <c r="ALG27"/>
      <c r="ALH27"/>
      <c r="ALI27"/>
      <c r="ALJ27"/>
    </row>
    <row r="28" spans="1:998" ht="25.2" hidden="1" customHeight="1">
      <c r="A28" s="49"/>
      <c r="B28" s="46"/>
      <c r="C28" s="21"/>
      <c r="D28" s="21"/>
      <c r="E28" s="21"/>
      <c r="F28" s="34"/>
      <c r="G28" s="41"/>
      <c r="H28" s="21"/>
      <c r="I28" s="21"/>
      <c r="J28" s="20"/>
      <c r="K28" s="34"/>
      <c r="ALF28"/>
      <c r="ALG28"/>
      <c r="ALH28"/>
      <c r="ALI28"/>
      <c r="ALJ28"/>
    </row>
    <row r="29" spans="1:998" ht="25.2" hidden="1" customHeight="1">
      <c r="A29" s="49"/>
      <c r="B29" s="46"/>
      <c r="C29" s="21"/>
      <c r="D29" s="21"/>
      <c r="E29" s="21"/>
      <c r="F29" s="34"/>
      <c r="G29" s="41"/>
      <c r="H29" s="21"/>
      <c r="I29" s="21"/>
      <c r="J29" s="20"/>
      <c r="K29" s="34"/>
      <c r="ALF29"/>
      <c r="ALG29"/>
      <c r="ALH29"/>
      <c r="ALI29"/>
      <c r="ALJ29"/>
    </row>
    <row r="30" spans="1:998" ht="25.2" hidden="1" customHeight="1">
      <c r="A30" s="49"/>
      <c r="B30" s="46"/>
      <c r="C30" s="21"/>
      <c r="D30" s="21"/>
      <c r="E30" s="21"/>
      <c r="F30" s="34"/>
      <c r="G30" s="41"/>
      <c r="H30" s="21"/>
      <c r="I30" s="21"/>
      <c r="J30" s="20"/>
      <c r="K30" s="34"/>
      <c r="ALF30"/>
      <c r="ALG30"/>
      <c r="ALH30"/>
      <c r="ALI30"/>
      <c r="ALJ30"/>
    </row>
    <row r="31" spans="1:998" ht="25.2" hidden="1" customHeight="1">
      <c r="A31" s="49"/>
      <c r="B31" s="46"/>
      <c r="C31" s="21"/>
      <c r="D31" s="21"/>
      <c r="E31" s="21"/>
      <c r="F31" s="34"/>
      <c r="G31" s="41"/>
      <c r="H31" s="21"/>
      <c r="I31" s="21"/>
      <c r="J31" s="20"/>
      <c r="K31" s="34"/>
      <c r="ALF31"/>
      <c r="ALG31"/>
      <c r="ALH31"/>
      <c r="ALI31"/>
      <c r="ALJ31"/>
    </row>
    <row r="32" spans="1:998" ht="25.2" hidden="1" customHeight="1">
      <c r="A32" s="49"/>
      <c r="B32" s="46"/>
      <c r="C32" s="21"/>
      <c r="D32" s="21"/>
      <c r="E32" s="21"/>
      <c r="F32" s="34"/>
      <c r="G32" s="41"/>
      <c r="H32" s="21"/>
      <c r="I32" s="21"/>
      <c r="J32" s="20"/>
      <c r="K32" s="34"/>
      <c r="ALF32"/>
      <c r="ALG32"/>
      <c r="ALH32"/>
      <c r="ALI32"/>
      <c r="ALJ32"/>
    </row>
    <row r="33" spans="1:998" ht="25.2" hidden="1" customHeight="1">
      <c r="A33" s="49"/>
      <c r="B33" s="46"/>
      <c r="C33" s="21"/>
      <c r="D33" s="21"/>
      <c r="E33" s="21"/>
      <c r="F33" s="34"/>
      <c r="G33" s="41"/>
      <c r="H33" s="21"/>
      <c r="I33" s="21"/>
      <c r="J33" s="20"/>
      <c r="K33" s="34"/>
      <c r="Z33" s="48"/>
      <c r="ALF33"/>
      <c r="ALG33"/>
      <c r="ALH33"/>
      <c r="ALI33"/>
      <c r="ALJ33"/>
    </row>
    <row r="34" spans="1:998" ht="25.2" hidden="1" customHeight="1">
      <c r="A34" s="49"/>
      <c r="B34" s="46"/>
      <c r="C34" s="21"/>
      <c r="D34" s="21"/>
      <c r="E34" s="21"/>
      <c r="F34" s="34"/>
      <c r="G34" s="41"/>
      <c r="H34" s="21"/>
      <c r="I34" s="21"/>
      <c r="J34" s="20"/>
      <c r="K34" s="34"/>
      <c r="ALF34"/>
      <c r="ALG34"/>
      <c r="ALH34"/>
      <c r="ALI34"/>
      <c r="ALJ34"/>
    </row>
    <row r="35" spans="1:998" ht="25.2" hidden="1" customHeight="1">
      <c r="A35" s="49"/>
      <c r="B35" s="46"/>
      <c r="C35" s="19"/>
      <c r="D35" s="19"/>
      <c r="E35" s="19"/>
      <c r="F35" s="35"/>
      <c r="G35" s="37"/>
      <c r="H35" s="21"/>
      <c r="I35" s="21"/>
      <c r="J35" s="20"/>
      <c r="K35" s="34"/>
      <c r="ALF35"/>
      <c r="ALG35"/>
      <c r="ALH35"/>
      <c r="ALI35"/>
      <c r="ALJ35"/>
    </row>
    <row r="36" spans="1:998" ht="25.2" hidden="1" customHeight="1">
      <c r="A36" s="49"/>
      <c r="B36" s="69"/>
      <c r="C36" s="19"/>
      <c r="D36" s="19"/>
      <c r="E36" s="19"/>
      <c r="F36" s="35"/>
      <c r="G36" s="37"/>
      <c r="H36" s="21"/>
      <c r="I36" s="21"/>
      <c r="J36" s="20"/>
      <c r="K36" s="34"/>
      <c r="ALF36"/>
      <c r="ALG36"/>
      <c r="ALH36"/>
      <c r="ALI36"/>
      <c r="ALJ36"/>
    </row>
    <row r="37" spans="1:998" ht="25.2" hidden="1" customHeight="1">
      <c r="A37" s="49"/>
      <c r="B37" s="46"/>
      <c r="C37" s="19"/>
      <c r="D37" s="19"/>
      <c r="E37" s="19"/>
      <c r="F37" s="35"/>
      <c r="G37" s="37"/>
      <c r="H37" s="21"/>
      <c r="I37" s="21"/>
      <c r="J37" s="20"/>
      <c r="K37" s="34"/>
      <c r="ALF37"/>
      <c r="ALG37"/>
      <c r="ALH37"/>
      <c r="ALI37"/>
      <c r="ALJ37"/>
    </row>
    <row r="38" spans="1:998" ht="25.2" hidden="1" customHeight="1">
      <c r="A38" s="49"/>
      <c r="B38" s="46"/>
      <c r="C38" s="19"/>
      <c r="D38" s="19"/>
      <c r="E38" s="19"/>
      <c r="F38" s="35"/>
      <c r="G38" s="37"/>
      <c r="H38" s="21"/>
      <c r="I38" s="21"/>
      <c r="J38" s="20"/>
      <c r="K38" s="34"/>
      <c r="ALF38"/>
      <c r="ALG38"/>
      <c r="ALH38"/>
      <c r="ALI38"/>
      <c r="ALJ38"/>
    </row>
    <row r="39" spans="1:998" ht="25.2" hidden="1" customHeight="1">
      <c r="A39" s="49"/>
      <c r="B39" s="46"/>
      <c r="C39" s="19"/>
      <c r="D39" s="19"/>
      <c r="E39" s="19"/>
      <c r="F39" s="35"/>
      <c r="G39" s="37"/>
      <c r="H39" s="21"/>
      <c r="I39" s="21"/>
      <c r="J39" s="20"/>
      <c r="K39" s="34"/>
      <c r="ALF39"/>
      <c r="ALG39"/>
      <c r="ALH39"/>
      <c r="ALI39"/>
      <c r="ALJ39"/>
    </row>
    <row r="40" spans="1:998" ht="25.2" hidden="1" customHeight="1">
      <c r="A40" s="49"/>
      <c r="B40" s="46"/>
      <c r="C40" s="19"/>
      <c r="D40" s="19"/>
      <c r="E40" s="19"/>
      <c r="F40" s="35"/>
      <c r="G40" s="37"/>
      <c r="H40" s="21"/>
      <c r="I40" s="21"/>
      <c r="J40" s="20"/>
      <c r="K40" s="34"/>
      <c r="ALF40"/>
      <c r="ALG40"/>
      <c r="ALH40"/>
      <c r="ALI40"/>
      <c r="ALJ40"/>
    </row>
    <row r="41" spans="1:998" ht="25.2" hidden="1" customHeight="1">
      <c r="A41" s="49"/>
      <c r="B41" s="46"/>
      <c r="C41" s="19"/>
      <c r="D41" s="19"/>
      <c r="E41" s="19"/>
      <c r="F41" s="35"/>
      <c r="G41" s="37"/>
      <c r="H41" s="21"/>
      <c r="I41" s="21"/>
      <c r="J41" s="20"/>
      <c r="K41" s="34"/>
      <c r="ALF41"/>
      <c r="ALG41"/>
      <c r="ALH41"/>
      <c r="ALI41"/>
      <c r="ALJ41"/>
    </row>
    <row r="42" spans="1:998" ht="25.2" hidden="1" customHeight="1">
      <c r="A42" s="49"/>
      <c r="B42" s="46"/>
      <c r="C42" s="19"/>
      <c r="D42" s="19"/>
      <c r="E42" s="19"/>
      <c r="F42" s="35"/>
      <c r="G42" s="37"/>
      <c r="H42" s="21"/>
      <c r="I42" s="21"/>
      <c r="J42" s="20"/>
      <c r="K42" s="34"/>
      <c r="ALF42"/>
      <c r="ALG42"/>
      <c r="ALH42"/>
      <c r="ALI42"/>
      <c r="ALJ42"/>
    </row>
    <row r="43" spans="1:998" ht="25.2" hidden="1" customHeight="1">
      <c r="A43" s="49"/>
      <c r="B43" s="46"/>
      <c r="C43" s="19"/>
      <c r="D43" s="19"/>
      <c r="E43" s="19"/>
      <c r="F43" s="35"/>
      <c r="G43" s="37"/>
      <c r="H43" s="21"/>
      <c r="I43" s="21"/>
      <c r="J43" s="20"/>
      <c r="K43" s="34"/>
      <c r="ALF43"/>
      <c r="ALG43"/>
      <c r="ALH43"/>
      <c r="ALI43"/>
      <c r="ALJ43"/>
    </row>
    <row r="44" spans="1:998" ht="25.2" hidden="1" customHeight="1">
      <c r="A44" s="49"/>
      <c r="B44" s="46"/>
      <c r="C44" s="19"/>
      <c r="D44" s="19"/>
      <c r="E44" s="19"/>
      <c r="F44" s="35"/>
      <c r="G44" s="37"/>
      <c r="H44" s="21"/>
      <c r="I44" s="21"/>
      <c r="J44" s="20"/>
      <c r="K44" s="34"/>
      <c r="ALF44"/>
      <c r="ALG44"/>
      <c r="ALH44"/>
      <c r="ALI44"/>
      <c r="ALJ44"/>
    </row>
    <row r="45" spans="1:998" ht="25.2" hidden="1" customHeight="1">
      <c r="A45" s="49"/>
      <c r="B45" s="46"/>
      <c r="C45" s="19"/>
      <c r="D45" s="19"/>
      <c r="E45" s="19"/>
      <c r="F45" s="35"/>
      <c r="G45" s="37"/>
      <c r="H45" s="21"/>
      <c r="I45" s="21"/>
      <c r="J45" s="20"/>
      <c r="K45" s="34"/>
      <c r="ALF45"/>
      <c r="ALG45"/>
      <c r="ALH45"/>
      <c r="ALI45"/>
      <c r="ALJ45"/>
    </row>
    <row r="46" spans="1:998" ht="25.2" hidden="1" customHeight="1">
      <c r="A46" s="49"/>
      <c r="B46" s="46"/>
      <c r="C46" s="19"/>
      <c r="D46" s="19"/>
      <c r="E46" s="19"/>
      <c r="F46" s="35"/>
      <c r="G46" s="37"/>
      <c r="H46" s="21"/>
      <c r="I46" s="21"/>
      <c r="J46" s="20"/>
      <c r="K46" s="34"/>
      <c r="ALF46"/>
      <c r="ALG46"/>
      <c r="ALH46"/>
      <c r="ALI46"/>
      <c r="ALJ46"/>
    </row>
    <row r="47" spans="1:998" ht="25.2" hidden="1" customHeight="1">
      <c r="A47" s="49"/>
      <c r="B47" s="46"/>
      <c r="C47" s="19"/>
      <c r="D47" s="19"/>
      <c r="E47" s="19"/>
      <c r="F47" s="35"/>
      <c r="G47" s="37"/>
      <c r="H47" s="21"/>
      <c r="I47" s="21"/>
      <c r="J47" s="20"/>
      <c r="K47" s="34"/>
      <c r="ALF47"/>
      <c r="ALG47"/>
      <c r="ALH47"/>
      <c r="ALI47"/>
      <c r="ALJ47"/>
    </row>
    <row r="48" spans="1:998" ht="25.2" hidden="1" customHeight="1">
      <c r="A48" s="49"/>
      <c r="B48" s="46"/>
      <c r="C48" s="19"/>
      <c r="D48" s="19"/>
      <c r="E48" s="19"/>
      <c r="F48" s="35"/>
      <c r="G48" s="37"/>
      <c r="H48" s="21"/>
      <c r="I48" s="21"/>
      <c r="J48" s="20"/>
      <c r="K48" s="34"/>
      <c r="ALF48"/>
      <c r="ALG48"/>
      <c r="ALH48"/>
      <c r="ALI48"/>
      <c r="ALJ48"/>
    </row>
    <row r="49" spans="1:998" ht="25.2" hidden="1" customHeight="1">
      <c r="A49" s="49"/>
      <c r="B49" s="46"/>
      <c r="C49" s="19"/>
      <c r="D49" s="19"/>
      <c r="E49" s="19"/>
      <c r="F49" s="35"/>
      <c r="G49" s="37"/>
      <c r="H49" s="21"/>
      <c r="I49" s="21"/>
      <c r="J49" s="20"/>
      <c r="K49" s="34"/>
      <c r="ALF49"/>
      <c r="ALG49"/>
      <c r="ALH49"/>
      <c r="ALI49"/>
      <c r="ALJ49"/>
    </row>
    <row r="50" spans="1:998" ht="25.2" hidden="1" customHeight="1">
      <c r="A50" s="49"/>
      <c r="B50" s="46"/>
      <c r="C50" s="19"/>
      <c r="D50" s="19"/>
      <c r="E50" s="19"/>
      <c r="F50" s="35"/>
      <c r="G50" s="37"/>
      <c r="H50" s="21"/>
      <c r="I50" s="21"/>
      <c r="J50" s="20"/>
      <c r="K50" s="34"/>
      <c r="ALF50"/>
      <c r="ALG50"/>
      <c r="ALH50"/>
      <c r="ALI50"/>
      <c r="ALJ50"/>
    </row>
    <row r="51" spans="1:998" ht="25.2" hidden="1" customHeight="1">
      <c r="A51" s="49"/>
      <c r="B51" s="46"/>
      <c r="C51" s="19"/>
      <c r="D51" s="19"/>
      <c r="E51" s="19"/>
      <c r="F51" s="35"/>
      <c r="G51" s="37"/>
      <c r="H51" s="21"/>
      <c r="I51" s="21"/>
      <c r="J51" s="20"/>
      <c r="K51" s="34"/>
      <c r="ALF51"/>
      <c r="ALG51"/>
      <c r="ALH51"/>
      <c r="ALI51"/>
      <c r="ALJ51"/>
    </row>
    <row r="52" spans="1:998" ht="25.2" hidden="1" customHeight="1">
      <c r="A52" s="49"/>
      <c r="B52" s="46"/>
      <c r="C52" s="18"/>
      <c r="D52" s="18"/>
      <c r="E52" s="18"/>
      <c r="F52" s="35"/>
      <c r="G52" s="17"/>
      <c r="H52" s="18"/>
      <c r="I52" s="18"/>
      <c r="J52" s="18"/>
      <c r="K52" s="34"/>
      <c r="ALF52"/>
      <c r="ALG52"/>
      <c r="ALH52"/>
      <c r="ALI52"/>
      <c r="ALJ52"/>
    </row>
    <row r="53" spans="1:998" ht="27" hidden="1" customHeight="1">
      <c r="A53" s="49"/>
      <c r="B53" s="46"/>
      <c r="C53" s="18"/>
      <c r="D53" s="18"/>
      <c r="E53" s="18"/>
      <c r="F53" s="35"/>
      <c r="G53" s="17"/>
      <c r="H53" s="18"/>
      <c r="I53" s="18"/>
      <c r="J53" s="18"/>
      <c r="K53" s="34"/>
      <c r="ALF53"/>
      <c r="ALG53"/>
      <c r="ALH53"/>
      <c r="ALI53"/>
      <c r="ALJ53"/>
    </row>
    <row r="54" spans="1:998" ht="27" hidden="1" customHeight="1" thickBot="1">
      <c r="A54" s="49"/>
      <c r="B54" s="75"/>
      <c r="C54" s="38"/>
      <c r="D54" s="38"/>
      <c r="E54" s="38"/>
      <c r="F54" s="39"/>
      <c r="G54" s="76"/>
      <c r="H54" s="38"/>
      <c r="I54" s="38"/>
      <c r="J54" s="38"/>
      <c r="K54" s="39"/>
    </row>
    <row r="55" spans="1:998" ht="20.100000000000001" customHeight="1" thickBot="1">
      <c r="A55" s="93" t="s">
        <v>16</v>
      </c>
      <c r="B55" s="93" t="s">
        <v>8</v>
      </c>
      <c r="C55" s="93" t="s">
        <v>17</v>
      </c>
      <c r="D55" s="93"/>
      <c r="E55" s="93"/>
      <c r="F55" s="93"/>
      <c r="G55" s="93"/>
      <c r="H55" s="93"/>
      <c r="I55" s="93"/>
      <c r="J55" s="93"/>
      <c r="K55" s="93"/>
      <c r="V55"/>
    </row>
    <row r="56" spans="1:998" ht="20.100000000000001" customHeight="1" thickBot="1">
      <c r="A56" s="93"/>
      <c r="B56" s="93"/>
      <c r="C56" s="93" t="s">
        <v>18</v>
      </c>
      <c r="D56" s="93"/>
      <c r="E56" s="93"/>
      <c r="F56" s="93" t="s">
        <v>19</v>
      </c>
      <c r="G56" s="93"/>
      <c r="H56" s="93"/>
      <c r="I56" s="93"/>
      <c r="J56" s="30" t="s">
        <v>20</v>
      </c>
      <c r="K56" s="30" t="s">
        <v>21</v>
      </c>
    </row>
    <row r="57" spans="1:998" ht="20.100000000000001" customHeight="1" thickBot="1">
      <c r="A57" s="31">
        <f>'Planilha Locada'!C21</f>
        <v>29.04</v>
      </c>
      <c r="B57" s="51" t="s">
        <v>123</v>
      </c>
      <c r="C57" s="94">
        <f>SUM(C11:C50)</f>
        <v>0</v>
      </c>
      <c r="D57" s="94"/>
      <c r="E57" s="94"/>
      <c r="F57" s="94">
        <f>SUM(D11:D53)</f>
        <v>0</v>
      </c>
      <c r="G57" s="94"/>
      <c r="H57" s="94"/>
      <c r="I57" s="94"/>
      <c r="J57" s="42">
        <f>SUM(E11:E50)</f>
        <v>12</v>
      </c>
      <c r="K57" s="42">
        <f>SUM(F11:F50)</f>
        <v>78</v>
      </c>
    </row>
    <row r="58" spans="1:998" ht="8.1" customHeight="1">
      <c r="A58" s="28"/>
      <c r="B58" s="5"/>
      <c r="C58" s="5"/>
      <c r="D58" s="5"/>
      <c r="E58" s="5"/>
      <c r="F58" s="5"/>
      <c r="G58" s="5"/>
      <c r="H58" s="5"/>
      <c r="I58" s="5"/>
      <c r="J58" s="5"/>
      <c r="K58" s="29"/>
    </row>
    <row r="59" spans="1:998">
      <c r="A59" s="24"/>
      <c r="B59" s="2"/>
      <c r="C59" s="2"/>
      <c r="D59" s="2"/>
      <c r="E59" s="2"/>
      <c r="F59" s="2"/>
      <c r="G59" s="2"/>
      <c r="H59" s="2"/>
      <c r="I59" s="2"/>
      <c r="J59" s="2"/>
      <c r="K59" s="25"/>
    </row>
    <row r="60" spans="1:998">
      <c r="A60" s="26"/>
      <c r="K60" s="27"/>
    </row>
    <row r="61" spans="1:998">
      <c r="A61" s="26"/>
      <c r="K61" s="27"/>
    </row>
    <row r="62" spans="1:998">
      <c r="A62" s="26"/>
      <c r="K62" s="27"/>
    </row>
    <row r="63" spans="1:998">
      <c r="A63" s="26"/>
      <c r="K63" s="27"/>
    </row>
    <row r="64" spans="1:998">
      <c r="A64" s="26"/>
      <c r="K64" s="27"/>
    </row>
    <row r="65" spans="1:11">
      <c r="A65" s="26"/>
      <c r="K65" s="27"/>
    </row>
    <row r="66" spans="1:11" s="1" customFormat="1">
      <c r="A66" s="26"/>
      <c r="K66" s="27"/>
    </row>
    <row r="67" spans="1:11" s="1" customFormat="1">
      <c r="A67" s="26"/>
      <c r="K67" s="27"/>
    </row>
    <row r="68" spans="1:11" s="1" customFormat="1">
      <c r="A68" s="26"/>
      <c r="K68" s="27"/>
    </row>
    <row r="69" spans="1:11" s="1" customFormat="1">
      <c r="A69" s="26"/>
      <c r="K69" s="27"/>
    </row>
    <row r="70" spans="1:11" s="1" customFormat="1">
      <c r="A70" s="26"/>
      <c r="K70" s="27"/>
    </row>
    <row r="71" spans="1:11" s="1" customFormat="1">
      <c r="A71" s="26"/>
      <c r="K71" s="27"/>
    </row>
    <row r="72" spans="1:11" s="1" customFormat="1">
      <c r="A72" s="26"/>
      <c r="K72" s="27"/>
    </row>
    <row r="73" spans="1:11" s="1" customFormat="1">
      <c r="A73" s="26"/>
      <c r="K73" s="27"/>
    </row>
    <row r="74" spans="1:11" s="1" customFormat="1">
      <c r="A74" s="26"/>
      <c r="K74" s="27"/>
    </row>
    <row r="75" spans="1:11" s="1" customFormat="1">
      <c r="A75" s="26"/>
      <c r="K75" s="27"/>
    </row>
    <row r="76" spans="1:11" s="1" customFormat="1" ht="1.2" customHeight="1">
      <c r="A76" s="26"/>
      <c r="K76" s="27"/>
    </row>
    <row r="77" spans="1:11" s="1" customFormat="1">
      <c r="A77" s="26"/>
      <c r="K77" s="27"/>
    </row>
    <row r="78" spans="1:11" s="1" customFormat="1" ht="20.399999999999999" customHeight="1">
      <c r="A78" s="26"/>
      <c r="K78" s="27"/>
    </row>
    <row r="79" spans="1:11" s="1" customFormat="1">
      <c r="A79" s="26"/>
      <c r="K79" s="27"/>
    </row>
    <row r="80" spans="1:11" s="1" customFormat="1">
      <c r="A80" s="26"/>
      <c r="K80" s="27"/>
    </row>
    <row r="81" spans="1:11" s="1" customFormat="1" ht="13.8" thickBot="1">
      <c r="A81" s="82"/>
      <c r="B81" s="83"/>
      <c r="C81" s="83"/>
      <c r="D81" s="83"/>
      <c r="E81" s="83"/>
      <c r="F81" s="83"/>
      <c r="G81" s="83"/>
      <c r="H81" s="83"/>
      <c r="I81" s="83"/>
      <c r="J81" s="83"/>
      <c r="K81" s="84"/>
    </row>
    <row r="82" spans="1:11" s="1" customFormat="1" hidden="1">
      <c r="A82" s="26"/>
      <c r="K82" s="27"/>
    </row>
    <row r="83" spans="1:11" s="1" customFormat="1" hidden="1">
      <c r="A83" s="26"/>
      <c r="K83" s="27"/>
    </row>
    <row r="84" spans="1:11" s="1" customFormat="1" hidden="1">
      <c r="A84" s="26"/>
      <c r="K84" s="27"/>
    </row>
    <row r="85" spans="1:11" s="1" customFormat="1" hidden="1">
      <c r="A85" s="26"/>
      <c r="K85" s="27"/>
    </row>
    <row r="86" spans="1:11" s="1" customFormat="1" hidden="1">
      <c r="A86" s="26"/>
      <c r="K86" s="27"/>
    </row>
    <row r="87" spans="1:11" s="1" customFormat="1" hidden="1">
      <c r="A87" s="26"/>
      <c r="K87" s="27"/>
    </row>
    <row r="88" spans="1:11" s="1" customFormat="1" hidden="1">
      <c r="A88" s="26"/>
      <c r="K88" s="27"/>
    </row>
    <row r="89" spans="1:11" s="1" customFormat="1" hidden="1">
      <c r="A89" s="26"/>
      <c r="K89" s="27"/>
    </row>
    <row r="90" spans="1:11" s="1" customFormat="1" hidden="1">
      <c r="A90" s="26"/>
      <c r="K90" s="27"/>
    </row>
    <row r="91" spans="1:11" s="1" customFormat="1" hidden="1">
      <c r="A91" s="26"/>
      <c r="K91" s="27"/>
    </row>
    <row r="92" spans="1:11" s="1" customFormat="1" hidden="1">
      <c r="A92" s="26"/>
      <c r="K92" s="27"/>
    </row>
    <row r="93" spans="1:11" s="1" customFormat="1" hidden="1">
      <c r="A93" s="26"/>
      <c r="K93" s="27"/>
    </row>
    <row r="94" spans="1:11" s="1" customFormat="1" hidden="1">
      <c r="A94" s="26"/>
      <c r="K94" s="27"/>
    </row>
    <row r="95" spans="1:11" s="1" customFormat="1" hidden="1">
      <c r="A95" s="26"/>
      <c r="K95" s="27"/>
    </row>
    <row r="96" spans="1:11" s="1" customFormat="1" ht="13.5" hidden="1" customHeight="1">
      <c r="A96" s="3"/>
    </row>
    <row r="97" spans="1:11" s="1" customFormat="1" hidden="1">
      <c r="A97" s="3"/>
    </row>
    <row r="98" spans="1:11" s="1" customFormat="1" hidden="1">
      <c r="A98" s="3"/>
    </row>
    <row r="99" spans="1:11" s="1" customFormat="1" hidden="1">
      <c r="A99" s="3"/>
    </row>
    <row r="100" spans="1:11" s="1" customFormat="1" hidden="1">
      <c r="A100" s="3"/>
    </row>
    <row r="101" spans="1:11" s="1" customFormat="1" hidden="1">
      <c r="A101" s="3"/>
    </row>
    <row r="102" spans="1:11" s="1" customFormat="1" hidden="1">
      <c r="A102" s="3"/>
    </row>
    <row r="103" spans="1:11" s="1" customFormat="1" hidden="1">
      <c r="A103" s="3"/>
    </row>
    <row r="104" spans="1:11" s="1" customFormat="1" hidden="1">
      <c r="A104" s="3"/>
    </row>
    <row r="105" spans="1:11" s="1" customFormat="1" hidden="1">
      <c r="A105" s="3"/>
    </row>
    <row r="106" spans="1:11" s="1" customFormat="1" hidden="1">
      <c r="A106" s="3"/>
    </row>
    <row r="107" spans="1:11" s="1" customFormat="1" hidden="1">
      <c r="A107" s="3"/>
    </row>
    <row r="108" spans="1:11" s="1" customFormat="1" hidden="1">
      <c r="A108" s="3"/>
    </row>
    <row r="109" spans="1:11" s="1" customFormat="1" hidden="1">
      <c r="A109" s="3"/>
    </row>
    <row r="110" spans="1:11" s="1" customFormat="1" hidden="1">
      <c r="A110" s="3"/>
    </row>
    <row r="111" spans="1:11" s="1" customFormat="1" hidden="1">
      <c r="A111" s="3"/>
      <c r="C111" s="4"/>
      <c r="D111" s="4"/>
      <c r="E111" s="4"/>
      <c r="F111" s="4"/>
      <c r="G111" s="4"/>
      <c r="H111" s="4"/>
      <c r="I111" s="4"/>
      <c r="J111" s="4"/>
      <c r="K111" s="4"/>
    </row>
    <row r="112" spans="1:11" s="1" customFormat="1" hidden="1">
      <c r="A112" s="3"/>
      <c r="C112" s="4"/>
      <c r="D112" s="4"/>
      <c r="E112" s="4"/>
      <c r="F112" s="4"/>
      <c r="G112" s="4"/>
      <c r="H112" s="4"/>
      <c r="I112" s="4"/>
      <c r="J112" s="4"/>
      <c r="K112" s="4"/>
    </row>
    <row r="113" spans="1:998" hidden="1">
      <c r="A113" s="3"/>
    </row>
    <row r="114" spans="1:998" hidden="1">
      <c r="A114" s="3"/>
    </row>
    <row r="115" spans="1:998" hidden="1">
      <c r="A115" s="3"/>
    </row>
    <row r="116" spans="1:998" hidden="1">
      <c r="A116" s="3"/>
    </row>
    <row r="117" spans="1:998" s="57" customFormat="1" hidden="1">
      <c r="A117" s="53"/>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5"/>
      <c r="EU117" s="5"/>
      <c r="EV117" s="5"/>
      <c r="EW117" s="5"/>
      <c r="EX117" s="5"/>
      <c r="EY117" s="5"/>
      <c r="EZ117" s="5"/>
      <c r="FA117" s="5"/>
      <c r="FB117" s="5"/>
      <c r="FC117" s="5"/>
      <c r="FD117" s="5"/>
      <c r="FE117" s="5"/>
      <c r="FF117" s="5"/>
      <c r="FG117" s="5"/>
      <c r="FH117" s="5"/>
      <c r="FI117" s="5"/>
      <c r="FJ117" s="5"/>
      <c r="FK117" s="5"/>
      <c r="FL117" s="5"/>
      <c r="FM117" s="5"/>
      <c r="FN117" s="5"/>
      <c r="FO117" s="5"/>
      <c r="FP117" s="5"/>
      <c r="FQ117" s="5"/>
      <c r="FR117" s="5"/>
      <c r="FS117" s="5"/>
      <c r="FT117" s="5"/>
      <c r="FU117" s="5"/>
      <c r="FV117" s="5"/>
      <c r="FW117" s="5"/>
      <c r="FX117" s="5"/>
      <c r="FY117" s="5"/>
      <c r="FZ117" s="5"/>
      <c r="GA117" s="5"/>
      <c r="GB117" s="5"/>
      <c r="GC117" s="5"/>
      <c r="GD117" s="5"/>
      <c r="GE117" s="5"/>
      <c r="GF117" s="5"/>
      <c r="GG117" s="5"/>
      <c r="GH117" s="5"/>
      <c r="GI117" s="5"/>
      <c r="GJ117" s="5"/>
      <c r="GK117" s="5"/>
      <c r="GL117" s="5"/>
      <c r="GM117" s="5"/>
      <c r="GN117" s="5"/>
      <c r="GO117" s="5"/>
      <c r="GP117" s="5"/>
      <c r="GQ117" s="5"/>
      <c r="GR117" s="5"/>
      <c r="GS117" s="5"/>
      <c r="GT117" s="5"/>
      <c r="GU117" s="5"/>
      <c r="GV117" s="5"/>
      <c r="GW117" s="5"/>
      <c r="GX117" s="5"/>
      <c r="GY117" s="5"/>
      <c r="GZ117" s="5"/>
      <c r="HA117" s="5"/>
      <c r="HB117" s="5"/>
      <c r="HC117" s="5"/>
      <c r="HD117" s="5"/>
      <c r="HE117" s="5"/>
      <c r="HF117" s="5"/>
      <c r="HG117" s="5"/>
      <c r="HH117" s="5"/>
      <c r="HI117" s="5"/>
      <c r="HJ117" s="5"/>
      <c r="HK117" s="5"/>
      <c r="HL117" s="5"/>
      <c r="HM117" s="5"/>
      <c r="HN117" s="5"/>
      <c r="HO117" s="5"/>
      <c r="HP117" s="5"/>
      <c r="HQ117" s="5"/>
      <c r="HR117" s="5"/>
      <c r="HS117" s="5"/>
      <c r="HT117" s="5"/>
      <c r="HU117" s="5"/>
      <c r="HV117" s="5"/>
      <c r="HW117" s="5"/>
      <c r="HX117" s="5"/>
      <c r="HY117" s="5"/>
      <c r="HZ117" s="5"/>
      <c r="IA117" s="5"/>
      <c r="IB117" s="5"/>
      <c r="IC117" s="5"/>
      <c r="ID117" s="5"/>
      <c r="IE117" s="5"/>
      <c r="IF117" s="5"/>
      <c r="IG117" s="5"/>
      <c r="IH117" s="5"/>
      <c r="II117" s="5"/>
      <c r="IJ117" s="5"/>
      <c r="IK117" s="5"/>
      <c r="IL117" s="5"/>
      <c r="IM117" s="5"/>
      <c r="IN117" s="5"/>
      <c r="IO117" s="5"/>
      <c r="IP117" s="5"/>
      <c r="IQ117" s="5"/>
      <c r="IR117" s="5"/>
      <c r="IS117" s="5"/>
      <c r="IT117" s="5"/>
      <c r="IU117" s="5"/>
      <c r="IV117" s="5"/>
      <c r="IW117" s="5"/>
      <c r="IX117" s="5"/>
      <c r="IY117" s="5"/>
      <c r="IZ117" s="5"/>
      <c r="JA117" s="5"/>
      <c r="JB117" s="5"/>
      <c r="JC117" s="5"/>
      <c r="JD117" s="5"/>
      <c r="JE117" s="5"/>
      <c r="JF117" s="5"/>
      <c r="JG117" s="5"/>
      <c r="JH117" s="5"/>
      <c r="JI117" s="5"/>
      <c r="JJ117" s="5"/>
      <c r="JK117" s="5"/>
      <c r="JL117" s="5"/>
      <c r="JM117" s="5"/>
      <c r="JN117" s="5"/>
      <c r="JO117" s="5"/>
      <c r="JP117" s="5"/>
      <c r="JQ117" s="5"/>
      <c r="JR117" s="5"/>
      <c r="JS117" s="5"/>
      <c r="JT117" s="5"/>
      <c r="JU117" s="5"/>
      <c r="JV117" s="5"/>
      <c r="JW117" s="5"/>
      <c r="JX117" s="5"/>
      <c r="JY117" s="5"/>
      <c r="JZ117" s="5"/>
      <c r="KA117" s="5"/>
      <c r="KB117" s="5"/>
      <c r="KC117" s="5"/>
      <c r="KD117" s="5"/>
      <c r="KE117" s="5"/>
      <c r="KF117" s="5"/>
      <c r="KG117" s="5"/>
      <c r="KH117" s="5"/>
      <c r="KI117" s="5"/>
      <c r="KJ117" s="5"/>
      <c r="KK117" s="5"/>
      <c r="KL117" s="5"/>
      <c r="KM117" s="5"/>
      <c r="KN117" s="5"/>
      <c r="KO117" s="5"/>
      <c r="KP117" s="5"/>
      <c r="KQ117" s="5"/>
      <c r="KR117" s="5"/>
      <c r="KS117" s="5"/>
      <c r="KT117" s="5"/>
      <c r="KU117" s="5"/>
      <c r="KV117" s="5"/>
      <c r="KW117" s="5"/>
      <c r="KX117" s="5"/>
      <c r="KY117" s="5"/>
      <c r="KZ117" s="5"/>
      <c r="LA117" s="5"/>
      <c r="LB117" s="5"/>
      <c r="LC117" s="5"/>
      <c r="LD117" s="5"/>
      <c r="LE117" s="5"/>
      <c r="LF117" s="5"/>
      <c r="LG117" s="5"/>
      <c r="LH117" s="5"/>
      <c r="LI117" s="5"/>
      <c r="LJ117" s="5"/>
      <c r="LK117" s="5"/>
      <c r="LL117" s="5"/>
      <c r="LM117" s="5"/>
      <c r="LN117" s="5"/>
      <c r="LO117" s="5"/>
      <c r="LP117" s="5"/>
      <c r="LQ117" s="5"/>
      <c r="LR117" s="5"/>
      <c r="LS117" s="5"/>
      <c r="LT117" s="5"/>
      <c r="LU117" s="5"/>
      <c r="LV117" s="5"/>
      <c r="LW117" s="5"/>
      <c r="LX117" s="5"/>
      <c r="LY117" s="5"/>
      <c r="LZ117" s="5"/>
      <c r="MA117" s="5"/>
      <c r="MB117" s="5"/>
      <c r="MC117" s="5"/>
      <c r="MD117" s="5"/>
      <c r="ME117" s="5"/>
      <c r="MF117" s="5"/>
      <c r="MG117" s="5"/>
      <c r="MH117" s="5"/>
      <c r="MI117" s="5"/>
      <c r="MJ117" s="5"/>
      <c r="MK117" s="5"/>
      <c r="ML117" s="5"/>
      <c r="MM117" s="5"/>
      <c r="MN117" s="5"/>
      <c r="MO117" s="5"/>
      <c r="MP117" s="5"/>
      <c r="MQ117" s="5"/>
      <c r="MR117" s="5"/>
      <c r="MS117" s="5"/>
      <c r="MT117" s="5"/>
      <c r="MU117" s="5"/>
      <c r="MV117" s="5"/>
      <c r="MW117" s="5"/>
      <c r="MX117" s="5"/>
      <c r="MY117" s="5"/>
      <c r="MZ117" s="5"/>
      <c r="NA117" s="5"/>
      <c r="NB117" s="5"/>
      <c r="NC117" s="5"/>
      <c r="ND117" s="5"/>
      <c r="NE117" s="5"/>
      <c r="NF117" s="5"/>
      <c r="NG117" s="5"/>
      <c r="NH117" s="5"/>
      <c r="NI117" s="5"/>
      <c r="NJ117" s="5"/>
      <c r="NK117" s="5"/>
      <c r="NL117" s="5"/>
      <c r="NM117" s="5"/>
      <c r="NN117" s="5"/>
      <c r="NO117" s="5"/>
      <c r="NP117" s="5"/>
      <c r="NQ117" s="5"/>
      <c r="NR117" s="5"/>
      <c r="NS117" s="5"/>
      <c r="NT117" s="5"/>
      <c r="NU117" s="5"/>
      <c r="NV117" s="5"/>
      <c r="NW117" s="5"/>
      <c r="NX117" s="5"/>
      <c r="NY117" s="5"/>
      <c r="NZ117" s="5"/>
      <c r="OA117" s="5"/>
      <c r="OB117" s="5"/>
      <c r="OC117" s="5"/>
      <c r="OD117" s="5"/>
      <c r="OE117" s="5"/>
      <c r="OF117" s="5"/>
      <c r="OG117" s="5"/>
      <c r="OH117" s="5"/>
      <c r="OI117" s="5"/>
      <c r="OJ117" s="5"/>
      <c r="OK117" s="5"/>
      <c r="OL117" s="5"/>
      <c r="OM117" s="5"/>
      <c r="ON117" s="5"/>
      <c r="OO117" s="5"/>
      <c r="OP117" s="5"/>
      <c r="OQ117" s="5"/>
      <c r="OR117" s="5"/>
      <c r="OS117" s="5"/>
      <c r="OT117" s="5"/>
      <c r="OU117" s="5"/>
      <c r="OV117" s="5"/>
      <c r="OW117" s="5"/>
      <c r="OX117" s="5"/>
      <c r="OY117" s="5"/>
      <c r="OZ117" s="5"/>
      <c r="PA117" s="5"/>
      <c r="PB117" s="5"/>
      <c r="PC117" s="5"/>
      <c r="PD117" s="5"/>
      <c r="PE117" s="5"/>
      <c r="PF117" s="5"/>
      <c r="PG117" s="5"/>
      <c r="PH117" s="5"/>
      <c r="PI117" s="5"/>
      <c r="PJ117" s="5"/>
      <c r="PK117" s="5"/>
      <c r="PL117" s="5"/>
      <c r="PM117" s="5"/>
      <c r="PN117" s="5"/>
      <c r="PO117" s="5"/>
      <c r="PP117" s="5"/>
      <c r="PQ117" s="5"/>
      <c r="PR117" s="5"/>
      <c r="PS117" s="5"/>
      <c r="PT117" s="5"/>
      <c r="PU117" s="5"/>
      <c r="PV117" s="5"/>
      <c r="PW117" s="5"/>
      <c r="PX117" s="5"/>
      <c r="PY117" s="5"/>
      <c r="PZ117" s="5"/>
      <c r="QA117" s="5"/>
      <c r="QB117" s="5"/>
      <c r="QC117" s="5"/>
      <c r="QD117" s="5"/>
      <c r="QE117" s="5"/>
      <c r="QF117" s="5"/>
      <c r="QG117" s="5"/>
      <c r="QH117" s="5"/>
      <c r="QI117" s="5"/>
      <c r="QJ117" s="5"/>
      <c r="QK117" s="5"/>
      <c r="QL117" s="5"/>
      <c r="QM117" s="5"/>
      <c r="QN117" s="5"/>
      <c r="QO117" s="5"/>
      <c r="QP117" s="5"/>
      <c r="QQ117" s="5"/>
      <c r="QR117" s="5"/>
      <c r="QS117" s="5"/>
      <c r="QT117" s="5"/>
      <c r="QU117" s="5"/>
      <c r="QV117" s="5"/>
      <c r="QW117" s="5"/>
      <c r="QX117" s="5"/>
      <c r="QY117" s="5"/>
      <c r="QZ117" s="5"/>
      <c r="RA117" s="5"/>
      <c r="RB117" s="5"/>
      <c r="RC117" s="5"/>
      <c r="RD117" s="5"/>
      <c r="RE117" s="5"/>
      <c r="RF117" s="5"/>
      <c r="RG117" s="5"/>
      <c r="RH117" s="5"/>
      <c r="RI117" s="5"/>
      <c r="RJ117" s="5"/>
      <c r="RK117" s="5"/>
      <c r="RL117" s="5"/>
      <c r="RM117" s="5"/>
      <c r="RN117" s="5"/>
      <c r="RO117" s="5"/>
      <c r="RP117" s="5"/>
      <c r="RQ117" s="5"/>
      <c r="RR117" s="5"/>
      <c r="RS117" s="5"/>
      <c r="RT117" s="5"/>
      <c r="RU117" s="5"/>
      <c r="RV117" s="5"/>
      <c r="RW117" s="5"/>
      <c r="RX117" s="5"/>
      <c r="RY117" s="5"/>
      <c r="RZ117" s="5"/>
      <c r="SA117" s="5"/>
      <c r="SB117" s="5"/>
      <c r="SC117" s="5"/>
      <c r="SD117" s="5"/>
      <c r="SE117" s="5"/>
      <c r="SF117" s="5"/>
      <c r="SG117" s="5"/>
      <c r="SH117" s="5"/>
      <c r="SI117" s="5"/>
      <c r="SJ117" s="5"/>
      <c r="SK117" s="5"/>
      <c r="SL117" s="5"/>
      <c r="SM117" s="5"/>
      <c r="SN117" s="5"/>
      <c r="SO117" s="5"/>
      <c r="SP117" s="5"/>
      <c r="SQ117" s="5"/>
      <c r="SR117" s="5"/>
      <c r="SS117" s="5"/>
      <c r="ST117" s="5"/>
      <c r="SU117" s="5"/>
      <c r="SV117" s="5"/>
      <c r="SW117" s="5"/>
      <c r="SX117" s="5"/>
      <c r="SY117" s="5"/>
      <c r="SZ117" s="5"/>
      <c r="TA117" s="5"/>
      <c r="TB117" s="5"/>
      <c r="TC117" s="5"/>
      <c r="TD117" s="5"/>
      <c r="TE117" s="5"/>
      <c r="TF117" s="5"/>
      <c r="TG117" s="5"/>
      <c r="TH117" s="5"/>
      <c r="TI117" s="5"/>
      <c r="TJ117" s="5"/>
      <c r="TK117" s="5"/>
      <c r="TL117" s="5"/>
      <c r="TM117" s="5"/>
      <c r="TN117" s="5"/>
      <c r="TO117" s="5"/>
      <c r="TP117" s="5"/>
      <c r="TQ117" s="5"/>
      <c r="TR117" s="5"/>
      <c r="TS117" s="5"/>
      <c r="TT117" s="5"/>
      <c r="TU117" s="5"/>
      <c r="TV117" s="5"/>
      <c r="TW117" s="5"/>
      <c r="TX117" s="5"/>
      <c r="TY117" s="5"/>
      <c r="TZ117" s="5"/>
      <c r="UA117" s="5"/>
      <c r="UB117" s="5"/>
      <c r="UC117" s="5"/>
      <c r="UD117" s="5"/>
      <c r="UE117" s="5"/>
      <c r="UF117" s="5"/>
      <c r="UG117" s="5"/>
      <c r="UH117" s="5"/>
      <c r="UI117" s="5"/>
      <c r="UJ117" s="5"/>
      <c r="UK117" s="5"/>
      <c r="UL117" s="5"/>
      <c r="UM117" s="5"/>
      <c r="UN117" s="5"/>
      <c r="UO117" s="5"/>
      <c r="UP117" s="5"/>
      <c r="UQ117" s="5"/>
      <c r="UR117" s="5"/>
      <c r="US117" s="5"/>
      <c r="UT117" s="5"/>
      <c r="UU117" s="5"/>
      <c r="UV117" s="5"/>
      <c r="UW117" s="5"/>
      <c r="UX117" s="5"/>
      <c r="UY117" s="5"/>
      <c r="UZ117" s="5"/>
      <c r="VA117" s="5"/>
      <c r="VB117" s="5"/>
      <c r="VC117" s="5"/>
      <c r="VD117" s="5"/>
      <c r="VE117" s="5"/>
      <c r="VF117" s="5"/>
      <c r="VG117" s="5"/>
      <c r="VH117" s="5"/>
      <c r="VI117" s="5"/>
      <c r="VJ117" s="5"/>
      <c r="VK117" s="5"/>
      <c r="VL117" s="5"/>
      <c r="VM117" s="5"/>
      <c r="VN117" s="5"/>
      <c r="VO117" s="5"/>
      <c r="VP117" s="5"/>
      <c r="VQ117" s="5"/>
      <c r="VR117" s="5"/>
      <c r="VS117" s="5"/>
      <c r="VT117" s="5"/>
      <c r="VU117" s="5"/>
      <c r="VV117" s="5"/>
      <c r="VW117" s="5"/>
      <c r="VX117" s="5"/>
      <c r="VY117" s="5"/>
      <c r="VZ117" s="5"/>
      <c r="WA117" s="5"/>
      <c r="WB117" s="5"/>
      <c r="WC117" s="5"/>
      <c r="WD117" s="5"/>
      <c r="WE117" s="5"/>
      <c r="WF117" s="5"/>
      <c r="WG117" s="5"/>
      <c r="WH117" s="5"/>
      <c r="WI117" s="5"/>
      <c r="WJ117" s="5"/>
      <c r="WK117" s="5"/>
      <c r="WL117" s="5"/>
      <c r="WM117" s="5"/>
      <c r="WN117" s="5"/>
      <c r="WO117" s="5"/>
      <c r="WP117" s="5"/>
      <c r="WQ117" s="5"/>
      <c r="WR117" s="5"/>
      <c r="WS117" s="5"/>
      <c r="WT117" s="5"/>
      <c r="WU117" s="5"/>
      <c r="WV117" s="5"/>
      <c r="WW117" s="5"/>
      <c r="WX117" s="5"/>
      <c r="WY117" s="5"/>
      <c r="WZ117" s="5"/>
      <c r="XA117" s="5"/>
      <c r="XB117" s="5"/>
      <c r="XC117" s="5"/>
      <c r="XD117" s="5"/>
      <c r="XE117" s="5"/>
      <c r="XF117" s="5"/>
      <c r="XG117" s="5"/>
      <c r="XH117" s="5"/>
      <c r="XI117" s="5"/>
      <c r="XJ117" s="5"/>
      <c r="XK117" s="5"/>
      <c r="XL117" s="5"/>
      <c r="XM117" s="5"/>
      <c r="XN117" s="5"/>
      <c r="XO117" s="5"/>
      <c r="XP117" s="5"/>
      <c r="XQ117" s="5"/>
      <c r="XR117" s="5"/>
      <c r="XS117" s="5"/>
      <c r="XT117" s="5"/>
      <c r="XU117" s="5"/>
      <c r="XV117" s="5"/>
      <c r="XW117" s="5"/>
      <c r="XX117" s="5"/>
      <c r="XY117" s="5"/>
      <c r="XZ117" s="5"/>
      <c r="YA117" s="5"/>
      <c r="YB117" s="5"/>
      <c r="YC117" s="5"/>
      <c r="YD117" s="5"/>
      <c r="YE117" s="5"/>
      <c r="YF117" s="5"/>
      <c r="YG117" s="5"/>
      <c r="YH117" s="5"/>
      <c r="YI117" s="5"/>
      <c r="YJ117" s="5"/>
      <c r="YK117" s="5"/>
      <c r="YL117" s="5"/>
      <c r="YM117" s="5"/>
      <c r="YN117" s="5"/>
      <c r="YO117" s="5"/>
      <c r="YP117" s="5"/>
      <c r="YQ117" s="5"/>
      <c r="YR117" s="5"/>
      <c r="YS117" s="5"/>
      <c r="YT117" s="5"/>
      <c r="YU117" s="5"/>
      <c r="YV117" s="5"/>
      <c r="YW117" s="5"/>
      <c r="YX117" s="5"/>
      <c r="YY117" s="5"/>
      <c r="YZ117" s="5"/>
      <c r="ZA117" s="5"/>
      <c r="ZB117" s="5"/>
      <c r="ZC117" s="5"/>
      <c r="ZD117" s="5"/>
      <c r="ZE117" s="5"/>
      <c r="ZF117" s="5"/>
      <c r="ZG117" s="5"/>
      <c r="ZH117" s="5"/>
      <c r="ZI117" s="5"/>
      <c r="ZJ117" s="5"/>
      <c r="ZK117" s="5"/>
      <c r="ZL117" s="5"/>
      <c r="ZM117" s="5"/>
      <c r="ZN117" s="5"/>
      <c r="ZO117" s="5"/>
      <c r="ZP117" s="5"/>
      <c r="ZQ117" s="5"/>
      <c r="ZR117" s="5"/>
      <c r="ZS117" s="5"/>
      <c r="ZT117" s="5"/>
      <c r="ZU117" s="5"/>
      <c r="ZV117" s="5"/>
      <c r="ZW117" s="5"/>
      <c r="ZX117" s="5"/>
      <c r="ZY117" s="5"/>
      <c r="ZZ117" s="5"/>
      <c r="AAA117" s="5"/>
      <c r="AAB117" s="5"/>
      <c r="AAC117" s="5"/>
      <c r="AAD117" s="5"/>
      <c r="AAE117" s="5"/>
      <c r="AAF117" s="5"/>
      <c r="AAG117" s="5"/>
      <c r="AAH117" s="5"/>
      <c r="AAI117" s="5"/>
      <c r="AAJ117" s="5"/>
      <c r="AAK117" s="5"/>
      <c r="AAL117" s="5"/>
      <c r="AAM117" s="5"/>
      <c r="AAN117" s="5"/>
      <c r="AAO117" s="5"/>
      <c r="AAP117" s="5"/>
      <c r="AAQ117" s="5"/>
      <c r="AAR117" s="5"/>
      <c r="AAS117" s="5"/>
      <c r="AAT117" s="5"/>
      <c r="AAU117" s="5"/>
      <c r="AAV117" s="5"/>
      <c r="AAW117" s="5"/>
      <c r="AAX117" s="5"/>
      <c r="AAY117" s="5"/>
      <c r="AAZ117" s="5"/>
      <c r="ABA117" s="5"/>
      <c r="ABB117" s="5"/>
      <c r="ABC117" s="5"/>
      <c r="ABD117" s="5"/>
      <c r="ABE117" s="5"/>
      <c r="ABF117" s="5"/>
      <c r="ABG117" s="5"/>
      <c r="ABH117" s="5"/>
      <c r="ABI117" s="5"/>
      <c r="ABJ117" s="5"/>
      <c r="ABK117" s="5"/>
      <c r="ABL117" s="5"/>
      <c r="ABM117" s="5"/>
      <c r="ABN117" s="5"/>
      <c r="ABO117" s="5"/>
      <c r="ABP117" s="5"/>
      <c r="ABQ117" s="5"/>
      <c r="ABR117" s="5"/>
      <c r="ABS117" s="5"/>
      <c r="ABT117" s="5"/>
      <c r="ABU117" s="5"/>
      <c r="ABV117" s="5"/>
      <c r="ABW117" s="5"/>
      <c r="ABX117" s="5"/>
      <c r="ABY117" s="5"/>
      <c r="ABZ117" s="5"/>
      <c r="ACA117" s="5"/>
      <c r="ACB117" s="5"/>
      <c r="ACC117" s="5"/>
      <c r="ACD117" s="5"/>
      <c r="ACE117" s="5"/>
      <c r="ACF117" s="5"/>
      <c r="ACG117" s="5"/>
      <c r="ACH117" s="5"/>
      <c r="ACI117" s="5"/>
      <c r="ACJ117" s="5"/>
      <c r="ACK117" s="5"/>
      <c r="ACL117" s="5"/>
      <c r="ACM117" s="5"/>
      <c r="ACN117" s="5"/>
      <c r="ACO117" s="5"/>
      <c r="ACP117" s="5"/>
      <c r="ACQ117" s="5"/>
      <c r="ACR117" s="5"/>
      <c r="ACS117" s="5"/>
      <c r="ACT117" s="5"/>
      <c r="ACU117" s="5"/>
      <c r="ACV117" s="5"/>
      <c r="ACW117" s="5"/>
      <c r="ACX117" s="5"/>
      <c r="ACY117" s="5"/>
      <c r="ACZ117" s="5"/>
      <c r="ADA117" s="5"/>
      <c r="ADB117" s="5"/>
      <c r="ADC117" s="5"/>
      <c r="ADD117" s="5"/>
      <c r="ADE117" s="5"/>
      <c r="ADF117" s="5"/>
      <c r="ADG117" s="5"/>
      <c r="ADH117" s="5"/>
      <c r="ADI117" s="5"/>
      <c r="ADJ117" s="5"/>
      <c r="ADK117" s="5"/>
      <c r="ADL117" s="5"/>
      <c r="ADM117" s="5"/>
      <c r="ADN117" s="5"/>
      <c r="ADO117" s="5"/>
      <c r="ADP117" s="5"/>
      <c r="ADQ117" s="5"/>
      <c r="ADR117" s="5"/>
      <c r="ADS117" s="5"/>
      <c r="ADT117" s="5"/>
      <c r="ADU117" s="5"/>
      <c r="ADV117" s="5"/>
      <c r="ADW117" s="5"/>
      <c r="ADX117" s="5"/>
      <c r="ADY117" s="5"/>
      <c r="ADZ117" s="5"/>
      <c r="AEA117" s="5"/>
      <c r="AEB117" s="5"/>
      <c r="AEC117" s="5"/>
      <c r="AED117" s="5"/>
      <c r="AEE117" s="5"/>
      <c r="AEF117" s="5"/>
      <c r="AEG117" s="5"/>
      <c r="AEH117" s="5"/>
      <c r="AEI117" s="5"/>
      <c r="AEJ117" s="5"/>
      <c r="AEK117" s="5"/>
      <c r="AEL117" s="5"/>
      <c r="AEM117" s="5"/>
      <c r="AEN117" s="5"/>
      <c r="AEO117" s="5"/>
      <c r="AEP117" s="5"/>
      <c r="AEQ117" s="5"/>
      <c r="AER117" s="5"/>
      <c r="AES117" s="5"/>
      <c r="AET117" s="5"/>
      <c r="AEU117" s="5"/>
      <c r="AEV117" s="5"/>
      <c r="AEW117" s="5"/>
      <c r="AEX117" s="5"/>
      <c r="AEY117" s="5"/>
      <c r="AEZ117" s="5"/>
      <c r="AFA117" s="5"/>
      <c r="AFB117" s="5"/>
      <c r="AFC117" s="5"/>
      <c r="AFD117" s="5"/>
      <c r="AFE117" s="5"/>
      <c r="AFF117" s="5"/>
      <c r="AFG117" s="5"/>
      <c r="AFH117" s="5"/>
      <c r="AFI117" s="5"/>
      <c r="AFJ117" s="5"/>
      <c r="AFK117" s="5"/>
      <c r="AFL117" s="5"/>
      <c r="AFM117" s="5"/>
      <c r="AFN117" s="5"/>
      <c r="AFO117" s="5"/>
      <c r="AFP117" s="5"/>
      <c r="AFQ117" s="5"/>
      <c r="AFR117" s="5"/>
      <c r="AFS117" s="5"/>
      <c r="AFT117" s="5"/>
      <c r="AFU117" s="5"/>
      <c r="AFV117" s="5"/>
      <c r="AFW117" s="5"/>
      <c r="AFX117" s="5"/>
      <c r="AFY117" s="5"/>
      <c r="AFZ117" s="5"/>
      <c r="AGA117" s="5"/>
      <c r="AGB117" s="5"/>
      <c r="AGC117" s="5"/>
      <c r="AGD117" s="5"/>
      <c r="AGE117" s="5"/>
      <c r="AGF117" s="5"/>
      <c r="AGG117" s="5"/>
      <c r="AGH117" s="5"/>
      <c r="AGI117" s="5"/>
      <c r="AGJ117" s="5"/>
      <c r="AGK117" s="5"/>
      <c r="AGL117" s="5"/>
      <c r="AGM117" s="5"/>
      <c r="AGN117" s="5"/>
      <c r="AGO117" s="5"/>
      <c r="AGP117" s="5"/>
      <c r="AGQ117" s="5"/>
      <c r="AGR117" s="5"/>
      <c r="AGS117" s="5"/>
      <c r="AGT117" s="5"/>
      <c r="AGU117" s="5"/>
      <c r="AGV117" s="5"/>
      <c r="AGW117" s="5"/>
      <c r="AGX117" s="5"/>
      <c r="AGY117" s="5"/>
      <c r="AGZ117" s="5"/>
      <c r="AHA117" s="5"/>
      <c r="AHB117" s="5"/>
      <c r="AHC117" s="5"/>
      <c r="AHD117" s="5"/>
      <c r="AHE117" s="5"/>
      <c r="AHF117" s="5"/>
      <c r="AHG117" s="5"/>
      <c r="AHH117" s="5"/>
      <c r="AHI117" s="5"/>
      <c r="AHJ117" s="5"/>
      <c r="AHK117" s="5"/>
      <c r="AHL117" s="5"/>
      <c r="AHM117" s="5"/>
      <c r="AHN117" s="5"/>
      <c r="AHO117" s="5"/>
      <c r="AHP117" s="5"/>
      <c r="AHQ117" s="5"/>
      <c r="AHR117" s="5"/>
      <c r="AHS117" s="5"/>
      <c r="AHT117" s="5"/>
      <c r="AHU117" s="5"/>
      <c r="AHV117" s="5"/>
      <c r="AHW117" s="5"/>
      <c r="AHX117" s="5"/>
      <c r="AHY117" s="5"/>
      <c r="AHZ117" s="5"/>
      <c r="AIA117" s="5"/>
      <c r="AIB117" s="5"/>
      <c r="AIC117" s="5"/>
      <c r="AID117" s="5"/>
      <c r="AIE117" s="5"/>
      <c r="AIF117" s="5"/>
      <c r="AIG117" s="5"/>
      <c r="AIH117" s="5"/>
      <c r="AII117" s="5"/>
      <c r="AIJ117" s="5"/>
      <c r="AIK117" s="5"/>
      <c r="AIL117" s="5"/>
      <c r="AIM117" s="5"/>
      <c r="AIN117" s="5"/>
      <c r="AIO117" s="5"/>
      <c r="AIP117" s="5"/>
      <c r="AIQ117" s="5"/>
      <c r="AIR117" s="5"/>
      <c r="AIS117" s="5"/>
      <c r="AIT117" s="5"/>
      <c r="AIU117" s="5"/>
      <c r="AIV117" s="5"/>
      <c r="AIW117" s="5"/>
      <c r="AIX117" s="5"/>
      <c r="AIY117" s="5"/>
      <c r="AIZ117" s="5"/>
      <c r="AJA117" s="5"/>
      <c r="AJB117" s="5"/>
      <c r="AJC117" s="5"/>
      <c r="AJD117" s="5"/>
      <c r="AJE117" s="5"/>
      <c r="AJF117" s="5"/>
      <c r="AJG117" s="5"/>
      <c r="AJH117" s="5"/>
      <c r="AJI117" s="5"/>
      <c r="AJJ117" s="5"/>
      <c r="AJK117" s="5"/>
      <c r="AJL117" s="5"/>
      <c r="AJM117" s="5"/>
      <c r="AJN117" s="5"/>
      <c r="AJO117" s="5"/>
      <c r="AJP117" s="5"/>
      <c r="AJQ117" s="5"/>
      <c r="AJR117" s="5"/>
      <c r="AJS117" s="5"/>
      <c r="AJT117" s="5"/>
      <c r="AJU117" s="5"/>
      <c r="AJV117" s="5"/>
      <c r="AJW117" s="5"/>
      <c r="AJX117" s="5"/>
      <c r="AJY117" s="5"/>
      <c r="AJZ117" s="5"/>
      <c r="AKA117" s="5"/>
      <c r="AKB117" s="5"/>
      <c r="AKC117" s="5"/>
      <c r="AKD117" s="5"/>
      <c r="AKE117" s="5"/>
      <c r="AKF117" s="5"/>
      <c r="AKG117" s="5"/>
      <c r="AKH117" s="5"/>
      <c r="AKI117" s="5"/>
      <c r="AKJ117" s="5"/>
      <c r="AKK117" s="5"/>
      <c r="AKL117" s="5"/>
      <c r="AKM117" s="5"/>
      <c r="AKN117" s="5"/>
      <c r="AKO117" s="5"/>
      <c r="AKP117" s="5"/>
      <c r="AKQ117" s="5"/>
      <c r="AKR117" s="5"/>
      <c r="AKS117" s="5"/>
      <c r="AKT117" s="5"/>
      <c r="AKU117" s="5"/>
      <c r="AKV117" s="5"/>
      <c r="AKW117" s="5"/>
      <c r="AKX117" s="5"/>
      <c r="AKY117" s="5"/>
      <c r="AKZ117" s="5"/>
      <c r="ALA117" s="5"/>
      <c r="ALB117" s="5"/>
      <c r="ALC117" s="5"/>
      <c r="ALD117" s="5"/>
      <c r="ALE117" s="5"/>
      <c r="ALF117" s="5"/>
      <c r="ALG117" s="5"/>
      <c r="ALH117" s="5"/>
      <c r="ALI117" s="5"/>
      <c r="ALJ117" s="5"/>
    </row>
    <row r="118" spans="1:998" hidden="1">
      <c r="A118" s="3"/>
    </row>
    <row r="119" spans="1:998" hidden="1">
      <c r="A119" s="3"/>
    </row>
    <row r="120" spans="1:998" hidden="1">
      <c r="A120" s="3"/>
    </row>
    <row r="121" spans="1:998" hidden="1">
      <c r="A121" s="3"/>
    </row>
    <row r="122" spans="1:998" s="57" customFormat="1" hidden="1">
      <c r="A122" s="53"/>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c r="HU122" s="5"/>
      <c r="HV122" s="5"/>
      <c r="HW122" s="5"/>
      <c r="HX122" s="5"/>
      <c r="HY122" s="5"/>
      <c r="HZ122" s="5"/>
      <c r="IA122" s="5"/>
      <c r="IB122" s="5"/>
      <c r="IC122" s="5"/>
      <c r="ID122" s="5"/>
      <c r="IE122" s="5"/>
      <c r="IF122" s="5"/>
      <c r="IG122" s="5"/>
      <c r="IH122" s="5"/>
      <c r="II122" s="5"/>
      <c r="IJ122" s="5"/>
      <c r="IK122" s="5"/>
      <c r="IL122" s="5"/>
      <c r="IM122" s="5"/>
      <c r="IN122" s="5"/>
      <c r="IO122" s="5"/>
      <c r="IP122" s="5"/>
      <c r="IQ122" s="5"/>
      <c r="IR122" s="5"/>
      <c r="IS122" s="5"/>
      <c r="IT122" s="5"/>
      <c r="IU122" s="5"/>
      <c r="IV122" s="5"/>
      <c r="IW122" s="5"/>
      <c r="IX122" s="5"/>
      <c r="IY122" s="5"/>
      <c r="IZ122" s="5"/>
      <c r="JA122" s="5"/>
      <c r="JB122" s="5"/>
      <c r="JC122" s="5"/>
      <c r="JD122" s="5"/>
      <c r="JE122" s="5"/>
      <c r="JF122" s="5"/>
      <c r="JG122" s="5"/>
      <c r="JH122" s="5"/>
      <c r="JI122" s="5"/>
      <c r="JJ122" s="5"/>
      <c r="JK122" s="5"/>
      <c r="JL122" s="5"/>
      <c r="JM122" s="5"/>
      <c r="JN122" s="5"/>
      <c r="JO122" s="5"/>
      <c r="JP122" s="5"/>
      <c r="JQ122" s="5"/>
      <c r="JR122" s="5"/>
      <c r="JS122" s="5"/>
      <c r="JT122" s="5"/>
      <c r="JU122" s="5"/>
      <c r="JV122" s="5"/>
      <c r="JW122" s="5"/>
      <c r="JX122" s="5"/>
      <c r="JY122" s="5"/>
      <c r="JZ122" s="5"/>
      <c r="KA122" s="5"/>
      <c r="KB122" s="5"/>
      <c r="KC122" s="5"/>
      <c r="KD122" s="5"/>
      <c r="KE122" s="5"/>
      <c r="KF122" s="5"/>
      <c r="KG122" s="5"/>
      <c r="KH122" s="5"/>
      <c r="KI122" s="5"/>
      <c r="KJ122" s="5"/>
      <c r="KK122" s="5"/>
      <c r="KL122" s="5"/>
      <c r="KM122" s="5"/>
      <c r="KN122" s="5"/>
      <c r="KO122" s="5"/>
      <c r="KP122" s="5"/>
      <c r="KQ122" s="5"/>
      <c r="KR122" s="5"/>
      <c r="KS122" s="5"/>
      <c r="KT122" s="5"/>
      <c r="KU122" s="5"/>
      <c r="KV122" s="5"/>
      <c r="KW122" s="5"/>
      <c r="KX122" s="5"/>
      <c r="KY122" s="5"/>
      <c r="KZ122" s="5"/>
      <c r="LA122" s="5"/>
      <c r="LB122" s="5"/>
      <c r="LC122" s="5"/>
      <c r="LD122" s="5"/>
      <c r="LE122" s="5"/>
      <c r="LF122" s="5"/>
      <c r="LG122" s="5"/>
      <c r="LH122" s="5"/>
      <c r="LI122" s="5"/>
      <c r="LJ122" s="5"/>
      <c r="LK122" s="5"/>
      <c r="LL122" s="5"/>
      <c r="LM122" s="5"/>
      <c r="LN122" s="5"/>
      <c r="LO122" s="5"/>
      <c r="LP122" s="5"/>
      <c r="LQ122" s="5"/>
      <c r="LR122" s="5"/>
      <c r="LS122" s="5"/>
      <c r="LT122" s="5"/>
      <c r="LU122" s="5"/>
      <c r="LV122" s="5"/>
      <c r="LW122" s="5"/>
      <c r="LX122" s="5"/>
      <c r="LY122" s="5"/>
      <c r="LZ122" s="5"/>
      <c r="MA122" s="5"/>
      <c r="MB122" s="5"/>
      <c r="MC122" s="5"/>
      <c r="MD122" s="5"/>
      <c r="ME122" s="5"/>
      <c r="MF122" s="5"/>
      <c r="MG122" s="5"/>
      <c r="MH122" s="5"/>
      <c r="MI122" s="5"/>
      <c r="MJ122" s="5"/>
      <c r="MK122" s="5"/>
      <c r="ML122" s="5"/>
      <c r="MM122" s="5"/>
      <c r="MN122" s="5"/>
      <c r="MO122" s="5"/>
      <c r="MP122" s="5"/>
      <c r="MQ122" s="5"/>
      <c r="MR122" s="5"/>
      <c r="MS122" s="5"/>
      <c r="MT122" s="5"/>
      <c r="MU122" s="5"/>
      <c r="MV122" s="5"/>
      <c r="MW122" s="5"/>
      <c r="MX122" s="5"/>
      <c r="MY122" s="5"/>
      <c r="MZ122" s="5"/>
      <c r="NA122" s="5"/>
      <c r="NB122" s="5"/>
      <c r="NC122" s="5"/>
      <c r="ND122" s="5"/>
      <c r="NE122" s="5"/>
      <c r="NF122" s="5"/>
      <c r="NG122" s="5"/>
      <c r="NH122" s="5"/>
      <c r="NI122" s="5"/>
      <c r="NJ122" s="5"/>
      <c r="NK122" s="5"/>
      <c r="NL122" s="5"/>
      <c r="NM122" s="5"/>
      <c r="NN122" s="5"/>
      <c r="NO122" s="5"/>
      <c r="NP122" s="5"/>
      <c r="NQ122" s="5"/>
      <c r="NR122" s="5"/>
      <c r="NS122" s="5"/>
      <c r="NT122" s="5"/>
      <c r="NU122" s="5"/>
      <c r="NV122" s="5"/>
      <c r="NW122" s="5"/>
      <c r="NX122" s="5"/>
      <c r="NY122" s="5"/>
      <c r="NZ122" s="5"/>
      <c r="OA122" s="5"/>
      <c r="OB122" s="5"/>
      <c r="OC122" s="5"/>
      <c r="OD122" s="5"/>
      <c r="OE122" s="5"/>
      <c r="OF122" s="5"/>
      <c r="OG122" s="5"/>
      <c r="OH122" s="5"/>
      <c r="OI122" s="5"/>
      <c r="OJ122" s="5"/>
      <c r="OK122" s="5"/>
      <c r="OL122" s="5"/>
      <c r="OM122" s="5"/>
      <c r="ON122" s="5"/>
      <c r="OO122" s="5"/>
      <c r="OP122" s="5"/>
      <c r="OQ122" s="5"/>
      <c r="OR122" s="5"/>
      <c r="OS122" s="5"/>
      <c r="OT122" s="5"/>
      <c r="OU122" s="5"/>
      <c r="OV122" s="5"/>
      <c r="OW122" s="5"/>
      <c r="OX122" s="5"/>
      <c r="OY122" s="5"/>
      <c r="OZ122" s="5"/>
      <c r="PA122" s="5"/>
      <c r="PB122" s="5"/>
      <c r="PC122" s="5"/>
      <c r="PD122" s="5"/>
      <c r="PE122" s="5"/>
      <c r="PF122" s="5"/>
      <c r="PG122" s="5"/>
      <c r="PH122" s="5"/>
      <c r="PI122" s="5"/>
      <c r="PJ122" s="5"/>
      <c r="PK122" s="5"/>
      <c r="PL122" s="5"/>
      <c r="PM122" s="5"/>
      <c r="PN122" s="5"/>
      <c r="PO122" s="5"/>
      <c r="PP122" s="5"/>
      <c r="PQ122" s="5"/>
      <c r="PR122" s="5"/>
      <c r="PS122" s="5"/>
      <c r="PT122" s="5"/>
      <c r="PU122" s="5"/>
      <c r="PV122" s="5"/>
      <c r="PW122" s="5"/>
      <c r="PX122" s="5"/>
      <c r="PY122" s="5"/>
      <c r="PZ122" s="5"/>
      <c r="QA122" s="5"/>
      <c r="QB122" s="5"/>
      <c r="QC122" s="5"/>
      <c r="QD122" s="5"/>
      <c r="QE122" s="5"/>
      <c r="QF122" s="5"/>
      <c r="QG122" s="5"/>
      <c r="QH122" s="5"/>
      <c r="QI122" s="5"/>
      <c r="QJ122" s="5"/>
      <c r="QK122" s="5"/>
      <c r="QL122" s="5"/>
      <c r="QM122" s="5"/>
      <c r="QN122" s="5"/>
      <c r="QO122" s="5"/>
      <c r="QP122" s="5"/>
      <c r="QQ122" s="5"/>
      <c r="QR122" s="5"/>
      <c r="QS122" s="5"/>
      <c r="QT122" s="5"/>
      <c r="QU122" s="5"/>
      <c r="QV122" s="5"/>
      <c r="QW122" s="5"/>
      <c r="QX122" s="5"/>
      <c r="QY122" s="5"/>
      <c r="QZ122" s="5"/>
      <c r="RA122" s="5"/>
      <c r="RB122" s="5"/>
      <c r="RC122" s="5"/>
      <c r="RD122" s="5"/>
      <c r="RE122" s="5"/>
      <c r="RF122" s="5"/>
      <c r="RG122" s="5"/>
      <c r="RH122" s="5"/>
      <c r="RI122" s="5"/>
      <c r="RJ122" s="5"/>
      <c r="RK122" s="5"/>
      <c r="RL122" s="5"/>
      <c r="RM122" s="5"/>
      <c r="RN122" s="5"/>
      <c r="RO122" s="5"/>
      <c r="RP122" s="5"/>
      <c r="RQ122" s="5"/>
      <c r="RR122" s="5"/>
      <c r="RS122" s="5"/>
      <c r="RT122" s="5"/>
      <c r="RU122" s="5"/>
      <c r="RV122" s="5"/>
      <c r="RW122" s="5"/>
      <c r="RX122" s="5"/>
      <c r="RY122" s="5"/>
      <c r="RZ122" s="5"/>
      <c r="SA122" s="5"/>
      <c r="SB122" s="5"/>
      <c r="SC122" s="5"/>
      <c r="SD122" s="5"/>
      <c r="SE122" s="5"/>
      <c r="SF122" s="5"/>
      <c r="SG122" s="5"/>
      <c r="SH122" s="5"/>
      <c r="SI122" s="5"/>
      <c r="SJ122" s="5"/>
      <c r="SK122" s="5"/>
      <c r="SL122" s="5"/>
      <c r="SM122" s="5"/>
      <c r="SN122" s="5"/>
      <c r="SO122" s="5"/>
      <c r="SP122" s="5"/>
      <c r="SQ122" s="5"/>
      <c r="SR122" s="5"/>
      <c r="SS122" s="5"/>
      <c r="ST122" s="5"/>
      <c r="SU122" s="5"/>
      <c r="SV122" s="5"/>
      <c r="SW122" s="5"/>
      <c r="SX122" s="5"/>
      <c r="SY122" s="5"/>
      <c r="SZ122" s="5"/>
      <c r="TA122" s="5"/>
      <c r="TB122" s="5"/>
      <c r="TC122" s="5"/>
      <c r="TD122" s="5"/>
      <c r="TE122" s="5"/>
      <c r="TF122" s="5"/>
      <c r="TG122" s="5"/>
      <c r="TH122" s="5"/>
      <c r="TI122" s="5"/>
      <c r="TJ122" s="5"/>
      <c r="TK122" s="5"/>
      <c r="TL122" s="5"/>
      <c r="TM122" s="5"/>
      <c r="TN122" s="5"/>
      <c r="TO122" s="5"/>
      <c r="TP122" s="5"/>
      <c r="TQ122" s="5"/>
      <c r="TR122" s="5"/>
      <c r="TS122" s="5"/>
      <c r="TT122" s="5"/>
      <c r="TU122" s="5"/>
      <c r="TV122" s="5"/>
      <c r="TW122" s="5"/>
      <c r="TX122" s="5"/>
      <c r="TY122" s="5"/>
      <c r="TZ122" s="5"/>
      <c r="UA122" s="5"/>
      <c r="UB122" s="5"/>
      <c r="UC122" s="5"/>
      <c r="UD122" s="5"/>
      <c r="UE122" s="5"/>
      <c r="UF122" s="5"/>
      <c r="UG122" s="5"/>
      <c r="UH122" s="5"/>
      <c r="UI122" s="5"/>
      <c r="UJ122" s="5"/>
      <c r="UK122" s="5"/>
      <c r="UL122" s="5"/>
      <c r="UM122" s="5"/>
      <c r="UN122" s="5"/>
      <c r="UO122" s="5"/>
      <c r="UP122" s="5"/>
      <c r="UQ122" s="5"/>
      <c r="UR122" s="5"/>
      <c r="US122" s="5"/>
      <c r="UT122" s="5"/>
      <c r="UU122" s="5"/>
      <c r="UV122" s="5"/>
      <c r="UW122" s="5"/>
      <c r="UX122" s="5"/>
      <c r="UY122" s="5"/>
      <c r="UZ122" s="5"/>
      <c r="VA122" s="5"/>
      <c r="VB122" s="5"/>
      <c r="VC122" s="5"/>
      <c r="VD122" s="5"/>
      <c r="VE122" s="5"/>
      <c r="VF122" s="5"/>
      <c r="VG122" s="5"/>
      <c r="VH122" s="5"/>
      <c r="VI122" s="5"/>
      <c r="VJ122" s="5"/>
      <c r="VK122" s="5"/>
      <c r="VL122" s="5"/>
      <c r="VM122" s="5"/>
      <c r="VN122" s="5"/>
      <c r="VO122" s="5"/>
      <c r="VP122" s="5"/>
      <c r="VQ122" s="5"/>
      <c r="VR122" s="5"/>
      <c r="VS122" s="5"/>
      <c r="VT122" s="5"/>
      <c r="VU122" s="5"/>
      <c r="VV122" s="5"/>
      <c r="VW122" s="5"/>
      <c r="VX122" s="5"/>
      <c r="VY122" s="5"/>
      <c r="VZ122" s="5"/>
      <c r="WA122" s="5"/>
      <c r="WB122" s="5"/>
      <c r="WC122" s="5"/>
      <c r="WD122" s="5"/>
      <c r="WE122" s="5"/>
      <c r="WF122" s="5"/>
      <c r="WG122" s="5"/>
      <c r="WH122" s="5"/>
      <c r="WI122" s="5"/>
      <c r="WJ122" s="5"/>
      <c r="WK122" s="5"/>
      <c r="WL122" s="5"/>
      <c r="WM122" s="5"/>
      <c r="WN122" s="5"/>
      <c r="WO122" s="5"/>
      <c r="WP122" s="5"/>
      <c r="WQ122" s="5"/>
      <c r="WR122" s="5"/>
      <c r="WS122" s="5"/>
      <c r="WT122" s="5"/>
      <c r="WU122" s="5"/>
      <c r="WV122" s="5"/>
      <c r="WW122" s="5"/>
      <c r="WX122" s="5"/>
      <c r="WY122" s="5"/>
      <c r="WZ122" s="5"/>
      <c r="XA122" s="5"/>
      <c r="XB122" s="5"/>
      <c r="XC122" s="5"/>
      <c r="XD122" s="5"/>
      <c r="XE122" s="5"/>
      <c r="XF122" s="5"/>
      <c r="XG122" s="5"/>
      <c r="XH122" s="5"/>
      <c r="XI122" s="5"/>
      <c r="XJ122" s="5"/>
      <c r="XK122" s="5"/>
      <c r="XL122" s="5"/>
      <c r="XM122" s="5"/>
      <c r="XN122" s="5"/>
      <c r="XO122" s="5"/>
      <c r="XP122" s="5"/>
      <c r="XQ122" s="5"/>
      <c r="XR122" s="5"/>
      <c r="XS122" s="5"/>
      <c r="XT122" s="5"/>
      <c r="XU122" s="5"/>
      <c r="XV122" s="5"/>
      <c r="XW122" s="5"/>
      <c r="XX122" s="5"/>
      <c r="XY122" s="5"/>
      <c r="XZ122" s="5"/>
      <c r="YA122" s="5"/>
      <c r="YB122" s="5"/>
      <c r="YC122" s="5"/>
      <c r="YD122" s="5"/>
      <c r="YE122" s="5"/>
      <c r="YF122" s="5"/>
      <c r="YG122" s="5"/>
      <c r="YH122" s="5"/>
      <c r="YI122" s="5"/>
      <c r="YJ122" s="5"/>
      <c r="YK122" s="5"/>
      <c r="YL122" s="5"/>
      <c r="YM122" s="5"/>
      <c r="YN122" s="5"/>
      <c r="YO122" s="5"/>
      <c r="YP122" s="5"/>
      <c r="YQ122" s="5"/>
      <c r="YR122" s="5"/>
      <c r="YS122" s="5"/>
      <c r="YT122" s="5"/>
      <c r="YU122" s="5"/>
      <c r="YV122" s="5"/>
      <c r="YW122" s="5"/>
      <c r="YX122" s="5"/>
      <c r="YY122" s="5"/>
      <c r="YZ122" s="5"/>
      <c r="ZA122" s="5"/>
      <c r="ZB122" s="5"/>
      <c r="ZC122" s="5"/>
      <c r="ZD122" s="5"/>
      <c r="ZE122" s="5"/>
      <c r="ZF122" s="5"/>
      <c r="ZG122" s="5"/>
      <c r="ZH122" s="5"/>
      <c r="ZI122" s="5"/>
      <c r="ZJ122" s="5"/>
      <c r="ZK122" s="5"/>
      <c r="ZL122" s="5"/>
      <c r="ZM122" s="5"/>
      <c r="ZN122" s="5"/>
      <c r="ZO122" s="5"/>
      <c r="ZP122" s="5"/>
      <c r="ZQ122" s="5"/>
      <c r="ZR122" s="5"/>
      <c r="ZS122" s="5"/>
      <c r="ZT122" s="5"/>
      <c r="ZU122" s="5"/>
      <c r="ZV122" s="5"/>
      <c r="ZW122" s="5"/>
      <c r="ZX122" s="5"/>
      <c r="ZY122" s="5"/>
      <c r="ZZ122" s="5"/>
      <c r="AAA122" s="5"/>
      <c r="AAB122" s="5"/>
      <c r="AAC122" s="5"/>
      <c r="AAD122" s="5"/>
      <c r="AAE122" s="5"/>
      <c r="AAF122" s="5"/>
      <c r="AAG122" s="5"/>
      <c r="AAH122" s="5"/>
      <c r="AAI122" s="5"/>
      <c r="AAJ122" s="5"/>
      <c r="AAK122" s="5"/>
      <c r="AAL122" s="5"/>
      <c r="AAM122" s="5"/>
      <c r="AAN122" s="5"/>
      <c r="AAO122" s="5"/>
      <c r="AAP122" s="5"/>
      <c r="AAQ122" s="5"/>
      <c r="AAR122" s="5"/>
      <c r="AAS122" s="5"/>
      <c r="AAT122" s="5"/>
      <c r="AAU122" s="5"/>
      <c r="AAV122" s="5"/>
      <c r="AAW122" s="5"/>
      <c r="AAX122" s="5"/>
      <c r="AAY122" s="5"/>
      <c r="AAZ122" s="5"/>
      <c r="ABA122" s="5"/>
      <c r="ABB122" s="5"/>
      <c r="ABC122" s="5"/>
      <c r="ABD122" s="5"/>
      <c r="ABE122" s="5"/>
      <c r="ABF122" s="5"/>
      <c r="ABG122" s="5"/>
      <c r="ABH122" s="5"/>
      <c r="ABI122" s="5"/>
      <c r="ABJ122" s="5"/>
      <c r="ABK122" s="5"/>
      <c r="ABL122" s="5"/>
      <c r="ABM122" s="5"/>
      <c r="ABN122" s="5"/>
      <c r="ABO122" s="5"/>
      <c r="ABP122" s="5"/>
      <c r="ABQ122" s="5"/>
      <c r="ABR122" s="5"/>
      <c r="ABS122" s="5"/>
      <c r="ABT122" s="5"/>
      <c r="ABU122" s="5"/>
      <c r="ABV122" s="5"/>
      <c r="ABW122" s="5"/>
      <c r="ABX122" s="5"/>
      <c r="ABY122" s="5"/>
      <c r="ABZ122" s="5"/>
      <c r="ACA122" s="5"/>
      <c r="ACB122" s="5"/>
      <c r="ACC122" s="5"/>
      <c r="ACD122" s="5"/>
      <c r="ACE122" s="5"/>
      <c r="ACF122" s="5"/>
      <c r="ACG122" s="5"/>
      <c r="ACH122" s="5"/>
      <c r="ACI122" s="5"/>
      <c r="ACJ122" s="5"/>
      <c r="ACK122" s="5"/>
      <c r="ACL122" s="5"/>
      <c r="ACM122" s="5"/>
      <c r="ACN122" s="5"/>
      <c r="ACO122" s="5"/>
      <c r="ACP122" s="5"/>
      <c r="ACQ122" s="5"/>
      <c r="ACR122" s="5"/>
      <c r="ACS122" s="5"/>
      <c r="ACT122" s="5"/>
      <c r="ACU122" s="5"/>
      <c r="ACV122" s="5"/>
      <c r="ACW122" s="5"/>
      <c r="ACX122" s="5"/>
      <c r="ACY122" s="5"/>
      <c r="ACZ122" s="5"/>
      <c r="ADA122" s="5"/>
      <c r="ADB122" s="5"/>
      <c r="ADC122" s="5"/>
      <c r="ADD122" s="5"/>
      <c r="ADE122" s="5"/>
      <c r="ADF122" s="5"/>
      <c r="ADG122" s="5"/>
      <c r="ADH122" s="5"/>
      <c r="ADI122" s="5"/>
      <c r="ADJ122" s="5"/>
      <c r="ADK122" s="5"/>
      <c r="ADL122" s="5"/>
      <c r="ADM122" s="5"/>
      <c r="ADN122" s="5"/>
      <c r="ADO122" s="5"/>
      <c r="ADP122" s="5"/>
      <c r="ADQ122" s="5"/>
      <c r="ADR122" s="5"/>
      <c r="ADS122" s="5"/>
      <c r="ADT122" s="5"/>
      <c r="ADU122" s="5"/>
      <c r="ADV122" s="5"/>
      <c r="ADW122" s="5"/>
      <c r="ADX122" s="5"/>
      <c r="ADY122" s="5"/>
      <c r="ADZ122" s="5"/>
      <c r="AEA122" s="5"/>
      <c r="AEB122" s="5"/>
      <c r="AEC122" s="5"/>
      <c r="AED122" s="5"/>
      <c r="AEE122" s="5"/>
      <c r="AEF122" s="5"/>
      <c r="AEG122" s="5"/>
      <c r="AEH122" s="5"/>
      <c r="AEI122" s="5"/>
      <c r="AEJ122" s="5"/>
      <c r="AEK122" s="5"/>
      <c r="AEL122" s="5"/>
      <c r="AEM122" s="5"/>
      <c r="AEN122" s="5"/>
      <c r="AEO122" s="5"/>
      <c r="AEP122" s="5"/>
      <c r="AEQ122" s="5"/>
      <c r="AER122" s="5"/>
      <c r="AES122" s="5"/>
      <c r="AET122" s="5"/>
      <c r="AEU122" s="5"/>
      <c r="AEV122" s="5"/>
      <c r="AEW122" s="5"/>
      <c r="AEX122" s="5"/>
      <c r="AEY122" s="5"/>
      <c r="AEZ122" s="5"/>
      <c r="AFA122" s="5"/>
      <c r="AFB122" s="5"/>
      <c r="AFC122" s="5"/>
      <c r="AFD122" s="5"/>
      <c r="AFE122" s="5"/>
      <c r="AFF122" s="5"/>
      <c r="AFG122" s="5"/>
      <c r="AFH122" s="5"/>
      <c r="AFI122" s="5"/>
      <c r="AFJ122" s="5"/>
      <c r="AFK122" s="5"/>
      <c r="AFL122" s="5"/>
      <c r="AFM122" s="5"/>
      <c r="AFN122" s="5"/>
      <c r="AFO122" s="5"/>
      <c r="AFP122" s="5"/>
      <c r="AFQ122" s="5"/>
      <c r="AFR122" s="5"/>
      <c r="AFS122" s="5"/>
      <c r="AFT122" s="5"/>
      <c r="AFU122" s="5"/>
      <c r="AFV122" s="5"/>
      <c r="AFW122" s="5"/>
      <c r="AFX122" s="5"/>
      <c r="AFY122" s="5"/>
      <c r="AFZ122" s="5"/>
      <c r="AGA122" s="5"/>
      <c r="AGB122" s="5"/>
      <c r="AGC122" s="5"/>
      <c r="AGD122" s="5"/>
      <c r="AGE122" s="5"/>
      <c r="AGF122" s="5"/>
      <c r="AGG122" s="5"/>
      <c r="AGH122" s="5"/>
      <c r="AGI122" s="5"/>
      <c r="AGJ122" s="5"/>
      <c r="AGK122" s="5"/>
      <c r="AGL122" s="5"/>
      <c r="AGM122" s="5"/>
      <c r="AGN122" s="5"/>
      <c r="AGO122" s="5"/>
      <c r="AGP122" s="5"/>
      <c r="AGQ122" s="5"/>
      <c r="AGR122" s="5"/>
      <c r="AGS122" s="5"/>
      <c r="AGT122" s="5"/>
      <c r="AGU122" s="5"/>
      <c r="AGV122" s="5"/>
      <c r="AGW122" s="5"/>
      <c r="AGX122" s="5"/>
      <c r="AGY122" s="5"/>
      <c r="AGZ122" s="5"/>
      <c r="AHA122" s="5"/>
      <c r="AHB122" s="5"/>
      <c r="AHC122" s="5"/>
      <c r="AHD122" s="5"/>
      <c r="AHE122" s="5"/>
      <c r="AHF122" s="5"/>
      <c r="AHG122" s="5"/>
      <c r="AHH122" s="5"/>
      <c r="AHI122" s="5"/>
      <c r="AHJ122" s="5"/>
      <c r="AHK122" s="5"/>
      <c r="AHL122" s="5"/>
      <c r="AHM122" s="5"/>
      <c r="AHN122" s="5"/>
      <c r="AHO122" s="5"/>
      <c r="AHP122" s="5"/>
      <c r="AHQ122" s="5"/>
      <c r="AHR122" s="5"/>
      <c r="AHS122" s="5"/>
      <c r="AHT122" s="5"/>
      <c r="AHU122" s="5"/>
      <c r="AHV122" s="5"/>
      <c r="AHW122" s="5"/>
      <c r="AHX122" s="5"/>
      <c r="AHY122" s="5"/>
      <c r="AHZ122" s="5"/>
      <c r="AIA122" s="5"/>
      <c r="AIB122" s="5"/>
      <c r="AIC122" s="5"/>
      <c r="AID122" s="5"/>
      <c r="AIE122" s="5"/>
      <c r="AIF122" s="5"/>
      <c r="AIG122" s="5"/>
      <c r="AIH122" s="5"/>
      <c r="AII122" s="5"/>
      <c r="AIJ122" s="5"/>
      <c r="AIK122" s="5"/>
      <c r="AIL122" s="5"/>
      <c r="AIM122" s="5"/>
      <c r="AIN122" s="5"/>
      <c r="AIO122" s="5"/>
      <c r="AIP122" s="5"/>
      <c r="AIQ122" s="5"/>
      <c r="AIR122" s="5"/>
      <c r="AIS122" s="5"/>
      <c r="AIT122" s="5"/>
      <c r="AIU122" s="5"/>
      <c r="AIV122" s="5"/>
      <c r="AIW122" s="5"/>
      <c r="AIX122" s="5"/>
      <c r="AIY122" s="5"/>
      <c r="AIZ122" s="5"/>
      <c r="AJA122" s="5"/>
      <c r="AJB122" s="5"/>
      <c r="AJC122" s="5"/>
      <c r="AJD122" s="5"/>
      <c r="AJE122" s="5"/>
      <c r="AJF122" s="5"/>
      <c r="AJG122" s="5"/>
      <c r="AJH122" s="5"/>
      <c r="AJI122" s="5"/>
      <c r="AJJ122" s="5"/>
      <c r="AJK122" s="5"/>
      <c r="AJL122" s="5"/>
      <c r="AJM122" s="5"/>
      <c r="AJN122" s="5"/>
      <c r="AJO122" s="5"/>
      <c r="AJP122" s="5"/>
      <c r="AJQ122" s="5"/>
      <c r="AJR122" s="5"/>
      <c r="AJS122" s="5"/>
      <c r="AJT122" s="5"/>
      <c r="AJU122" s="5"/>
      <c r="AJV122" s="5"/>
      <c r="AJW122" s="5"/>
      <c r="AJX122" s="5"/>
      <c r="AJY122" s="5"/>
      <c r="AJZ122" s="5"/>
      <c r="AKA122" s="5"/>
      <c r="AKB122" s="5"/>
      <c r="AKC122" s="5"/>
      <c r="AKD122" s="5"/>
      <c r="AKE122" s="5"/>
      <c r="AKF122" s="5"/>
      <c r="AKG122" s="5"/>
      <c r="AKH122" s="5"/>
      <c r="AKI122" s="5"/>
      <c r="AKJ122" s="5"/>
      <c r="AKK122" s="5"/>
      <c r="AKL122" s="5"/>
      <c r="AKM122" s="5"/>
      <c r="AKN122" s="5"/>
      <c r="AKO122" s="5"/>
      <c r="AKP122" s="5"/>
      <c r="AKQ122" s="5"/>
      <c r="AKR122" s="5"/>
      <c r="AKS122" s="5"/>
      <c r="AKT122" s="5"/>
      <c r="AKU122" s="5"/>
      <c r="AKV122" s="5"/>
      <c r="AKW122" s="5"/>
      <c r="AKX122" s="5"/>
      <c r="AKY122" s="5"/>
      <c r="AKZ122" s="5"/>
      <c r="ALA122" s="5"/>
      <c r="ALB122" s="5"/>
      <c r="ALC122" s="5"/>
      <c r="ALD122" s="5"/>
      <c r="ALE122" s="5"/>
      <c r="ALF122" s="5"/>
      <c r="ALG122" s="5"/>
      <c r="ALH122" s="5"/>
      <c r="ALI122" s="5"/>
      <c r="ALJ122" s="5"/>
    </row>
    <row r="123" spans="1:998" hidden="1"/>
    <row r="124" spans="1:998" hidden="1"/>
    <row r="125" spans="1:998" hidden="1"/>
    <row r="126" spans="1:998" hidden="1"/>
    <row r="127" spans="1:998" hidden="1"/>
    <row r="128" spans="1:998" hidden="1"/>
    <row r="129" s="1" customFormat="1" hidden="1"/>
  </sheetData>
  <mergeCells count="18">
    <mergeCell ref="C57:E57"/>
    <mergeCell ref="F57:I57"/>
    <mergeCell ref="A9:A10"/>
    <mergeCell ref="B9:B10"/>
    <mergeCell ref="C9:F9"/>
    <mergeCell ref="G9:J9"/>
    <mergeCell ref="K9:K10"/>
    <mergeCell ref="A55:A56"/>
    <mergeCell ref="B55:B56"/>
    <mergeCell ref="C55:K55"/>
    <mergeCell ref="C56:E56"/>
    <mergeCell ref="F56:I56"/>
    <mergeCell ref="A8:K8"/>
    <mergeCell ref="A1:A6"/>
    <mergeCell ref="B1:J6"/>
    <mergeCell ref="K1:K3"/>
    <mergeCell ref="K4:K6"/>
    <mergeCell ref="A7:K7"/>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C2216-3914-4DD3-AC52-0A50FE25B5D0}">
  <sheetPr>
    <tabColor rgb="FFFFFF00"/>
    <pageSetUpPr fitToPage="1"/>
  </sheetPr>
  <dimension ref="A1:ALJ123"/>
  <sheetViews>
    <sheetView view="pageBreakPreview" zoomScale="80" zoomScaleNormal="80" zoomScaleSheetLayoutView="80" workbookViewId="0">
      <selection activeCell="G11" sqref="G11"/>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10</v>
      </c>
      <c r="Q4" s="52"/>
      <c r="U4" s="52"/>
    </row>
    <row r="5" spans="1:998" ht="12.6" customHeight="1" thickBot="1">
      <c r="A5" s="93"/>
      <c r="B5" s="93"/>
      <c r="C5" s="93"/>
      <c r="D5" s="93"/>
      <c r="E5" s="93"/>
      <c r="F5" s="93"/>
      <c r="G5" s="93"/>
      <c r="H5" s="93"/>
      <c r="I5" s="93"/>
      <c r="J5" s="93"/>
      <c r="K5" s="93"/>
    </row>
    <row r="6" spans="1:998" ht="12.6" customHeight="1" thickBot="1">
      <c r="A6" s="93"/>
      <c r="B6" s="93"/>
      <c r="C6" s="93"/>
      <c r="D6" s="93"/>
      <c r="E6" s="93"/>
      <c r="F6" s="93"/>
      <c r="G6" s="93"/>
      <c r="H6" s="93"/>
      <c r="I6" s="93"/>
      <c r="J6" s="93"/>
      <c r="K6" s="93"/>
    </row>
    <row r="7" spans="1:998" ht="16.2" customHeight="1" thickBot="1">
      <c r="A7" s="94"/>
      <c r="B7" s="94"/>
      <c r="C7" s="94"/>
      <c r="D7" s="94"/>
      <c r="E7" s="94"/>
      <c r="F7" s="94"/>
      <c r="G7" s="94"/>
      <c r="H7" s="94"/>
      <c r="I7" s="94"/>
      <c r="J7" s="94"/>
      <c r="K7" s="94"/>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Q9" s="52"/>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ALF10"/>
      <c r="ALG10"/>
      <c r="ALH10"/>
      <c r="ALI10"/>
      <c r="ALJ10"/>
    </row>
    <row r="11" spans="1:998" ht="25.2" customHeight="1">
      <c r="A11" s="44">
        <v>1</v>
      </c>
      <c r="B11" s="46" t="s">
        <v>65</v>
      </c>
      <c r="C11" s="32"/>
      <c r="D11" s="23"/>
      <c r="E11" s="23"/>
      <c r="F11" s="33">
        <v>7</v>
      </c>
      <c r="G11" s="36"/>
      <c r="H11" s="23"/>
      <c r="I11" s="23"/>
      <c r="J11" s="32"/>
      <c r="K11" s="33">
        <f>F11</f>
        <v>7</v>
      </c>
      <c r="X11"/>
      <c r="AD11" s="52"/>
      <c r="ALF11"/>
      <c r="ALG11"/>
      <c r="ALH11"/>
      <c r="ALI11"/>
      <c r="ALJ11"/>
    </row>
    <row r="12" spans="1:998" ht="25.2" customHeight="1">
      <c r="A12" s="44">
        <v>2</v>
      </c>
      <c r="B12" s="46" t="s">
        <v>130</v>
      </c>
      <c r="C12" s="21"/>
      <c r="D12" s="21"/>
      <c r="E12" s="21"/>
      <c r="F12" s="34">
        <v>5</v>
      </c>
      <c r="G12" s="41"/>
      <c r="H12" s="21"/>
      <c r="I12" s="21"/>
      <c r="J12" s="20"/>
      <c r="K12" s="34">
        <f>K11+F12</f>
        <v>12</v>
      </c>
      <c r="X12"/>
      <c r="AD12" s="52"/>
      <c r="ALF12"/>
      <c r="ALG12"/>
      <c r="ALH12"/>
      <c r="ALI12"/>
      <c r="ALJ12"/>
    </row>
    <row r="13" spans="1:998" ht="25.2" customHeight="1">
      <c r="A13" s="44">
        <v>3</v>
      </c>
      <c r="B13" s="46" t="s">
        <v>45</v>
      </c>
      <c r="C13" s="21"/>
      <c r="D13" s="21"/>
      <c r="E13" s="21"/>
      <c r="F13" s="34">
        <v>5</v>
      </c>
      <c r="G13" s="41"/>
      <c r="H13" s="21"/>
      <c r="I13" s="21"/>
      <c r="J13" s="20"/>
      <c r="K13" s="34">
        <f t="shared" ref="K13:K17" si="0">K12+F13</f>
        <v>17</v>
      </c>
      <c r="X13"/>
      <c r="AD13" s="52"/>
      <c r="ALF13"/>
      <c r="ALG13"/>
      <c r="ALH13"/>
      <c r="ALI13"/>
      <c r="ALJ13"/>
    </row>
    <row r="14" spans="1:998" ht="25.2" customHeight="1">
      <c r="A14" s="44">
        <v>4</v>
      </c>
      <c r="B14" s="46" t="s">
        <v>69</v>
      </c>
      <c r="C14" s="21"/>
      <c r="D14" s="21"/>
      <c r="E14" s="21"/>
      <c r="F14" s="34">
        <v>7</v>
      </c>
      <c r="G14" s="41"/>
      <c r="H14" s="21"/>
      <c r="I14" s="21"/>
      <c r="J14" s="20"/>
      <c r="K14" s="34">
        <f t="shared" si="0"/>
        <v>24</v>
      </c>
      <c r="X14"/>
      <c r="AD14" s="52"/>
      <c r="ALF14"/>
      <c r="ALG14"/>
      <c r="ALH14"/>
      <c r="ALI14"/>
      <c r="ALJ14"/>
    </row>
    <row r="15" spans="1:998" ht="25.2" customHeight="1">
      <c r="A15" s="44">
        <v>5</v>
      </c>
      <c r="B15" s="46" t="s">
        <v>48</v>
      </c>
      <c r="C15" s="21"/>
      <c r="D15" s="21"/>
      <c r="E15" s="21"/>
      <c r="F15" s="34">
        <v>7</v>
      </c>
      <c r="G15" s="41"/>
      <c r="H15" s="21"/>
      <c r="I15" s="21"/>
      <c r="J15" s="20"/>
      <c r="K15" s="34">
        <f t="shared" si="0"/>
        <v>31</v>
      </c>
      <c r="X15"/>
      <c r="AD15" s="52"/>
      <c r="ALF15"/>
      <c r="ALG15"/>
      <c r="ALH15"/>
      <c r="ALI15"/>
      <c r="ALJ15"/>
    </row>
    <row r="16" spans="1:998" ht="25.2" customHeight="1">
      <c r="A16" s="44">
        <v>6</v>
      </c>
      <c r="B16" s="46" t="s">
        <v>30</v>
      </c>
      <c r="C16" s="21"/>
      <c r="D16" s="21"/>
      <c r="E16" s="21"/>
      <c r="F16" s="34">
        <v>8</v>
      </c>
      <c r="G16" s="41"/>
      <c r="H16" s="21"/>
      <c r="I16" s="21"/>
      <c r="J16" s="20"/>
      <c r="K16" s="34">
        <f t="shared" si="0"/>
        <v>39</v>
      </c>
      <c r="X16"/>
      <c r="AD16" s="52"/>
      <c r="ALF16"/>
      <c r="ALG16"/>
      <c r="ALH16"/>
      <c r="ALI16"/>
      <c r="ALJ16"/>
    </row>
    <row r="17" spans="1:998" ht="25.2" customHeight="1">
      <c r="A17" s="44">
        <v>7</v>
      </c>
      <c r="B17" s="46" t="s">
        <v>70</v>
      </c>
      <c r="C17" s="21"/>
      <c r="D17" s="21"/>
      <c r="E17" s="21"/>
      <c r="F17" s="34">
        <v>5</v>
      </c>
      <c r="G17" s="41"/>
      <c r="H17" s="21"/>
      <c r="I17" s="21"/>
      <c r="J17" s="20"/>
      <c r="K17" s="34">
        <f t="shared" si="0"/>
        <v>44</v>
      </c>
      <c r="X17"/>
      <c r="AD17" s="52"/>
      <c r="ALF17"/>
      <c r="ALG17"/>
      <c r="ALH17"/>
      <c r="ALI17"/>
      <c r="ALJ17"/>
    </row>
    <row r="18" spans="1:998" ht="25.2" customHeight="1" thickBot="1">
      <c r="A18" s="49">
        <v>8</v>
      </c>
      <c r="B18" s="46" t="s">
        <v>131</v>
      </c>
      <c r="C18" s="21"/>
      <c r="D18" s="21"/>
      <c r="E18" s="21"/>
      <c r="F18" s="34"/>
      <c r="G18" s="41"/>
      <c r="H18" s="21"/>
      <c r="I18" s="21"/>
      <c r="J18" s="20">
        <v>44</v>
      </c>
      <c r="K18" s="34">
        <v>0</v>
      </c>
      <c r="X18" s="52"/>
      <c r="ALF18"/>
      <c r="ALG18"/>
      <c r="ALH18"/>
      <c r="ALI18"/>
      <c r="ALJ18"/>
    </row>
    <row r="19" spans="1:998" ht="25.2" hidden="1" customHeight="1">
      <c r="A19" s="49"/>
      <c r="B19" s="46"/>
      <c r="C19" s="21"/>
      <c r="D19" s="21"/>
      <c r="E19" s="21"/>
      <c r="F19" s="34"/>
      <c r="G19" s="41"/>
      <c r="H19" s="21"/>
      <c r="I19" s="21"/>
      <c r="J19" s="20"/>
      <c r="K19" s="34"/>
      <c r="ALF19"/>
      <c r="ALG19"/>
      <c r="ALH19"/>
      <c r="ALI19"/>
      <c r="ALJ19"/>
    </row>
    <row r="20" spans="1:998" ht="25.2" hidden="1" customHeight="1">
      <c r="A20" s="49"/>
      <c r="B20" s="46"/>
      <c r="C20" s="21"/>
      <c r="D20" s="61"/>
      <c r="E20" s="61"/>
      <c r="F20" s="63"/>
      <c r="G20" s="68"/>
      <c r="H20" s="21"/>
      <c r="I20" s="21"/>
      <c r="J20" s="20"/>
      <c r="K20" s="34"/>
      <c r="ALF20"/>
      <c r="ALG20"/>
      <c r="ALH20"/>
      <c r="ALI20"/>
      <c r="ALJ20"/>
    </row>
    <row r="21" spans="1:998" ht="25.2" hidden="1" customHeight="1">
      <c r="A21" s="49"/>
      <c r="B21" s="46"/>
      <c r="C21" s="21"/>
      <c r="D21" s="21"/>
      <c r="E21" s="21"/>
      <c r="F21" s="34"/>
      <c r="G21" s="41"/>
      <c r="H21" s="21"/>
      <c r="I21" s="21"/>
      <c r="J21" s="20"/>
      <c r="K21" s="34"/>
      <c r="ALF21"/>
      <c r="ALG21"/>
      <c r="ALH21"/>
      <c r="ALI21"/>
      <c r="ALJ21"/>
    </row>
    <row r="22" spans="1:998" ht="25.2" hidden="1" customHeight="1">
      <c r="A22" s="49"/>
      <c r="B22" s="46"/>
      <c r="C22" s="21"/>
      <c r="D22" s="21"/>
      <c r="E22" s="21"/>
      <c r="F22" s="34"/>
      <c r="G22" s="41"/>
      <c r="H22" s="21"/>
      <c r="I22" s="21"/>
      <c r="J22" s="20"/>
      <c r="K22" s="34"/>
      <c r="ALF22"/>
      <c r="ALG22"/>
      <c r="ALH22"/>
      <c r="ALI22"/>
      <c r="ALJ22"/>
    </row>
    <row r="23" spans="1:998" ht="25.2" hidden="1" customHeight="1">
      <c r="A23" s="49"/>
      <c r="B23" s="46"/>
      <c r="C23" s="21"/>
      <c r="D23" s="21"/>
      <c r="E23" s="21"/>
      <c r="F23" s="34"/>
      <c r="G23" s="41"/>
      <c r="H23" s="21"/>
      <c r="I23" s="21"/>
      <c r="J23" s="20"/>
      <c r="K23" s="34"/>
      <c r="ALF23"/>
      <c r="ALG23"/>
      <c r="ALH23"/>
      <c r="ALI23"/>
      <c r="ALJ23"/>
    </row>
    <row r="24" spans="1:998" ht="25.2" hidden="1" customHeight="1">
      <c r="A24" s="49"/>
      <c r="B24" s="46"/>
      <c r="C24" s="21"/>
      <c r="D24" s="21"/>
      <c r="E24" s="21"/>
      <c r="F24" s="34"/>
      <c r="G24" s="41"/>
      <c r="H24" s="21"/>
      <c r="I24" s="21"/>
      <c r="J24" s="20"/>
      <c r="K24" s="34"/>
      <c r="ALF24"/>
      <c r="ALG24"/>
      <c r="ALH24"/>
      <c r="ALI24"/>
      <c r="ALJ24"/>
    </row>
    <row r="25" spans="1:998" ht="25.2" hidden="1" customHeight="1">
      <c r="A25" s="49"/>
      <c r="B25" s="46"/>
      <c r="C25" s="21"/>
      <c r="D25" s="21"/>
      <c r="E25" s="21"/>
      <c r="F25" s="34"/>
      <c r="G25" s="41"/>
      <c r="H25" s="21"/>
      <c r="I25" s="21"/>
      <c r="J25" s="20"/>
      <c r="K25" s="34"/>
      <c r="ALF25"/>
      <c r="ALG25"/>
      <c r="ALH25"/>
      <c r="ALI25"/>
      <c r="ALJ25"/>
    </row>
    <row r="26" spans="1:998" ht="25.2" hidden="1" customHeight="1">
      <c r="A26" s="49"/>
      <c r="B26" s="46"/>
      <c r="C26" s="21"/>
      <c r="D26" s="21"/>
      <c r="E26" s="21"/>
      <c r="F26" s="34"/>
      <c r="G26" s="41"/>
      <c r="H26" s="21"/>
      <c r="I26" s="21"/>
      <c r="J26" s="20"/>
      <c r="K26" s="34"/>
      <c r="ALF26"/>
      <c r="ALG26"/>
      <c r="ALH26"/>
      <c r="ALI26"/>
      <c r="ALJ26"/>
    </row>
    <row r="27" spans="1:998" ht="25.2" hidden="1" customHeight="1">
      <c r="A27" s="49"/>
      <c r="B27" s="46"/>
      <c r="C27" s="21"/>
      <c r="D27" s="21"/>
      <c r="E27" s="21"/>
      <c r="F27" s="34"/>
      <c r="G27" s="41"/>
      <c r="H27" s="21"/>
      <c r="I27" s="21"/>
      <c r="J27" s="20"/>
      <c r="K27" s="34"/>
      <c r="Z27" s="48"/>
      <c r="ALF27"/>
      <c r="ALG27"/>
      <c r="ALH27"/>
      <c r="ALI27"/>
      <c r="ALJ27"/>
    </row>
    <row r="28" spans="1:998" ht="25.2" hidden="1" customHeight="1">
      <c r="A28" s="49"/>
      <c r="B28" s="46"/>
      <c r="C28" s="21"/>
      <c r="D28" s="21"/>
      <c r="E28" s="21"/>
      <c r="F28" s="34"/>
      <c r="G28" s="41"/>
      <c r="H28" s="21"/>
      <c r="I28" s="21"/>
      <c r="J28" s="20"/>
      <c r="K28" s="34"/>
      <c r="ALF28"/>
      <c r="ALG28"/>
      <c r="ALH28"/>
      <c r="ALI28"/>
      <c r="ALJ28"/>
    </row>
    <row r="29" spans="1:998" ht="25.2" hidden="1" customHeight="1">
      <c r="A29" s="49"/>
      <c r="B29" s="46"/>
      <c r="C29" s="19"/>
      <c r="D29" s="19"/>
      <c r="E29" s="19"/>
      <c r="F29" s="35"/>
      <c r="G29" s="37"/>
      <c r="H29" s="21"/>
      <c r="I29" s="21"/>
      <c r="J29" s="20"/>
      <c r="K29" s="34"/>
      <c r="ALF29"/>
      <c r="ALG29"/>
      <c r="ALH29"/>
      <c r="ALI29"/>
      <c r="ALJ29"/>
    </row>
    <row r="30" spans="1:998" ht="25.2" hidden="1" customHeight="1">
      <c r="A30" s="49"/>
      <c r="B30" s="69"/>
      <c r="C30" s="19"/>
      <c r="D30" s="19"/>
      <c r="E30" s="19"/>
      <c r="F30" s="35"/>
      <c r="G30" s="37"/>
      <c r="H30" s="21"/>
      <c r="I30" s="21"/>
      <c r="J30" s="20"/>
      <c r="K30" s="34"/>
      <c r="ALF30"/>
      <c r="ALG30"/>
      <c r="ALH30"/>
      <c r="ALI30"/>
      <c r="ALJ30"/>
    </row>
    <row r="31" spans="1:998" ht="25.2" hidden="1" customHeight="1">
      <c r="A31" s="49"/>
      <c r="B31" s="46"/>
      <c r="C31" s="19"/>
      <c r="D31" s="19"/>
      <c r="E31" s="19"/>
      <c r="F31" s="35"/>
      <c r="G31" s="37"/>
      <c r="H31" s="21"/>
      <c r="I31" s="21"/>
      <c r="J31" s="20"/>
      <c r="K31" s="34"/>
      <c r="ALF31"/>
      <c r="ALG31"/>
      <c r="ALH31"/>
      <c r="ALI31"/>
      <c r="ALJ31"/>
    </row>
    <row r="32" spans="1:998" ht="25.2" hidden="1" customHeight="1">
      <c r="A32" s="49"/>
      <c r="B32" s="46"/>
      <c r="C32" s="19"/>
      <c r="D32" s="19"/>
      <c r="E32" s="19"/>
      <c r="F32" s="35"/>
      <c r="G32" s="37"/>
      <c r="H32" s="21"/>
      <c r="I32" s="21"/>
      <c r="J32" s="20"/>
      <c r="K32" s="34"/>
      <c r="ALF32"/>
      <c r="ALG32"/>
      <c r="ALH32"/>
      <c r="ALI32"/>
      <c r="ALJ32"/>
    </row>
    <row r="33" spans="1:998" ht="25.2" hidden="1" customHeight="1">
      <c r="A33" s="49"/>
      <c r="B33" s="46"/>
      <c r="C33" s="19"/>
      <c r="D33" s="19"/>
      <c r="E33" s="19"/>
      <c r="F33" s="35"/>
      <c r="G33" s="37"/>
      <c r="H33" s="21"/>
      <c r="I33" s="21"/>
      <c r="J33" s="20"/>
      <c r="K33" s="34"/>
      <c r="ALF33"/>
      <c r="ALG33"/>
      <c r="ALH33"/>
      <c r="ALI33"/>
      <c r="ALJ33"/>
    </row>
    <row r="34" spans="1:998" ht="25.2" hidden="1" customHeight="1">
      <c r="A34" s="49"/>
      <c r="B34" s="46"/>
      <c r="C34" s="19"/>
      <c r="D34" s="19"/>
      <c r="E34" s="19"/>
      <c r="F34" s="35"/>
      <c r="G34" s="37"/>
      <c r="H34" s="21"/>
      <c r="I34" s="21"/>
      <c r="J34" s="20"/>
      <c r="K34" s="34"/>
      <c r="ALF34"/>
      <c r="ALG34"/>
      <c r="ALH34"/>
      <c r="ALI34"/>
      <c r="ALJ34"/>
    </row>
    <row r="35" spans="1:998" ht="25.2" hidden="1" customHeight="1">
      <c r="A35" s="49"/>
      <c r="B35" s="46"/>
      <c r="C35" s="19"/>
      <c r="D35" s="19"/>
      <c r="E35" s="19"/>
      <c r="F35" s="35"/>
      <c r="G35" s="37"/>
      <c r="H35" s="21"/>
      <c r="I35" s="21"/>
      <c r="J35" s="20"/>
      <c r="K35" s="34"/>
      <c r="ALF35"/>
      <c r="ALG35"/>
      <c r="ALH35"/>
      <c r="ALI35"/>
      <c r="ALJ35"/>
    </row>
    <row r="36" spans="1:998" ht="25.2" hidden="1" customHeight="1">
      <c r="A36" s="49"/>
      <c r="B36" s="46"/>
      <c r="C36" s="19"/>
      <c r="D36" s="19"/>
      <c r="E36" s="19"/>
      <c r="F36" s="35"/>
      <c r="G36" s="37"/>
      <c r="H36" s="21"/>
      <c r="I36" s="21"/>
      <c r="J36" s="20"/>
      <c r="K36" s="34"/>
      <c r="ALF36"/>
      <c r="ALG36"/>
      <c r="ALH36"/>
      <c r="ALI36"/>
      <c r="ALJ36"/>
    </row>
    <row r="37" spans="1:998" ht="25.2" hidden="1" customHeight="1">
      <c r="A37" s="49"/>
      <c r="B37" s="46"/>
      <c r="C37" s="19"/>
      <c r="D37" s="19"/>
      <c r="E37" s="19"/>
      <c r="F37" s="35"/>
      <c r="G37" s="37"/>
      <c r="H37" s="21"/>
      <c r="I37" s="21"/>
      <c r="J37" s="20"/>
      <c r="K37" s="34"/>
      <c r="ALF37"/>
      <c r="ALG37"/>
      <c r="ALH37"/>
      <c r="ALI37"/>
      <c r="ALJ37"/>
    </row>
    <row r="38" spans="1:998" ht="25.2" hidden="1" customHeight="1">
      <c r="A38" s="49"/>
      <c r="B38" s="46"/>
      <c r="C38" s="19"/>
      <c r="D38" s="19"/>
      <c r="E38" s="19"/>
      <c r="F38" s="35"/>
      <c r="G38" s="37"/>
      <c r="H38" s="21"/>
      <c r="I38" s="21"/>
      <c r="J38" s="20"/>
      <c r="K38" s="34"/>
      <c r="ALF38"/>
      <c r="ALG38"/>
      <c r="ALH38"/>
      <c r="ALI38"/>
      <c r="ALJ38"/>
    </row>
    <row r="39" spans="1:998" ht="25.2" hidden="1" customHeight="1">
      <c r="A39" s="49"/>
      <c r="B39" s="46"/>
      <c r="C39" s="19"/>
      <c r="D39" s="19"/>
      <c r="E39" s="19"/>
      <c r="F39" s="35"/>
      <c r="G39" s="37"/>
      <c r="H39" s="21"/>
      <c r="I39" s="21"/>
      <c r="J39" s="20"/>
      <c r="K39" s="34"/>
      <c r="ALF39"/>
      <c r="ALG39"/>
      <c r="ALH39"/>
      <c r="ALI39"/>
      <c r="ALJ39"/>
    </row>
    <row r="40" spans="1:998" ht="25.2" hidden="1" customHeight="1">
      <c r="A40" s="49"/>
      <c r="B40" s="46"/>
      <c r="C40" s="19"/>
      <c r="D40" s="19"/>
      <c r="E40" s="19"/>
      <c r="F40" s="35"/>
      <c r="G40" s="37"/>
      <c r="H40" s="21"/>
      <c r="I40" s="21"/>
      <c r="J40" s="20"/>
      <c r="K40" s="34"/>
      <c r="ALF40"/>
      <c r="ALG40"/>
      <c r="ALH40"/>
      <c r="ALI40"/>
      <c r="ALJ40"/>
    </row>
    <row r="41" spans="1:998" ht="25.2" hidden="1" customHeight="1">
      <c r="A41" s="49"/>
      <c r="B41" s="46"/>
      <c r="C41" s="19"/>
      <c r="D41" s="19"/>
      <c r="E41" s="19"/>
      <c r="F41" s="35"/>
      <c r="G41" s="37"/>
      <c r="H41" s="21"/>
      <c r="I41" s="21"/>
      <c r="J41" s="20"/>
      <c r="K41" s="34"/>
      <c r="ALF41"/>
      <c r="ALG41"/>
      <c r="ALH41"/>
      <c r="ALI41"/>
      <c r="ALJ41"/>
    </row>
    <row r="42" spans="1:998" ht="25.2" hidden="1" customHeight="1">
      <c r="A42" s="49"/>
      <c r="B42" s="46"/>
      <c r="C42" s="19"/>
      <c r="D42" s="19"/>
      <c r="E42" s="19"/>
      <c r="F42" s="35"/>
      <c r="G42" s="37"/>
      <c r="H42" s="21"/>
      <c r="I42" s="21"/>
      <c r="J42" s="20"/>
      <c r="K42" s="34"/>
      <c r="ALF42"/>
      <c r="ALG42"/>
      <c r="ALH42"/>
      <c r="ALI42"/>
      <c r="ALJ42"/>
    </row>
    <row r="43" spans="1:998" ht="25.2" hidden="1" customHeight="1">
      <c r="A43" s="49"/>
      <c r="B43" s="46"/>
      <c r="C43" s="19"/>
      <c r="D43" s="19"/>
      <c r="E43" s="19"/>
      <c r="F43" s="35"/>
      <c r="G43" s="37"/>
      <c r="H43" s="21"/>
      <c r="I43" s="21"/>
      <c r="J43" s="20"/>
      <c r="K43" s="34"/>
      <c r="ALF43"/>
      <c r="ALG43"/>
      <c r="ALH43"/>
      <c r="ALI43"/>
      <c r="ALJ43"/>
    </row>
    <row r="44" spans="1:998" ht="25.2" hidden="1" customHeight="1">
      <c r="A44" s="49"/>
      <c r="B44" s="46"/>
      <c r="C44" s="19"/>
      <c r="D44" s="19"/>
      <c r="E44" s="19"/>
      <c r="F44" s="35"/>
      <c r="G44" s="37"/>
      <c r="H44" s="21"/>
      <c r="I44" s="21"/>
      <c r="J44" s="20"/>
      <c r="K44" s="34"/>
      <c r="ALF44"/>
      <c r="ALG44"/>
      <c r="ALH44"/>
      <c r="ALI44"/>
      <c r="ALJ44"/>
    </row>
    <row r="45" spans="1:998" ht="25.2" hidden="1" customHeight="1">
      <c r="A45" s="49"/>
      <c r="B45" s="46"/>
      <c r="C45" s="19"/>
      <c r="D45" s="19"/>
      <c r="E45" s="19"/>
      <c r="F45" s="35"/>
      <c r="G45" s="37"/>
      <c r="H45" s="21"/>
      <c r="I45" s="21"/>
      <c r="J45" s="20"/>
      <c r="K45" s="34"/>
      <c r="ALF45"/>
      <c r="ALG45"/>
      <c r="ALH45"/>
      <c r="ALI45"/>
      <c r="ALJ45"/>
    </row>
    <row r="46" spans="1:998" ht="25.2" hidden="1" customHeight="1">
      <c r="A46" s="49"/>
      <c r="B46" s="46"/>
      <c r="C46" s="18"/>
      <c r="D46" s="18"/>
      <c r="E46" s="18"/>
      <c r="F46" s="35"/>
      <c r="G46" s="17"/>
      <c r="H46" s="18"/>
      <c r="I46" s="18"/>
      <c r="J46" s="18"/>
      <c r="K46" s="34"/>
      <c r="ALF46"/>
      <c r="ALG46"/>
      <c r="ALH46"/>
      <c r="ALI46"/>
      <c r="ALJ46"/>
    </row>
    <row r="47" spans="1:998" ht="27" hidden="1" customHeight="1">
      <c r="A47" s="49"/>
      <c r="B47" s="46"/>
      <c r="C47" s="18"/>
      <c r="D47" s="18"/>
      <c r="E47" s="18"/>
      <c r="F47" s="35"/>
      <c r="G47" s="17"/>
      <c r="H47" s="18"/>
      <c r="I47" s="18"/>
      <c r="J47" s="18"/>
      <c r="K47" s="34"/>
      <c r="ALF47"/>
      <c r="ALG47"/>
      <c r="ALH47"/>
      <c r="ALI47"/>
      <c r="ALJ47"/>
    </row>
    <row r="48" spans="1:998" ht="27" hidden="1" customHeight="1" thickBot="1">
      <c r="A48" s="49"/>
      <c r="B48" s="75"/>
      <c r="C48" s="38"/>
      <c r="D48" s="38"/>
      <c r="E48" s="38"/>
      <c r="F48" s="39"/>
      <c r="G48" s="76"/>
      <c r="H48" s="38"/>
      <c r="I48" s="38"/>
      <c r="J48" s="38"/>
      <c r="K48" s="39"/>
    </row>
    <row r="49" spans="1:11" ht="20.100000000000001" customHeight="1" thickBot="1">
      <c r="A49" s="93" t="s">
        <v>16</v>
      </c>
      <c r="B49" s="93" t="s">
        <v>8</v>
      </c>
      <c r="C49" s="93" t="s">
        <v>17</v>
      </c>
      <c r="D49" s="93"/>
      <c r="E49" s="93"/>
      <c r="F49" s="93"/>
      <c r="G49" s="93"/>
      <c r="H49" s="93"/>
      <c r="I49" s="93"/>
      <c r="J49" s="93"/>
      <c r="K49" s="93"/>
    </row>
    <row r="50" spans="1:11" ht="20.100000000000001" customHeight="1" thickBot="1">
      <c r="A50" s="93"/>
      <c r="B50" s="93"/>
      <c r="C50" s="93" t="s">
        <v>18</v>
      </c>
      <c r="D50" s="93"/>
      <c r="E50" s="93"/>
      <c r="F50" s="93" t="s">
        <v>19</v>
      </c>
      <c r="G50" s="93"/>
      <c r="H50" s="93"/>
      <c r="I50" s="93"/>
      <c r="J50" s="30" t="s">
        <v>20</v>
      </c>
      <c r="K50" s="30" t="s">
        <v>21</v>
      </c>
    </row>
    <row r="51" spans="1:11" ht="20.100000000000001" customHeight="1" thickBot="1">
      <c r="A51" s="31">
        <f>'Planilha Locada'!C21</f>
        <v>29.04</v>
      </c>
      <c r="B51" s="51" t="s">
        <v>101</v>
      </c>
      <c r="C51" s="94">
        <f>SUM(C11:C44)</f>
        <v>0</v>
      </c>
      <c r="D51" s="94"/>
      <c r="E51" s="94"/>
      <c r="F51" s="94">
        <f>SUM(D11:D47)</f>
        <v>0</v>
      </c>
      <c r="G51" s="94"/>
      <c r="H51" s="94"/>
      <c r="I51" s="94"/>
      <c r="J51" s="42">
        <f>SUM(E11:E44)</f>
        <v>0</v>
      </c>
      <c r="K51" s="42">
        <f>SUM(F11:F44)</f>
        <v>44</v>
      </c>
    </row>
    <row r="52" spans="1:11" ht="8.1" customHeight="1">
      <c r="A52" s="28"/>
      <c r="B52" s="5"/>
      <c r="C52" s="5"/>
      <c r="D52" s="5"/>
      <c r="E52" s="5"/>
      <c r="F52" s="5"/>
      <c r="G52" s="5"/>
      <c r="H52" s="5"/>
      <c r="I52" s="5"/>
      <c r="J52" s="5"/>
      <c r="K52" s="29"/>
    </row>
    <row r="53" spans="1:11">
      <c r="A53" s="24"/>
      <c r="B53" s="2"/>
      <c r="C53" s="2"/>
      <c r="D53" s="2"/>
      <c r="E53" s="2"/>
      <c r="F53" s="2"/>
      <c r="G53" s="2"/>
      <c r="H53" s="2"/>
      <c r="I53" s="2"/>
      <c r="J53" s="2"/>
      <c r="K53" s="25"/>
    </row>
    <row r="54" spans="1:11">
      <c r="A54" s="26"/>
      <c r="K54" s="27"/>
    </row>
    <row r="55" spans="1:11">
      <c r="A55" s="26"/>
      <c r="K55" s="27"/>
    </row>
    <row r="56" spans="1:11">
      <c r="A56" s="26"/>
      <c r="K56" s="27"/>
    </row>
    <row r="57" spans="1:11">
      <c r="A57" s="26"/>
      <c r="K57" s="27"/>
    </row>
    <row r="58" spans="1:11">
      <c r="A58" s="26"/>
      <c r="K58" s="27"/>
    </row>
    <row r="59" spans="1:11">
      <c r="A59" s="26"/>
      <c r="K59" s="27"/>
    </row>
    <row r="60" spans="1:11" s="1" customFormat="1">
      <c r="A60" s="26"/>
      <c r="K60" s="27"/>
    </row>
    <row r="61" spans="1:11" s="1" customFormat="1">
      <c r="A61" s="26"/>
      <c r="K61" s="27"/>
    </row>
    <row r="62" spans="1:11" s="1" customFormat="1">
      <c r="A62" s="26"/>
      <c r="K62" s="27"/>
    </row>
    <row r="63" spans="1:11" s="1" customFormat="1">
      <c r="A63" s="26"/>
      <c r="K63" s="27"/>
    </row>
    <row r="64" spans="1:11" s="1" customFormat="1">
      <c r="A64" s="26"/>
      <c r="K64" s="27"/>
    </row>
    <row r="65" spans="1:11" s="1" customFormat="1">
      <c r="A65" s="26"/>
      <c r="K65" s="27"/>
    </row>
    <row r="66" spans="1:11" s="1" customFormat="1">
      <c r="A66" s="26"/>
      <c r="K66" s="27"/>
    </row>
    <row r="67" spans="1:11" s="1" customFormat="1">
      <c r="A67" s="26"/>
      <c r="K67" s="27"/>
    </row>
    <row r="68" spans="1:11" s="1" customFormat="1">
      <c r="A68" s="26"/>
      <c r="K68" s="27"/>
    </row>
    <row r="69" spans="1:11" s="1" customFormat="1">
      <c r="A69" s="26"/>
      <c r="K69" s="27"/>
    </row>
    <row r="70" spans="1:11" s="1" customFormat="1" ht="1.2" customHeight="1">
      <c r="A70" s="26"/>
      <c r="K70" s="27"/>
    </row>
    <row r="71" spans="1:11" s="1" customFormat="1">
      <c r="A71" s="26"/>
      <c r="K71" s="27"/>
    </row>
    <row r="72" spans="1:11" s="1" customFormat="1" ht="20.399999999999999" customHeight="1">
      <c r="A72" s="26"/>
      <c r="K72" s="27"/>
    </row>
    <row r="73" spans="1:11" s="1" customFormat="1">
      <c r="A73" s="26"/>
      <c r="K73" s="27"/>
    </row>
    <row r="74" spans="1:11" s="1" customFormat="1">
      <c r="A74" s="26"/>
      <c r="K74" s="27"/>
    </row>
    <row r="75" spans="1:11" s="1" customFormat="1" ht="13.8" thickBot="1">
      <c r="A75" s="82"/>
      <c r="B75" s="83"/>
      <c r="C75" s="83"/>
      <c r="D75" s="83"/>
      <c r="E75" s="83"/>
      <c r="F75" s="83"/>
      <c r="G75" s="83"/>
      <c r="H75" s="83"/>
      <c r="I75" s="83"/>
      <c r="J75" s="83"/>
      <c r="K75" s="84"/>
    </row>
    <row r="76" spans="1:11" s="1" customFormat="1" hidden="1">
      <c r="A76" s="26"/>
      <c r="K76" s="27"/>
    </row>
    <row r="77" spans="1:11" s="1" customFormat="1" hidden="1">
      <c r="A77" s="26"/>
      <c r="K77" s="27"/>
    </row>
    <row r="78" spans="1:11" s="1" customFormat="1" hidden="1">
      <c r="A78" s="26"/>
      <c r="K78" s="27"/>
    </row>
    <row r="79" spans="1:11" s="1" customFormat="1" hidden="1">
      <c r="A79" s="26"/>
      <c r="K79" s="27"/>
    </row>
    <row r="80" spans="1:11" s="1" customFormat="1" hidden="1">
      <c r="A80" s="26"/>
      <c r="K80" s="27"/>
    </row>
    <row r="81" spans="1:11" s="1" customFormat="1" hidden="1">
      <c r="A81" s="26"/>
      <c r="K81" s="27"/>
    </row>
    <row r="82" spans="1:11" s="1" customFormat="1" hidden="1">
      <c r="A82" s="26"/>
      <c r="K82" s="27"/>
    </row>
    <row r="83" spans="1:11" s="1" customFormat="1" hidden="1">
      <c r="A83" s="26"/>
      <c r="K83" s="27"/>
    </row>
    <row r="84" spans="1:11" s="1" customFormat="1" hidden="1">
      <c r="A84" s="26"/>
      <c r="K84" s="27"/>
    </row>
    <row r="85" spans="1:11" s="1" customFormat="1" hidden="1">
      <c r="A85" s="26"/>
      <c r="K85" s="27"/>
    </row>
    <row r="86" spans="1:11" s="1" customFormat="1" hidden="1">
      <c r="A86" s="26"/>
      <c r="K86" s="27"/>
    </row>
    <row r="87" spans="1:11" s="1" customFormat="1" hidden="1">
      <c r="A87" s="26"/>
      <c r="K87" s="27"/>
    </row>
    <row r="88" spans="1:11" s="1" customFormat="1" hidden="1">
      <c r="A88" s="26"/>
      <c r="K88" s="27"/>
    </row>
    <row r="89" spans="1:11" s="1" customFormat="1" hidden="1">
      <c r="A89" s="26"/>
      <c r="K89" s="27"/>
    </row>
    <row r="90" spans="1:11" s="1" customFormat="1" ht="13.5" hidden="1" customHeight="1">
      <c r="A90" s="3"/>
    </row>
    <row r="91" spans="1:11" s="1" customFormat="1" hidden="1">
      <c r="A91" s="3"/>
    </row>
    <row r="92" spans="1:11" s="1" customFormat="1" hidden="1">
      <c r="A92" s="3"/>
    </row>
    <row r="93" spans="1:11" s="1" customFormat="1" hidden="1">
      <c r="A93" s="3"/>
    </row>
    <row r="94" spans="1:11" s="1" customFormat="1" hidden="1">
      <c r="A94" s="3"/>
    </row>
    <row r="95" spans="1:11" s="1" customFormat="1" hidden="1">
      <c r="A95" s="3"/>
    </row>
    <row r="96" spans="1:11" s="1" customFormat="1" hidden="1">
      <c r="A96" s="3"/>
    </row>
    <row r="97" spans="1:998" s="1" customFormat="1" hidden="1">
      <c r="A97" s="3"/>
    </row>
    <row r="98" spans="1:998" s="1" customFormat="1" hidden="1">
      <c r="A98" s="3"/>
    </row>
    <row r="99" spans="1:998" s="1" customFormat="1" hidden="1">
      <c r="A99" s="3"/>
    </row>
    <row r="100" spans="1:998" s="1" customFormat="1" hidden="1">
      <c r="A100" s="3"/>
    </row>
    <row r="101" spans="1:998" s="1" customFormat="1" hidden="1">
      <c r="A101" s="3"/>
    </row>
    <row r="102" spans="1:998" s="1" customFormat="1" hidden="1">
      <c r="A102" s="3"/>
    </row>
    <row r="103" spans="1:998" s="1" customFormat="1" hidden="1">
      <c r="A103" s="3"/>
    </row>
    <row r="104" spans="1:998" s="1" customFormat="1" hidden="1">
      <c r="A104" s="3"/>
    </row>
    <row r="105" spans="1:998" s="1" customFormat="1" hidden="1">
      <c r="A105" s="3"/>
      <c r="C105" s="4"/>
      <c r="D105" s="4"/>
      <c r="E105" s="4"/>
      <c r="F105" s="4"/>
      <c r="G105" s="4"/>
      <c r="H105" s="4"/>
      <c r="I105" s="4"/>
      <c r="J105" s="4"/>
      <c r="K105" s="4"/>
    </row>
    <row r="106" spans="1:998" s="1" customFormat="1" hidden="1">
      <c r="A106" s="3"/>
      <c r="C106" s="4"/>
      <c r="D106" s="4"/>
      <c r="E106" s="4"/>
      <c r="F106" s="4"/>
      <c r="G106" s="4"/>
      <c r="H106" s="4"/>
      <c r="I106" s="4"/>
      <c r="J106" s="4"/>
      <c r="K106" s="4"/>
    </row>
    <row r="107" spans="1:998" hidden="1">
      <c r="A107" s="3"/>
    </row>
    <row r="108" spans="1:998" hidden="1">
      <c r="A108" s="3"/>
    </row>
    <row r="109" spans="1:998" hidden="1">
      <c r="A109" s="3"/>
    </row>
    <row r="110" spans="1:998" hidden="1">
      <c r="A110" s="3"/>
    </row>
    <row r="111" spans="1:998" s="57" customFormat="1" hidden="1">
      <c r="A111" s="53"/>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5"/>
      <c r="EU111" s="5"/>
      <c r="EV111" s="5"/>
      <c r="EW111" s="5"/>
      <c r="EX111" s="5"/>
      <c r="EY111" s="5"/>
      <c r="EZ111" s="5"/>
      <c r="FA111" s="5"/>
      <c r="FB111" s="5"/>
      <c r="FC111" s="5"/>
      <c r="FD111" s="5"/>
      <c r="FE111" s="5"/>
      <c r="FF111" s="5"/>
      <c r="FG111" s="5"/>
      <c r="FH111" s="5"/>
      <c r="FI111" s="5"/>
      <c r="FJ111" s="5"/>
      <c r="FK111" s="5"/>
      <c r="FL111" s="5"/>
      <c r="FM111" s="5"/>
      <c r="FN111" s="5"/>
      <c r="FO111" s="5"/>
      <c r="FP111" s="5"/>
      <c r="FQ111" s="5"/>
      <c r="FR111" s="5"/>
      <c r="FS111" s="5"/>
      <c r="FT111" s="5"/>
      <c r="FU111" s="5"/>
      <c r="FV111" s="5"/>
      <c r="FW111" s="5"/>
      <c r="FX111" s="5"/>
      <c r="FY111" s="5"/>
      <c r="FZ111" s="5"/>
      <c r="GA111" s="5"/>
      <c r="GB111" s="5"/>
      <c r="GC111" s="5"/>
      <c r="GD111" s="5"/>
      <c r="GE111" s="5"/>
      <c r="GF111" s="5"/>
      <c r="GG111" s="5"/>
      <c r="GH111" s="5"/>
      <c r="GI111" s="5"/>
      <c r="GJ111" s="5"/>
      <c r="GK111" s="5"/>
      <c r="GL111" s="5"/>
      <c r="GM111" s="5"/>
      <c r="GN111" s="5"/>
      <c r="GO111" s="5"/>
      <c r="GP111" s="5"/>
      <c r="GQ111" s="5"/>
      <c r="GR111" s="5"/>
      <c r="GS111" s="5"/>
      <c r="GT111" s="5"/>
      <c r="GU111" s="5"/>
      <c r="GV111" s="5"/>
      <c r="GW111" s="5"/>
      <c r="GX111" s="5"/>
      <c r="GY111" s="5"/>
      <c r="GZ111" s="5"/>
      <c r="HA111" s="5"/>
      <c r="HB111" s="5"/>
      <c r="HC111" s="5"/>
      <c r="HD111" s="5"/>
      <c r="HE111" s="5"/>
      <c r="HF111" s="5"/>
      <c r="HG111" s="5"/>
      <c r="HH111" s="5"/>
      <c r="HI111" s="5"/>
      <c r="HJ111" s="5"/>
      <c r="HK111" s="5"/>
      <c r="HL111" s="5"/>
      <c r="HM111" s="5"/>
      <c r="HN111" s="5"/>
      <c r="HO111" s="5"/>
      <c r="HP111" s="5"/>
      <c r="HQ111" s="5"/>
      <c r="HR111" s="5"/>
      <c r="HS111" s="5"/>
      <c r="HT111" s="5"/>
      <c r="HU111" s="5"/>
      <c r="HV111" s="5"/>
      <c r="HW111" s="5"/>
      <c r="HX111" s="5"/>
      <c r="HY111" s="5"/>
      <c r="HZ111" s="5"/>
      <c r="IA111" s="5"/>
      <c r="IB111" s="5"/>
      <c r="IC111" s="5"/>
      <c r="ID111" s="5"/>
      <c r="IE111" s="5"/>
      <c r="IF111" s="5"/>
      <c r="IG111" s="5"/>
      <c r="IH111" s="5"/>
      <c r="II111" s="5"/>
      <c r="IJ111" s="5"/>
      <c r="IK111" s="5"/>
      <c r="IL111" s="5"/>
      <c r="IM111" s="5"/>
      <c r="IN111" s="5"/>
      <c r="IO111" s="5"/>
      <c r="IP111" s="5"/>
      <c r="IQ111" s="5"/>
      <c r="IR111" s="5"/>
      <c r="IS111" s="5"/>
      <c r="IT111" s="5"/>
      <c r="IU111" s="5"/>
      <c r="IV111" s="5"/>
      <c r="IW111" s="5"/>
      <c r="IX111" s="5"/>
      <c r="IY111" s="5"/>
      <c r="IZ111" s="5"/>
      <c r="JA111" s="5"/>
      <c r="JB111" s="5"/>
      <c r="JC111" s="5"/>
      <c r="JD111" s="5"/>
      <c r="JE111" s="5"/>
      <c r="JF111" s="5"/>
      <c r="JG111" s="5"/>
      <c r="JH111" s="5"/>
      <c r="JI111" s="5"/>
      <c r="JJ111" s="5"/>
      <c r="JK111" s="5"/>
      <c r="JL111" s="5"/>
      <c r="JM111" s="5"/>
      <c r="JN111" s="5"/>
      <c r="JO111" s="5"/>
      <c r="JP111" s="5"/>
      <c r="JQ111" s="5"/>
      <c r="JR111" s="5"/>
      <c r="JS111" s="5"/>
      <c r="JT111" s="5"/>
      <c r="JU111" s="5"/>
      <c r="JV111" s="5"/>
      <c r="JW111" s="5"/>
      <c r="JX111" s="5"/>
      <c r="JY111" s="5"/>
      <c r="JZ111" s="5"/>
      <c r="KA111" s="5"/>
      <c r="KB111" s="5"/>
      <c r="KC111" s="5"/>
      <c r="KD111" s="5"/>
      <c r="KE111" s="5"/>
      <c r="KF111" s="5"/>
      <c r="KG111" s="5"/>
      <c r="KH111" s="5"/>
      <c r="KI111" s="5"/>
      <c r="KJ111" s="5"/>
      <c r="KK111" s="5"/>
      <c r="KL111" s="5"/>
      <c r="KM111" s="5"/>
      <c r="KN111" s="5"/>
      <c r="KO111" s="5"/>
      <c r="KP111" s="5"/>
      <c r="KQ111" s="5"/>
      <c r="KR111" s="5"/>
      <c r="KS111" s="5"/>
      <c r="KT111" s="5"/>
      <c r="KU111" s="5"/>
      <c r="KV111" s="5"/>
      <c r="KW111" s="5"/>
      <c r="KX111" s="5"/>
      <c r="KY111" s="5"/>
      <c r="KZ111" s="5"/>
      <c r="LA111" s="5"/>
      <c r="LB111" s="5"/>
      <c r="LC111" s="5"/>
      <c r="LD111" s="5"/>
      <c r="LE111" s="5"/>
      <c r="LF111" s="5"/>
      <c r="LG111" s="5"/>
      <c r="LH111" s="5"/>
      <c r="LI111" s="5"/>
      <c r="LJ111" s="5"/>
      <c r="LK111" s="5"/>
      <c r="LL111" s="5"/>
      <c r="LM111" s="5"/>
      <c r="LN111" s="5"/>
      <c r="LO111" s="5"/>
      <c r="LP111" s="5"/>
      <c r="LQ111" s="5"/>
      <c r="LR111" s="5"/>
      <c r="LS111" s="5"/>
      <c r="LT111" s="5"/>
      <c r="LU111" s="5"/>
      <c r="LV111" s="5"/>
      <c r="LW111" s="5"/>
      <c r="LX111" s="5"/>
      <c r="LY111" s="5"/>
      <c r="LZ111" s="5"/>
      <c r="MA111" s="5"/>
      <c r="MB111" s="5"/>
      <c r="MC111" s="5"/>
      <c r="MD111" s="5"/>
      <c r="ME111" s="5"/>
      <c r="MF111" s="5"/>
      <c r="MG111" s="5"/>
      <c r="MH111" s="5"/>
      <c r="MI111" s="5"/>
      <c r="MJ111" s="5"/>
      <c r="MK111" s="5"/>
      <c r="ML111" s="5"/>
      <c r="MM111" s="5"/>
      <c r="MN111" s="5"/>
      <c r="MO111" s="5"/>
      <c r="MP111" s="5"/>
      <c r="MQ111" s="5"/>
      <c r="MR111" s="5"/>
      <c r="MS111" s="5"/>
      <c r="MT111" s="5"/>
      <c r="MU111" s="5"/>
      <c r="MV111" s="5"/>
      <c r="MW111" s="5"/>
      <c r="MX111" s="5"/>
      <c r="MY111" s="5"/>
      <c r="MZ111" s="5"/>
      <c r="NA111" s="5"/>
      <c r="NB111" s="5"/>
      <c r="NC111" s="5"/>
      <c r="ND111" s="5"/>
      <c r="NE111" s="5"/>
      <c r="NF111" s="5"/>
      <c r="NG111" s="5"/>
      <c r="NH111" s="5"/>
      <c r="NI111" s="5"/>
      <c r="NJ111" s="5"/>
      <c r="NK111" s="5"/>
      <c r="NL111" s="5"/>
      <c r="NM111" s="5"/>
      <c r="NN111" s="5"/>
      <c r="NO111" s="5"/>
      <c r="NP111" s="5"/>
      <c r="NQ111" s="5"/>
      <c r="NR111" s="5"/>
      <c r="NS111" s="5"/>
      <c r="NT111" s="5"/>
      <c r="NU111" s="5"/>
      <c r="NV111" s="5"/>
      <c r="NW111" s="5"/>
      <c r="NX111" s="5"/>
      <c r="NY111" s="5"/>
      <c r="NZ111" s="5"/>
      <c r="OA111" s="5"/>
      <c r="OB111" s="5"/>
      <c r="OC111" s="5"/>
      <c r="OD111" s="5"/>
      <c r="OE111" s="5"/>
      <c r="OF111" s="5"/>
      <c r="OG111" s="5"/>
      <c r="OH111" s="5"/>
      <c r="OI111" s="5"/>
      <c r="OJ111" s="5"/>
      <c r="OK111" s="5"/>
      <c r="OL111" s="5"/>
      <c r="OM111" s="5"/>
      <c r="ON111" s="5"/>
      <c r="OO111" s="5"/>
      <c r="OP111" s="5"/>
      <c r="OQ111" s="5"/>
      <c r="OR111" s="5"/>
      <c r="OS111" s="5"/>
      <c r="OT111" s="5"/>
      <c r="OU111" s="5"/>
      <c r="OV111" s="5"/>
      <c r="OW111" s="5"/>
      <c r="OX111" s="5"/>
      <c r="OY111" s="5"/>
      <c r="OZ111" s="5"/>
      <c r="PA111" s="5"/>
      <c r="PB111" s="5"/>
      <c r="PC111" s="5"/>
      <c r="PD111" s="5"/>
      <c r="PE111" s="5"/>
      <c r="PF111" s="5"/>
      <c r="PG111" s="5"/>
      <c r="PH111" s="5"/>
      <c r="PI111" s="5"/>
      <c r="PJ111" s="5"/>
      <c r="PK111" s="5"/>
      <c r="PL111" s="5"/>
      <c r="PM111" s="5"/>
      <c r="PN111" s="5"/>
      <c r="PO111" s="5"/>
      <c r="PP111" s="5"/>
      <c r="PQ111" s="5"/>
      <c r="PR111" s="5"/>
      <c r="PS111" s="5"/>
      <c r="PT111" s="5"/>
      <c r="PU111" s="5"/>
      <c r="PV111" s="5"/>
      <c r="PW111" s="5"/>
      <c r="PX111" s="5"/>
      <c r="PY111" s="5"/>
      <c r="PZ111" s="5"/>
      <c r="QA111" s="5"/>
      <c r="QB111" s="5"/>
      <c r="QC111" s="5"/>
      <c r="QD111" s="5"/>
      <c r="QE111" s="5"/>
      <c r="QF111" s="5"/>
      <c r="QG111" s="5"/>
      <c r="QH111" s="5"/>
      <c r="QI111" s="5"/>
      <c r="QJ111" s="5"/>
      <c r="QK111" s="5"/>
      <c r="QL111" s="5"/>
      <c r="QM111" s="5"/>
      <c r="QN111" s="5"/>
      <c r="QO111" s="5"/>
      <c r="QP111" s="5"/>
      <c r="QQ111" s="5"/>
      <c r="QR111" s="5"/>
      <c r="QS111" s="5"/>
      <c r="QT111" s="5"/>
      <c r="QU111" s="5"/>
      <c r="QV111" s="5"/>
      <c r="QW111" s="5"/>
      <c r="QX111" s="5"/>
      <c r="QY111" s="5"/>
      <c r="QZ111" s="5"/>
      <c r="RA111" s="5"/>
      <c r="RB111" s="5"/>
      <c r="RC111" s="5"/>
      <c r="RD111" s="5"/>
      <c r="RE111" s="5"/>
      <c r="RF111" s="5"/>
      <c r="RG111" s="5"/>
      <c r="RH111" s="5"/>
      <c r="RI111" s="5"/>
      <c r="RJ111" s="5"/>
      <c r="RK111" s="5"/>
      <c r="RL111" s="5"/>
      <c r="RM111" s="5"/>
      <c r="RN111" s="5"/>
      <c r="RO111" s="5"/>
      <c r="RP111" s="5"/>
      <c r="RQ111" s="5"/>
      <c r="RR111" s="5"/>
      <c r="RS111" s="5"/>
      <c r="RT111" s="5"/>
      <c r="RU111" s="5"/>
      <c r="RV111" s="5"/>
      <c r="RW111" s="5"/>
      <c r="RX111" s="5"/>
      <c r="RY111" s="5"/>
      <c r="RZ111" s="5"/>
      <c r="SA111" s="5"/>
      <c r="SB111" s="5"/>
      <c r="SC111" s="5"/>
      <c r="SD111" s="5"/>
      <c r="SE111" s="5"/>
      <c r="SF111" s="5"/>
      <c r="SG111" s="5"/>
      <c r="SH111" s="5"/>
      <c r="SI111" s="5"/>
      <c r="SJ111" s="5"/>
      <c r="SK111" s="5"/>
      <c r="SL111" s="5"/>
      <c r="SM111" s="5"/>
      <c r="SN111" s="5"/>
      <c r="SO111" s="5"/>
      <c r="SP111" s="5"/>
      <c r="SQ111" s="5"/>
      <c r="SR111" s="5"/>
      <c r="SS111" s="5"/>
      <c r="ST111" s="5"/>
      <c r="SU111" s="5"/>
      <c r="SV111" s="5"/>
      <c r="SW111" s="5"/>
      <c r="SX111" s="5"/>
      <c r="SY111" s="5"/>
      <c r="SZ111" s="5"/>
      <c r="TA111" s="5"/>
      <c r="TB111" s="5"/>
      <c r="TC111" s="5"/>
      <c r="TD111" s="5"/>
      <c r="TE111" s="5"/>
      <c r="TF111" s="5"/>
      <c r="TG111" s="5"/>
      <c r="TH111" s="5"/>
      <c r="TI111" s="5"/>
      <c r="TJ111" s="5"/>
      <c r="TK111" s="5"/>
      <c r="TL111" s="5"/>
      <c r="TM111" s="5"/>
      <c r="TN111" s="5"/>
      <c r="TO111" s="5"/>
      <c r="TP111" s="5"/>
      <c r="TQ111" s="5"/>
      <c r="TR111" s="5"/>
      <c r="TS111" s="5"/>
      <c r="TT111" s="5"/>
      <c r="TU111" s="5"/>
      <c r="TV111" s="5"/>
      <c r="TW111" s="5"/>
      <c r="TX111" s="5"/>
      <c r="TY111" s="5"/>
      <c r="TZ111" s="5"/>
      <c r="UA111" s="5"/>
      <c r="UB111" s="5"/>
      <c r="UC111" s="5"/>
      <c r="UD111" s="5"/>
      <c r="UE111" s="5"/>
      <c r="UF111" s="5"/>
      <c r="UG111" s="5"/>
      <c r="UH111" s="5"/>
      <c r="UI111" s="5"/>
      <c r="UJ111" s="5"/>
      <c r="UK111" s="5"/>
      <c r="UL111" s="5"/>
      <c r="UM111" s="5"/>
      <c r="UN111" s="5"/>
      <c r="UO111" s="5"/>
      <c r="UP111" s="5"/>
      <c r="UQ111" s="5"/>
      <c r="UR111" s="5"/>
      <c r="US111" s="5"/>
      <c r="UT111" s="5"/>
      <c r="UU111" s="5"/>
      <c r="UV111" s="5"/>
      <c r="UW111" s="5"/>
      <c r="UX111" s="5"/>
      <c r="UY111" s="5"/>
      <c r="UZ111" s="5"/>
      <c r="VA111" s="5"/>
      <c r="VB111" s="5"/>
      <c r="VC111" s="5"/>
      <c r="VD111" s="5"/>
      <c r="VE111" s="5"/>
      <c r="VF111" s="5"/>
      <c r="VG111" s="5"/>
      <c r="VH111" s="5"/>
      <c r="VI111" s="5"/>
      <c r="VJ111" s="5"/>
      <c r="VK111" s="5"/>
      <c r="VL111" s="5"/>
      <c r="VM111" s="5"/>
      <c r="VN111" s="5"/>
      <c r="VO111" s="5"/>
      <c r="VP111" s="5"/>
      <c r="VQ111" s="5"/>
      <c r="VR111" s="5"/>
      <c r="VS111" s="5"/>
      <c r="VT111" s="5"/>
      <c r="VU111" s="5"/>
      <c r="VV111" s="5"/>
      <c r="VW111" s="5"/>
      <c r="VX111" s="5"/>
      <c r="VY111" s="5"/>
      <c r="VZ111" s="5"/>
      <c r="WA111" s="5"/>
      <c r="WB111" s="5"/>
      <c r="WC111" s="5"/>
      <c r="WD111" s="5"/>
      <c r="WE111" s="5"/>
      <c r="WF111" s="5"/>
      <c r="WG111" s="5"/>
      <c r="WH111" s="5"/>
      <c r="WI111" s="5"/>
      <c r="WJ111" s="5"/>
      <c r="WK111" s="5"/>
      <c r="WL111" s="5"/>
      <c r="WM111" s="5"/>
      <c r="WN111" s="5"/>
      <c r="WO111" s="5"/>
      <c r="WP111" s="5"/>
      <c r="WQ111" s="5"/>
      <c r="WR111" s="5"/>
      <c r="WS111" s="5"/>
      <c r="WT111" s="5"/>
      <c r="WU111" s="5"/>
      <c r="WV111" s="5"/>
      <c r="WW111" s="5"/>
      <c r="WX111" s="5"/>
      <c r="WY111" s="5"/>
      <c r="WZ111" s="5"/>
      <c r="XA111" s="5"/>
      <c r="XB111" s="5"/>
      <c r="XC111" s="5"/>
      <c r="XD111" s="5"/>
      <c r="XE111" s="5"/>
      <c r="XF111" s="5"/>
      <c r="XG111" s="5"/>
      <c r="XH111" s="5"/>
      <c r="XI111" s="5"/>
      <c r="XJ111" s="5"/>
      <c r="XK111" s="5"/>
      <c r="XL111" s="5"/>
      <c r="XM111" s="5"/>
      <c r="XN111" s="5"/>
      <c r="XO111" s="5"/>
      <c r="XP111" s="5"/>
      <c r="XQ111" s="5"/>
      <c r="XR111" s="5"/>
      <c r="XS111" s="5"/>
      <c r="XT111" s="5"/>
      <c r="XU111" s="5"/>
      <c r="XV111" s="5"/>
      <c r="XW111" s="5"/>
      <c r="XX111" s="5"/>
      <c r="XY111" s="5"/>
      <c r="XZ111" s="5"/>
      <c r="YA111" s="5"/>
      <c r="YB111" s="5"/>
      <c r="YC111" s="5"/>
      <c r="YD111" s="5"/>
      <c r="YE111" s="5"/>
      <c r="YF111" s="5"/>
      <c r="YG111" s="5"/>
      <c r="YH111" s="5"/>
      <c r="YI111" s="5"/>
      <c r="YJ111" s="5"/>
      <c r="YK111" s="5"/>
      <c r="YL111" s="5"/>
      <c r="YM111" s="5"/>
      <c r="YN111" s="5"/>
      <c r="YO111" s="5"/>
      <c r="YP111" s="5"/>
      <c r="YQ111" s="5"/>
      <c r="YR111" s="5"/>
      <c r="YS111" s="5"/>
      <c r="YT111" s="5"/>
      <c r="YU111" s="5"/>
      <c r="YV111" s="5"/>
      <c r="YW111" s="5"/>
      <c r="YX111" s="5"/>
      <c r="YY111" s="5"/>
      <c r="YZ111" s="5"/>
      <c r="ZA111" s="5"/>
      <c r="ZB111" s="5"/>
      <c r="ZC111" s="5"/>
      <c r="ZD111" s="5"/>
      <c r="ZE111" s="5"/>
      <c r="ZF111" s="5"/>
      <c r="ZG111" s="5"/>
      <c r="ZH111" s="5"/>
      <c r="ZI111" s="5"/>
      <c r="ZJ111" s="5"/>
      <c r="ZK111" s="5"/>
      <c r="ZL111" s="5"/>
      <c r="ZM111" s="5"/>
      <c r="ZN111" s="5"/>
      <c r="ZO111" s="5"/>
      <c r="ZP111" s="5"/>
      <c r="ZQ111" s="5"/>
      <c r="ZR111" s="5"/>
      <c r="ZS111" s="5"/>
      <c r="ZT111" s="5"/>
      <c r="ZU111" s="5"/>
      <c r="ZV111" s="5"/>
      <c r="ZW111" s="5"/>
      <c r="ZX111" s="5"/>
      <c r="ZY111" s="5"/>
      <c r="ZZ111" s="5"/>
      <c r="AAA111" s="5"/>
      <c r="AAB111" s="5"/>
      <c r="AAC111" s="5"/>
      <c r="AAD111" s="5"/>
      <c r="AAE111" s="5"/>
      <c r="AAF111" s="5"/>
      <c r="AAG111" s="5"/>
      <c r="AAH111" s="5"/>
      <c r="AAI111" s="5"/>
      <c r="AAJ111" s="5"/>
      <c r="AAK111" s="5"/>
      <c r="AAL111" s="5"/>
      <c r="AAM111" s="5"/>
      <c r="AAN111" s="5"/>
      <c r="AAO111" s="5"/>
      <c r="AAP111" s="5"/>
      <c r="AAQ111" s="5"/>
      <c r="AAR111" s="5"/>
      <c r="AAS111" s="5"/>
      <c r="AAT111" s="5"/>
      <c r="AAU111" s="5"/>
      <c r="AAV111" s="5"/>
      <c r="AAW111" s="5"/>
      <c r="AAX111" s="5"/>
      <c r="AAY111" s="5"/>
      <c r="AAZ111" s="5"/>
      <c r="ABA111" s="5"/>
      <c r="ABB111" s="5"/>
      <c r="ABC111" s="5"/>
      <c r="ABD111" s="5"/>
      <c r="ABE111" s="5"/>
      <c r="ABF111" s="5"/>
      <c r="ABG111" s="5"/>
      <c r="ABH111" s="5"/>
      <c r="ABI111" s="5"/>
      <c r="ABJ111" s="5"/>
      <c r="ABK111" s="5"/>
      <c r="ABL111" s="5"/>
      <c r="ABM111" s="5"/>
      <c r="ABN111" s="5"/>
      <c r="ABO111" s="5"/>
      <c r="ABP111" s="5"/>
      <c r="ABQ111" s="5"/>
      <c r="ABR111" s="5"/>
      <c r="ABS111" s="5"/>
      <c r="ABT111" s="5"/>
      <c r="ABU111" s="5"/>
      <c r="ABV111" s="5"/>
      <c r="ABW111" s="5"/>
      <c r="ABX111" s="5"/>
      <c r="ABY111" s="5"/>
      <c r="ABZ111" s="5"/>
      <c r="ACA111" s="5"/>
      <c r="ACB111" s="5"/>
      <c r="ACC111" s="5"/>
      <c r="ACD111" s="5"/>
      <c r="ACE111" s="5"/>
      <c r="ACF111" s="5"/>
      <c r="ACG111" s="5"/>
      <c r="ACH111" s="5"/>
      <c r="ACI111" s="5"/>
      <c r="ACJ111" s="5"/>
      <c r="ACK111" s="5"/>
      <c r="ACL111" s="5"/>
      <c r="ACM111" s="5"/>
      <c r="ACN111" s="5"/>
      <c r="ACO111" s="5"/>
      <c r="ACP111" s="5"/>
      <c r="ACQ111" s="5"/>
      <c r="ACR111" s="5"/>
      <c r="ACS111" s="5"/>
      <c r="ACT111" s="5"/>
      <c r="ACU111" s="5"/>
      <c r="ACV111" s="5"/>
      <c r="ACW111" s="5"/>
      <c r="ACX111" s="5"/>
      <c r="ACY111" s="5"/>
      <c r="ACZ111" s="5"/>
      <c r="ADA111" s="5"/>
      <c r="ADB111" s="5"/>
      <c r="ADC111" s="5"/>
      <c r="ADD111" s="5"/>
      <c r="ADE111" s="5"/>
      <c r="ADF111" s="5"/>
      <c r="ADG111" s="5"/>
      <c r="ADH111" s="5"/>
      <c r="ADI111" s="5"/>
      <c r="ADJ111" s="5"/>
      <c r="ADK111" s="5"/>
      <c r="ADL111" s="5"/>
      <c r="ADM111" s="5"/>
      <c r="ADN111" s="5"/>
      <c r="ADO111" s="5"/>
      <c r="ADP111" s="5"/>
      <c r="ADQ111" s="5"/>
      <c r="ADR111" s="5"/>
      <c r="ADS111" s="5"/>
      <c r="ADT111" s="5"/>
      <c r="ADU111" s="5"/>
      <c r="ADV111" s="5"/>
      <c r="ADW111" s="5"/>
      <c r="ADX111" s="5"/>
      <c r="ADY111" s="5"/>
      <c r="ADZ111" s="5"/>
      <c r="AEA111" s="5"/>
      <c r="AEB111" s="5"/>
      <c r="AEC111" s="5"/>
      <c r="AED111" s="5"/>
      <c r="AEE111" s="5"/>
      <c r="AEF111" s="5"/>
      <c r="AEG111" s="5"/>
      <c r="AEH111" s="5"/>
      <c r="AEI111" s="5"/>
      <c r="AEJ111" s="5"/>
      <c r="AEK111" s="5"/>
      <c r="AEL111" s="5"/>
      <c r="AEM111" s="5"/>
      <c r="AEN111" s="5"/>
      <c r="AEO111" s="5"/>
      <c r="AEP111" s="5"/>
      <c r="AEQ111" s="5"/>
      <c r="AER111" s="5"/>
      <c r="AES111" s="5"/>
      <c r="AET111" s="5"/>
      <c r="AEU111" s="5"/>
      <c r="AEV111" s="5"/>
      <c r="AEW111" s="5"/>
      <c r="AEX111" s="5"/>
      <c r="AEY111" s="5"/>
      <c r="AEZ111" s="5"/>
      <c r="AFA111" s="5"/>
      <c r="AFB111" s="5"/>
      <c r="AFC111" s="5"/>
      <c r="AFD111" s="5"/>
      <c r="AFE111" s="5"/>
      <c r="AFF111" s="5"/>
      <c r="AFG111" s="5"/>
      <c r="AFH111" s="5"/>
      <c r="AFI111" s="5"/>
      <c r="AFJ111" s="5"/>
      <c r="AFK111" s="5"/>
      <c r="AFL111" s="5"/>
      <c r="AFM111" s="5"/>
      <c r="AFN111" s="5"/>
      <c r="AFO111" s="5"/>
      <c r="AFP111" s="5"/>
      <c r="AFQ111" s="5"/>
      <c r="AFR111" s="5"/>
      <c r="AFS111" s="5"/>
      <c r="AFT111" s="5"/>
      <c r="AFU111" s="5"/>
      <c r="AFV111" s="5"/>
      <c r="AFW111" s="5"/>
      <c r="AFX111" s="5"/>
      <c r="AFY111" s="5"/>
      <c r="AFZ111" s="5"/>
      <c r="AGA111" s="5"/>
      <c r="AGB111" s="5"/>
      <c r="AGC111" s="5"/>
      <c r="AGD111" s="5"/>
      <c r="AGE111" s="5"/>
      <c r="AGF111" s="5"/>
      <c r="AGG111" s="5"/>
      <c r="AGH111" s="5"/>
      <c r="AGI111" s="5"/>
      <c r="AGJ111" s="5"/>
      <c r="AGK111" s="5"/>
      <c r="AGL111" s="5"/>
      <c r="AGM111" s="5"/>
      <c r="AGN111" s="5"/>
      <c r="AGO111" s="5"/>
      <c r="AGP111" s="5"/>
      <c r="AGQ111" s="5"/>
      <c r="AGR111" s="5"/>
      <c r="AGS111" s="5"/>
      <c r="AGT111" s="5"/>
      <c r="AGU111" s="5"/>
      <c r="AGV111" s="5"/>
      <c r="AGW111" s="5"/>
      <c r="AGX111" s="5"/>
      <c r="AGY111" s="5"/>
      <c r="AGZ111" s="5"/>
      <c r="AHA111" s="5"/>
      <c r="AHB111" s="5"/>
      <c r="AHC111" s="5"/>
      <c r="AHD111" s="5"/>
      <c r="AHE111" s="5"/>
      <c r="AHF111" s="5"/>
      <c r="AHG111" s="5"/>
      <c r="AHH111" s="5"/>
      <c r="AHI111" s="5"/>
      <c r="AHJ111" s="5"/>
      <c r="AHK111" s="5"/>
      <c r="AHL111" s="5"/>
      <c r="AHM111" s="5"/>
      <c r="AHN111" s="5"/>
      <c r="AHO111" s="5"/>
      <c r="AHP111" s="5"/>
      <c r="AHQ111" s="5"/>
      <c r="AHR111" s="5"/>
      <c r="AHS111" s="5"/>
      <c r="AHT111" s="5"/>
      <c r="AHU111" s="5"/>
      <c r="AHV111" s="5"/>
      <c r="AHW111" s="5"/>
      <c r="AHX111" s="5"/>
      <c r="AHY111" s="5"/>
      <c r="AHZ111" s="5"/>
      <c r="AIA111" s="5"/>
      <c r="AIB111" s="5"/>
      <c r="AIC111" s="5"/>
      <c r="AID111" s="5"/>
      <c r="AIE111" s="5"/>
      <c r="AIF111" s="5"/>
      <c r="AIG111" s="5"/>
      <c r="AIH111" s="5"/>
      <c r="AII111" s="5"/>
      <c r="AIJ111" s="5"/>
      <c r="AIK111" s="5"/>
      <c r="AIL111" s="5"/>
      <c r="AIM111" s="5"/>
      <c r="AIN111" s="5"/>
      <c r="AIO111" s="5"/>
      <c r="AIP111" s="5"/>
      <c r="AIQ111" s="5"/>
      <c r="AIR111" s="5"/>
      <c r="AIS111" s="5"/>
      <c r="AIT111" s="5"/>
      <c r="AIU111" s="5"/>
      <c r="AIV111" s="5"/>
      <c r="AIW111" s="5"/>
      <c r="AIX111" s="5"/>
      <c r="AIY111" s="5"/>
      <c r="AIZ111" s="5"/>
      <c r="AJA111" s="5"/>
      <c r="AJB111" s="5"/>
      <c r="AJC111" s="5"/>
      <c r="AJD111" s="5"/>
      <c r="AJE111" s="5"/>
      <c r="AJF111" s="5"/>
      <c r="AJG111" s="5"/>
      <c r="AJH111" s="5"/>
      <c r="AJI111" s="5"/>
      <c r="AJJ111" s="5"/>
      <c r="AJK111" s="5"/>
      <c r="AJL111" s="5"/>
      <c r="AJM111" s="5"/>
      <c r="AJN111" s="5"/>
      <c r="AJO111" s="5"/>
      <c r="AJP111" s="5"/>
      <c r="AJQ111" s="5"/>
      <c r="AJR111" s="5"/>
      <c r="AJS111" s="5"/>
      <c r="AJT111" s="5"/>
      <c r="AJU111" s="5"/>
      <c r="AJV111" s="5"/>
      <c r="AJW111" s="5"/>
      <c r="AJX111" s="5"/>
      <c r="AJY111" s="5"/>
      <c r="AJZ111" s="5"/>
      <c r="AKA111" s="5"/>
      <c r="AKB111" s="5"/>
      <c r="AKC111" s="5"/>
      <c r="AKD111" s="5"/>
      <c r="AKE111" s="5"/>
      <c r="AKF111" s="5"/>
      <c r="AKG111" s="5"/>
      <c r="AKH111" s="5"/>
      <c r="AKI111" s="5"/>
      <c r="AKJ111" s="5"/>
      <c r="AKK111" s="5"/>
      <c r="AKL111" s="5"/>
      <c r="AKM111" s="5"/>
      <c r="AKN111" s="5"/>
      <c r="AKO111" s="5"/>
      <c r="AKP111" s="5"/>
      <c r="AKQ111" s="5"/>
      <c r="AKR111" s="5"/>
      <c r="AKS111" s="5"/>
      <c r="AKT111" s="5"/>
      <c r="AKU111" s="5"/>
      <c r="AKV111" s="5"/>
      <c r="AKW111" s="5"/>
      <c r="AKX111" s="5"/>
      <c r="AKY111" s="5"/>
      <c r="AKZ111" s="5"/>
      <c r="ALA111" s="5"/>
      <c r="ALB111" s="5"/>
      <c r="ALC111" s="5"/>
      <c r="ALD111" s="5"/>
      <c r="ALE111" s="5"/>
      <c r="ALF111" s="5"/>
      <c r="ALG111" s="5"/>
      <c r="ALH111" s="5"/>
      <c r="ALI111" s="5"/>
      <c r="ALJ111" s="5"/>
    </row>
    <row r="112" spans="1:998" hidden="1">
      <c r="A112" s="3"/>
    </row>
    <row r="113" spans="1:998" hidden="1">
      <c r="A113" s="3"/>
    </row>
    <row r="114" spans="1:998" hidden="1">
      <c r="A114" s="3"/>
    </row>
    <row r="115" spans="1:998" hidden="1">
      <c r="A115" s="3"/>
    </row>
    <row r="116" spans="1:998" s="57" customFormat="1" hidden="1">
      <c r="A116" s="53"/>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5"/>
      <c r="EU116" s="5"/>
      <c r="EV116" s="5"/>
      <c r="EW116" s="5"/>
      <c r="EX116" s="5"/>
      <c r="EY116" s="5"/>
      <c r="EZ116" s="5"/>
      <c r="FA116" s="5"/>
      <c r="FB116" s="5"/>
      <c r="FC116" s="5"/>
      <c r="FD116" s="5"/>
      <c r="FE116" s="5"/>
      <c r="FF116" s="5"/>
      <c r="FG116" s="5"/>
      <c r="FH116" s="5"/>
      <c r="FI116" s="5"/>
      <c r="FJ116" s="5"/>
      <c r="FK116" s="5"/>
      <c r="FL116" s="5"/>
      <c r="FM116" s="5"/>
      <c r="FN116" s="5"/>
      <c r="FO116" s="5"/>
      <c r="FP116" s="5"/>
      <c r="FQ116" s="5"/>
      <c r="FR116" s="5"/>
      <c r="FS116" s="5"/>
      <c r="FT116" s="5"/>
      <c r="FU116" s="5"/>
      <c r="FV116" s="5"/>
      <c r="FW116" s="5"/>
      <c r="FX116" s="5"/>
      <c r="FY116" s="5"/>
      <c r="FZ116" s="5"/>
      <c r="GA116" s="5"/>
      <c r="GB116" s="5"/>
      <c r="GC116" s="5"/>
      <c r="GD116" s="5"/>
      <c r="GE116" s="5"/>
      <c r="GF116" s="5"/>
      <c r="GG116" s="5"/>
      <c r="GH116" s="5"/>
      <c r="GI116" s="5"/>
      <c r="GJ116" s="5"/>
      <c r="GK116" s="5"/>
      <c r="GL116" s="5"/>
      <c r="GM116" s="5"/>
      <c r="GN116" s="5"/>
      <c r="GO116" s="5"/>
      <c r="GP116" s="5"/>
      <c r="GQ116" s="5"/>
      <c r="GR116" s="5"/>
      <c r="GS116" s="5"/>
      <c r="GT116" s="5"/>
      <c r="GU116" s="5"/>
      <c r="GV116" s="5"/>
      <c r="GW116" s="5"/>
      <c r="GX116" s="5"/>
      <c r="GY116" s="5"/>
      <c r="GZ116" s="5"/>
      <c r="HA116" s="5"/>
      <c r="HB116" s="5"/>
      <c r="HC116" s="5"/>
      <c r="HD116" s="5"/>
      <c r="HE116" s="5"/>
      <c r="HF116" s="5"/>
      <c r="HG116" s="5"/>
      <c r="HH116" s="5"/>
      <c r="HI116" s="5"/>
      <c r="HJ116" s="5"/>
      <c r="HK116" s="5"/>
      <c r="HL116" s="5"/>
      <c r="HM116" s="5"/>
      <c r="HN116" s="5"/>
      <c r="HO116" s="5"/>
      <c r="HP116" s="5"/>
      <c r="HQ116" s="5"/>
      <c r="HR116" s="5"/>
      <c r="HS116" s="5"/>
      <c r="HT116" s="5"/>
      <c r="HU116" s="5"/>
      <c r="HV116" s="5"/>
      <c r="HW116" s="5"/>
      <c r="HX116" s="5"/>
      <c r="HY116" s="5"/>
      <c r="HZ116" s="5"/>
      <c r="IA116" s="5"/>
      <c r="IB116" s="5"/>
      <c r="IC116" s="5"/>
      <c r="ID116" s="5"/>
      <c r="IE116" s="5"/>
      <c r="IF116" s="5"/>
      <c r="IG116" s="5"/>
      <c r="IH116" s="5"/>
      <c r="II116" s="5"/>
      <c r="IJ116" s="5"/>
      <c r="IK116" s="5"/>
      <c r="IL116" s="5"/>
      <c r="IM116" s="5"/>
      <c r="IN116" s="5"/>
      <c r="IO116" s="5"/>
      <c r="IP116" s="5"/>
      <c r="IQ116" s="5"/>
      <c r="IR116" s="5"/>
      <c r="IS116" s="5"/>
      <c r="IT116" s="5"/>
      <c r="IU116" s="5"/>
      <c r="IV116" s="5"/>
      <c r="IW116" s="5"/>
      <c r="IX116" s="5"/>
      <c r="IY116" s="5"/>
      <c r="IZ116" s="5"/>
      <c r="JA116" s="5"/>
      <c r="JB116" s="5"/>
      <c r="JC116" s="5"/>
      <c r="JD116" s="5"/>
      <c r="JE116" s="5"/>
      <c r="JF116" s="5"/>
      <c r="JG116" s="5"/>
      <c r="JH116" s="5"/>
      <c r="JI116" s="5"/>
      <c r="JJ116" s="5"/>
      <c r="JK116" s="5"/>
      <c r="JL116" s="5"/>
      <c r="JM116" s="5"/>
      <c r="JN116" s="5"/>
      <c r="JO116" s="5"/>
      <c r="JP116" s="5"/>
      <c r="JQ116" s="5"/>
      <c r="JR116" s="5"/>
      <c r="JS116" s="5"/>
      <c r="JT116" s="5"/>
      <c r="JU116" s="5"/>
      <c r="JV116" s="5"/>
      <c r="JW116" s="5"/>
      <c r="JX116" s="5"/>
      <c r="JY116" s="5"/>
      <c r="JZ116" s="5"/>
      <c r="KA116" s="5"/>
      <c r="KB116" s="5"/>
      <c r="KC116" s="5"/>
      <c r="KD116" s="5"/>
      <c r="KE116" s="5"/>
      <c r="KF116" s="5"/>
      <c r="KG116" s="5"/>
      <c r="KH116" s="5"/>
      <c r="KI116" s="5"/>
      <c r="KJ116" s="5"/>
      <c r="KK116" s="5"/>
      <c r="KL116" s="5"/>
      <c r="KM116" s="5"/>
      <c r="KN116" s="5"/>
      <c r="KO116" s="5"/>
      <c r="KP116" s="5"/>
      <c r="KQ116" s="5"/>
      <c r="KR116" s="5"/>
      <c r="KS116" s="5"/>
      <c r="KT116" s="5"/>
      <c r="KU116" s="5"/>
      <c r="KV116" s="5"/>
      <c r="KW116" s="5"/>
      <c r="KX116" s="5"/>
      <c r="KY116" s="5"/>
      <c r="KZ116" s="5"/>
      <c r="LA116" s="5"/>
      <c r="LB116" s="5"/>
      <c r="LC116" s="5"/>
      <c r="LD116" s="5"/>
      <c r="LE116" s="5"/>
      <c r="LF116" s="5"/>
      <c r="LG116" s="5"/>
      <c r="LH116" s="5"/>
      <c r="LI116" s="5"/>
      <c r="LJ116" s="5"/>
      <c r="LK116" s="5"/>
      <c r="LL116" s="5"/>
      <c r="LM116" s="5"/>
      <c r="LN116" s="5"/>
      <c r="LO116" s="5"/>
      <c r="LP116" s="5"/>
      <c r="LQ116" s="5"/>
      <c r="LR116" s="5"/>
      <c r="LS116" s="5"/>
      <c r="LT116" s="5"/>
      <c r="LU116" s="5"/>
      <c r="LV116" s="5"/>
      <c r="LW116" s="5"/>
      <c r="LX116" s="5"/>
      <c r="LY116" s="5"/>
      <c r="LZ116" s="5"/>
      <c r="MA116" s="5"/>
      <c r="MB116" s="5"/>
      <c r="MC116" s="5"/>
      <c r="MD116" s="5"/>
      <c r="ME116" s="5"/>
      <c r="MF116" s="5"/>
      <c r="MG116" s="5"/>
      <c r="MH116" s="5"/>
      <c r="MI116" s="5"/>
      <c r="MJ116" s="5"/>
      <c r="MK116" s="5"/>
      <c r="ML116" s="5"/>
      <c r="MM116" s="5"/>
      <c r="MN116" s="5"/>
      <c r="MO116" s="5"/>
      <c r="MP116" s="5"/>
      <c r="MQ116" s="5"/>
      <c r="MR116" s="5"/>
      <c r="MS116" s="5"/>
      <c r="MT116" s="5"/>
      <c r="MU116" s="5"/>
      <c r="MV116" s="5"/>
      <c r="MW116" s="5"/>
      <c r="MX116" s="5"/>
      <c r="MY116" s="5"/>
      <c r="MZ116" s="5"/>
      <c r="NA116" s="5"/>
      <c r="NB116" s="5"/>
      <c r="NC116" s="5"/>
      <c r="ND116" s="5"/>
      <c r="NE116" s="5"/>
      <c r="NF116" s="5"/>
      <c r="NG116" s="5"/>
      <c r="NH116" s="5"/>
      <c r="NI116" s="5"/>
      <c r="NJ116" s="5"/>
      <c r="NK116" s="5"/>
      <c r="NL116" s="5"/>
      <c r="NM116" s="5"/>
      <c r="NN116" s="5"/>
      <c r="NO116" s="5"/>
      <c r="NP116" s="5"/>
      <c r="NQ116" s="5"/>
      <c r="NR116" s="5"/>
      <c r="NS116" s="5"/>
      <c r="NT116" s="5"/>
      <c r="NU116" s="5"/>
      <c r="NV116" s="5"/>
      <c r="NW116" s="5"/>
      <c r="NX116" s="5"/>
      <c r="NY116" s="5"/>
      <c r="NZ116" s="5"/>
      <c r="OA116" s="5"/>
      <c r="OB116" s="5"/>
      <c r="OC116" s="5"/>
      <c r="OD116" s="5"/>
      <c r="OE116" s="5"/>
      <c r="OF116" s="5"/>
      <c r="OG116" s="5"/>
      <c r="OH116" s="5"/>
      <c r="OI116" s="5"/>
      <c r="OJ116" s="5"/>
      <c r="OK116" s="5"/>
      <c r="OL116" s="5"/>
      <c r="OM116" s="5"/>
      <c r="ON116" s="5"/>
      <c r="OO116" s="5"/>
      <c r="OP116" s="5"/>
      <c r="OQ116" s="5"/>
      <c r="OR116" s="5"/>
      <c r="OS116" s="5"/>
      <c r="OT116" s="5"/>
      <c r="OU116" s="5"/>
      <c r="OV116" s="5"/>
      <c r="OW116" s="5"/>
      <c r="OX116" s="5"/>
      <c r="OY116" s="5"/>
      <c r="OZ116" s="5"/>
      <c r="PA116" s="5"/>
      <c r="PB116" s="5"/>
      <c r="PC116" s="5"/>
      <c r="PD116" s="5"/>
      <c r="PE116" s="5"/>
      <c r="PF116" s="5"/>
      <c r="PG116" s="5"/>
      <c r="PH116" s="5"/>
      <c r="PI116" s="5"/>
      <c r="PJ116" s="5"/>
      <c r="PK116" s="5"/>
      <c r="PL116" s="5"/>
      <c r="PM116" s="5"/>
      <c r="PN116" s="5"/>
      <c r="PO116" s="5"/>
      <c r="PP116" s="5"/>
      <c r="PQ116" s="5"/>
      <c r="PR116" s="5"/>
      <c r="PS116" s="5"/>
      <c r="PT116" s="5"/>
      <c r="PU116" s="5"/>
      <c r="PV116" s="5"/>
      <c r="PW116" s="5"/>
      <c r="PX116" s="5"/>
      <c r="PY116" s="5"/>
      <c r="PZ116" s="5"/>
      <c r="QA116" s="5"/>
      <c r="QB116" s="5"/>
      <c r="QC116" s="5"/>
      <c r="QD116" s="5"/>
      <c r="QE116" s="5"/>
      <c r="QF116" s="5"/>
      <c r="QG116" s="5"/>
      <c r="QH116" s="5"/>
      <c r="QI116" s="5"/>
      <c r="QJ116" s="5"/>
      <c r="QK116" s="5"/>
      <c r="QL116" s="5"/>
      <c r="QM116" s="5"/>
      <c r="QN116" s="5"/>
      <c r="QO116" s="5"/>
      <c r="QP116" s="5"/>
      <c r="QQ116" s="5"/>
      <c r="QR116" s="5"/>
      <c r="QS116" s="5"/>
      <c r="QT116" s="5"/>
      <c r="QU116" s="5"/>
      <c r="QV116" s="5"/>
      <c r="QW116" s="5"/>
      <c r="QX116" s="5"/>
      <c r="QY116" s="5"/>
      <c r="QZ116" s="5"/>
      <c r="RA116" s="5"/>
      <c r="RB116" s="5"/>
      <c r="RC116" s="5"/>
      <c r="RD116" s="5"/>
      <c r="RE116" s="5"/>
      <c r="RF116" s="5"/>
      <c r="RG116" s="5"/>
      <c r="RH116" s="5"/>
      <c r="RI116" s="5"/>
      <c r="RJ116" s="5"/>
      <c r="RK116" s="5"/>
      <c r="RL116" s="5"/>
      <c r="RM116" s="5"/>
      <c r="RN116" s="5"/>
      <c r="RO116" s="5"/>
      <c r="RP116" s="5"/>
      <c r="RQ116" s="5"/>
      <c r="RR116" s="5"/>
      <c r="RS116" s="5"/>
      <c r="RT116" s="5"/>
      <c r="RU116" s="5"/>
      <c r="RV116" s="5"/>
      <c r="RW116" s="5"/>
      <c r="RX116" s="5"/>
      <c r="RY116" s="5"/>
      <c r="RZ116" s="5"/>
      <c r="SA116" s="5"/>
      <c r="SB116" s="5"/>
      <c r="SC116" s="5"/>
      <c r="SD116" s="5"/>
      <c r="SE116" s="5"/>
      <c r="SF116" s="5"/>
      <c r="SG116" s="5"/>
      <c r="SH116" s="5"/>
      <c r="SI116" s="5"/>
      <c r="SJ116" s="5"/>
      <c r="SK116" s="5"/>
      <c r="SL116" s="5"/>
      <c r="SM116" s="5"/>
      <c r="SN116" s="5"/>
      <c r="SO116" s="5"/>
      <c r="SP116" s="5"/>
      <c r="SQ116" s="5"/>
      <c r="SR116" s="5"/>
      <c r="SS116" s="5"/>
      <c r="ST116" s="5"/>
      <c r="SU116" s="5"/>
      <c r="SV116" s="5"/>
      <c r="SW116" s="5"/>
      <c r="SX116" s="5"/>
      <c r="SY116" s="5"/>
      <c r="SZ116" s="5"/>
      <c r="TA116" s="5"/>
      <c r="TB116" s="5"/>
      <c r="TC116" s="5"/>
      <c r="TD116" s="5"/>
      <c r="TE116" s="5"/>
      <c r="TF116" s="5"/>
      <c r="TG116" s="5"/>
      <c r="TH116" s="5"/>
      <c r="TI116" s="5"/>
      <c r="TJ116" s="5"/>
      <c r="TK116" s="5"/>
      <c r="TL116" s="5"/>
      <c r="TM116" s="5"/>
      <c r="TN116" s="5"/>
      <c r="TO116" s="5"/>
      <c r="TP116" s="5"/>
      <c r="TQ116" s="5"/>
      <c r="TR116" s="5"/>
      <c r="TS116" s="5"/>
      <c r="TT116" s="5"/>
      <c r="TU116" s="5"/>
      <c r="TV116" s="5"/>
      <c r="TW116" s="5"/>
      <c r="TX116" s="5"/>
      <c r="TY116" s="5"/>
      <c r="TZ116" s="5"/>
      <c r="UA116" s="5"/>
      <c r="UB116" s="5"/>
      <c r="UC116" s="5"/>
      <c r="UD116" s="5"/>
      <c r="UE116" s="5"/>
      <c r="UF116" s="5"/>
      <c r="UG116" s="5"/>
      <c r="UH116" s="5"/>
      <c r="UI116" s="5"/>
      <c r="UJ116" s="5"/>
      <c r="UK116" s="5"/>
      <c r="UL116" s="5"/>
      <c r="UM116" s="5"/>
      <c r="UN116" s="5"/>
      <c r="UO116" s="5"/>
      <c r="UP116" s="5"/>
      <c r="UQ116" s="5"/>
      <c r="UR116" s="5"/>
      <c r="US116" s="5"/>
      <c r="UT116" s="5"/>
      <c r="UU116" s="5"/>
      <c r="UV116" s="5"/>
      <c r="UW116" s="5"/>
      <c r="UX116" s="5"/>
      <c r="UY116" s="5"/>
      <c r="UZ116" s="5"/>
      <c r="VA116" s="5"/>
      <c r="VB116" s="5"/>
      <c r="VC116" s="5"/>
      <c r="VD116" s="5"/>
      <c r="VE116" s="5"/>
      <c r="VF116" s="5"/>
      <c r="VG116" s="5"/>
      <c r="VH116" s="5"/>
      <c r="VI116" s="5"/>
      <c r="VJ116" s="5"/>
      <c r="VK116" s="5"/>
      <c r="VL116" s="5"/>
      <c r="VM116" s="5"/>
      <c r="VN116" s="5"/>
      <c r="VO116" s="5"/>
      <c r="VP116" s="5"/>
      <c r="VQ116" s="5"/>
      <c r="VR116" s="5"/>
      <c r="VS116" s="5"/>
      <c r="VT116" s="5"/>
      <c r="VU116" s="5"/>
      <c r="VV116" s="5"/>
      <c r="VW116" s="5"/>
      <c r="VX116" s="5"/>
      <c r="VY116" s="5"/>
      <c r="VZ116" s="5"/>
      <c r="WA116" s="5"/>
      <c r="WB116" s="5"/>
      <c r="WC116" s="5"/>
      <c r="WD116" s="5"/>
      <c r="WE116" s="5"/>
      <c r="WF116" s="5"/>
      <c r="WG116" s="5"/>
      <c r="WH116" s="5"/>
      <c r="WI116" s="5"/>
      <c r="WJ116" s="5"/>
      <c r="WK116" s="5"/>
      <c r="WL116" s="5"/>
      <c r="WM116" s="5"/>
      <c r="WN116" s="5"/>
      <c r="WO116" s="5"/>
      <c r="WP116" s="5"/>
      <c r="WQ116" s="5"/>
      <c r="WR116" s="5"/>
      <c r="WS116" s="5"/>
      <c r="WT116" s="5"/>
      <c r="WU116" s="5"/>
      <c r="WV116" s="5"/>
      <c r="WW116" s="5"/>
      <c r="WX116" s="5"/>
      <c r="WY116" s="5"/>
      <c r="WZ116" s="5"/>
      <c r="XA116" s="5"/>
      <c r="XB116" s="5"/>
      <c r="XC116" s="5"/>
      <c r="XD116" s="5"/>
      <c r="XE116" s="5"/>
      <c r="XF116" s="5"/>
      <c r="XG116" s="5"/>
      <c r="XH116" s="5"/>
      <c r="XI116" s="5"/>
      <c r="XJ116" s="5"/>
      <c r="XK116" s="5"/>
      <c r="XL116" s="5"/>
      <c r="XM116" s="5"/>
      <c r="XN116" s="5"/>
      <c r="XO116" s="5"/>
      <c r="XP116" s="5"/>
      <c r="XQ116" s="5"/>
      <c r="XR116" s="5"/>
      <c r="XS116" s="5"/>
      <c r="XT116" s="5"/>
      <c r="XU116" s="5"/>
      <c r="XV116" s="5"/>
      <c r="XW116" s="5"/>
      <c r="XX116" s="5"/>
      <c r="XY116" s="5"/>
      <c r="XZ116" s="5"/>
      <c r="YA116" s="5"/>
      <c r="YB116" s="5"/>
      <c r="YC116" s="5"/>
      <c r="YD116" s="5"/>
      <c r="YE116" s="5"/>
      <c r="YF116" s="5"/>
      <c r="YG116" s="5"/>
      <c r="YH116" s="5"/>
      <c r="YI116" s="5"/>
      <c r="YJ116" s="5"/>
      <c r="YK116" s="5"/>
      <c r="YL116" s="5"/>
      <c r="YM116" s="5"/>
      <c r="YN116" s="5"/>
      <c r="YO116" s="5"/>
      <c r="YP116" s="5"/>
      <c r="YQ116" s="5"/>
      <c r="YR116" s="5"/>
      <c r="YS116" s="5"/>
      <c r="YT116" s="5"/>
      <c r="YU116" s="5"/>
      <c r="YV116" s="5"/>
      <c r="YW116" s="5"/>
      <c r="YX116" s="5"/>
      <c r="YY116" s="5"/>
      <c r="YZ116" s="5"/>
      <c r="ZA116" s="5"/>
      <c r="ZB116" s="5"/>
      <c r="ZC116" s="5"/>
      <c r="ZD116" s="5"/>
      <c r="ZE116" s="5"/>
      <c r="ZF116" s="5"/>
      <c r="ZG116" s="5"/>
      <c r="ZH116" s="5"/>
      <c r="ZI116" s="5"/>
      <c r="ZJ116" s="5"/>
      <c r="ZK116" s="5"/>
      <c r="ZL116" s="5"/>
      <c r="ZM116" s="5"/>
      <c r="ZN116" s="5"/>
      <c r="ZO116" s="5"/>
      <c r="ZP116" s="5"/>
      <c r="ZQ116" s="5"/>
      <c r="ZR116" s="5"/>
      <c r="ZS116" s="5"/>
      <c r="ZT116" s="5"/>
      <c r="ZU116" s="5"/>
      <c r="ZV116" s="5"/>
      <c r="ZW116" s="5"/>
      <c r="ZX116" s="5"/>
      <c r="ZY116" s="5"/>
      <c r="ZZ116" s="5"/>
      <c r="AAA116" s="5"/>
      <c r="AAB116" s="5"/>
      <c r="AAC116" s="5"/>
      <c r="AAD116" s="5"/>
      <c r="AAE116" s="5"/>
      <c r="AAF116" s="5"/>
      <c r="AAG116" s="5"/>
      <c r="AAH116" s="5"/>
      <c r="AAI116" s="5"/>
      <c r="AAJ116" s="5"/>
      <c r="AAK116" s="5"/>
      <c r="AAL116" s="5"/>
      <c r="AAM116" s="5"/>
      <c r="AAN116" s="5"/>
      <c r="AAO116" s="5"/>
      <c r="AAP116" s="5"/>
      <c r="AAQ116" s="5"/>
      <c r="AAR116" s="5"/>
      <c r="AAS116" s="5"/>
      <c r="AAT116" s="5"/>
      <c r="AAU116" s="5"/>
      <c r="AAV116" s="5"/>
      <c r="AAW116" s="5"/>
      <c r="AAX116" s="5"/>
      <c r="AAY116" s="5"/>
      <c r="AAZ116" s="5"/>
      <c r="ABA116" s="5"/>
      <c r="ABB116" s="5"/>
      <c r="ABC116" s="5"/>
      <c r="ABD116" s="5"/>
      <c r="ABE116" s="5"/>
      <c r="ABF116" s="5"/>
      <c r="ABG116" s="5"/>
      <c r="ABH116" s="5"/>
      <c r="ABI116" s="5"/>
      <c r="ABJ116" s="5"/>
      <c r="ABK116" s="5"/>
      <c r="ABL116" s="5"/>
      <c r="ABM116" s="5"/>
      <c r="ABN116" s="5"/>
      <c r="ABO116" s="5"/>
      <c r="ABP116" s="5"/>
      <c r="ABQ116" s="5"/>
      <c r="ABR116" s="5"/>
      <c r="ABS116" s="5"/>
      <c r="ABT116" s="5"/>
      <c r="ABU116" s="5"/>
      <c r="ABV116" s="5"/>
      <c r="ABW116" s="5"/>
      <c r="ABX116" s="5"/>
      <c r="ABY116" s="5"/>
      <c r="ABZ116" s="5"/>
      <c r="ACA116" s="5"/>
      <c r="ACB116" s="5"/>
      <c r="ACC116" s="5"/>
      <c r="ACD116" s="5"/>
      <c r="ACE116" s="5"/>
      <c r="ACF116" s="5"/>
      <c r="ACG116" s="5"/>
      <c r="ACH116" s="5"/>
      <c r="ACI116" s="5"/>
      <c r="ACJ116" s="5"/>
      <c r="ACK116" s="5"/>
      <c r="ACL116" s="5"/>
      <c r="ACM116" s="5"/>
      <c r="ACN116" s="5"/>
      <c r="ACO116" s="5"/>
      <c r="ACP116" s="5"/>
      <c r="ACQ116" s="5"/>
      <c r="ACR116" s="5"/>
      <c r="ACS116" s="5"/>
      <c r="ACT116" s="5"/>
      <c r="ACU116" s="5"/>
      <c r="ACV116" s="5"/>
      <c r="ACW116" s="5"/>
      <c r="ACX116" s="5"/>
      <c r="ACY116" s="5"/>
      <c r="ACZ116" s="5"/>
      <c r="ADA116" s="5"/>
      <c r="ADB116" s="5"/>
      <c r="ADC116" s="5"/>
      <c r="ADD116" s="5"/>
      <c r="ADE116" s="5"/>
      <c r="ADF116" s="5"/>
      <c r="ADG116" s="5"/>
      <c r="ADH116" s="5"/>
      <c r="ADI116" s="5"/>
      <c r="ADJ116" s="5"/>
      <c r="ADK116" s="5"/>
      <c r="ADL116" s="5"/>
      <c r="ADM116" s="5"/>
      <c r="ADN116" s="5"/>
      <c r="ADO116" s="5"/>
      <c r="ADP116" s="5"/>
      <c r="ADQ116" s="5"/>
      <c r="ADR116" s="5"/>
      <c r="ADS116" s="5"/>
      <c r="ADT116" s="5"/>
      <c r="ADU116" s="5"/>
      <c r="ADV116" s="5"/>
      <c r="ADW116" s="5"/>
      <c r="ADX116" s="5"/>
      <c r="ADY116" s="5"/>
      <c r="ADZ116" s="5"/>
      <c r="AEA116" s="5"/>
      <c r="AEB116" s="5"/>
      <c r="AEC116" s="5"/>
      <c r="AED116" s="5"/>
      <c r="AEE116" s="5"/>
      <c r="AEF116" s="5"/>
      <c r="AEG116" s="5"/>
      <c r="AEH116" s="5"/>
      <c r="AEI116" s="5"/>
      <c r="AEJ116" s="5"/>
      <c r="AEK116" s="5"/>
      <c r="AEL116" s="5"/>
      <c r="AEM116" s="5"/>
      <c r="AEN116" s="5"/>
      <c r="AEO116" s="5"/>
      <c r="AEP116" s="5"/>
      <c r="AEQ116" s="5"/>
      <c r="AER116" s="5"/>
      <c r="AES116" s="5"/>
      <c r="AET116" s="5"/>
      <c r="AEU116" s="5"/>
      <c r="AEV116" s="5"/>
      <c r="AEW116" s="5"/>
      <c r="AEX116" s="5"/>
      <c r="AEY116" s="5"/>
      <c r="AEZ116" s="5"/>
      <c r="AFA116" s="5"/>
      <c r="AFB116" s="5"/>
      <c r="AFC116" s="5"/>
      <c r="AFD116" s="5"/>
      <c r="AFE116" s="5"/>
      <c r="AFF116" s="5"/>
      <c r="AFG116" s="5"/>
      <c r="AFH116" s="5"/>
      <c r="AFI116" s="5"/>
      <c r="AFJ116" s="5"/>
      <c r="AFK116" s="5"/>
      <c r="AFL116" s="5"/>
      <c r="AFM116" s="5"/>
      <c r="AFN116" s="5"/>
      <c r="AFO116" s="5"/>
      <c r="AFP116" s="5"/>
      <c r="AFQ116" s="5"/>
      <c r="AFR116" s="5"/>
      <c r="AFS116" s="5"/>
      <c r="AFT116" s="5"/>
      <c r="AFU116" s="5"/>
      <c r="AFV116" s="5"/>
      <c r="AFW116" s="5"/>
      <c r="AFX116" s="5"/>
      <c r="AFY116" s="5"/>
      <c r="AFZ116" s="5"/>
      <c r="AGA116" s="5"/>
      <c r="AGB116" s="5"/>
      <c r="AGC116" s="5"/>
      <c r="AGD116" s="5"/>
      <c r="AGE116" s="5"/>
      <c r="AGF116" s="5"/>
      <c r="AGG116" s="5"/>
      <c r="AGH116" s="5"/>
      <c r="AGI116" s="5"/>
      <c r="AGJ116" s="5"/>
      <c r="AGK116" s="5"/>
      <c r="AGL116" s="5"/>
      <c r="AGM116" s="5"/>
      <c r="AGN116" s="5"/>
      <c r="AGO116" s="5"/>
      <c r="AGP116" s="5"/>
      <c r="AGQ116" s="5"/>
      <c r="AGR116" s="5"/>
      <c r="AGS116" s="5"/>
      <c r="AGT116" s="5"/>
      <c r="AGU116" s="5"/>
      <c r="AGV116" s="5"/>
      <c r="AGW116" s="5"/>
      <c r="AGX116" s="5"/>
      <c r="AGY116" s="5"/>
      <c r="AGZ116" s="5"/>
      <c r="AHA116" s="5"/>
      <c r="AHB116" s="5"/>
      <c r="AHC116" s="5"/>
      <c r="AHD116" s="5"/>
      <c r="AHE116" s="5"/>
      <c r="AHF116" s="5"/>
      <c r="AHG116" s="5"/>
      <c r="AHH116" s="5"/>
      <c r="AHI116" s="5"/>
      <c r="AHJ116" s="5"/>
      <c r="AHK116" s="5"/>
      <c r="AHL116" s="5"/>
      <c r="AHM116" s="5"/>
      <c r="AHN116" s="5"/>
      <c r="AHO116" s="5"/>
      <c r="AHP116" s="5"/>
      <c r="AHQ116" s="5"/>
      <c r="AHR116" s="5"/>
      <c r="AHS116" s="5"/>
      <c r="AHT116" s="5"/>
      <c r="AHU116" s="5"/>
      <c r="AHV116" s="5"/>
      <c r="AHW116" s="5"/>
      <c r="AHX116" s="5"/>
      <c r="AHY116" s="5"/>
      <c r="AHZ116" s="5"/>
      <c r="AIA116" s="5"/>
      <c r="AIB116" s="5"/>
      <c r="AIC116" s="5"/>
      <c r="AID116" s="5"/>
      <c r="AIE116" s="5"/>
      <c r="AIF116" s="5"/>
      <c r="AIG116" s="5"/>
      <c r="AIH116" s="5"/>
      <c r="AII116" s="5"/>
      <c r="AIJ116" s="5"/>
      <c r="AIK116" s="5"/>
      <c r="AIL116" s="5"/>
      <c r="AIM116" s="5"/>
      <c r="AIN116" s="5"/>
      <c r="AIO116" s="5"/>
      <c r="AIP116" s="5"/>
      <c r="AIQ116" s="5"/>
      <c r="AIR116" s="5"/>
      <c r="AIS116" s="5"/>
      <c r="AIT116" s="5"/>
      <c r="AIU116" s="5"/>
      <c r="AIV116" s="5"/>
      <c r="AIW116" s="5"/>
      <c r="AIX116" s="5"/>
      <c r="AIY116" s="5"/>
      <c r="AIZ116" s="5"/>
      <c r="AJA116" s="5"/>
      <c r="AJB116" s="5"/>
      <c r="AJC116" s="5"/>
      <c r="AJD116" s="5"/>
      <c r="AJE116" s="5"/>
      <c r="AJF116" s="5"/>
      <c r="AJG116" s="5"/>
      <c r="AJH116" s="5"/>
      <c r="AJI116" s="5"/>
      <c r="AJJ116" s="5"/>
      <c r="AJK116" s="5"/>
      <c r="AJL116" s="5"/>
      <c r="AJM116" s="5"/>
      <c r="AJN116" s="5"/>
      <c r="AJO116" s="5"/>
      <c r="AJP116" s="5"/>
      <c r="AJQ116" s="5"/>
      <c r="AJR116" s="5"/>
      <c r="AJS116" s="5"/>
      <c r="AJT116" s="5"/>
      <c r="AJU116" s="5"/>
      <c r="AJV116" s="5"/>
      <c r="AJW116" s="5"/>
      <c r="AJX116" s="5"/>
      <c r="AJY116" s="5"/>
      <c r="AJZ116" s="5"/>
      <c r="AKA116" s="5"/>
      <c r="AKB116" s="5"/>
      <c r="AKC116" s="5"/>
      <c r="AKD116" s="5"/>
      <c r="AKE116" s="5"/>
      <c r="AKF116" s="5"/>
      <c r="AKG116" s="5"/>
      <c r="AKH116" s="5"/>
      <c r="AKI116" s="5"/>
      <c r="AKJ116" s="5"/>
      <c r="AKK116" s="5"/>
      <c r="AKL116" s="5"/>
      <c r="AKM116" s="5"/>
      <c r="AKN116" s="5"/>
      <c r="AKO116" s="5"/>
      <c r="AKP116" s="5"/>
      <c r="AKQ116" s="5"/>
      <c r="AKR116" s="5"/>
      <c r="AKS116" s="5"/>
      <c r="AKT116" s="5"/>
      <c r="AKU116" s="5"/>
      <c r="AKV116" s="5"/>
      <c r="AKW116" s="5"/>
      <c r="AKX116" s="5"/>
      <c r="AKY116" s="5"/>
      <c r="AKZ116" s="5"/>
      <c r="ALA116" s="5"/>
      <c r="ALB116" s="5"/>
      <c r="ALC116" s="5"/>
      <c r="ALD116" s="5"/>
      <c r="ALE116" s="5"/>
      <c r="ALF116" s="5"/>
      <c r="ALG116" s="5"/>
      <c r="ALH116" s="5"/>
      <c r="ALI116" s="5"/>
      <c r="ALJ116" s="5"/>
    </row>
    <row r="117" spans="1:998" hidden="1"/>
    <row r="118" spans="1:998" hidden="1"/>
    <row r="119" spans="1:998" hidden="1"/>
    <row r="120" spans="1:998" hidden="1"/>
    <row r="121" spans="1:998" hidden="1"/>
    <row r="122" spans="1:998" hidden="1"/>
    <row r="123" spans="1:998" s="1" customFormat="1" hidden="1"/>
  </sheetData>
  <mergeCells count="18">
    <mergeCell ref="A8:K8"/>
    <mergeCell ref="A1:A6"/>
    <mergeCell ref="B1:J6"/>
    <mergeCell ref="K1:K3"/>
    <mergeCell ref="K4:K6"/>
    <mergeCell ref="A7:K7"/>
    <mergeCell ref="K9:K10"/>
    <mergeCell ref="A49:A50"/>
    <mergeCell ref="B49:B50"/>
    <mergeCell ref="C49:K49"/>
    <mergeCell ref="C50:E50"/>
    <mergeCell ref="F50:I50"/>
    <mergeCell ref="C51:E51"/>
    <mergeCell ref="F51:I51"/>
    <mergeCell ref="A9:A10"/>
    <mergeCell ref="B9:B10"/>
    <mergeCell ref="C9:F9"/>
    <mergeCell ref="G9:J9"/>
  </mergeCells>
  <printOptions horizontalCentered="1"/>
  <pageMargins left="0.78680555555555598" right="0.196527777777778" top="0.39305555555555599" bottom="0.39305555555555599" header="0.51180555555555596" footer="0.51180555555555596"/>
  <pageSetup paperSize="9" scale="83" fitToHeight="6"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DA57D-FF65-4E4F-8D7D-D8D8CF0BB8C9}">
  <sheetPr>
    <tabColor rgb="FFFFFF00"/>
  </sheetPr>
  <dimension ref="A1:ALJ134"/>
  <sheetViews>
    <sheetView view="pageBreakPreview" topLeftCell="A54" zoomScale="80" zoomScaleNormal="80" zoomScaleSheetLayoutView="80" workbookViewId="0">
      <selection activeCell="C25" sqref="C25"/>
    </sheetView>
  </sheetViews>
  <sheetFormatPr defaultColWidth="2.5546875" defaultRowHeight="13.2"/>
  <cols>
    <col min="1" max="1" width="11.88671875" style="1" customWidth="1"/>
    <col min="2" max="2" width="40.5546875" style="1" customWidth="1"/>
    <col min="3" max="3" width="5.6640625" style="1" customWidth="1"/>
    <col min="4" max="4" width="5.5546875" style="1" customWidth="1"/>
    <col min="5" max="5" width="5.6640625" style="1" customWidth="1"/>
    <col min="6" max="6" width="5.33203125" style="1" customWidth="1"/>
    <col min="7" max="7" width="4.88671875" style="1" customWidth="1"/>
    <col min="8" max="8" width="5" style="1" customWidth="1"/>
    <col min="9" max="9" width="5.5546875" style="1" customWidth="1"/>
    <col min="10" max="10" width="9" style="1" customWidth="1"/>
    <col min="11" max="11" width="12.109375" style="1" customWidth="1"/>
    <col min="12" max="12" width="0.88671875" style="1" customWidth="1"/>
    <col min="13" max="15" width="2.5546875" style="1"/>
    <col min="16" max="16" width="8.109375" style="1" customWidth="1"/>
    <col min="17" max="25" width="2.5546875" style="1"/>
    <col min="26" max="26" width="12" style="1" customWidth="1"/>
    <col min="27" max="998" width="2.5546875" style="1"/>
  </cols>
  <sheetData>
    <row r="1" spans="1:998" ht="12.6" customHeight="1" thickBot="1">
      <c r="A1" s="93"/>
      <c r="B1" s="93" t="s">
        <v>24</v>
      </c>
      <c r="C1" s="93"/>
      <c r="D1" s="93"/>
      <c r="E1" s="93"/>
      <c r="F1" s="93"/>
      <c r="G1" s="93"/>
      <c r="H1" s="93"/>
      <c r="I1" s="93"/>
      <c r="J1" s="93"/>
      <c r="K1" s="93" t="s">
        <v>14</v>
      </c>
    </row>
    <row r="2" spans="1:998" ht="12.6" customHeight="1" thickBot="1">
      <c r="A2" s="93"/>
      <c r="B2" s="93"/>
      <c r="C2" s="93"/>
      <c r="D2" s="93"/>
      <c r="E2" s="93"/>
      <c r="F2" s="93"/>
      <c r="G2" s="93"/>
      <c r="H2" s="93"/>
      <c r="I2" s="93"/>
      <c r="J2" s="93"/>
      <c r="K2" s="93"/>
    </row>
    <row r="3" spans="1:998" ht="12.6" customHeight="1" thickBot="1">
      <c r="A3" s="93"/>
      <c r="B3" s="93"/>
      <c r="C3" s="93"/>
      <c r="D3" s="93"/>
      <c r="E3" s="93"/>
      <c r="F3" s="93"/>
      <c r="G3" s="93"/>
      <c r="H3" s="93"/>
      <c r="I3" s="93"/>
      <c r="J3" s="93"/>
      <c r="K3" s="93"/>
    </row>
    <row r="4" spans="1:998" ht="12.6" customHeight="1" thickBot="1">
      <c r="A4" s="93"/>
      <c r="B4" s="93"/>
      <c r="C4" s="93"/>
      <c r="D4" s="93"/>
      <c r="E4" s="93"/>
      <c r="F4" s="93"/>
      <c r="G4" s="93"/>
      <c r="H4" s="93"/>
      <c r="I4" s="93"/>
      <c r="J4" s="93"/>
      <c r="K4" s="93">
        <v>11</v>
      </c>
      <c r="Q4" s="52"/>
      <c r="U4" s="52"/>
    </row>
    <row r="5" spans="1:998" ht="12.6" customHeight="1" thickBot="1">
      <c r="A5" s="93"/>
      <c r="B5" s="93"/>
      <c r="C5" s="93"/>
      <c r="D5" s="93"/>
      <c r="E5" s="93"/>
      <c r="F5" s="93"/>
      <c r="G5" s="93"/>
      <c r="H5" s="93"/>
      <c r="I5" s="93"/>
      <c r="J5" s="93"/>
      <c r="K5" s="93"/>
    </row>
    <row r="6" spans="1:998" ht="12.6" customHeight="1" thickBot="1">
      <c r="A6" s="93"/>
      <c r="B6" s="93"/>
      <c r="C6" s="93"/>
      <c r="D6" s="93"/>
      <c r="E6" s="93"/>
      <c r="F6" s="93"/>
      <c r="G6" s="93"/>
      <c r="H6" s="93"/>
      <c r="I6" s="93"/>
      <c r="J6" s="93"/>
      <c r="K6" s="93"/>
    </row>
    <row r="7" spans="1:998" ht="16.2" customHeight="1" thickBot="1">
      <c r="A7" s="94"/>
      <c r="B7" s="94"/>
      <c r="C7" s="94"/>
      <c r="D7" s="94"/>
      <c r="E7" s="94"/>
      <c r="F7" s="94"/>
      <c r="G7" s="94"/>
      <c r="H7" s="94"/>
      <c r="I7" s="94"/>
      <c r="J7" s="94"/>
      <c r="K7" s="94"/>
    </row>
    <row r="8" spans="1:998" ht="20.399999999999999" customHeight="1" thickBot="1">
      <c r="A8" s="93" t="s">
        <v>15</v>
      </c>
      <c r="B8" s="93"/>
      <c r="C8" s="93"/>
      <c r="D8" s="93"/>
      <c r="E8" s="93"/>
      <c r="F8" s="93"/>
      <c r="G8" s="93"/>
      <c r="H8" s="93"/>
      <c r="I8" s="93"/>
      <c r="J8" s="93"/>
      <c r="K8" s="93"/>
    </row>
    <row r="9" spans="1:998" ht="20.399999999999999" customHeight="1" thickBot="1">
      <c r="A9" s="96" t="s">
        <v>26</v>
      </c>
      <c r="B9" s="96" t="s">
        <v>4</v>
      </c>
      <c r="C9" s="95" t="s">
        <v>22</v>
      </c>
      <c r="D9" s="95"/>
      <c r="E9" s="95"/>
      <c r="F9" s="95"/>
      <c r="G9" s="95" t="s">
        <v>23</v>
      </c>
      <c r="H9" s="95"/>
      <c r="I9" s="95"/>
      <c r="J9" s="95"/>
      <c r="K9" s="95" t="s">
        <v>25</v>
      </c>
      <c r="Q9" s="52"/>
      <c r="ALF9"/>
      <c r="ALG9"/>
      <c r="ALH9"/>
      <c r="ALI9"/>
      <c r="ALJ9"/>
    </row>
    <row r="10" spans="1:998" ht="27" customHeight="1" thickBot="1">
      <c r="A10" s="97"/>
      <c r="B10" s="97"/>
      <c r="C10" s="22" t="s">
        <v>10</v>
      </c>
      <c r="D10" s="22" t="s">
        <v>11</v>
      </c>
      <c r="E10" s="22" t="s">
        <v>12</v>
      </c>
      <c r="F10" s="22" t="s">
        <v>13</v>
      </c>
      <c r="G10" s="22" t="s">
        <v>10</v>
      </c>
      <c r="H10" s="22" t="s">
        <v>11</v>
      </c>
      <c r="I10" s="22" t="s">
        <v>12</v>
      </c>
      <c r="J10" s="22" t="s">
        <v>13</v>
      </c>
      <c r="K10" s="95"/>
      <c r="Q10"/>
      <c r="ALF10"/>
      <c r="ALG10"/>
      <c r="ALH10"/>
      <c r="ALI10"/>
      <c r="ALJ10"/>
    </row>
    <row r="11" spans="1:998" ht="25.2" customHeight="1">
      <c r="A11" s="44">
        <v>1</v>
      </c>
      <c r="B11" s="46" t="s">
        <v>103</v>
      </c>
      <c r="C11" s="32">
        <v>1</v>
      </c>
      <c r="D11" s="23"/>
      <c r="E11" s="23"/>
      <c r="F11" s="33"/>
      <c r="G11" s="36"/>
      <c r="H11" s="23"/>
      <c r="I11" s="23"/>
      <c r="J11" s="32"/>
      <c r="K11" s="33">
        <f>C11</f>
        <v>1</v>
      </c>
      <c r="AD11" s="52"/>
      <c r="ALF11"/>
      <c r="ALG11"/>
      <c r="ALH11"/>
      <c r="ALI11"/>
      <c r="ALJ11"/>
    </row>
    <row r="12" spans="1:998" ht="25.2" customHeight="1">
      <c r="A12" s="49">
        <v>2</v>
      </c>
      <c r="B12" s="46" t="s">
        <v>104</v>
      </c>
      <c r="C12" s="21">
        <v>1</v>
      </c>
      <c r="D12" s="21"/>
      <c r="E12" s="21"/>
      <c r="F12" s="34"/>
      <c r="G12" s="41"/>
      <c r="H12" s="21"/>
      <c r="I12" s="21"/>
      <c r="J12" s="20"/>
      <c r="K12" s="34">
        <f>K11+C12</f>
        <v>2</v>
      </c>
      <c r="X12" s="52"/>
      <c r="ALF12"/>
      <c r="ALG12"/>
      <c r="ALH12"/>
      <c r="ALI12"/>
      <c r="ALJ12"/>
    </row>
    <row r="13" spans="1:998" ht="25.2" customHeight="1">
      <c r="A13" s="49">
        <v>3</v>
      </c>
      <c r="B13" s="46" t="s">
        <v>105</v>
      </c>
      <c r="C13" s="21">
        <v>1</v>
      </c>
      <c r="D13" s="21"/>
      <c r="E13" s="21"/>
      <c r="F13" s="34"/>
      <c r="G13" s="41"/>
      <c r="H13" s="21"/>
      <c r="I13" s="21"/>
      <c r="J13" s="20"/>
      <c r="K13" s="34">
        <f t="shared" ref="K13:K24" si="0">K12+C13</f>
        <v>3</v>
      </c>
      <c r="ALF13"/>
      <c r="ALG13"/>
      <c r="ALH13"/>
      <c r="ALI13"/>
      <c r="ALJ13"/>
    </row>
    <row r="14" spans="1:998" ht="25.2" customHeight="1">
      <c r="A14" s="49">
        <v>4</v>
      </c>
      <c r="B14" s="46" t="s">
        <v>106</v>
      </c>
      <c r="C14" s="21">
        <v>1</v>
      </c>
      <c r="D14" s="61"/>
      <c r="E14" s="61"/>
      <c r="F14" s="63"/>
      <c r="G14" s="68"/>
      <c r="H14" s="21"/>
      <c r="I14" s="21"/>
      <c r="J14" s="20"/>
      <c r="K14" s="34">
        <f t="shared" si="0"/>
        <v>4</v>
      </c>
      <c r="ALF14"/>
      <c r="ALG14"/>
      <c r="ALH14"/>
      <c r="ALI14"/>
      <c r="ALJ14"/>
    </row>
    <row r="15" spans="1:998" ht="25.2" customHeight="1">
      <c r="A15" s="49">
        <v>5</v>
      </c>
      <c r="B15" s="46" t="s">
        <v>107</v>
      </c>
      <c r="C15" s="21">
        <v>1</v>
      </c>
      <c r="D15" s="21"/>
      <c r="E15" s="21"/>
      <c r="F15" s="34"/>
      <c r="G15" s="41"/>
      <c r="H15" s="21"/>
      <c r="I15" s="21"/>
      <c r="J15" s="20"/>
      <c r="K15" s="34">
        <f t="shared" si="0"/>
        <v>5</v>
      </c>
      <c r="ALF15"/>
      <c r="ALG15"/>
      <c r="ALH15"/>
      <c r="ALI15"/>
      <c r="ALJ15"/>
    </row>
    <row r="16" spans="1:998" ht="25.2" customHeight="1">
      <c r="A16" s="49">
        <v>6</v>
      </c>
      <c r="B16" s="46" t="s">
        <v>32</v>
      </c>
      <c r="C16" s="21">
        <v>1</v>
      </c>
      <c r="D16" s="21"/>
      <c r="E16" s="21"/>
      <c r="F16" s="34"/>
      <c r="G16" s="41"/>
      <c r="H16" s="21"/>
      <c r="I16" s="21"/>
      <c r="J16" s="20"/>
      <c r="K16" s="34">
        <f t="shared" si="0"/>
        <v>6</v>
      </c>
      <c r="ALF16"/>
      <c r="ALG16"/>
      <c r="ALH16"/>
      <c r="ALI16"/>
      <c r="ALJ16"/>
    </row>
    <row r="17" spans="1:998" ht="25.2" customHeight="1">
      <c r="A17" s="49">
        <v>7</v>
      </c>
      <c r="B17" s="46" t="s">
        <v>108</v>
      </c>
      <c r="C17" s="21">
        <v>1</v>
      </c>
      <c r="D17" s="21"/>
      <c r="E17" s="21"/>
      <c r="F17" s="34"/>
      <c r="G17" s="41"/>
      <c r="H17" s="21"/>
      <c r="I17" s="21"/>
      <c r="J17" s="20"/>
      <c r="K17" s="34">
        <f t="shared" si="0"/>
        <v>7</v>
      </c>
      <c r="ALF17"/>
      <c r="ALG17"/>
      <c r="ALH17"/>
      <c r="ALI17"/>
      <c r="ALJ17"/>
    </row>
    <row r="18" spans="1:998" ht="25.2" customHeight="1">
      <c r="A18" s="49">
        <v>8</v>
      </c>
      <c r="B18" s="46" t="s">
        <v>48</v>
      </c>
      <c r="C18" s="21">
        <v>1</v>
      </c>
      <c r="D18" s="21"/>
      <c r="E18" s="21"/>
      <c r="F18" s="34"/>
      <c r="G18" s="41"/>
      <c r="H18" s="21"/>
      <c r="I18" s="21"/>
      <c r="J18" s="20"/>
      <c r="K18" s="34">
        <f t="shared" si="0"/>
        <v>8</v>
      </c>
      <c r="ALF18"/>
      <c r="ALG18"/>
      <c r="ALH18"/>
      <c r="ALI18"/>
      <c r="ALJ18"/>
    </row>
    <row r="19" spans="1:998" ht="25.2" customHeight="1">
      <c r="A19" s="49">
        <v>9</v>
      </c>
      <c r="B19" s="46" t="s">
        <v>102</v>
      </c>
      <c r="C19" s="21">
        <v>2</v>
      </c>
      <c r="D19" s="21"/>
      <c r="E19" s="21"/>
      <c r="F19" s="34"/>
      <c r="G19" s="41"/>
      <c r="H19" s="21"/>
      <c r="I19" s="21"/>
      <c r="J19" s="20"/>
      <c r="K19" s="34">
        <f t="shared" si="0"/>
        <v>10</v>
      </c>
      <c r="ALF19"/>
      <c r="ALG19"/>
      <c r="ALH19"/>
      <c r="ALI19"/>
      <c r="ALJ19"/>
    </row>
    <row r="20" spans="1:998" ht="25.2" customHeight="1">
      <c r="A20" s="49">
        <v>10</v>
      </c>
      <c r="B20" s="46" t="s">
        <v>109</v>
      </c>
      <c r="C20" s="21">
        <v>1</v>
      </c>
      <c r="D20" s="21"/>
      <c r="E20" s="21"/>
      <c r="F20" s="34"/>
      <c r="G20" s="41"/>
      <c r="H20" s="21"/>
      <c r="I20" s="21"/>
      <c r="J20" s="20"/>
      <c r="K20" s="34">
        <f t="shared" si="0"/>
        <v>11</v>
      </c>
      <c r="ALF20"/>
      <c r="ALG20"/>
      <c r="ALH20"/>
      <c r="ALI20"/>
      <c r="ALJ20"/>
    </row>
    <row r="21" spans="1:998" ht="25.2" customHeight="1">
      <c r="A21" s="49">
        <v>11</v>
      </c>
      <c r="B21" s="46" t="s">
        <v>110</v>
      </c>
      <c r="C21" s="21">
        <v>1</v>
      </c>
      <c r="D21" s="21"/>
      <c r="E21" s="21"/>
      <c r="F21" s="34"/>
      <c r="G21" s="41"/>
      <c r="H21" s="21"/>
      <c r="I21" s="21"/>
      <c r="J21" s="20"/>
      <c r="K21" s="34">
        <f t="shared" si="0"/>
        <v>12</v>
      </c>
      <c r="Z21" s="48"/>
      <c r="ALF21"/>
      <c r="ALG21"/>
      <c r="ALH21"/>
      <c r="ALI21"/>
      <c r="ALJ21"/>
    </row>
    <row r="22" spans="1:998" ht="25.2" customHeight="1">
      <c r="A22" s="49">
        <v>12</v>
      </c>
      <c r="B22" s="46" t="s">
        <v>111</v>
      </c>
      <c r="C22" s="21">
        <v>1</v>
      </c>
      <c r="D22" s="21"/>
      <c r="E22" s="21"/>
      <c r="F22" s="34"/>
      <c r="G22" s="41"/>
      <c r="H22" s="21"/>
      <c r="I22" s="21"/>
      <c r="J22" s="20"/>
      <c r="K22" s="34">
        <f t="shared" si="0"/>
        <v>13</v>
      </c>
      <c r="ALF22"/>
      <c r="ALG22"/>
      <c r="ALH22"/>
      <c r="ALI22"/>
      <c r="ALJ22"/>
    </row>
    <row r="23" spans="1:998" ht="25.2" customHeight="1">
      <c r="A23" s="49">
        <v>13</v>
      </c>
      <c r="B23" s="46" t="s">
        <v>112</v>
      </c>
      <c r="C23" s="19">
        <v>1</v>
      </c>
      <c r="D23" s="19"/>
      <c r="E23" s="19"/>
      <c r="F23" s="35"/>
      <c r="G23" s="37"/>
      <c r="H23" s="21"/>
      <c r="I23" s="21"/>
      <c r="J23" s="20"/>
      <c r="K23" s="34">
        <f t="shared" si="0"/>
        <v>14</v>
      </c>
      <c r="ALF23"/>
      <c r="ALG23"/>
      <c r="ALH23"/>
      <c r="ALI23"/>
      <c r="ALJ23"/>
    </row>
    <row r="24" spans="1:998" ht="25.2" customHeight="1">
      <c r="A24" s="49">
        <v>14</v>
      </c>
      <c r="B24" s="69" t="s">
        <v>65</v>
      </c>
      <c r="C24" s="19">
        <v>1</v>
      </c>
      <c r="D24" s="19"/>
      <c r="E24" s="19"/>
      <c r="F24" s="35"/>
      <c r="G24" s="37"/>
      <c r="H24" s="21"/>
      <c r="I24" s="21"/>
      <c r="J24" s="20"/>
      <c r="K24" s="34">
        <f t="shared" si="0"/>
        <v>15</v>
      </c>
      <c r="ALF24"/>
      <c r="ALG24"/>
      <c r="ALH24"/>
      <c r="ALI24"/>
      <c r="ALJ24"/>
    </row>
    <row r="25" spans="1:998" ht="25.2" customHeight="1">
      <c r="A25" s="49">
        <v>15</v>
      </c>
      <c r="B25" s="46" t="s">
        <v>113</v>
      </c>
      <c r="C25" s="19"/>
      <c r="D25" s="19"/>
      <c r="E25" s="19"/>
      <c r="F25" s="35"/>
      <c r="G25" s="37">
        <f>K24</f>
        <v>15</v>
      </c>
      <c r="H25" s="21"/>
      <c r="I25" s="21"/>
      <c r="J25" s="20"/>
      <c r="K25" s="34">
        <v>0</v>
      </c>
      <c r="ALF25"/>
      <c r="ALG25"/>
      <c r="ALH25"/>
      <c r="ALI25"/>
      <c r="ALJ25"/>
    </row>
    <row r="26" spans="1:998" ht="25.2" customHeight="1">
      <c r="A26" s="49">
        <v>1</v>
      </c>
      <c r="B26" s="46" t="s">
        <v>103</v>
      </c>
      <c r="C26" s="19"/>
      <c r="D26" s="19">
        <v>1</v>
      </c>
      <c r="E26" s="19"/>
      <c r="F26" s="35"/>
      <c r="G26" s="37"/>
      <c r="H26" s="21"/>
      <c r="I26" s="21"/>
      <c r="J26" s="20"/>
      <c r="K26" s="34">
        <f>D26</f>
        <v>1</v>
      </c>
      <c r="ALF26"/>
      <c r="ALG26"/>
      <c r="ALH26"/>
      <c r="ALI26"/>
      <c r="ALJ26"/>
    </row>
    <row r="27" spans="1:998" ht="25.2" customHeight="1">
      <c r="A27" s="49">
        <v>2</v>
      </c>
      <c r="B27" s="46" t="s">
        <v>104</v>
      </c>
      <c r="C27" s="19"/>
      <c r="D27" s="19">
        <v>1</v>
      </c>
      <c r="E27" s="19"/>
      <c r="F27" s="35"/>
      <c r="G27" s="37"/>
      <c r="H27" s="21"/>
      <c r="I27" s="21"/>
      <c r="J27" s="20"/>
      <c r="K27" s="34">
        <f>K26+D27</f>
        <v>2</v>
      </c>
      <c r="ALF27"/>
      <c r="ALG27"/>
      <c r="ALH27"/>
      <c r="ALI27"/>
      <c r="ALJ27"/>
    </row>
    <row r="28" spans="1:998" ht="25.2" customHeight="1">
      <c r="A28" s="49">
        <v>3</v>
      </c>
      <c r="B28" s="46" t="s">
        <v>105</v>
      </c>
      <c r="C28" s="19"/>
      <c r="D28" s="19">
        <v>1</v>
      </c>
      <c r="E28" s="19"/>
      <c r="F28" s="35"/>
      <c r="G28" s="37"/>
      <c r="H28" s="21"/>
      <c r="I28" s="21"/>
      <c r="J28" s="20"/>
      <c r="K28" s="34">
        <f t="shared" ref="K28:K39" si="1">K27+D28</f>
        <v>3</v>
      </c>
      <c r="ALF28"/>
      <c r="ALG28"/>
      <c r="ALH28"/>
      <c r="ALI28"/>
      <c r="ALJ28"/>
    </row>
    <row r="29" spans="1:998" ht="25.2" customHeight="1">
      <c r="A29" s="49">
        <v>4</v>
      </c>
      <c r="B29" s="46" t="s">
        <v>106</v>
      </c>
      <c r="C29" s="19"/>
      <c r="D29" s="19">
        <v>1</v>
      </c>
      <c r="E29" s="19"/>
      <c r="F29" s="35"/>
      <c r="G29" s="37"/>
      <c r="H29" s="21"/>
      <c r="I29" s="21"/>
      <c r="J29" s="20"/>
      <c r="K29" s="34">
        <f t="shared" si="1"/>
        <v>4</v>
      </c>
      <c r="ALF29"/>
      <c r="ALG29"/>
      <c r="ALH29"/>
      <c r="ALI29"/>
      <c r="ALJ29"/>
    </row>
    <row r="30" spans="1:998" ht="25.2" customHeight="1">
      <c r="A30" s="49">
        <v>5</v>
      </c>
      <c r="B30" s="46" t="s">
        <v>107</v>
      </c>
      <c r="C30" s="19"/>
      <c r="D30" s="19">
        <v>1</v>
      </c>
      <c r="E30" s="19"/>
      <c r="F30" s="35"/>
      <c r="G30" s="37"/>
      <c r="H30" s="21"/>
      <c r="I30" s="21"/>
      <c r="J30" s="20"/>
      <c r="K30" s="34">
        <f t="shared" si="1"/>
        <v>5</v>
      </c>
      <c r="ALF30"/>
      <c r="ALG30"/>
      <c r="ALH30"/>
      <c r="ALI30"/>
      <c r="ALJ30"/>
    </row>
    <row r="31" spans="1:998" ht="25.2" customHeight="1">
      <c r="A31" s="49">
        <v>6</v>
      </c>
      <c r="B31" s="46" t="s">
        <v>32</v>
      </c>
      <c r="C31" s="19"/>
      <c r="D31" s="19">
        <v>2</v>
      </c>
      <c r="E31" s="19"/>
      <c r="F31" s="35"/>
      <c r="G31" s="37"/>
      <c r="H31" s="21"/>
      <c r="I31" s="21"/>
      <c r="J31" s="20"/>
      <c r="K31" s="34">
        <f t="shared" si="1"/>
        <v>7</v>
      </c>
      <c r="ALF31"/>
      <c r="ALG31"/>
      <c r="ALH31"/>
      <c r="ALI31"/>
      <c r="ALJ31"/>
    </row>
    <row r="32" spans="1:998" ht="25.2" customHeight="1">
      <c r="A32" s="49">
        <v>7</v>
      </c>
      <c r="B32" s="46" t="s">
        <v>108</v>
      </c>
      <c r="C32" s="19"/>
      <c r="D32" s="19">
        <v>1</v>
      </c>
      <c r="E32" s="19"/>
      <c r="F32" s="35"/>
      <c r="G32" s="37"/>
      <c r="H32" s="21"/>
      <c r="I32" s="21"/>
      <c r="J32" s="20"/>
      <c r="K32" s="34">
        <f t="shared" si="1"/>
        <v>8</v>
      </c>
      <c r="P32"/>
      <c r="ALF32"/>
      <c r="ALG32"/>
      <c r="ALH32"/>
      <c r="ALI32"/>
      <c r="ALJ32"/>
    </row>
    <row r="33" spans="1:998" ht="25.2" customHeight="1">
      <c r="A33" s="49">
        <v>8</v>
      </c>
      <c r="B33" s="46" t="s">
        <v>48</v>
      </c>
      <c r="C33" s="19"/>
      <c r="D33" s="19">
        <v>1</v>
      </c>
      <c r="E33" s="19"/>
      <c r="F33" s="35"/>
      <c r="G33" s="37"/>
      <c r="H33" s="21"/>
      <c r="I33" s="21"/>
      <c r="J33" s="20"/>
      <c r="K33" s="34">
        <f t="shared" si="1"/>
        <v>9</v>
      </c>
      <c r="ALF33"/>
      <c r="ALG33"/>
      <c r="ALH33"/>
      <c r="ALI33"/>
      <c r="ALJ33"/>
    </row>
    <row r="34" spans="1:998" ht="25.2" customHeight="1">
      <c r="A34" s="49">
        <v>9</v>
      </c>
      <c r="B34" s="46" t="s">
        <v>102</v>
      </c>
      <c r="C34" s="19"/>
      <c r="D34" s="19">
        <v>1</v>
      </c>
      <c r="E34" s="19"/>
      <c r="F34" s="35"/>
      <c r="G34" s="37"/>
      <c r="H34" s="21"/>
      <c r="I34" s="21"/>
      <c r="J34" s="20"/>
      <c r="K34" s="34">
        <f t="shared" si="1"/>
        <v>10</v>
      </c>
      <c r="ALF34"/>
      <c r="ALG34"/>
      <c r="ALH34"/>
      <c r="ALI34"/>
      <c r="ALJ34"/>
    </row>
    <row r="35" spans="1:998" ht="25.2" customHeight="1">
      <c r="A35" s="49">
        <v>10</v>
      </c>
      <c r="B35" s="46" t="s">
        <v>109</v>
      </c>
      <c r="C35" s="19"/>
      <c r="D35" s="19">
        <v>1</v>
      </c>
      <c r="E35" s="19"/>
      <c r="F35" s="35"/>
      <c r="G35" s="37"/>
      <c r="H35" s="21"/>
      <c r="I35" s="21"/>
      <c r="J35" s="20"/>
      <c r="K35" s="34">
        <f t="shared" si="1"/>
        <v>11</v>
      </c>
      <c r="ALF35"/>
      <c r="ALG35"/>
      <c r="ALH35"/>
      <c r="ALI35"/>
      <c r="ALJ35"/>
    </row>
    <row r="36" spans="1:998" ht="25.2" customHeight="1">
      <c r="A36" s="49">
        <v>11</v>
      </c>
      <c r="B36" s="46" t="s">
        <v>110</v>
      </c>
      <c r="C36" s="19"/>
      <c r="D36" s="19">
        <v>1</v>
      </c>
      <c r="E36" s="19"/>
      <c r="F36" s="35"/>
      <c r="G36" s="37"/>
      <c r="H36" s="21"/>
      <c r="I36" s="21"/>
      <c r="J36" s="20"/>
      <c r="K36" s="34">
        <f t="shared" si="1"/>
        <v>12</v>
      </c>
      <c r="ALF36"/>
      <c r="ALG36"/>
      <c r="ALH36"/>
      <c r="ALI36"/>
      <c r="ALJ36"/>
    </row>
    <row r="37" spans="1:998" ht="25.2" customHeight="1">
      <c r="A37" s="49">
        <v>12</v>
      </c>
      <c r="B37" s="46" t="s">
        <v>111</v>
      </c>
      <c r="C37" s="19"/>
      <c r="D37" s="19">
        <v>1</v>
      </c>
      <c r="E37" s="19"/>
      <c r="F37" s="35"/>
      <c r="G37" s="37"/>
      <c r="H37" s="21"/>
      <c r="I37" s="21"/>
      <c r="J37" s="20"/>
      <c r="K37" s="34">
        <f t="shared" si="1"/>
        <v>13</v>
      </c>
      <c r="ALF37"/>
      <c r="ALG37"/>
      <c r="ALH37"/>
      <c r="ALI37"/>
      <c r="ALJ37"/>
    </row>
    <row r="38" spans="1:998" ht="25.2" customHeight="1">
      <c r="A38" s="49">
        <v>13</v>
      </c>
      <c r="B38" s="46" t="s">
        <v>112</v>
      </c>
      <c r="C38" s="19"/>
      <c r="D38" s="19">
        <v>1</v>
      </c>
      <c r="E38" s="19"/>
      <c r="F38" s="35"/>
      <c r="G38" s="37"/>
      <c r="H38" s="21"/>
      <c r="I38" s="21"/>
      <c r="J38" s="20"/>
      <c r="K38" s="34">
        <f t="shared" si="1"/>
        <v>14</v>
      </c>
      <c r="ALF38"/>
      <c r="ALG38"/>
      <c r="ALH38"/>
      <c r="ALI38"/>
      <c r="ALJ38"/>
    </row>
    <row r="39" spans="1:998" ht="25.2" customHeight="1">
      <c r="A39" s="49">
        <v>14</v>
      </c>
      <c r="B39" s="46" t="s">
        <v>65</v>
      </c>
      <c r="C39" s="19"/>
      <c r="D39" s="19">
        <v>1</v>
      </c>
      <c r="E39" s="19"/>
      <c r="F39" s="35"/>
      <c r="G39" s="37"/>
      <c r="H39" s="21"/>
      <c r="I39" s="21"/>
      <c r="J39" s="20"/>
      <c r="K39" s="34">
        <f t="shared" si="1"/>
        <v>15</v>
      </c>
      <c r="ALF39"/>
      <c r="ALG39"/>
      <c r="ALH39"/>
      <c r="ALI39"/>
      <c r="ALJ39"/>
    </row>
    <row r="40" spans="1:998" ht="25.2" customHeight="1">
      <c r="A40" s="49">
        <v>15</v>
      </c>
      <c r="B40" s="46" t="s">
        <v>113</v>
      </c>
      <c r="C40" s="19"/>
      <c r="D40" s="19"/>
      <c r="E40" s="19"/>
      <c r="F40" s="35"/>
      <c r="G40" s="37"/>
      <c r="H40" s="21">
        <f>K39</f>
        <v>15</v>
      </c>
      <c r="I40" s="21"/>
      <c r="J40" s="20"/>
      <c r="K40" s="34"/>
      <c r="ALF40"/>
      <c r="ALG40"/>
      <c r="ALH40"/>
      <c r="ALI40"/>
      <c r="ALJ40"/>
    </row>
    <row r="41" spans="1:998" ht="25.2" customHeight="1">
      <c r="A41" s="49">
        <v>1</v>
      </c>
      <c r="B41" s="46" t="s">
        <v>103</v>
      </c>
      <c r="C41" s="19"/>
      <c r="D41" s="19"/>
      <c r="E41" s="19">
        <v>1</v>
      </c>
      <c r="F41" s="35"/>
      <c r="G41" s="37"/>
      <c r="H41" s="21"/>
      <c r="I41" s="21"/>
      <c r="J41" s="20"/>
      <c r="K41" s="34">
        <f>E41</f>
        <v>1</v>
      </c>
      <c r="ALF41"/>
      <c r="ALG41"/>
      <c r="ALH41"/>
      <c r="ALI41"/>
      <c r="ALJ41"/>
    </row>
    <row r="42" spans="1:998" ht="25.2" customHeight="1">
      <c r="A42" s="49">
        <v>2</v>
      </c>
      <c r="B42" s="46" t="s">
        <v>104</v>
      </c>
      <c r="C42" s="19"/>
      <c r="D42" s="19"/>
      <c r="E42" s="19">
        <v>1</v>
      </c>
      <c r="F42" s="35"/>
      <c r="G42" s="37"/>
      <c r="H42" s="21"/>
      <c r="I42" s="21"/>
      <c r="J42" s="20"/>
      <c r="K42" s="34">
        <f>K41+E42</f>
        <v>2</v>
      </c>
      <c r="ALF42"/>
      <c r="ALG42"/>
      <c r="ALH42"/>
      <c r="ALI42"/>
      <c r="ALJ42"/>
    </row>
    <row r="43" spans="1:998" ht="25.2" customHeight="1">
      <c r="A43" s="49">
        <v>3</v>
      </c>
      <c r="B43" s="46" t="s">
        <v>105</v>
      </c>
      <c r="C43" s="19"/>
      <c r="D43" s="19"/>
      <c r="E43" s="19">
        <v>1</v>
      </c>
      <c r="F43" s="35"/>
      <c r="G43" s="37"/>
      <c r="H43" s="21"/>
      <c r="I43" s="21"/>
      <c r="J43" s="20"/>
      <c r="K43" s="34">
        <f t="shared" ref="K43:K54" si="2">K42+E43</f>
        <v>3</v>
      </c>
      <c r="ALF43"/>
      <c r="ALG43"/>
      <c r="ALH43"/>
      <c r="ALI43"/>
      <c r="ALJ43"/>
    </row>
    <row r="44" spans="1:998" ht="25.2" customHeight="1">
      <c r="A44" s="49">
        <v>4</v>
      </c>
      <c r="B44" s="46" t="s">
        <v>106</v>
      </c>
      <c r="C44" s="19"/>
      <c r="D44" s="19"/>
      <c r="E44" s="19">
        <v>1</v>
      </c>
      <c r="F44" s="35"/>
      <c r="G44" s="37"/>
      <c r="H44" s="21"/>
      <c r="I44" s="21"/>
      <c r="J44" s="20"/>
      <c r="K44" s="34">
        <f t="shared" si="2"/>
        <v>4</v>
      </c>
      <c r="ALF44"/>
      <c r="ALG44"/>
      <c r="ALH44"/>
      <c r="ALI44"/>
      <c r="ALJ44"/>
    </row>
    <row r="45" spans="1:998" ht="25.2" customHeight="1">
      <c r="A45" s="49">
        <v>5</v>
      </c>
      <c r="B45" s="46" t="s">
        <v>107</v>
      </c>
      <c r="C45" s="19"/>
      <c r="D45" s="19"/>
      <c r="E45" s="19">
        <v>1</v>
      </c>
      <c r="F45" s="35"/>
      <c r="G45" s="37"/>
      <c r="H45" s="21"/>
      <c r="I45" s="21"/>
      <c r="J45" s="20"/>
      <c r="K45" s="34">
        <f t="shared" si="2"/>
        <v>5</v>
      </c>
      <c r="T45"/>
      <c r="ALF45"/>
      <c r="ALG45"/>
      <c r="ALH45"/>
      <c r="ALI45"/>
      <c r="ALJ45"/>
    </row>
    <row r="46" spans="1:998" ht="25.2" customHeight="1">
      <c r="A46" s="49">
        <v>6</v>
      </c>
      <c r="B46" s="46" t="s">
        <v>32</v>
      </c>
      <c r="C46" s="19"/>
      <c r="D46" s="19"/>
      <c r="E46" s="19">
        <v>1</v>
      </c>
      <c r="F46" s="35"/>
      <c r="G46" s="37"/>
      <c r="H46" s="21"/>
      <c r="I46" s="21"/>
      <c r="J46" s="20"/>
      <c r="K46" s="34">
        <f t="shared" si="2"/>
        <v>6</v>
      </c>
      <c r="ALF46"/>
      <c r="ALG46"/>
      <c r="ALH46"/>
      <c r="ALI46"/>
      <c r="ALJ46"/>
    </row>
    <row r="47" spans="1:998" ht="25.2" customHeight="1">
      <c r="A47" s="49">
        <v>7</v>
      </c>
      <c r="B47" s="46" t="s">
        <v>108</v>
      </c>
      <c r="C47" s="19"/>
      <c r="D47" s="19"/>
      <c r="E47" s="19">
        <v>1</v>
      </c>
      <c r="F47" s="35"/>
      <c r="G47" s="37"/>
      <c r="H47" s="21"/>
      <c r="I47" s="21"/>
      <c r="J47" s="20"/>
      <c r="K47" s="34">
        <f t="shared" si="2"/>
        <v>7</v>
      </c>
      <c r="ALF47"/>
      <c r="ALG47"/>
      <c r="ALH47"/>
      <c r="ALI47"/>
      <c r="ALJ47"/>
    </row>
    <row r="48" spans="1:998" ht="25.2" customHeight="1">
      <c r="A48" s="49">
        <v>8</v>
      </c>
      <c r="B48" s="46" t="s">
        <v>48</v>
      </c>
      <c r="C48" s="19"/>
      <c r="D48" s="19"/>
      <c r="E48" s="19">
        <v>1</v>
      </c>
      <c r="F48" s="35"/>
      <c r="G48" s="37"/>
      <c r="H48" s="21"/>
      <c r="I48" s="21"/>
      <c r="J48" s="20"/>
      <c r="K48" s="34">
        <f t="shared" si="2"/>
        <v>8</v>
      </c>
      <c r="ALF48"/>
      <c r="ALG48"/>
      <c r="ALH48"/>
      <c r="ALI48"/>
      <c r="ALJ48"/>
    </row>
    <row r="49" spans="1:998" ht="25.2" customHeight="1">
      <c r="A49" s="49">
        <v>9</v>
      </c>
      <c r="B49" s="46" t="s">
        <v>102</v>
      </c>
      <c r="C49" s="19"/>
      <c r="D49" s="19"/>
      <c r="E49" s="19">
        <v>1</v>
      </c>
      <c r="F49" s="35"/>
      <c r="G49" s="37"/>
      <c r="H49" s="21"/>
      <c r="I49" s="21"/>
      <c r="J49" s="20"/>
      <c r="K49" s="34">
        <f t="shared" si="2"/>
        <v>9</v>
      </c>
      <c r="ALF49"/>
      <c r="ALG49"/>
      <c r="ALH49"/>
      <c r="ALI49"/>
      <c r="ALJ49"/>
    </row>
    <row r="50" spans="1:998" ht="25.2" customHeight="1">
      <c r="A50" s="49">
        <v>10</v>
      </c>
      <c r="B50" s="46" t="s">
        <v>109</v>
      </c>
      <c r="C50" s="19"/>
      <c r="D50" s="19"/>
      <c r="E50" s="19">
        <v>1</v>
      </c>
      <c r="F50" s="35"/>
      <c r="G50" s="37"/>
      <c r="H50" s="21"/>
      <c r="I50" s="21"/>
      <c r="J50" s="20"/>
      <c r="K50" s="34">
        <f t="shared" si="2"/>
        <v>10</v>
      </c>
      <c r="ALF50"/>
      <c r="ALG50"/>
      <c r="ALH50"/>
      <c r="ALI50"/>
      <c r="ALJ50"/>
    </row>
    <row r="51" spans="1:998" ht="25.2" customHeight="1">
      <c r="A51" s="49">
        <v>11</v>
      </c>
      <c r="B51" s="46" t="s">
        <v>110</v>
      </c>
      <c r="C51" s="19"/>
      <c r="D51" s="19"/>
      <c r="E51" s="19">
        <v>1</v>
      </c>
      <c r="F51" s="35"/>
      <c r="G51" s="37"/>
      <c r="H51" s="21"/>
      <c r="I51" s="21"/>
      <c r="J51" s="20"/>
      <c r="K51" s="34">
        <f t="shared" si="2"/>
        <v>11</v>
      </c>
      <c r="ALF51"/>
      <c r="ALG51"/>
      <c r="ALH51"/>
      <c r="ALI51"/>
      <c r="ALJ51"/>
    </row>
    <row r="52" spans="1:998" ht="25.2" customHeight="1">
      <c r="A52" s="49">
        <v>12</v>
      </c>
      <c r="B52" s="46" t="s">
        <v>111</v>
      </c>
      <c r="C52" s="19"/>
      <c r="D52" s="19"/>
      <c r="E52" s="19">
        <v>1</v>
      </c>
      <c r="F52" s="35"/>
      <c r="G52" s="37"/>
      <c r="H52" s="21"/>
      <c r="I52" s="21"/>
      <c r="J52" s="20"/>
      <c r="K52" s="34">
        <f t="shared" si="2"/>
        <v>12</v>
      </c>
      <c r="ALF52"/>
      <c r="ALG52"/>
      <c r="ALH52"/>
      <c r="ALI52"/>
      <c r="ALJ52"/>
    </row>
    <row r="53" spans="1:998" ht="25.2" customHeight="1">
      <c r="A53" s="49">
        <v>13</v>
      </c>
      <c r="B53" s="46" t="s">
        <v>112</v>
      </c>
      <c r="C53" s="19"/>
      <c r="D53" s="19"/>
      <c r="E53" s="19">
        <v>1</v>
      </c>
      <c r="F53" s="35"/>
      <c r="G53" s="37"/>
      <c r="H53" s="21"/>
      <c r="I53" s="21"/>
      <c r="J53" s="20"/>
      <c r="K53" s="34">
        <f t="shared" si="2"/>
        <v>13</v>
      </c>
      <c r="ALF53"/>
      <c r="ALG53"/>
      <c r="ALH53"/>
      <c r="ALI53"/>
      <c r="ALJ53"/>
    </row>
    <row r="54" spans="1:998" ht="25.2" customHeight="1">
      <c r="A54" s="49">
        <v>14</v>
      </c>
      <c r="B54" s="46" t="s">
        <v>65</v>
      </c>
      <c r="C54" s="19"/>
      <c r="D54" s="19"/>
      <c r="E54" s="19">
        <v>1</v>
      </c>
      <c r="F54" s="35"/>
      <c r="G54" s="37"/>
      <c r="H54" s="21"/>
      <c r="I54" s="21"/>
      <c r="J54" s="20"/>
      <c r="K54" s="34">
        <f t="shared" si="2"/>
        <v>14</v>
      </c>
      <c r="ALF54"/>
      <c r="ALG54"/>
      <c r="ALH54"/>
      <c r="ALI54"/>
      <c r="ALJ54"/>
    </row>
    <row r="55" spans="1:998" ht="25.2" customHeight="1" thickBot="1">
      <c r="A55" s="49">
        <v>15</v>
      </c>
      <c r="B55" s="46" t="s">
        <v>113</v>
      </c>
      <c r="C55" s="19"/>
      <c r="D55" s="19"/>
      <c r="E55" s="19"/>
      <c r="F55" s="35"/>
      <c r="G55" s="37"/>
      <c r="H55" s="21"/>
      <c r="I55" s="21">
        <f>K54</f>
        <v>14</v>
      </c>
      <c r="J55" s="20"/>
      <c r="K55" s="34"/>
      <c r="ALF55"/>
      <c r="ALG55"/>
      <c r="ALH55"/>
      <c r="ALI55"/>
      <c r="ALJ55"/>
    </row>
    <row r="56" spans="1:998" ht="25.2" hidden="1" customHeight="1">
      <c r="A56" s="49"/>
      <c r="B56" s="46"/>
      <c r="C56" s="19"/>
      <c r="D56" s="19"/>
      <c r="E56" s="19"/>
      <c r="F56" s="35"/>
      <c r="G56" s="37"/>
      <c r="H56" s="21"/>
      <c r="I56" s="21"/>
      <c r="J56" s="20"/>
      <c r="K56" s="34"/>
      <c r="ALF56"/>
      <c r="ALG56"/>
      <c r="ALH56"/>
      <c r="ALI56"/>
      <c r="ALJ56"/>
    </row>
    <row r="57" spans="1:998" ht="25.2" hidden="1" customHeight="1">
      <c r="A57" s="49"/>
      <c r="B57" s="46"/>
      <c r="C57" s="18"/>
      <c r="D57" s="18"/>
      <c r="E57" s="18"/>
      <c r="F57" s="35"/>
      <c r="G57" s="17"/>
      <c r="H57" s="18"/>
      <c r="I57" s="18"/>
      <c r="J57" s="18"/>
      <c r="K57" s="34"/>
      <c r="ALF57"/>
      <c r="ALG57"/>
      <c r="ALH57"/>
      <c r="ALI57"/>
      <c r="ALJ57"/>
    </row>
    <row r="58" spans="1:998" ht="27" hidden="1" customHeight="1">
      <c r="A58" s="49"/>
      <c r="B58" s="46"/>
      <c r="C58" s="18"/>
      <c r="D58" s="18"/>
      <c r="E58" s="18"/>
      <c r="F58" s="35"/>
      <c r="G58" s="17"/>
      <c r="H58" s="18"/>
      <c r="I58" s="18"/>
      <c r="J58" s="18"/>
      <c r="K58" s="34"/>
      <c r="ALF58"/>
      <c r="ALG58"/>
      <c r="ALH58"/>
      <c r="ALI58"/>
      <c r="ALJ58"/>
    </row>
    <row r="59" spans="1:998" ht="27" hidden="1" customHeight="1" thickBot="1">
      <c r="A59" s="49"/>
      <c r="B59" s="75"/>
      <c r="C59" s="38"/>
      <c r="D59" s="38"/>
      <c r="E59" s="38"/>
      <c r="F59" s="39"/>
      <c r="G59" s="76"/>
      <c r="H59" s="38"/>
      <c r="I59" s="38"/>
      <c r="J59" s="38"/>
      <c r="K59" s="39"/>
    </row>
    <row r="60" spans="1:998" ht="20.100000000000001" customHeight="1" thickBot="1">
      <c r="A60" s="93" t="s">
        <v>16</v>
      </c>
      <c r="B60" s="93" t="s">
        <v>8</v>
      </c>
      <c r="C60" s="93" t="s">
        <v>17</v>
      </c>
      <c r="D60" s="93"/>
      <c r="E60" s="93"/>
      <c r="F60" s="93"/>
      <c r="G60" s="93"/>
      <c r="H60" s="93"/>
      <c r="I60" s="93"/>
      <c r="J60" s="93"/>
      <c r="K60" s="93"/>
    </row>
    <row r="61" spans="1:998" ht="20.100000000000001" customHeight="1" thickBot="1">
      <c r="A61" s="93"/>
      <c r="B61" s="93"/>
      <c r="C61" s="93" t="s">
        <v>18</v>
      </c>
      <c r="D61" s="93"/>
      <c r="E61" s="93"/>
      <c r="F61" s="93" t="s">
        <v>19</v>
      </c>
      <c r="G61" s="93"/>
      <c r="H61" s="93"/>
      <c r="I61" s="93"/>
      <c r="J61" s="30" t="s">
        <v>20</v>
      </c>
      <c r="K61" s="30" t="s">
        <v>21</v>
      </c>
    </row>
    <row r="62" spans="1:998" ht="20.100000000000001" customHeight="1" thickBot="1">
      <c r="A62" s="31">
        <f>'Planilha Locada'!C24</f>
        <v>62.58</v>
      </c>
      <c r="B62" s="51" t="s">
        <v>90</v>
      </c>
      <c r="C62" s="94">
        <f>SUM(C11:C55)</f>
        <v>15</v>
      </c>
      <c r="D62" s="94"/>
      <c r="E62" s="94"/>
      <c r="F62" s="94">
        <f>SUM(D11:D58)</f>
        <v>15</v>
      </c>
      <c r="G62" s="94"/>
      <c r="H62" s="94"/>
      <c r="I62" s="94"/>
      <c r="J62" s="42">
        <f>SUM(E11:E55)</f>
        <v>14</v>
      </c>
      <c r="K62" s="42">
        <f>SUM(F11:F55)</f>
        <v>0</v>
      </c>
    </row>
    <row r="63" spans="1:998" ht="8.1" customHeight="1">
      <c r="A63" s="28"/>
      <c r="B63" s="5"/>
      <c r="C63" s="5"/>
      <c r="D63" s="5"/>
      <c r="E63" s="5"/>
      <c r="F63" s="5"/>
      <c r="G63" s="5"/>
      <c r="H63" s="5"/>
      <c r="I63" s="5"/>
      <c r="J63" s="5"/>
      <c r="K63" s="29"/>
    </row>
    <row r="64" spans="1:998">
      <c r="A64" s="24"/>
      <c r="B64" s="2"/>
      <c r="C64" s="2"/>
      <c r="D64" s="2"/>
      <c r="E64" s="2"/>
      <c r="F64" s="2"/>
      <c r="G64" s="2"/>
      <c r="H64" s="2"/>
      <c r="I64" s="2"/>
      <c r="J64" s="2"/>
      <c r="K64" s="25"/>
    </row>
    <row r="65" spans="1:11">
      <c r="A65" s="26"/>
      <c r="K65" s="27"/>
    </row>
    <row r="66" spans="1:11" s="1" customFormat="1">
      <c r="A66" s="26"/>
      <c r="K66" s="27"/>
    </row>
    <row r="67" spans="1:11" s="1" customFormat="1">
      <c r="A67" s="26"/>
      <c r="K67" s="27"/>
    </row>
    <row r="68" spans="1:11" s="1" customFormat="1">
      <c r="A68" s="26"/>
      <c r="K68" s="27"/>
    </row>
    <row r="69" spans="1:11" s="1" customFormat="1">
      <c r="A69" s="26"/>
      <c r="K69" s="27"/>
    </row>
    <row r="70" spans="1:11" s="1" customFormat="1">
      <c r="A70" s="26"/>
      <c r="K70" s="27"/>
    </row>
    <row r="71" spans="1:11" s="1" customFormat="1">
      <c r="A71" s="26"/>
      <c r="K71" s="27"/>
    </row>
    <row r="72" spans="1:11" s="1" customFormat="1">
      <c r="A72" s="26"/>
      <c r="K72" s="27"/>
    </row>
    <row r="73" spans="1:11" s="1" customFormat="1">
      <c r="A73" s="26"/>
      <c r="K73" s="27"/>
    </row>
    <row r="74" spans="1:11" s="1" customFormat="1">
      <c r="A74" s="26"/>
      <c r="K74" s="27"/>
    </row>
    <row r="75" spans="1:11" s="1" customFormat="1">
      <c r="A75" s="26"/>
      <c r="K75" s="27"/>
    </row>
    <row r="76" spans="1:11" s="1" customFormat="1">
      <c r="A76" s="26"/>
      <c r="K76" s="27"/>
    </row>
    <row r="77" spans="1:11" s="1" customFormat="1">
      <c r="A77" s="26"/>
      <c r="K77" s="27"/>
    </row>
    <row r="78" spans="1:11" s="1" customFormat="1">
      <c r="A78" s="26"/>
      <c r="K78" s="27"/>
    </row>
    <row r="79" spans="1:11" s="1" customFormat="1">
      <c r="A79" s="26"/>
      <c r="K79" s="27"/>
    </row>
    <row r="80" spans="1:11" s="1" customFormat="1">
      <c r="A80" s="26"/>
      <c r="K80" s="27"/>
    </row>
    <row r="81" spans="1:11" s="1" customFormat="1" ht="1.2" customHeight="1">
      <c r="A81" s="26"/>
      <c r="K81" s="27"/>
    </row>
    <row r="82" spans="1:11" s="1" customFormat="1">
      <c r="A82" s="26"/>
      <c r="K82" s="27"/>
    </row>
    <row r="83" spans="1:11" s="1" customFormat="1" ht="20.399999999999999" customHeight="1">
      <c r="A83" s="26"/>
      <c r="K83" s="27"/>
    </row>
    <row r="84" spans="1:11" s="1" customFormat="1">
      <c r="A84" s="26"/>
      <c r="K84" s="27"/>
    </row>
    <row r="85" spans="1:11" s="1" customFormat="1">
      <c r="A85" s="26"/>
      <c r="K85" s="27"/>
    </row>
    <row r="86" spans="1:11" s="1" customFormat="1" ht="13.8" thickBot="1">
      <c r="A86" s="82"/>
      <c r="B86" s="83"/>
      <c r="C86" s="83"/>
      <c r="D86" s="83"/>
      <c r="E86" s="83"/>
      <c r="F86" s="83"/>
      <c r="G86" s="83"/>
      <c r="H86" s="83"/>
      <c r="I86" s="83"/>
      <c r="J86" s="83"/>
      <c r="K86" s="84"/>
    </row>
    <row r="87" spans="1:11" s="1" customFormat="1" hidden="1">
      <c r="A87" s="26"/>
      <c r="K87" s="27"/>
    </row>
    <row r="88" spans="1:11" s="1" customFormat="1" hidden="1">
      <c r="A88" s="26"/>
      <c r="K88" s="27"/>
    </row>
    <row r="89" spans="1:11" s="1" customFormat="1" hidden="1">
      <c r="A89" s="26"/>
      <c r="K89" s="27"/>
    </row>
    <row r="90" spans="1:11" s="1" customFormat="1" hidden="1">
      <c r="A90" s="26"/>
      <c r="K90" s="27"/>
    </row>
    <row r="91" spans="1:11" s="1" customFormat="1" hidden="1">
      <c r="A91" s="26"/>
      <c r="K91" s="27"/>
    </row>
    <row r="92" spans="1:11" s="1" customFormat="1" hidden="1">
      <c r="A92" s="26"/>
      <c r="K92" s="27"/>
    </row>
    <row r="93" spans="1:11" s="1" customFormat="1" hidden="1">
      <c r="A93" s="26"/>
      <c r="K93" s="27"/>
    </row>
    <row r="94" spans="1:11" s="1" customFormat="1" hidden="1">
      <c r="A94" s="26"/>
      <c r="K94" s="27"/>
    </row>
    <row r="95" spans="1:11" s="1" customFormat="1" hidden="1">
      <c r="A95" s="26"/>
      <c r="K95" s="27"/>
    </row>
    <row r="96" spans="1:11" s="1" customFormat="1" hidden="1">
      <c r="A96" s="26"/>
      <c r="K96" s="27"/>
    </row>
    <row r="97" spans="1:11" s="1" customFormat="1" hidden="1">
      <c r="A97" s="26"/>
      <c r="K97" s="27"/>
    </row>
    <row r="98" spans="1:11" s="1" customFormat="1" hidden="1">
      <c r="A98" s="26"/>
      <c r="K98" s="27"/>
    </row>
    <row r="99" spans="1:11" s="1" customFormat="1" hidden="1">
      <c r="A99" s="26"/>
      <c r="K99" s="27"/>
    </row>
    <row r="100" spans="1:11" s="1" customFormat="1" hidden="1">
      <c r="A100" s="26"/>
      <c r="K100" s="27"/>
    </row>
    <row r="101" spans="1:11" s="1" customFormat="1" ht="13.5" hidden="1" customHeight="1">
      <c r="A101" s="3"/>
    </row>
    <row r="102" spans="1:11" s="1" customFormat="1" hidden="1">
      <c r="A102" s="3"/>
    </row>
    <row r="103" spans="1:11" s="1" customFormat="1" hidden="1">
      <c r="A103" s="3"/>
    </row>
    <row r="104" spans="1:11" s="1" customFormat="1" hidden="1">
      <c r="A104" s="3"/>
    </row>
    <row r="105" spans="1:11" s="1" customFormat="1" hidden="1">
      <c r="A105" s="3"/>
    </row>
    <row r="106" spans="1:11" s="1" customFormat="1" hidden="1">
      <c r="A106" s="3"/>
    </row>
    <row r="107" spans="1:11" s="1" customFormat="1" hidden="1">
      <c r="A107" s="3"/>
    </row>
    <row r="108" spans="1:11" s="1" customFormat="1" hidden="1">
      <c r="A108" s="3"/>
    </row>
    <row r="109" spans="1:11" s="1" customFormat="1" hidden="1">
      <c r="A109" s="3"/>
    </row>
    <row r="110" spans="1:11" s="1" customFormat="1" hidden="1">
      <c r="A110" s="3"/>
    </row>
    <row r="111" spans="1:11" s="1" customFormat="1" hidden="1">
      <c r="A111" s="3"/>
    </row>
    <row r="112" spans="1:11" s="1" customFormat="1" hidden="1">
      <c r="A112" s="3"/>
    </row>
    <row r="113" spans="1:998" s="1" customFormat="1" hidden="1">
      <c r="A113" s="3"/>
    </row>
    <row r="114" spans="1:998" s="1" customFormat="1" hidden="1">
      <c r="A114" s="3"/>
    </row>
    <row r="115" spans="1:998" s="1" customFormat="1" hidden="1">
      <c r="A115" s="3"/>
    </row>
    <row r="116" spans="1:998" s="1" customFormat="1" hidden="1">
      <c r="A116" s="3"/>
      <c r="C116" s="4"/>
      <c r="D116" s="4"/>
      <c r="E116" s="4"/>
      <c r="F116" s="4"/>
      <c r="G116" s="4"/>
      <c r="H116" s="4"/>
      <c r="I116" s="4"/>
      <c r="J116" s="4"/>
      <c r="K116" s="4"/>
    </row>
    <row r="117" spans="1:998" s="1" customFormat="1" hidden="1">
      <c r="A117" s="3"/>
      <c r="C117" s="4"/>
      <c r="D117" s="4"/>
      <c r="E117" s="4"/>
      <c r="F117" s="4"/>
      <c r="G117" s="4"/>
      <c r="H117" s="4"/>
      <c r="I117" s="4"/>
      <c r="J117" s="4"/>
      <c r="K117" s="4"/>
    </row>
    <row r="118" spans="1:998" hidden="1">
      <c r="A118" s="3"/>
    </row>
    <row r="119" spans="1:998" hidden="1">
      <c r="A119" s="3"/>
    </row>
    <row r="120" spans="1:998" hidden="1">
      <c r="A120" s="3"/>
    </row>
    <row r="121" spans="1:998" hidden="1">
      <c r="A121" s="3"/>
    </row>
    <row r="122" spans="1:998" s="57" customFormat="1" hidden="1">
      <c r="A122" s="53"/>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c r="HU122" s="5"/>
      <c r="HV122" s="5"/>
      <c r="HW122" s="5"/>
      <c r="HX122" s="5"/>
      <c r="HY122" s="5"/>
      <c r="HZ122" s="5"/>
      <c r="IA122" s="5"/>
      <c r="IB122" s="5"/>
      <c r="IC122" s="5"/>
      <c r="ID122" s="5"/>
      <c r="IE122" s="5"/>
      <c r="IF122" s="5"/>
      <c r="IG122" s="5"/>
      <c r="IH122" s="5"/>
      <c r="II122" s="5"/>
      <c r="IJ122" s="5"/>
      <c r="IK122" s="5"/>
      <c r="IL122" s="5"/>
      <c r="IM122" s="5"/>
      <c r="IN122" s="5"/>
      <c r="IO122" s="5"/>
      <c r="IP122" s="5"/>
      <c r="IQ122" s="5"/>
      <c r="IR122" s="5"/>
      <c r="IS122" s="5"/>
      <c r="IT122" s="5"/>
      <c r="IU122" s="5"/>
      <c r="IV122" s="5"/>
      <c r="IW122" s="5"/>
      <c r="IX122" s="5"/>
      <c r="IY122" s="5"/>
      <c r="IZ122" s="5"/>
      <c r="JA122" s="5"/>
      <c r="JB122" s="5"/>
      <c r="JC122" s="5"/>
      <c r="JD122" s="5"/>
      <c r="JE122" s="5"/>
      <c r="JF122" s="5"/>
      <c r="JG122" s="5"/>
      <c r="JH122" s="5"/>
      <c r="JI122" s="5"/>
      <c r="JJ122" s="5"/>
      <c r="JK122" s="5"/>
      <c r="JL122" s="5"/>
      <c r="JM122" s="5"/>
      <c r="JN122" s="5"/>
      <c r="JO122" s="5"/>
      <c r="JP122" s="5"/>
      <c r="JQ122" s="5"/>
      <c r="JR122" s="5"/>
      <c r="JS122" s="5"/>
      <c r="JT122" s="5"/>
      <c r="JU122" s="5"/>
      <c r="JV122" s="5"/>
      <c r="JW122" s="5"/>
      <c r="JX122" s="5"/>
      <c r="JY122" s="5"/>
      <c r="JZ122" s="5"/>
      <c r="KA122" s="5"/>
      <c r="KB122" s="5"/>
      <c r="KC122" s="5"/>
      <c r="KD122" s="5"/>
      <c r="KE122" s="5"/>
      <c r="KF122" s="5"/>
      <c r="KG122" s="5"/>
      <c r="KH122" s="5"/>
      <c r="KI122" s="5"/>
      <c r="KJ122" s="5"/>
      <c r="KK122" s="5"/>
      <c r="KL122" s="5"/>
      <c r="KM122" s="5"/>
      <c r="KN122" s="5"/>
      <c r="KO122" s="5"/>
      <c r="KP122" s="5"/>
      <c r="KQ122" s="5"/>
      <c r="KR122" s="5"/>
      <c r="KS122" s="5"/>
      <c r="KT122" s="5"/>
      <c r="KU122" s="5"/>
      <c r="KV122" s="5"/>
      <c r="KW122" s="5"/>
      <c r="KX122" s="5"/>
      <c r="KY122" s="5"/>
      <c r="KZ122" s="5"/>
      <c r="LA122" s="5"/>
      <c r="LB122" s="5"/>
      <c r="LC122" s="5"/>
      <c r="LD122" s="5"/>
      <c r="LE122" s="5"/>
      <c r="LF122" s="5"/>
      <c r="LG122" s="5"/>
      <c r="LH122" s="5"/>
      <c r="LI122" s="5"/>
      <c r="LJ122" s="5"/>
      <c r="LK122" s="5"/>
      <c r="LL122" s="5"/>
      <c r="LM122" s="5"/>
      <c r="LN122" s="5"/>
      <c r="LO122" s="5"/>
      <c r="LP122" s="5"/>
      <c r="LQ122" s="5"/>
      <c r="LR122" s="5"/>
      <c r="LS122" s="5"/>
      <c r="LT122" s="5"/>
      <c r="LU122" s="5"/>
      <c r="LV122" s="5"/>
      <c r="LW122" s="5"/>
      <c r="LX122" s="5"/>
      <c r="LY122" s="5"/>
      <c r="LZ122" s="5"/>
      <c r="MA122" s="5"/>
      <c r="MB122" s="5"/>
      <c r="MC122" s="5"/>
      <c r="MD122" s="5"/>
      <c r="ME122" s="5"/>
      <c r="MF122" s="5"/>
      <c r="MG122" s="5"/>
      <c r="MH122" s="5"/>
      <c r="MI122" s="5"/>
      <c r="MJ122" s="5"/>
      <c r="MK122" s="5"/>
      <c r="ML122" s="5"/>
      <c r="MM122" s="5"/>
      <c r="MN122" s="5"/>
      <c r="MO122" s="5"/>
      <c r="MP122" s="5"/>
      <c r="MQ122" s="5"/>
      <c r="MR122" s="5"/>
      <c r="MS122" s="5"/>
      <c r="MT122" s="5"/>
      <c r="MU122" s="5"/>
      <c r="MV122" s="5"/>
      <c r="MW122" s="5"/>
      <c r="MX122" s="5"/>
      <c r="MY122" s="5"/>
      <c r="MZ122" s="5"/>
      <c r="NA122" s="5"/>
      <c r="NB122" s="5"/>
      <c r="NC122" s="5"/>
      <c r="ND122" s="5"/>
      <c r="NE122" s="5"/>
      <c r="NF122" s="5"/>
      <c r="NG122" s="5"/>
      <c r="NH122" s="5"/>
      <c r="NI122" s="5"/>
      <c r="NJ122" s="5"/>
      <c r="NK122" s="5"/>
      <c r="NL122" s="5"/>
      <c r="NM122" s="5"/>
      <c r="NN122" s="5"/>
      <c r="NO122" s="5"/>
      <c r="NP122" s="5"/>
      <c r="NQ122" s="5"/>
      <c r="NR122" s="5"/>
      <c r="NS122" s="5"/>
      <c r="NT122" s="5"/>
      <c r="NU122" s="5"/>
      <c r="NV122" s="5"/>
      <c r="NW122" s="5"/>
      <c r="NX122" s="5"/>
      <c r="NY122" s="5"/>
      <c r="NZ122" s="5"/>
      <c r="OA122" s="5"/>
      <c r="OB122" s="5"/>
      <c r="OC122" s="5"/>
      <c r="OD122" s="5"/>
      <c r="OE122" s="5"/>
      <c r="OF122" s="5"/>
      <c r="OG122" s="5"/>
      <c r="OH122" s="5"/>
      <c r="OI122" s="5"/>
      <c r="OJ122" s="5"/>
      <c r="OK122" s="5"/>
      <c r="OL122" s="5"/>
      <c r="OM122" s="5"/>
      <c r="ON122" s="5"/>
      <c r="OO122" s="5"/>
      <c r="OP122" s="5"/>
      <c r="OQ122" s="5"/>
      <c r="OR122" s="5"/>
      <c r="OS122" s="5"/>
      <c r="OT122" s="5"/>
      <c r="OU122" s="5"/>
      <c r="OV122" s="5"/>
      <c r="OW122" s="5"/>
      <c r="OX122" s="5"/>
      <c r="OY122" s="5"/>
      <c r="OZ122" s="5"/>
      <c r="PA122" s="5"/>
      <c r="PB122" s="5"/>
      <c r="PC122" s="5"/>
      <c r="PD122" s="5"/>
      <c r="PE122" s="5"/>
      <c r="PF122" s="5"/>
      <c r="PG122" s="5"/>
      <c r="PH122" s="5"/>
      <c r="PI122" s="5"/>
      <c r="PJ122" s="5"/>
      <c r="PK122" s="5"/>
      <c r="PL122" s="5"/>
      <c r="PM122" s="5"/>
      <c r="PN122" s="5"/>
      <c r="PO122" s="5"/>
      <c r="PP122" s="5"/>
      <c r="PQ122" s="5"/>
      <c r="PR122" s="5"/>
      <c r="PS122" s="5"/>
      <c r="PT122" s="5"/>
      <c r="PU122" s="5"/>
      <c r="PV122" s="5"/>
      <c r="PW122" s="5"/>
      <c r="PX122" s="5"/>
      <c r="PY122" s="5"/>
      <c r="PZ122" s="5"/>
      <c r="QA122" s="5"/>
      <c r="QB122" s="5"/>
      <c r="QC122" s="5"/>
      <c r="QD122" s="5"/>
      <c r="QE122" s="5"/>
      <c r="QF122" s="5"/>
      <c r="QG122" s="5"/>
      <c r="QH122" s="5"/>
      <c r="QI122" s="5"/>
      <c r="QJ122" s="5"/>
      <c r="QK122" s="5"/>
      <c r="QL122" s="5"/>
      <c r="QM122" s="5"/>
      <c r="QN122" s="5"/>
      <c r="QO122" s="5"/>
      <c r="QP122" s="5"/>
      <c r="QQ122" s="5"/>
      <c r="QR122" s="5"/>
      <c r="QS122" s="5"/>
      <c r="QT122" s="5"/>
      <c r="QU122" s="5"/>
      <c r="QV122" s="5"/>
      <c r="QW122" s="5"/>
      <c r="QX122" s="5"/>
      <c r="QY122" s="5"/>
      <c r="QZ122" s="5"/>
      <c r="RA122" s="5"/>
      <c r="RB122" s="5"/>
      <c r="RC122" s="5"/>
      <c r="RD122" s="5"/>
      <c r="RE122" s="5"/>
      <c r="RF122" s="5"/>
      <c r="RG122" s="5"/>
      <c r="RH122" s="5"/>
      <c r="RI122" s="5"/>
      <c r="RJ122" s="5"/>
      <c r="RK122" s="5"/>
      <c r="RL122" s="5"/>
      <c r="RM122" s="5"/>
      <c r="RN122" s="5"/>
      <c r="RO122" s="5"/>
      <c r="RP122" s="5"/>
      <c r="RQ122" s="5"/>
      <c r="RR122" s="5"/>
      <c r="RS122" s="5"/>
      <c r="RT122" s="5"/>
      <c r="RU122" s="5"/>
      <c r="RV122" s="5"/>
      <c r="RW122" s="5"/>
      <c r="RX122" s="5"/>
      <c r="RY122" s="5"/>
      <c r="RZ122" s="5"/>
      <c r="SA122" s="5"/>
      <c r="SB122" s="5"/>
      <c r="SC122" s="5"/>
      <c r="SD122" s="5"/>
      <c r="SE122" s="5"/>
      <c r="SF122" s="5"/>
      <c r="SG122" s="5"/>
      <c r="SH122" s="5"/>
      <c r="SI122" s="5"/>
      <c r="SJ122" s="5"/>
      <c r="SK122" s="5"/>
      <c r="SL122" s="5"/>
      <c r="SM122" s="5"/>
      <c r="SN122" s="5"/>
      <c r="SO122" s="5"/>
      <c r="SP122" s="5"/>
      <c r="SQ122" s="5"/>
      <c r="SR122" s="5"/>
      <c r="SS122" s="5"/>
      <c r="ST122" s="5"/>
      <c r="SU122" s="5"/>
      <c r="SV122" s="5"/>
      <c r="SW122" s="5"/>
      <c r="SX122" s="5"/>
      <c r="SY122" s="5"/>
      <c r="SZ122" s="5"/>
      <c r="TA122" s="5"/>
      <c r="TB122" s="5"/>
      <c r="TC122" s="5"/>
      <c r="TD122" s="5"/>
      <c r="TE122" s="5"/>
      <c r="TF122" s="5"/>
      <c r="TG122" s="5"/>
      <c r="TH122" s="5"/>
      <c r="TI122" s="5"/>
      <c r="TJ122" s="5"/>
      <c r="TK122" s="5"/>
      <c r="TL122" s="5"/>
      <c r="TM122" s="5"/>
      <c r="TN122" s="5"/>
      <c r="TO122" s="5"/>
      <c r="TP122" s="5"/>
      <c r="TQ122" s="5"/>
      <c r="TR122" s="5"/>
      <c r="TS122" s="5"/>
      <c r="TT122" s="5"/>
      <c r="TU122" s="5"/>
      <c r="TV122" s="5"/>
      <c r="TW122" s="5"/>
      <c r="TX122" s="5"/>
      <c r="TY122" s="5"/>
      <c r="TZ122" s="5"/>
      <c r="UA122" s="5"/>
      <c r="UB122" s="5"/>
      <c r="UC122" s="5"/>
      <c r="UD122" s="5"/>
      <c r="UE122" s="5"/>
      <c r="UF122" s="5"/>
      <c r="UG122" s="5"/>
      <c r="UH122" s="5"/>
      <c r="UI122" s="5"/>
      <c r="UJ122" s="5"/>
      <c r="UK122" s="5"/>
      <c r="UL122" s="5"/>
      <c r="UM122" s="5"/>
      <c r="UN122" s="5"/>
      <c r="UO122" s="5"/>
      <c r="UP122" s="5"/>
      <c r="UQ122" s="5"/>
      <c r="UR122" s="5"/>
      <c r="US122" s="5"/>
      <c r="UT122" s="5"/>
      <c r="UU122" s="5"/>
      <c r="UV122" s="5"/>
      <c r="UW122" s="5"/>
      <c r="UX122" s="5"/>
      <c r="UY122" s="5"/>
      <c r="UZ122" s="5"/>
      <c r="VA122" s="5"/>
      <c r="VB122" s="5"/>
      <c r="VC122" s="5"/>
      <c r="VD122" s="5"/>
      <c r="VE122" s="5"/>
      <c r="VF122" s="5"/>
      <c r="VG122" s="5"/>
      <c r="VH122" s="5"/>
      <c r="VI122" s="5"/>
      <c r="VJ122" s="5"/>
      <c r="VK122" s="5"/>
      <c r="VL122" s="5"/>
      <c r="VM122" s="5"/>
      <c r="VN122" s="5"/>
      <c r="VO122" s="5"/>
      <c r="VP122" s="5"/>
      <c r="VQ122" s="5"/>
      <c r="VR122" s="5"/>
      <c r="VS122" s="5"/>
      <c r="VT122" s="5"/>
      <c r="VU122" s="5"/>
      <c r="VV122" s="5"/>
      <c r="VW122" s="5"/>
      <c r="VX122" s="5"/>
      <c r="VY122" s="5"/>
      <c r="VZ122" s="5"/>
      <c r="WA122" s="5"/>
      <c r="WB122" s="5"/>
      <c r="WC122" s="5"/>
      <c r="WD122" s="5"/>
      <c r="WE122" s="5"/>
      <c r="WF122" s="5"/>
      <c r="WG122" s="5"/>
      <c r="WH122" s="5"/>
      <c r="WI122" s="5"/>
      <c r="WJ122" s="5"/>
      <c r="WK122" s="5"/>
      <c r="WL122" s="5"/>
      <c r="WM122" s="5"/>
      <c r="WN122" s="5"/>
      <c r="WO122" s="5"/>
      <c r="WP122" s="5"/>
      <c r="WQ122" s="5"/>
      <c r="WR122" s="5"/>
      <c r="WS122" s="5"/>
      <c r="WT122" s="5"/>
      <c r="WU122" s="5"/>
      <c r="WV122" s="5"/>
      <c r="WW122" s="5"/>
      <c r="WX122" s="5"/>
      <c r="WY122" s="5"/>
      <c r="WZ122" s="5"/>
      <c r="XA122" s="5"/>
      <c r="XB122" s="5"/>
      <c r="XC122" s="5"/>
      <c r="XD122" s="5"/>
      <c r="XE122" s="5"/>
      <c r="XF122" s="5"/>
      <c r="XG122" s="5"/>
      <c r="XH122" s="5"/>
      <c r="XI122" s="5"/>
      <c r="XJ122" s="5"/>
      <c r="XK122" s="5"/>
      <c r="XL122" s="5"/>
      <c r="XM122" s="5"/>
      <c r="XN122" s="5"/>
      <c r="XO122" s="5"/>
      <c r="XP122" s="5"/>
      <c r="XQ122" s="5"/>
      <c r="XR122" s="5"/>
      <c r="XS122" s="5"/>
      <c r="XT122" s="5"/>
      <c r="XU122" s="5"/>
      <c r="XV122" s="5"/>
      <c r="XW122" s="5"/>
      <c r="XX122" s="5"/>
      <c r="XY122" s="5"/>
      <c r="XZ122" s="5"/>
      <c r="YA122" s="5"/>
      <c r="YB122" s="5"/>
      <c r="YC122" s="5"/>
      <c r="YD122" s="5"/>
      <c r="YE122" s="5"/>
      <c r="YF122" s="5"/>
      <c r="YG122" s="5"/>
      <c r="YH122" s="5"/>
      <c r="YI122" s="5"/>
      <c r="YJ122" s="5"/>
      <c r="YK122" s="5"/>
      <c r="YL122" s="5"/>
      <c r="YM122" s="5"/>
      <c r="YN122" s="5"/>
      <c r="YO122" s="5"/>
      <c r="YP122" s="5"/>
      <c r="YQ122" s="5"/>
      <c r="YR122" s="5"/>
      <c r="YS122" s="5"/>
      <c r="YT122" s="5"/>
      <c r="YU122" s="5"/>
      <c r="YV122" s="5"/>
      <c r="YW122" s="5"/>
      <c r="YX122" s="5"/>
      <c r="YY122" s="5"/>
      <c r="YZ122" s="5"/>
      <c r="ZA122" s="5"/>
      <c r="ZB122" s="5"/>
      <c r="ZC122" s="5"/>
      <c r="ZD122" s="5"/>
      <c r="ZE122" s="5"/>
      <c r="ZF122" s="5"/>
      <c r="ZG122" s="5"/>
      <c r="ZH122" s="5"/>
      <c r="ZI122" s="5"/>
      <c r="ZJ122" s="5"/>
      <c r="ZK122" s="5"/>
      <c r="ZL122" s="5"/>
      <c r="ZM122" s="5"/>
      <c r="ZN122" s="5"/>
      <c r="ZO122" s="5"/>
      <c r="ZP122" s="5"/>
      <c r="ZQ122" s="5"/>
      <c r="ZR122" s="5"/>
      <c r="ZS122" s="5"/>
      <c r="ZT122" s="5"/>
      <c r="ZU122" s="5"/>
      <c r="ZV122" s="5"/>
      <c r="ZW122" s="5"/>
      <c r="ZX122" s="5"/>
      <c r="ZY122" s="5"/>
      <c r="ZZ122" s="5"/>
      <c r="AAA122" s="5"/>
      <c r="AAB122" s="5"/>
      <c r="AAC122" s="5"/>
      <c r="AAD122" s="5"/>
      <c r="AAE122" s="5"/>
      <c r="AAF122" s="5"/>
      <c r="AAG122" s="5"/>
      <c r="AAH122" s="5"/>
      <c r="AAI122" s="5"/>
      <c r="AAJ122" s="5"/>
      <c r="AAK122" s="5"/>
      <c r="AAL122" s="5"/>
      <c r="AAM122" s="5"/>
      <c r="AAN122" s="5"/>
      <c r="AAO122" s="5"/>
      <c r="AAP122" s="5"/>
      <c r="AAQ122" s="5"/>
      <c r="AAR122" s="5"/>
      <c r="AAS122" s="5"/>
      <c r="AAT122" s="5"/>
      <c r="AAU122" s="5"/>
      <c r="AAV122" s="5"/>
      <c r="AAW122" s="5"/>
      <c r="AAX122" s="5"/>
      <c r="AAY122" s="5"/>
      <c r="AAZ122" s="5"/>
      <c r="ABA122" s="5"/>
      <c r="ABB122" s="5"/>
      <c r="ABC122" s="5"/>
      <c r="ABD122" s="5"/>
      <c r="ABE122" s="5"/>
      <c r="ABF122" s="5"/>
      <c r="ABG122" s="5"/>
      <c r="ABH122" s="5"/>
      <c r="ABI122" s="5"/>
      <c r="ABJ122" s="5"/>
      <c r="ABK122" s="5"/>
      <c r="ABL122" s="5"/>
      <c r="ABM122" s="5"/>
      <c r="ABN122" s="5"/>
      <c r="ABO122" s="5"/>
      <c r="ABP122" s="5"/>
      <c r="ABQ122" s="5"/>
      <c r="ABR122" s="5"/>
      <c r="ABS122" s="5"/>
      <c r="ABT122" s="5"/>
      <c r="ABU122" s="5"/>
      <c r="ABV122" s="5"/>
      <c r="ABW122" s="5"/>
      <c r="ABX122" s="5"/>
      <c r="ABY122" s="5"/>
      <c r="ABZ122" s="5"/>
      <c r="ACA122" s="5"/>
      <c r="ACB122" s="5"/>
      <c r="ACC122" s="5"/>
      <c r="ACD122" s="5"/>
      <c r="ACE122" s="5"/>
      <c r="ACF122" s="5"/>
      <c r="ACG122" s="5"/>
      <c r="ACH122" s="5"/>
      <c r="ACI122" s="5"/>
      <c r="ACJ122" s="5"/>
      <c r="ACK122" s="5"/>
      <c r="ACL122" s="5"/>
      <c r="ACM122" s="5"/>
      <c r="ACN122" s="5"/>
      <c r="ACO122" s="5"/>
      <c r="ACP122" s="5"/>
      <c r="ACQ122" s="5"/>
      <c r="ACR122" s="5"/>
      <c r="ACS122" s="5"/>
      <c r="ACT122" s="5"/>
      <c r="ACU122" s="5"/>
      <c r="ACV122" s="5"/>
      <c r="ACW122" s="5"/>
      <c r="ACX122" s="5"/>
      <c r="ACY122" s="5"/>
      <c r="ACZ122" s="5"/>
      <c r="ADA122" s="5"/>
      <c r="ADB122" s="5"/>
      <c r="ADC122" s="5"/>
      <c r="ADD122" s="5"/>
      <c r="ADE122" s="5"/>
      <c r="ADF122" s="5"/>
      <c r="ADG122" s="5"/>
      <c r="ADH122" s="5"/>
      <c r="ADI122" s="5"/>
      <c r="ADJ122" s="5"/>
      <c r="ADK122" s="5"/>
      <c r="ADL122" s="5"/>
      <c r="ADM122" s="5"/>
      <c r="ADN122" s="5"/>
      <c r="ADO122" s="5"/>
      <c r="ADP122" s="5"/>
      <c r="ADQ122" s="5"/>
      <c r="ADR122" s="5"/>
      <c r="ADS122" s="5"/>
      <c r="ADT122" s="5"/>
      <c r="ADU122" s="5"/>
      <c r="ADV122" s="5"/>
      <c r="ADW122" s="5"/>
      <c r="ADX122" s="5"/>
      <c r="ADY122" s="5"/>
      <c r="ADZ122" s="5"/>
      <c r="AEA122" s="5"/>
      <c r="AEB122" s="5"/>
      <c r="AEC122" s="5"/>
      <c r="AED122" s="5"/>
      <c r="AEE122" s="5"/>
      <c r="AEF122" s="5"/>
      <c r="AEG122" s="5"/>
      <c r="AEH122" s="5"/>
      <c r="AEI122" s="5"/>
      <c r="AEJ122" s="5"/>
      <c r="AEK122" s="5"/>
      <c r="AEL122" s="5"/>
      <c r="AEM122" s="5"/>
      <c r="AEN122" s="5"/>
      <c r="AEO122" s="5"/>
      <c r="AEP122" s="5"/>
      <c r="AEQ122" s="5"/>
      <c r="AER122" s="5"/>
      <c r="AES122" s="5"/>
      <c r="AET122" s="5"/>
      <c r="AEU122" s="5"/>
      <c r="AEV122" s="5"/>
      <c r="AEW122" s="5"/>
      <c r="AEX122" s="5"/>
      <c r="AEY122" s="5"/>
      <c r="AEZ122" s="5"/>
      <c r="AFA122" s="5"/>
      <c r="AFB122" s="5"/>
      <c r="AFC122" s="5"/>
      <c r="AFD122" s="5"/>
      <c r="AFE122" s="5"/>
      <c r="AFF122" s="5"/>
      <c r="AFG122" s="5"/>
      <c r="AFH122" s="5"/>
      <c r="AFI122" s="5"/>
      <c r="AFJ122" s="5"/>
      <c r="AFK122" s="5"/>
      <c r="AFL122" s="5"/>
      <c r="AFM122" s="5"/>
      <c r="AFN122" s="5"/>
      <c r="AFO122" s="5"/>
      <c r="AFP122" s="5"/>
      <c r="AFQ122" s="5"/>
      <c r="AFR122" s="5"/>
      <c r="AFS122" s="5"/>
      <c r="AFT122" s="5"/>
      <c r="AFU122" s="5"/>
      <c r="AFV122" s="5"/>
      <c r="AFW122" s="5"/>
      <c r="AFX122" s="5"/>
      <c r="AFY122" s="5"/>
      <c r="AFZ122" s="5"/>
      <c r="AGA122" s="5"/>
      <c r="AGB122" s="5"/>
      <c r="AGC122" s="5"/>
      <c r="AGD122" s="5"/>
      <c r="AGE122" s="5"/>
      <c r="AGF122" s="5"/>
      <c r="AGG122" s="5"/>
      <c r="AGH122" s="5"/>
      <c r="AGI122" s="5"/>
      <c r="AGJ122" s="5"/>
      <c r="AGK122" s="5"/>
      <c r="AGL122" s="5"/>
      <c r="AGM122" s="5"/>
      <c r="AGN122" s="5"/>
      <c r="AGO122" s="5"/>
      <c r="AGP122" s="5"/>
      <c r="AGQ122" s="5"/>
      <c r="AGR122" s="5"/>
      <c r="AGS122" s="5"/>
      <c r="AGT122" s="5"/>
      <c r="AGU122" s="5"/>
      <c r="AGV122" s="5"/>
      <c r="AGW122" s="5"/>
      <c r="AGX122" s="5"/>
      <c r="AGY122" s="5"/>
      <c r="AGZ122" s="5"/>
      <c r="AHA122" s="5"/>
      <c r="AHB122" s="5"/>
      <c r="AHC122" s="5"/>
      <c r="AHD122" s="5"/>
      <c r="AHE122" s="5"/>
      <c r="AHF122" s="5"/>
      <c r="AHG122" s="5"/>
      <c r="AHH122" s="5"/>
      <c r="AHI122" s="5"/>
      <c r="AHJ122" s="5"/>
      <c r="AHK122" s="5"/>
      <c r="AHL122" s="5"/>
      <c r="AHM122" s="5"/>
      <c r="AHN122" s="5"/>
      <c r="AHO122" s="5"/>
      <c r="AHP122" s="5"/>
      <c r="AHQ122" s="5"/>
      <c r="AHR122" s="5"/>
      <c r="AHS122" s="5"/>
      <c r="AHT122" s="5"/>
      <c r="AHU122" s="5"/>
      <c r="AHV122" s="5"/>
      <c r="AHW122" s="5"/>
      <c r="AHX122" s="5"/>
      <c r="AHY122" s="5"/>
      <c r="AHZ122" s="5"/>
      <c r="AIA122" s="5"/>
      <c r="AIB122" s="5"/>
      <c r="AIC122" s="5"/>
      <c r="AID122" s="5"/>
      <c r="AIE122" s="5"/>
      <c r="AIF122" s="5"/>
      <c r="AIG122" s="5"/>
      <c r="AIH122" s="5"/>
      <c r="AII122" s="5"/>
      <c r="AIJ122" s="5"/>
      <c r="AIK122" s="5"/>
      <c r="AIL122" s="5"/>
      <c r="AIM122" s="5"/>
      <c r="AIN122" s="5"/>
      <c r="AIO122" s="5"/>
      <c r="AIP122" s="5"/>
      <c r="AIQ122" s="5"/>
      <c r="AIR122" s="5"/>
      <c r="AIS122" s="5"/>
      <c r="AIT122" s="5"/>
      <c r="AIU122" s="5"/>
      <c r="AIV122" s="5"/>
      <c r="AIW122" s="5"/>
      <c r="AIX122" s="5"/>
      <c r="AIY122" s="5"/>
      <c r="AIZ122" s="5"/>
      <c r="AJA122" s="5"/>
      <c r="AJB122" s="5"/>
      <c r="AJC122" s="5"/>
      <c r="AJD122" s="5"/>
      <c r="AJE122" s="5"/>
      <c r="AJF122" s="5"/>
      <c r="AJG122" s="5"/>
      <c r="AJH122" s="5"/>
      <c r="AJI122" s="5"/>
      <c r="AJJ122" s="5"/>
      <c r="AJK122" s="5"/>
      <c r="AJL122" s="5"/>
      <c r="AJM122" s="5"/>
      <c r="AJN122" s="5"/>
      <c r="AJO122" s="5"/>
      <c r="AJP122" s="5"/>
      <c r="AJQ122" s="5"/>
      <c r="AJR122" s="5"/>
      <c r="AJS122" s="5"/>
      <c r="AJT122" s="5"/>
      <c r="AJU122" s="5"/>
      <c r="AJV122" s="5"/>
      <c r="AJW122" s="5"/>
      <c r="AJX122" s="5"/>
      <c r="AJY122" s="5"/>
      <c r="AJZ122" s="5"/>
      <c r="AKA122" s="5"/>
      <c r="AKB122" s="5"/>
      <c r="AKC122" s="5"/>
      <c r="AKD122" s="5"/>
      <c r="AKE122" s="5"/>
      <c r="AKF122" s="5"/>
      <c r="AKG122" s="5"/>
      <c r="AKH122" s="5"/>
      <c r="AKI122" s="5"/>
      <c r="AKJ122" s="5"/>
      <c r="AKK122" s="5"/>
      <c r="AKL122" s="5"/>
      <c r="AKM122" s="5"/>
      <c r="AKN122" s="5"/>
      <c r="AKO122" s="5"/>
      <c r="AKP122" s="5"/>
      <c r="AKQ122" s="5"/>
      <c r="AKR122" s="5"/>
      <c r="AKS122" s="5"/>
      <c r="AKT122" s="5"/>
      <c r="AKU122" s="5"/>
      <c r="AKV122" s="5"/>
      <c r="AKW122" s="5"/>
      <c r="AKX122" s="5"/>
      <c r="AKY122" s="5"/>
      <c r="AKZ122" s="5"/>
      <c r="ALA122" s="5"/>
      <c r="ALB122" s="5"/>
      <c r="ALC122" s="5"/>
      <c r="ALD122" s="5"/>
      <c r="ALE122" s="5"/>
      <c r="ALF122" s="5"/>
      <c r="ALG122" s="5"/>
      <c r="ALH122" s="5"/>
      <c r="ALI122" s="5"/>
      <c r="ALJ122" s="5"/>
    </row>
    <row r="123" spans="1:998" hidden="1">
      <c r="A123" s="3"/>
    </row>
    <row r="124" spans="1:998" hidden="1">
      <c r="A124" s="3"/>
    </row>
    <row r="125" spans="1:998" hidden="1">
      <c r="A125" s="3"/>
    </row>
    <row r="126" spans="1:998" hidden="1">
      <c r="A126" s="3"/>
    </row>
    <row r="127" spans="1:998" s="57" customFormat="1" hidden="1">
      <c r="A127" s="53"/>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c r="HF127" s="5"/>
      <c r="HG127" s="5"/>
      <c r="HH127" s="5"/>
      <c r="HI127" s="5"/>
      <c r="HJ127" s="5"/>
      <c r="HK127" s="5"/>
      <c r="HL127" s="5"/>
      <c r="HM127" s="5"/>
      <c r="HN127" s="5"/>
      <c r="HO127" s="5"/>
      <c r="HP127" s="5"/>
      <c r="HQ127" s="5"/>
      <c r="HR127" s="5"/>
      <c r="HS127" s="5"/>
      <c r="HT127" s="5"/>
      <c r="HU127" s="5"/>
      <c r="HV127" s="5"/>
      <c r="HW127" s="5"/>
      <c r="HX127" s="5"/>
      <c r="HY127" s="5"/>
      <c r="HZ127" s="5"/>
      <c r="IA127" s="5"/>
      <c r="IB127" s="5"/>
      <c r="IC127" s="5"/>
      <c r="ID127" s="5"/>
      <c r="IE127" s="5"/>
      <c r="IF127" s="5"/>
      <c r="IG127" s="5"/>
      <c r="IH127" s="5"/>
      <c r="II127" s="5"/>
      <c r="IJ127" s="5"/>
      <c r="IK127" s="5"/>
      <c r="IL127" s="5"/>
      <c r="IM127" s="5"/>
      <c r="IN127" s="5"/>
      <c r="IO127" s="5"/>
      <c r="IP127" s="5"/>
      <c r="IQ127" s="5"/>
      <c r="IR127" s="5"/>
      <c r="IS127" s="5"/>
      <c r="IT127" s="5"/>
      <c r="IU127" s="5"/>
      <c r="IV127" s="5"/>
      <c r="IW127" s="5"/>
      <c r="IX127" s="5"/>
      <c r="IY127" s="5"/>
      <c r="IZ127" s="5"/>
      <c r="JA127" s="5"/>
      <c r="JB127" s="5"/>
      <c r="JC127" s="5"/>
      <c r="JD127" s="5"/>
      <c r="JE127" s="5"/>
      <c r="JF127" s="5"/>
      <c r="JG127" s="5"/>
      <c r="JH127" s="5"/>
      <c r="JI127" s="5"/>
      <c r="JJ127" s="5"/>
      <c r="JK127" s="5"/>
      <c r="JL127" s="5"/>
      <c r="JM127" s="5"/>
      <c r="JN127" s="5"/>
      <c r="JO127" s="5"/>
      <c r="JP127" s="5"/>
      <c r="JQ127" s="5"/>
      <c r="JR127" s="5"/>
      <c r="JS127" s="5"/>
      <c r="JT127" s="5"/>
      <c r="JU127" s="5"/>
      <c r="JV127" s="5"/>
      <c r="JW127" s="5"/>
      <c r="JX127" s="5"/>
      <c r="JY127" s="5"/>
      <c r="JZ127" s="5"/>
      <c r="KA127" s="5"/>
      <c r="KB127" s="5"/>
      <c r="KC127" s="5"/>
      <c r="KD127" s="5"/>
      <c r="KE127" s="5"/>
      <c r="KF127" s="5"/>
      <c r="KG127" s="5"/>
      <c r="KH127" s="5"/>
      <c r="KI127" s="5"/>
      <c r="KJ127" s="5"/>
      <c r="KK127" s="5"/>
      <c r="KL127" s="5"/>
      <c r="KM127" s="5"/>
      <c r="KN127" s="5"/>
      <c r="KO127" s="5"/>
      <c r="KP127" s="5"/>
      <c r="KQ127" s="5"/>
      <c r="KR127" s="5"/>
      <c r="KS127" s="5"/>
      <c r="KT127" s="5"/>
      <c r="KU127" s="5"/>
      <c r="KV127" s="5"/>
      <c r="KW127" s="5"/>
      <c r="KX127" s="5"/>
      <c r="KY127" s="5"/>
      <c r="KZ127" s="5"/>
      <c r="LA127" s="5"/>
      <c r="LB127" s="5"/>
      <c r="LC127" s="5"/>
      <c r="LD127" s="5"/>
      <c r="LE127" s="5"/>
      <c r="LF127" s="5"/>
      <c r="LG127" s="5"/>
      <c r="LH127" s="5"/>
      <c r="LI127" s="5"/>
      <c r="LJ127" s="5"/>
      <c r="LK127" s="5"/>
      <c r="LL127" s="5"/>
      <c r="LM127" s="5"/>
      <c r="LN127" s="5"/>
      <c r="LO127" s="5"/>
      <c r="LP127" s="5"/>
      <c r="LQ127" s="5"/>
      <c r="LR127" s="5"/>
      <c r="LS127" s="5"/>
      <c r="LT127" s="5"/>
      <c r="LU127" s="5"/>
      <c r="LV127" s="5"/>
      <c r="LW127" s="5"/>
      <c r="LX127" s="5"/>
      <c r="LY127" s="5"/>
      <c r="LZ127" s="5"/>
      <c r="MA127" s="5"/>
      <c r="MB127" s="5"/>
      <c r="MC127" s="5"/>
      <c r="MD127" s="5"/>
      <c r="ME127" s="5"/>
      <c r="MF127" s="5"/>
      <c r="MG127" s="5"/>
      <c r="MH127" s="5"/>
      <c r="MI127" s="5"/>
      <c r="MJ127" s="5"/>
      <c r="MK127" s="5"/>
      <c r="ML127" s="5"/>
      <c r="MM127" s="5"/>
      <c r="MN127" s="5"/>
      <c r="MO127" s="5"/>
      <c r="MP127" s="5"/>
      <c r="MQ127" s="5"/>
      <c r="MR127" s="5"/>
      <c r="MS127" s="5"/>
      <c r="MT127" s="5"/>
      <c r="MU127" s="5"/>
      <c r="MV127" s="5"/>
      <c r="MW127" s="5"/>
      <c r="MX127" s="5"/>
      <c r="MY127" s="5"/>
      <c r="MZ127" s="5"/>
      <c r="NA127" s="5"/>
      <c r="NB127" s="5"/>
      <c r="NC127" s="5"/>
      <c r="ND127" s="5"/>
      <c r="NE127" s="5"/>
      <c r="NF127" s="5"/>
      <c r="NG127" s="5"/>
      <c r="NH127" s="5"/>
      <c r="NI127" s="5"/>
      <c r="NJ127" s="5"/>
      <c r="NK127" s="5"/>
      <c r="NL127" s="5"/>
      <c r="NM127" s="5"/>
      <c r="NN127" s="5"/>
      <c r="NO127" s="5"/>
      <c r="NP127" s="5"/>
      <c r="NQ127" s="5"/>
      <c r="NR127" s="5"/>
      <c r="NS127" s="5"/>
      <c r="NT127" s="5"/>
      <c r="NU127" s="5"/>
      <c r="NV127" s="5"/>
      <c r="NW127" s="5"/>
      <c r="NX127" s="5"/>
      <c r="NY127" s="5"/>
      <c r="NZ127" s="5"/>
      <c r="OA127" s="5"/>
      <c r="OB127" s="5"/>
      <c r="OC127" s="5"/>
      <c r="OD127" s="5"/>
      <c r="OE127" s="5"/>
      <c r="OF127" s="5"/>
      <c r="OG127" s="5"/>
      <c r="OH127" s="5"/>
      <c r="OI127" s="5"/>
      <c r="OJ127" s="5"/>
      <c r="OK127" s="5"/>
      <c r="OL127" s="5"/>
      <c r="OM127" s="5"/>
      <c r="ON127" s="5"/>
      <c r="OO127" s="5"/>
      <c r="OP127" s="5"/>
      <c r="OQ127" s="5"/>
      <c r="OR127" s="5"/>
      <c r="OS127" s="5"/>
      <c r="OT127" s="5"/>
      <c r="OU127" s="5"/>
      <c r="OV127" s="5"/>
      <c r="OW127" s="5"/>
      <c r="OX127" s="5"/>
      <c r="OY127" s="5"/>
      <c r="OZ127" s="5"/>
      <c r="PA127" s="5"/>
      <c r="PB127" s="5"/>
      <c r="PC127" s="5"/>
      <c r="PD127" s="5"/>
      <c r="PE127" s="5"/>
      <c r="PF127" s="5"/>
      <c r="PG127" s="5"/>
      <c r="PH127" s="5"/>
      <c r="PI127" s="5"/>
      <c r="PJ127" s="5"/>
      <c r="PK127" s="5"/>
      <c r="PL127" s="5"/>
      <c r="PM127" s="5"/>
      <c r="PN127" s="5"/>
      <c r="PO127" s="5"/>
      <c r="PP127" s="5"/>
      <c r="PQ127" s="5"/>
      <c r="PR127" s="5"/>
      <c r="PS127" s="5"/>
      <c r="PT127" s="5"/>
      <c r="PU127" s="5"/>
      <c r="PV127" s="5"/>
      <c r="PW127" s="5"/>
      <c r="PX127" s="5"/>
      <c r="PY127" s="5"/>
      <c r="PZ127" s="5"/>
      <c r="QA127" s="5"/>
      <c r="QB127" s="5"/>
      <c r="QC127" s="5"/>
      <c r="QD127" s="5"/>
      <c r="QE127" s="5"/>
      <c r="QF127" s="5"/>
      <c r="QG127" s="5"/>
      <c r="QH127" s="5"/>
      <c r="QI127" s="5"/>
      <c r="QJ127" s="5"/>
      <c r="QK127" s="5"/>
      <c r="QL127" s="5"/>
      <c r="QM127" s="5"/>
      <c r="QN127" s="5"/>
      <c r="QO127" s="5"/>
      <c r="QP127" s="5"/>
      <c r="QQ127" s="5"/>
      <c r="QR127" s="5"/>
      <c r="QS127" s="5"/>
      <c r="QT127" s="5"/>
      <c r="QU127" s="5"/>
      <c r="QV127" s="5"/>
      <c r="QW127" s="5"/>
      <c r="QX127" s="5"/>
      <c r="QY127" s="5"/>
      <c r="QZ127" s="5"/>
      <c r="RA127" s="5"/>
      <c r="RB127" s="5"/>
      <c r="RC127" s="5"/>
      <c r="RD127" s="5"/>
      <c r="RE127" s="5"/>
      <c r="RF127" s="5"/>
      <c r="RG127" s="5"/>
      <c r="RH127" s="5"/>
      <c r="RI127" s="5"/>
      <c r="RJ127" s="5"/>
      <c r="RK127" s="5"/>
      <c r="RL127" s="5"/>
      <c r="RM127" s="5"/>
      <c r="RN127" s="5"/>
      <c r="RO127" s="5"/>
      <c r="RP127" s="5"/>
      <c r="RQ127" s="5"/>
      <c r="RR127" s="5"/>
      <c r="RS127" s="5"/>
      <c r="RT127" s="5"/>
      <c r="RU127" s="5"/>
      <c r="RV127" s="5"/>
      <c r="RW127" s="5"/>
      <c r="RX127" s="5"/>
      <c r="RY127" s="5"/>
      <c r="RZ127" s="5"/>
      <c r="SA127" s="5"/>
      <c r="SB127" s="5"/>
      <c r="SC127" s="5"/>
      <c r="SD127" s="5"/>
      <c r="SE127" s="5"/>
      <c r="SF127" s="5"/>
      <c r="SG127" s="5"/>
      <c r="SH127" s="5"/>
      <c r="SI127" s="5"/>
      <c r="SJ127" s="5"/>
      <c r="SK127" s="5"/>
      <c r="SL127" s="5"/>
      <c r="SM127" s="5"/>
      <c r="SN127" s="5"/>
      <c r="SO127" s="5"/>
      <c r="SP127" s="5"/>
      <c r="SQ127" s="5"/>
      <c r="SR127" s="5"/>
      <c r="SS127" s="5"/>
      <c r="ST127" s="5"/>
      <c r="SU127" s="5"/>
      <c r="SV127" s="5"/>
      <c r="SW127" s="5"/>
      <c r="SX127" s="5"/>
      <c r="SY127" s="5"/>
      <c r="SZ127" s="5"/>
      <c r="TA127" s="5"/>
      <c r="TB127" s="5"/>
      <c r="TC127" s="5"/>
      <c r="TD127" s="5"/>
      <c r="TE127" s="5"/>
      <c r="TF127" s="5"/>
      <c r="TG127" s="5"/>
      <c r="TH127" s="5"/>
      <c r="TI127" s="5"/>
      <c r="TJ127" s="5"/>
      <c r="TK127" s="5"/>
      <c r="TL127" s="5"/>
      <c r="TM127" s="5"/>
      <c r="TN127" s="5"/>
      <c r="TO127" s="5"/>
      <c r="TP127" s="5"/>
      <c r="TQ127" s="5"/>
      <c r="TR127" s="5"/>
      <c r="TS127" s="5"/>
      <c r="TT127" s="5"/>
      <c r="TU127" s="5"/>
      <c r="TV127" s="5"/>
      <c r="TW127" s="5"/>
      <c r="TX127" s="5"/>
      <c r="TY127" s="5"/>
      <c r="TZ127" s="5"/>
      <c r="UA127" s="5"/>
      <c r="UB127" s="5"/>
      <c r="UC127" s="5"/>
      <c r="UD127" s="5"/>
      <c r="UE127" s="5"/>
      <c r="UF127" s="5"/>
      <c r="UG127" s="5"/>
      <c r="UH127" s="5"/>
      <c r="UI127" s="5"/>
      <c r="UJ127" s="5"/>
      <c r="UK127" s="5"/>
      <c r="UL127" s="5"/>
      <c r="UM127" s="5"/>
      <c r="UN127" s="5"/>
      <c r="UO127" s="5"/>
      <c r="UP127" s="5"/>
      <c r="UQ127" s="5"/>
      <c r="UR127" s="5"/>
      <c r="US127" s="5"/>
      <c r="UT127" s="5"/>
      <c r="UU127" s="5"/>
      <c r="UV127" s="5"/>
      <c r="UW127" s="5"/>
      <c r="UX127" s="5"/>
      <c r="UY127" s="5"/>
      <c r="UZ127" s="5"/>
      <c r="VA127" s="5"/>
      <c r="VB127" s="5"/>
      <c r="VC127" s="5"/>
      <c r="VD127" s="5"/>
      <c r="VE127" s="5"/>
      <c r="VF127" s="5"/>
      <c r="VG127" s="5"/>
      <c r="VH127" s="5"/>
      <c r="VI127" s="5"/>
      <c r="VJ127" s="5"/>
      <c r="VK127" s="5"/>
      <c r="VL127" s="5"/>
      <c r="VM127" s="5"/>
      <c r="VN127" s="5"/>
      <c r="VO127" s="5"/>
      <c r="VP127" s="5"/>
      <c r="VQ127" s="5"/>
      <c r="VR127" s="5"/>
      <c r="VS127" s="5"/>
      <c r="VT127" s="5"/>
      <c r="VU127" s="5"/>
      <c r="VV127" s="5"/>
      <c r="VW127" s="5"/>
      <c r="VX127" s="5"/>
      <c r="VY127" s="5"/>
      <c r="VZ127" s="5"/>
      <c r="WA127" s="5"/>
      <c r="WB127" s="5"/>
      <c r="WC127" s="5"/>
      <c r="WD127" s="5"/>
      <c r="WE127" s="5"/>
      <c r="WF127" s="5"/>
      <c r="WG127" s="5"/>
      <c r="WH127" s="5"/>
      <c r="WI127" s="5"/>
      <c r="WJ127" s="5"/>
      <c r="WK127" s="5"/>
      <c r="WL127" s="5"/>
      <c r="WM127" s="5"/>
      <c r="WN127" s="5"/>
      <c r="WO127" s="5"/>
      <c r="WP127" s="5"/>
      <c r="WQ127" s="5"/>
      <c r="WR127" s="5"/>
      <c r="WS127" s="5"/>
      <c r="WT127" s="5"/>
      <c r="WU127" s="5"/>
      <c r="WV127" s="5"/>
      <c r="WW127" s="5"/>
      <c r="WX127" s="5"/>
      <c r="WY127" s="5"/>
      <c r="WZ127" s="5"/>
      <c r="XA127" s="5"/>
      <c r="XB127" s="5"/>
      <c r="XC127" s="5"/>
      <c r="XD127" s="5"/>
      <c r="XE127" s="5"/>
      <c r="XF127" s="5"/>
      <c r="XG127" s="5"/>
      <c r="XH127" s="5"/>
      <c r="XI127" s="5"/>
      <c r="XJ127" s="5"/>
      <c r="XK127" s="5"/>
      <c r="XL127" s="5"/>
      <c r="XM127" s="5"/>
      <c r="XN127" s="5"/>
      <c r="XO127" s="5"/>
      <c r="XP127" s="5"/>
      <c r="XQ127" s="5"/>
      <c r="XR127" s="5"/>
      <c r="XS127" s="5"/>
      <c r="XT127" s="5"/>
      <c r="XU127" s="5"/>
      <c r="XV127" s="5"/>
      <c r="XW127" s="5"/>
      <c r="XX127" s="5"/>
      <c r="XY127" s="5"/>
      <c r="XZ127" s="5"/>
      <c r="YA127" s="5"/>
      <c r="YB127" s="5"/>
      <c r="YC127" s="5"/>
      <c r="YD127" s="5"/>
      <c r="YE127" s="5"/>
      <c r="YF127" s="5"/>
      <c r="YG127" s="5"/>
      <c r="YH127" s="5"/>
      <c r="YI127" s="5"/>
      <c r="YJ127" s="5"/>
      <c r="YK127" s="5"/>
      <c r="YL127" s="5"/>
      <c r="YM127" s="5"/>
      <c r="YN127" s="5"/>
      <c r="YO127" s="5"/>
      <c r="YP127" s="5"/>
      <c r="YQ127" s="5"/>
      <c r="YR127" s="5"/>
      <c r="YS127" s="5"/>
      <c r="YT127" s="5"/>
      <c r="YU127" s="5"/>
      <c r="YV127" s="5"/>
      <c r="YW127" s="5"/>
      <c r="YX127" s="5"/>
      <c r="YY127" s="5"/>
      <c r="YZ127" s="5"/>
      <c r="ZA127" s="5"/>
      <c r="ZB127" s="5"/>
      <c r="ZC127" s="5"/>
      <c r="ZD127" s="5"/>
      <c r="ZE127" s="5"/>
      <c r="ZF127" s="5"/>
      <c r="ZG127" s="5"/>
      <c r="ZH127" s="5"/>
      <c r="ZI127" s="5"/>
      <c r="ZJ127" s="5"/>
      <c r="ZK127" s="5"/>
      <c r="ZL127" s="5"/>
      <c r="ZM127" s="5"/>
      <c r="ZN127" s="5"/>
      <c r="ZO127" s="5"/>
      <c r="ZP127" s="5"/>
      <c r="ZQ127" s="5"/>
      <c r="ZR127" s="5"/>
      <c r="ZS127" s="5"/>
      <c r="ZT127" s="5"/>
      <c r="ZU127" s="5"/>
      <c r="ZV127" s="5"/>
      <c r="ZW127" s="5"/>
      <c r="ZX127" s="5"/>
      <c r="ZY127" s="5"/>
      <c r="ZZ127" s="5"/>
      <c r="AAA127" s="5"/>
      <c r="AAB127" s="5"/>
      <c r="AAC127" s="5"/>
      <c r="AAD127" s="5"/>
      <c r="AAE127" s="5"/>
      <c r="AAF127" s="5"/>
      <c r="AAG127" s="5"/>
      <c r="AAH127" s="5"/>
      <c r="AAI127" s="5"/>
      <c r="AAJ127" s="5"/>
      <c r="AAK127" s="5"/>
      <c r="AAL127" s="5"/>
      <c r="AAM127" s="5"/>
      <c r="AAN127" s="5"/>
      <c r="AAO127" s="5"/>
      <c r="AAP127" s="5"/>
      <c r="AAQ127" s="5"/>
      <c r="AAR127" s="5"/>
      <c r="AAS127" s="5"/>
      <c r="AAT127" s="5"/>
      <c r="AAU127" s="5"/>
      <c r="AAV127" s="5"/>
      <c r="AAW127" s="5"/>
      <c r="AAX127" s="5"/>
      <c r="AAY127" s="5"/>
      <c r="AAZ127" s="5"/>
      <c r="ABA127" s="5"/>
      <c r="ABB127" s="5"/>
      <c r="ABC127" s="5"/>
      <c r="ABD127" s="5"/>
      <c r="ABE127" s="5"/>
      <c r="ABF127" s="5"/>
      <c r="ABG127" s="5"/>
      <c r="ABH127" s="5"/>
      <c r="ABI127" s="5"/>
      <c r="ABJ127" s="5"/>
      <c r="ABK127" s="5"/>
      <c r="ABL127" s="5"/>
      <c r="ABM127" s="5"/>
      <c r="ABN127" s="5"/>
      <c r="ABO127" s="5"/>
      <c r="ABP127" s="5"/>
      <c r="ABQ127" s="5"/>
      <c r="ABR127" s="5"/>
      <c r="ABS127" s="5"/>
      <c r="ABT127" s="5"/>
      <c r="ABU127" s="5"/>
      <c r="ABV127" s="5"/>
      <c r="ABW127" s="5"/>
      <c r="ABX127" s="5"/>
      <c r="ABY127" s="5"/>
      <c r="ABZ127" s="5"/>
      <c r="ACA127" s="5"/>
      <c r="ACB127" s="5"/>
      <c r="ACC127" s="5"/>
      <c r="ACD127" s="5"/>
      <c r="ACE127" s="5"/>
      <c r="ACF127" s="5"/>
      <c r="ACG127" s="5"/>
      <c r="ACH127" s="5"/>
      <c r="ACI127" s="5"/>
      <c r="ACJ127" s="5"/>
      <c r="ACK127" s="5"/>
      <c r="ACL127" s="5"/>
      <c r="ACM127" s="5"/>
      <c r="ACN127" s="5"/>
      <c r="ACO127" s="5"/>
      <c r="ACP127" s="5"/>
      <c r="ACQ127" s="5"/>
      <c r="ACR127" s="5"/>
      <c r="ACS127" s="5"/>
      <c r="ACT127" s="5"/>
      <c r="ACU127" s="5"/>
      <c r="ACV127" s="5"/>
      <c r="ACW127" s="5"/>
      <c r="ACX127" s="5"/>
      <c r="ACY127" s="5"/>
      <c r="ACZ127" s="5"/>
      <c r="ADA127" s="5"/>
      <c r="ADB127" s="5"/>
      <c r="ADC127" s="5"/>
      <c r="ADD127" s="5"/>
      <c r="ADE127" s="5"/>
      <c r="ADF127" s="5"/>
      <c r="ADG127" s="5"/>
      <c r="ADH127" s="5"/>
      <c r="ADI127" s="5"/>
      <c r="ADJ127" s="5"/>
      <c r="ADK127" s="5"/>
      <c r="ADL127" s="5"/>
      <c r="ADM127" s="5"/>
      <c r="ADN127" s="5"/>
      <c r="ADO127" s="5"/>
      <c r="ADP127" s="5"/>
      <c r="ADQ127" s="5"/>
      <c r="ADR127" s="5"/>
      <c r="ADS127" s="5"/>
      <c r="ADT127" s="5"/>
      <c r="ADU127" s="5"/>
      <c r="ADV127" s="5"/>
      <c r="ADW127" s="5"/>
      <c r="ADX127" s="5"/>
      <c r="ADY127" s="5"/>
      <c r="ADZ127" s="5"/>
      <c r="AEA127" s="5"/>
      <c r="AEB127" s="5"/>
      <c r="AEC127" s="5"/>
      <c r="AED127" s="5"/>
      <c r="AEE127" s="5"/>
      <c r="AEF127" s="5"/>
      <c r="AEG127" s="5"/>
      <c r="AEH127" s="5"/>
      <c r="AEI127" s="5"/>
      <c r="AEJ127" s="5"/>
      <c r="AEK127" s="5"/>
      <c r="AEL127" s="5"/>
      <c r="AEM127" s="5"/>
      <c r="AEN127" s="5"/>
      <c r="AEO127" s="5"/>
      <c r="AEP127" s="5"/>
      <c r="AEQ127" s="5"/>
      <c r="AER127" s="5"/>
      <c r="AES127" s="5"/>
      <c r="AET127" s="5"/>
      <c r="AEU127" s="5"/>
      <c r="AEV127" s="5"/>
      <c r="AEW127" s="5"/>
      <c r="AEX127" s="5"/>
      <c r="AEY127" s="5"/>
      <c r="AEZ127" s="5"/>
      <c r="AFA127" s="5"/>
      <c r="AFB127" s="5"/>
      <c r="AFC127" s="5"/>
      <c r="AFD127" s="5"/>
      <c r="AFE127" s="5"/>
      <c r="AFF127" s="5"/>
      <c r="AFG127" s="5"/>
      <c r="AFH127" s="5"/>
      <c r="AFI127" s="5"/>
      <c r="AFJ127" s="5"/>
      <c r="AFK127" s="5"/>
      <c r="AFL127" s="5"/>
      <c r="AFM127" s="5"/>
      <c r="AFN127" s="5"/>
      <c r="AFO127" s="5"/>
      <c r="AFP127" s="5"/>
      <c r="AFQ127" s="5"/>
      <c r="AFR127" s="5"/>
      <c r="AFS127" s="5"/>
      <c r="AFT127" s="5"/>
      <c r="AFU127" s="5"/>
      <c r="AFV127" s="5"/>
      <c r="AFW127" s="5"/>
      <c r="AFX127" s="5"/>
      <c r="AFY127" s="5"/>
      <c r="AFZ127" s="5"/>
      <c r="AGA127" s="5"/>
      <c r="AGB127" s="5"/>
      <c r="AGC127" s="5"/>
      <c r="AGD127" s="5"/>
      <c r="AGE127" s="5"/>
      <c r="AGF127" s="5"/>
      <c r="AGG127" s="5"/>
      <c r="AGH127" s="5"/>
      <c r="AGI127" s="5"/>
      <c r="AGJ127" s="5"/>
      <c r="AGK127" s="5"/>
      <c r="AGL127" s="5"/>
      <c r="AGM127" s="5"/>
      <c r="AGN127" s="5"/>
      <c r="AGO127" s="5"/>
      <c r="AGP127" s="5"/>
      <c r="AGQ127" s="5"/>
      <c r="AGR127" s="5"/>
      <c r="AGS127" s="5"/>
      <c r="AGT127" s="5"/>
      <c r="AGU127" s="5"/>
      <c r="AGV127" s="5"/>
      <c r="AGW127" s="5"/>
      <c r="AGX127" s="5"/>
      <c r="AGY127" s="5"/>
      <c r="AGZ127" s="5"/>
      <c r="AHA127" s="5"/>
      <c r="AHB127" s="5"/>
      <c r="AHC127" s="5"/>
      <c r="AHD127" s="5"/>
      <c r="AHE127" s="5"/>
      <c r="AHF127" s="5"/>
      <c r="AHG127" s="5"/>
      <c r="AHH127" s="5"/>
      <c r="AHI127" s="5"/>
      <c r="AHJ127" s="5"/>
      <c r="AHK127" s="5"/>
      <c r="AHL127" s="5"/>
      <c r="AHM127" s="5"/>
      <c r="AHN127" s="5"/>
      <c r="AHO127" s="5"/>
      <c r="AHP127" s="5"/>
      <c r="AHQ127" s="5"/>
      <c r="AHR127" s="5"/>
      <c r="AHS127" s="5"/>
      <c r="AHT127" s="5"/>
      <c r="AHU127" s="5"/>
      <c r="AHV127" s="5"/>
      <c r="AHW127" s="5"/>
      <c r="AHX127" s="5"/>
      <c r="AHY127" s="5"/>
      <c r="AHZ127" s="5"/>
      <c r="AIA127" s="5"/>
      <c r="AIB127" s="5"/>
      <c r="AIC127" s="5"/>
      <c r="AID127" s="5"/>
      <c r="AIE127" s="5"/>
      <c r="AIF127" s="5"/>
      <c r="AIG127" s="5"/>
      <c r="AIH127" s="5"/>
      <c r="AII127" s="5"/>
      <c r="AIJ127" s="5"/>
      <c r="AIK127" s="5"/>
      <c r="AIL127" s="5"/>
      <c r="AIM127" s="5"/>
      <c r="AIN127" s="5"/>
      <c r="AIO127" s="5"/>
      <c r="AIP127" s="5"/>
      <c r="AIQ127" s="5"/>
      <c r="AIR127" s="5"/>
      <c r="AIS127" s="5"/>
      <c r="AIT127" s="5"/>
      <c r="AIU127" s="5"/>
      <c r="AIV127" s="5"/>
      <c r="AIW127" s="5"/>
      <c r="AIX127" s="5"/>
      <c r="AIY127" s="5"/>
      <c r="AIZ127" s="5"/>
      <c r="AJA127" s="5"/>
      <c r="AJB127" s="5"/>
      <c r="AJC127" s="5"/>
      <c r="AJD127" s="5"/>
      <c r="AJE127" s="5"/>
      <c r="AJF127" s="5"/>
      <c r="AJG127" s="5"/>
      <c r="AJH127" s="5"/>
      <c r="AJI127" s="5"/>
      <c r="AJJ127" s="5"/>
      <c r="AJK127" s="5"/>
      <c r="AJL127" s="5"/>
      <c r="AJM127" s="5"/>
      <c r="AJN127" s="5"/>
      <c r="AJO127" s="5"/>
      <c r="AJP127" s="5"/>
      <c r="AJQ127" s="5"/>
      <c r="AJR127" s="5"/>
      <c r="AJS127" s="5"/>
      <c r="AJT127" s="5"/>
      <c r="AJU127" s="5"/>
      <c r="AJV127" s="5"/>
      <c r="AJW127" s="5"/>
      <c r="AJX127" s="5"/>
      <c r="AJY127" s="5"/>
      <c r="AJZ127" s="5"/>
      <c r="AKA127" s="5"/>
      <c r="AKB127" s="5"/>
      <c r="AKC127" s="5"/>
      <c r="AKD127" s="5"/>
      <c r="AKE127" s="5"/>
      <c r="AKF127" s="5"/>
      <c r="AKG127" s="5"/>
      <c r="AKH127" s="5"/>
      <c r="AKI127" s="5"/>
      <c r="AKJ127" s="5"/>
      <c r="AKK127" s="5"/>
      <c r="AKL127" s="5"/>
      <c r="AKM127" s="5"/>
      <c r="AKN127" s="5"/>
      <c r="AKO127" s="5"/>
      <c r="AKP127" s="5"/>
      <c r="AKQ127" s="5"/>
      <c r="AKR127" s="5"/>
      <c r="AKS127" s="5"/>
      <c r="AKT127" s="5"/>
      <c r="AKU127" s="5"/>
      <c r="AKV127" s="5"/>
      <c r="AKW127" s="5"/>
      <c r="AKX127" s="5"/>
      <c r="AKY127" s="5"/>
      <c r="AKZ127" s="5"/>
      <c r="ALA127" s="5"/>
      <c r="ALB127" s="5"/>
      <c r="ALC127" s="5"/>
      <c r="ALD127" s="5"/>
      <c r="ALE127" s="5"/>
      <c r="ALF127" s="5"/>
      <c r="ALG127" s="5"/>
      <c r="ALH127" s="5"/>
      <c r="ALI127" s="5"/>
      <c r="ALJ127" s="5"/>
    </row>
    <row r="128" spans="1:998" hidden="1"/>
    <row r="129" hidden="1"/>
    <row r="130" s="1" customFormat="1" hidden="1"/>
    <row r="131" s="1" customFormat="1" hidden="1"/>
    <row r="132" s="1" customFormat="1" hidden="1"/>
    <row r="133" s="1" customFormat="1" hidden="1"/>
    <row r="134" s="1" customFormat="1" hidden="1"/>
  </sheetData>
  <mergeCells count="18">
    <mergeCell ref="A8:K8"/>
    <mergeCell ref="A1:A6"/>
    <mergeCell ref="B1:J6"/>
    <mergeCell ref="K1:K3"/>
    <mergeCell ref="K4:K6"/>
    <mergeCell ref="A7:K7"/>
    <mergeCell ref="K9:K10"/>
    <mergeCell ref="A60:A61"/>
    <mergeCell ref="B60:B61"/>
    <mergeCell ref="C60:K60"/>
    <mergeCell ref="C61:E61"/>
    <mergeCell ref="F61:I61"/>
    <mergeCell ref="C62:E62"/>
    <mergeCell ref="F62:I62"/>
    <mergeCell ref="A9:A10"/>
    <mergeCell ref="B9:B10"/>
    <mergeCell ref="C9:F9"/>
    <mergeCell ref="G9:J9"/>
  </mergeCells>
  <printOptions horizontalCentered="1"/>
  <pageMargins left="0.78680555555555598" right="0.196527777777778" top="0.39305555555555599" bottom="0.39305555555555599" header="0.51180555555555596" footer="0.51180555555555596"/>
  <pageSetup paperSize="9" scale="49" fitToHeight="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15</vt:i4>
      </vt:variant>
    </vt:vector>
  </HeadingPairs>
  <TitlesOfParts>
    <vt:vector size="29" baseType="lpstr">
      <vt:lpstr>Planilha Locada</vt:lpstr>
      <vt:lpstr>ROTA 001</vt:lpstr>
      <vt:lpstr>ROTA 002</vt:lpstr>
      <vt:lpstr>ROTA 003</vt:lpstr>
      <vt:lpstr>ROTA 004</vt:lpstr>
      <vt:lpstr>ROTA 005</vt:lpstr>
      <vt:lpstr>ROTA 006</vt:lpstr>
      <vt:lpstr>ROTA 006.1</vt:lpstr>
      <vt:lpstr>ROTA 007</vt:lpstr>
      <vt:lpstr>ROTA 008</vt:lpstr>
      <vt:lpstr>ROTA 009</vt:lpstr>
      <vt:lpstr>ROTA 009.1</vt:lpstr>
      <vt:lpstr>ROTA 010</vt:lpstr>
      <vt:lpstr>ROTA 011</vt:lpstr>
      <vt:lpstr>'Planilha Locada'!Area_de_impressao</vt:lpstr>
      <vt:lpstr>'ROTA 001'!Area_de_impressao</vt:lpstr>
      <vt:lpstr>'ROTA 002'!Area_de_impressao</vt:lpstr>
      <vt:lpstr>'ROTA 003'!Area_de_impressao</vt:lpstr>
      <vt:lpstr>'ROTA 004'!Area_de_impressao</vt:lpstr>
      <vt:lpstr>'ROTA 005'!Area_de_impressao</vt:lpstr>
      <vt:lpstr>'ROTA 006'!Area_de_impressao</vt:lpstr>
      <vt:lpstr>'ROTA 006.1'!Area_de_impressao</vt:lpstr>
      <vt:lpstr>'ROTA 007'!Area_de_impressao</vt:lpstr>
      <vt:lpstr>'ROTA 008'!Area_de_impressao</vt:lpstr>
      <vt:lpstr>'ROTA 009'!Area_de_impressao</vt:lpstr>
      <vt:lpstr>'ROTA 009.1'!Area_de_impressao</vt:lpstr>
      <vt:lpstr>'ROTA 010'!Area_de_impressao</vt:lpstr>
      <vt:lpstr>'ROTA 011'!Area_de_impressao</vt:lpstr>
      <vt:lpstr>'Planilha Locada'!Titulos_de_impressao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UserPC</dc:creator>
  <cp:lastModifiedBy>Fábio</cp:lastModifiedBy>
  <cp:revision>11</cp:revision>
  <cp:lastPrinted>2026-02-26T01:37:27Z</cp:lastPrinted>
  <dcterms:created xsi:type="dcterms:W3CDTF">2018-04-06T16:45:00Z</dcterms:created>
  <dcterms:modified xsi:type="dcterms:W3CDTF">2026-03-07T13:44:32Z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1046-11.2.0.8343</vt:lpwstr>
  </property>
</Properties>
</file>