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480"/>
  </bookViews>
  <sheets>
    <sheet name="Plan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<sst xmlns="http://schemas.openxmlformats.org/spreadsheetml/2006/main" count="13" uniqueCount="13">
  <si>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 xml:space="preserve">Universidade Federal do Rio de Janeiro
Centro de Ciências da Saúde
Instituto de Ginecologia
Serviço de Farmácia
</t>
  </si>
  <si>
    <t>HISTÓRICO DO CONSUMO DO MEIO DE CULTURA DO AMBULATÓRIO DE REPRODUÇÃO HUMANA</t>
  </si>
  <si>
    <t>ITEM</t>
  </si>
  <si>
    <t>DESCRIÇÃO/ ESPECIF.</t>
  </si>
  <si>
    <t>CÓDIGO CATMAT</t>
  </si>
  <si>
    <t>UNID. DE MEDIDA</t>
  </si>
  <si>
    <t>CONSUMO MÉDIO MENSAL</t>
  </si>
  <si>
    <t>QNT TOTAL</t>
  </si>
  <si>
    <t>VALOR ESTIMADO</t>
  </si>
  <si>
    <t>VALOR TOTAL</t>
  </si>
  <si>
    <t>Meio De Cultura - Célula E Tecido Tipo: Para Separação 
Esperma Com Motilidade , Apresentação: Líquido , Característica 
Adicional: Gradiente Superior (ISOLATE – P/ CAPACITAÇÃO ESPERMÁTICA 6 ML (UPPER E LOWER) – CX C/ 6 PARES)</t>
  </si>
  <si>
    <t>FRASCO 06 ML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</si>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</sst>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176" formatCode="_-* #,##0.00_-;\-* #,##0.00_-;_-* &quot;-&quot;??_-;_-@_-"/>
    <numFmt numFmtId="177" formatCode="_-&quot;R$&quot;\ * #,##0.00_-;\-&quot;R$&quot;\ * #,##0.00_-;_-&quot;R$&quot;\ * &quot;-&quot;??_-;_-@_-"/>
    <numFmt numFmtId="178" formatCode="_-* #,##0_-;\-* #,##0_-;_-* &quot;-&quot;_-;_-@_-"/>
    <numFmt numFmtId="179" formatCode="_-&quot;R$&quot;\ * #,##0_-;\-&quot;R$&quot;\ * #,##0_-;_-&quot;R$&quot;\ * &quot;-&quot;_-;_-@_-"/>
    <numFmt numFmtId="180" formatCode="0.0"/>
    <numFmt numFmtId="181" formatCode="&quot;R$&quot;\ #,##0.00;[Red]\-&quot;R$&quot;\ #,##0.00"/>
  </numFmts>
  <fonts count="28">
    <font>
      <sz val="11"/>
      <color theme="1"/>
      <name val="Calibri"/>
      <charset val="134"/>
      <scheme val="minor"/>
    </font>
    <font>
      <sz val="12"/>
      <color theme="1"/>
      <name val="Calibri"/>
      <charset val="134"/>
      <scheme val="minor"/>
    </font>
    <font>
      <b/>
      <sz val="10"/>
      <color rgb="FF000000"/>
      <name val="Times New Roman"/>
      <charset val="134"/>
    </font>
    <font>
      <b/>
      <sz val="10"/>
      <color rgb="FF00000A"/>
      <name val="Times New Roman"/>
      <charset val="134"/>
    </font>
    <font>
      <sz val="10"/>
      <color rgb="FF00000A"/>
      <name val="Times New Roman"/>
      <charset val="134"/>
    </font>
    <font>
      <sz val="10"/>
      <color rgb="FF000000"/>
      <name val="Times New Roman"/>
      <charset val="134"/>
    </font>
    <font>
      <b/>
      <sz val="11"/>
      <color rgb="FF000000"/>
      <name val="Times New Roman"/>
      <charset val="134"/>
    </font>
    <font>
      <sz val="11"/>
      <color rgb="FF000000"/>
      <name val="Times New Roman"/>
      <charset val="134"/>
    </font>
    <font>
      <sz val="10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rgb="FF000001"/>
      </left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/>
      <right style="medium">
        <color rgb="FF000001"/>
      </right>
      <top style="medium">
        <color rgb="FF000001"/>
      </top>
      <bottom style="medium">
        <color rgb="FF000001"/>
      </bottom>
      <diagonal/>
    </border>
    <border>
      <left style="medium">
        <color rgb="FF000001"/>
      </left>
      <right style="medium">
        <color rgb="FF000001"/>
      </right>
      <top/>
      <bottom style="medium">
        <color rgb="FF000001"/>
      </bottom>
      <diagonal/>
    </border>
    <border>
      <left/>
      <right style="medium">
        <color rgb="FF000001"/>
      </right>
      <top/>
      <bottom style="medium">
        <color rgb="FF000001"/>
      </bottom>
      <diagonal/>
    </border>
    <border>
      <left/>
      <right style="medium">
        <color auto="1"/>
      </right>
      <top style="medium">
        <color rgb="FF00000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8" fontId="8" fillId="0" borderId="0" applyFont="0" applyFill="0" applyBorder="0" applyAlignment="0" applyProtection="0">
      <alignment vertical="center"/>
    </xf>
    <xf numFmtId="179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17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8" applyNumberFormat="0" applyFill="0" applyAlignment="0" applyProtection="0">
      <alignment vertical="center"/>
    </xf>
    <xf numFmtId="0" fontId="15" fillId="0" borderId="18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20" applyNumberFormat="0" applyAlignment="0" applyProtection="0">
      <alignment vertical="center"/>
    </xf>
    <xf numFmtId="0" fontId="18" fillId="5" borderId="21" applyNumberFormat="0" applyAlignment="0" applyProtection="0">
      <alignment vertical="center"/>
    </xf>
    <xf numFmtId="0" fontId="19" fillId="5" borderId="20" applyNumberFormat="0" applyAlignment="0" applyProtection="0">
      <alignment vertical="center"/>
    </xf>
    <xf numFmtId="0" fontId="20" fillId="6" borderId="22" applyNumberFormat="0" applyAlignment="0" applyProtection="0">
      <alignment vertical="center"/>
    </xf>
    <xf numFmtId="0" fontId="21" fillId="0" borderId="23" applyNumberFormat="0" applyFill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30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0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 wrapText="1"/>
    </xf>
    <xf numFmtId="0" fontId="1" fillId="0" borderId="8" xfId="0" applyFont="1" applyBorder="1" applyAlignment="1">
      <alignment horizontal="center" wrapText="1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3" fillId="2" borderId="12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wrapText="1"/>
    </xf>
    <xf numFmtId="0" fontId="4" fillId="2" borderId="14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wrapText="1"/>
    </xf>
    <xf numFmtId="0" fontId="5" fillId="2" borderId="15" xfId="0" applyFont="1" applyFill="1" applyBorder="1" applyAlignment="1">
      <alignment horizontal="center" wrapText="1"/>
    </xf>
    <xf numFmtId="180" fontId="4" fillId="2" borderId="15" xfId="0" applyNumberFormat="1" applyFont="1" applyFill="1" applyBorder="1" applyAlignment="1">
      <alignment horizontal="center" wrapText="1"/>
    </xf>
    <xf numFmtId="0" fontId="5" fillId="2" borderId="14" xfId="0" applyFont="1" applyFill="1" applyBorder="1" applyAlignment="1">
      <alignment horizontal="center" wrapText="1"/>
    </xf>
    <xf numFmtId="181" fontId="4" fillId="2" borderId="14" xfId="0" applyNumberFormat="1" applyFont="1" applyFill="1" applyBorder="1" applyAlignment="1">
      <alignment horizontal="center" wrapText="1"/>
    </xf>
    <xf numFmtId="181" fontId="5" fillId="2" borderId="15" xfId="0" applyNumberFormat="1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left" wrapText="1"/>
    </xf>
    <xf numFmtId="0" fontId="3" fillId="2" borderId="10" xfId="0" applyFont="1" applyFill="1" applyBorder="1" applyAlignment="1">
      <alignment horizontal="left" wrapText="1"/>
    </xf>
    <xf numFmtId="0" fontId="3" fillId="2" borderId="11" xfId="0" applyFont="1" applyFill="1" applyBorder="1" applyAlignment="1">
      <alignment horizontal="left" wrapText="1"/>
    </xf>
    <xf numFmtId="181" fontId="3" fillId="2" borderId="16" xfId="0" applyNumberFormat="1" applyFont="1" applyFill="1" applyBorder="1" applyAlignment="1">
      <alignment wrapText="1"/>
    </xf>
    <xf numFmtId="0" fontId="1" fillId="0" borderId="0" xfId="0" applyFont="1" applyBorder="1" applyAlignment="1">
      <alignment wrapText="1"/>
    </xf>
    <xf numFmtId="0" fontId="0" fillId="0" borderId="0" xfId="0" applyBorder="1"/>
    <xf numFmtId="0" fontId="6" fillId="0" borderId="0" xfId="0" applyFont="1" applyBorder="1" applyAlignment="1"/>
    <xf numFmtId="181" fontId="7" fillId="2" borderId="0" xfId="0" applyNumberFormat="1" applyFont="1" applyFill="1" applyBorder="1" applyAlignment="1">
      <alignment horizontal="center" wrapText="1"/>
    </xf>
  </cellXfs>
  <cellStyles count="49">
    <cellStyle name="Normal" xfId="0" builtinId="0"/>
    <cellStyle name="Comma" xfId="1" builtinId="3"/>
    <cellStyle name="Moeda" xfId="2" builtinId="4"/>
    <cellStyle name="Porcentagem" xfId="3" builtinId="5"/>
    <cellStyle name="Comma [0]" xfId="4" builtinId="6"/>
    <cellStyle name="Moeda [0]" xfId="5" builtinId="7"/>
    <cellStyle name="Hyperlink" xfId="6" builtinId="8"/>
    <cellStyle name="Hyperlink seguido" xfId="7" builtinId="9"/>
    <cellStyle name="Observação" xfId="8" builtinId="10"/>
    <cellStyle name="Texto de Aviso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ída" xfId="17" builtinId="21"/>
    <cellStyle name="Cálculo" xfId="18" builtinId="22"/>
    <cellStyle name="Célula de Verificação" xfId="19" builtinId="23"/>
    <cellStyle name="Célula Vinculada" xfId="20" builtinId="24"/>
    <cellStyle name="Total" xfId="21" builtinId="25"/>
    <cellStyle name="Bom" xfId="22" builtinId="26"/>
    <cellStyle name="Ruim" xfId="23" builtinId="27"/>
    <cellStyle name="Neutro" xfId="24" builtinId="28"/>
    <cellStyle name="Ênfase 1" xfId="25" builtinId="29"/>
    <cellStyle name="20% - Ênfase 1" xfId="26" builtinId="30"/>
    <cellStyle name="40% - Ênfase 1" xfId="27" builtinId="31"/>
    <cellStyle name="60% - Ênfase 1" xfId="28" builtinId="32"/>
    <cellStyle name="Ênfase 2" xfId="29" builtinId="33"/>
    <cellStyle name="20% - Ênfase 2" xfId="30" builtinId="34"/>
    <cellStyle name="40% - Ênfase 2" xfId="31" builtinId="35"/>
    <cellStyle name="60% - Ênfase 2" xfId="32" builtinId="36"/>
    <cellStyle name="Ênfase 3" xfId="33" builtinId="37"/>
    <cellStyle name="20% - Ênfase 3" xfId="34" builtinId="38"/>
    <cellStyle name="40% - Ênfase 3" xfId="35" builtinId="39"/>
    <cellStyle name="60% - Ênfase 3" xfId="36" builtinId="40"/>
    <cellStyle name="Ênfase 4" xfId="37" builtinId="41"/>
    <cellStyle name="20% - Ênfase 4" xfId="38" builtinId="42"/>
    <cellStyle name="40% - Ênfase 4" xfId="39" builtinId="43"/>
    <cellStyle name="60% - Ênfase 4" xfId="40" builtinId="44"/>
    <cellStyle name="Ênfase 5" xfId="41" builtinId="45"/>
    <cellStyle name="20% - Ênfase 5" xfId="42" builtinId="46"/>
    <cellStyle name="40% - Ênfase 5" xfId="43" builtinId="47"/>
    <cellStyle name="60% - Ênfase 5" xfId="44" builtinId="48"/>
    <cellStyle name="Ênfase 6" xfId="45" builtinId="49"/>
    <cellStyle name="20% - Ênfase 6" xfId="46" builtinId="50"/>
    <cellStyle name="40% - Ênfase 6" xfId="47" builtinId="51"/>
    <cellStyle name="60% - Ênfase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0</xdr:col>
      <xdr:colOff>180975</xdr:colOff>
      <xdr:row>0</xdr:row>
      <xdr:rowOff>0</xdr:rowOff>
    </xdr:from>
    <xdr:to>
      <xdr:col>1</xdr:col>
      <xdr:colOff>485775</xdr:colOff>
      <xdr:row>5</xdr:row>
      <xdr:rowOff>47625</xdr:rowOff>
    </xdr:to>
    <xdr:pic>
      <xdr:nvPicPr>
        <xdr:cNvPr id="2" name="Imagem 1"/>
        <xdr:cNvPicPr>
          <a:picLocks noChangeAspect="1" noChangeArrowheads="1"/>
        </xdr:cNvPicPr>
      </xdr:nvPicPr>
      <xdr:blipFill>
        <a:blip r:embed="rId1"/>
        <a:srcRect/>
        <a:stretch>
          <a:fillRect/>
        </a:stretch>
      </xdr:blipFill>
      <xdr:spPr>
        <a:xfrm>
          <a:off x="180975" y="0"/>
          <a:ext cx="752475" cy="100012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tabSelected="1" workbookViewId="0">
      <selection activeCell="L9" sqref="L9"/>
    </sheetView>
  </sheetViews>
  <sheetFormatPr defaultColWidth="9" defaultRowHeight="15"/>
  <cols>
    <col min="1" max="1" width="6.71428571428571" customWidth="1"/>
    <col min="2" max="2" width="39.2857142857143" customWidth="1"/>
    <col min="3" max="3" width="11" customWidth="1"/>
    <col min="4" max="4" width="14" customWidth="1"/>
    <col min="5" max="5" width="16.4285714285714" customWidth="1"/>
    <col min="6" max="6" width="9.14285714285714" customWidth="1"/>
    <col min="7" max="7" width="10.4285714285714" customWidth="1"/>
    <col min="8" max="8" width="13.7142857142857" customWidth="1"/>
    <col min="10" max="10" width="18.5714285714286" customWidth="1"/>
  </cols>
  <sheetData>
    <row r="1" customHeight="1" spans="1:16">
      <c r="A1" s="1" t="s">
        <v>0</v>
      </c>
      <c r="B1" s="2"/>
      <c r="C1" s="2"/>
      <c r="D1" s="2"/>
      <c r="E1" s="2"/>
      <c r="F1" s="2"/>
      <c r="G1" s="2"/>
      <c r="H1" s="3"/>
      <c r="I1" s="26"/>
      <c r="J1" s="26"/>
      <c r="K1" s="26"/>
      <c r="L1" s="26"/>
      <c r="M1" s="26"/>
      <c r="N1" s="26"/>
      <c r="O1" s="26"/>
      <c r="P1" s="27"/>
    </row>
    <row r="2" customHeight="1" spans="1:16">
      <c r="A2" s="4"/>
      <c r="B2" s="5"/>
      <c r="C2" s="5"/>
      <c r="D2" s="5"/>
      <c r="E2" s="5"/>
      <c r="F2" s="5"/>
      <c r="G2" s="5"/>
      <c r="H2" s="6"/>
      <c r="I2" s="26"/>
      <c r="J2" s="26"/>
      <c r="K2" s="26"/>
      <c r="L2" s="26"/>
      <c r="M2" s="26"/>
      <c r="N2" s="26"/>
      <c r="O2" s="26"/>
      <c r="P2" s="27"/>
    </row>
    <row r="3" customHeight="1" spans="1:16">
      <c r="A3" s="4"/>
      <c r="B3" s="5"/>
      <c r="C3" s="5"/>
      <c r="D3" s="5"/>
      <c r="E3" s="5"/>
      <c r="F3" s="5"/>
      <c r="G3" s="5"/>
      <c r="H3" s="6"/>
      <c r="I3" s="26"/>
      <c r="J3" s="26"/>
      <c r="K3" s="26"/>
      <c r="L3" s="26"/>
      <c r="M3" s="26"/>
      <c r="N3" s="26"/>
      <c r="O3" s="26"/>
      <c r="P3" s="27"/>
    </row>
    <row r="4" customHeight="1" spans="1:16">
      <c r="A4" s="4"/>
      <c r="B4" s="5"/>
      <c r="C4" s="5"/>
      <c r="D4" s="5"/>
      <c r="E4" s="5"/>
      <c r="F4" s="5"/>
      <c r="G4" s="5"/>
      <c r="H4" s="6"/>
      <c r="I4" s="26"/>
      <c r="J4" s="26"/>
      <c r="K4" s="26"/>
      <c r="L4" s="26"/>
      <c r="M4" s="26"/>
      <c r="N4" s="26"/>
      <c r="O4" s="26"/>
      <c r="P4" s="27"/>
    </row>
    <row r="5" customHeight="1" spans="1:16">
      <c r="A5" s="4"/>
      <c r="B5" s="5"/>
      <c r="C5" s="5"/>
      <c r="D5" s="5"/>
      <c r="E5" s="5"/>
      <c r="F5" s="5"/>
      <c r="G5" s="5"/>
      <c r="H5" s="6"/>
      <c r="I5" s="26"/>
      <c r="J5" s="26"/>
      <c r="K5" s="26"/>
      <c r="L5" s="26"/>
      <c r="M5" s="26"/>
      <c r="N5" s="26"/>
      <c r="O5" s="26"/>
      <c r="P5" s="27"/>
    </row>
    <row r="6" ht="10.5" customHeight="1" spans="1:16">
      <c r="A6" s="7"/>
      <c r="B6" s="8"/>
      <c r="C6" s="8"/>
      <c r="D6" s="8"/>
      <c r="E6" s="8"/>
      <c r="F6" s="8"/>
      <c r="G6" s="8"/>
      <c r="H6" s="9"/>
      <c r="I6" s="26"/>
      <c r="J6" s="26"/>
      <c r="K6" s="26"/>
      <c r="L6" s="26"/>
      <c r="M6" s="26"/>
      <c r="N6" s="26"/>
      <c r="O6" s="26"/>
      <c r="P6" s="27"/>
    </row>
    <row r="7" customHeight="1" spans="1:16">
      <c r="A7" s="10" t="s">
        <v>1</v>
      </c>
      <c r="B7" s="11"/>
      <c r="C7" s="11"/>
      <c r="D7" s="11"/>
      <c r="E7" s="11"/>
      <c r="F7" s="11"/>
      <c r="G7" s="11"/>
      <c r="H7" s="12"/>
      <c r="I7" s="28"/>
      <c r="J7" s="28"/>
      <c r="K7" s="28"/>
      <c r="L7" s="28"/>
      <c r="M7" s="28"/>
      <c r="N7" s="28"/>
      <c r="O7" s="28"/>
      <c r="P7" s="27"/>
    </row>
    <row r="8" ht="44.25" customHeight="1" spans="1:16">
      <c r="A8" s="13" t="s">
        <v>2</v>
      </c>
      <c r="B8" s="14" t="s">
        <v>3</v>
      </c>
      <c r="C8" s="14" t="s">
        <v>4</v>
      </c>
      <c r="D8" s="14" t="s">
        <v>5</v>
      </c>
      <c r="E8" s="14" t="s">
        <v>6</v>
      </c>
      <c r="F8" s="13" t="s">
        <v>7</v>
      </c>
      <c r="G8" s="14" t="s">
        <v>8</v>
      </c>
      <c r="H8" s="14" t="s">
        <v>9</v>
      </c>
      <c r="I8" s="27"/>
      <c r="J8" s="27"/>
      <c r="K8" s="27"/>
      <c r="L8" s="27"/>
      <c r="M8" s="27"/>
      <c r="N8" s="27"/>
      <c r="O8" s="27"/>
      <c r="P8" s="27"/>
    </row>
    <row r="9" ht="90" spans="1:10">
      <c r="A9" s="15">
        <v>1</v>
      </c>
      <c r="B9" s="16" t="s">
        <v>10</v>
      </c>
      <c r="C9" s="17">
        <v>410333</v>
      </c>
      <c r="D9" s="17" t="s">
        <v>11</v>
      </c>
      <c r="E9" s="18">
        <f>F9/12</f>
        <v>0.5</v>
      </c>
      <c r="F9" s="19">
        <v>6</v>
      </c>
      <c r="G9" s="20">
        <v>230</v>
      </c>
      <c r="H9" s="21">
        <f t="shared" ref="H9" si="0">G9*F9</f>
        <v>1380</v>
      </c>
      <c r="J9" s="29"/>
    </row>
    <row r="10" ht="16.5" customHeight="1" spans="1:8">
      <c r="A10" s="22" t="s">
        <v>12</v>
      </c>
      <c r="B10" s="23"/>
      <c r="C10" s="23"/>
      <c r="D10" s="23"/>
      <c r="E10" s="23"/>
      <c r="F10" s="23"/>
      <c r="G10" s="24"/>
      <c r="H10" s="25">
        <f>SUM(H9:H9)</f>
        <v>1380</v>
      </c>
    </row>
  </sheetData>
  <mergeCells count="3">
    <mergeCell ref="A7:H7"/>
    <mergeCell ref="A10:G10"/>
    <mergeCell ref="A1:H6"/>
  </mergeCells>
  <pageMargins left="0.511811023622047" right="0.511811023622047" top="0.78740157480315" bottom="0.78740157480315" header="0.31496062992126" footer="0.31496062992126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Plan2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deniseramos</dc:creator>
  <cp:lastModifiedBy>deniseramos</cp:lastModifiedBy>
  <dcterms:created xsi:type="dcterms:W3CDTF">2021-04-05T17:37:00Z</dcterms:created>
  <cp:lastPrinted>2021-06-02T18:02:00Z</cp:lastPrinted>
  <dcterms:modified xsi:type="dcterms:W3CDTF">2024-12-04T15:41:47Z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87C5C8336A7B4FA280D8C2955FBE946D_13</vt:lpwstr>
  </property>
  <property fmtid="{D5CDD505-2E9C-101B-9397-08002B2CF9AE}" pid="3" name="KSOProductBuildVer">
    <vt:lpwstr>1046-12.2.0.19307</vt:lpwstr>
  </property>
</Properties>
</file>