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a 1 - Frota" sheetId="1" state="visible" r:id="rId3"/>
  </sheets>
  <definedNames>
    <definedName function="false" hidden="true" localSheetId="0" name="_xlnm._FilterDatabase" vbProcedure="false">'Tabela 1 - Frota'!$A$5:$G$65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<sst xmlns="http://schemas.openxmlformats.org/spreadsheetml/2006/main" count="324" uniqueCount="111">
  <si>
    <t xml:space="preserve">TABELA 1 — FROTA DA SES/PB</t>
  </si>
  <si>
    <t xml:space="preserve">Estudo Técnico Preliminar 18/2026 — Gerenciamento das aquisições de combustíveis e ARLA 32</t>
  </si>
  <si>
    <t xml:space="preserve">Veículos ativos (próprios em uso + locados). Células em amarelo devem ser preenchidas. Não inclui veículos parados.</t>
  </si>
  <si>
    <t xml:space="preserve">Nº</t>
  </si>
  <si>
    <t xml:space="preserve">Placa</t>
  </si>
  <si>
    <t xml:space="preserve">Marca/Modelo</t>
  </si>
  <si>
    <t xml:space="preserve">Tipo</t>
  </si>
  <si>
    <t xml:space="preserve">Combustível</t>
  </si>
  <si>
    <t xml:space="preserve">Lotação (Cidade)</t>
  </si>
  <si>
    <t xml:space="preserve">Observação</t>
  </si>
  <si>
    <t xml:space="preserve">QFH3043</t>
  </si>
  <si>
    <t xml:space="preserve">Citroën Aircross</t>
  </si>
  <si>
    <t xml:space="preserve">Próprio</t>
  </si>
  <si>
    <t xml:space="preserve">Gasolina/Etanol</t>
  </si>
  <si>
    <t xml:space="preserve">Campina Grande</t>
  </si>
  <si>
    <t xml:space="preserve">QSK8D43</t>
  </si>
  <si>
    <t xml:space="preserve">Ford Ka</t>
  </si>
  <si>
    <t xml:space="preserve">OEV2842</t>
  </si>
  <si>
    <t xml:space="preserve">Mitsubishi L200</t>
  </si>
  <si>
    <t xml:space="preserve">Diesel S10</t>
  </si>
  <si>
    <t xml:space="preserve">QSK8E13</t>
  </si>
  <si>
    <t xml:space="preserve">Esperança</t>
  </si>
  <si>
    <t xml:space="preserve">QFH3063</t>
  </si>
  <si>
    <t xml:space="preserve">Guarabira</t>
  </si>
  <si>
    <t xml:space="preserve">QFI1793</t>
  </si>
  <si>
    <t xml:space="preserve">QSK8C63</t>
  </si>
  <si>
    <t xml:space="preserve">OEV2852</t>
  </si>
  <si>
    <t xml:space="preserve">Itabaiana</t>
  </si>
  <si>
    <t xml:space="preserve">NPR1463</t>
  </si>
  <si>
    <t xml:space="preserve">Mitsubishi Pajero</t>
  </si>
  <si>
    <t xml:space="preserve">QFG4553</t>
  </si>
  <si>
    <t xml:space="preserve">Suzuki Jimny</t>
  </si>
  <si>
    <t xml:space="preserve">Gasolina</t>
  </si>
  <si>
    <t xml:space="preserve">Itaporanga</t>
  </si>
  <si>
    <t xml:space="preserve">QFH3053</t>
  </si>
  <si>
    <t xml:space="preserve">João Pessoa I</t>
  </si>
  <si>
    <t xml:space="preserve">QFS7243</t>
  </si>
  <si>
    <t xml:space="preserve">QFH3A33</t>
  </si>
  <si>
    <t xml:space="preserve">João Pessoa II</t>
  </si>
  <si>
    <t xml:space="preserve">QSK7I63</t>
  </si>
  <si>
    <t xml:space="preserve">QFH3073</t>
  </si>
  <si>
    <t xml:space="preserve">Patos</t>
  </si>
  <si>
    <t xml:space="preserve">QSK8D23</t>
  </si>
  <si>
    <t xml:space="preserve">OEV2862</t>
  </si>
  <si>
    <t xml:space="preserve">QFI1I73</t>
  </si>
  <si>
    <t xml:space="preserve">Pombal</t>
  </si>
  <si>
    <t xml:space="preserve">QSK8E43</t>
  </si>
  <si>
    <t xml:space="preserve">QFI1823</t>
  </si>
  <si>
    <t xml:space="preserve">QSK8D83</t>
  </si>
  <si>
    <t xml:space="preserve">SES/PB</t>
  </si>
  <si>
    <t xml:space="preserve">Motor com baixo desempenho — usar apenas em JP</t>
  </si>
  <si>
    <t xml:space="preserve">OEV2872</t>
  </si>
  <si>
    <t xml:space="preserve">QFQ5J42</t>
  </si>
  <si>
    <t xml:space="preserve">QSK8D03</t>
  </si>
  <si>
    <t xml:space="preserve">Sousa</t>
  </si>
  <si>
    <t xml:space="preserve">QFG9513</t>
  </si>
  <si>
    <t xml:space="preserve">QFG9493</t>
  </si>
  <si>
    <t xml:space="preserve">Sumé</t>
  </si>
  <si>
    <t xml:space="preserve">TIH3B02</t>
  </si>
  <si>
    <t xml:space="preserve">Fiat Argo</t>
  </si>
  <si>
    <t xml:space="preserve">Locado</t>
  </si>
  <si>
    <t xml:space="preserve">SBP6D53</t>
  </si>
  <si>
    <t xml:space="preserve">Chevrolet Tracker</t>
  </si>
  <si>
    <t xml:space="preserve">TIB9E98</t>
  </si>
  <si>
    <t xml:space="preserve">Fiat Mobi</t>
  </si>
  <si>
    <t xml:space="preserve">TIB7E08</t>
  </si>
  <si>
    <t xml:space="preserve">THV0I78</t>
  </si>
  <si>
    <t xml:space="preserve">THT2I98</t>
  </si>
  <si>
    <t xml:space="preserve">SBI1B92</t>
  </si>
  <si>
    <t xml:space="preserve">THT5G08</t>
  </si>
  <si>
    <t xml:space="preserve">SBF5B82</t>
  </si>
  <si>
    <t xml:space="preserve">VW Polo</t>
  </si>
  <si>
    <t xml:space="preserve">SAS6H92</t>
  </si>
  <si>
    <t xml:space="preserve">SBP1D42</t>
  </si>
  <si>
    <t xml:space="preserve">THY2B28</t>
  </si>
  <si>
    <t xml:space="preserve">SAS8H42</t>
  </si>
  <si>
    <t xml:space="preserve">SBE8D92</t>
  </si>
  <si>
    <t xml:space="preserve">THO0F78</t>
  </si>
  <si>
    <t xml:space="preserve">THV9D48</t>
  </si>
  <si>
    <t xml:space="preserve">THY3A88</t>
  </si>
  <si>
    <t xml:space="preserve">THZ7G48</t>
  </si>
  <si>
    <t xml:space="preserve">TIK1G95</t>
  </si>
  <si>
    <t xml:space="preserve">THV4A08</t>
  </si>
  <si>
    <t xml:space="preserve">THU6G48</t>
  </si>
  <si>
    <t xml:space="preserve">THZ4D58</t>
  </si>
  <si>
    <t xml:space="preserve">SBP8H53</t>
  </si>
  <si>
    <t xml:space="preserve">THX2A58</t>
  </si>
  <si>
    <t xml:space="preserve">TIB1H58</t>
  </si>
  <si>
    <t xml:space="preserve">THX4A58</t>
  </si>
  <si>
    <t xml:space="preserve">THY4B58</t>
  </si>
  <si>
    <t xml:space="preserve">TIA8C48</t>
  </si>
  <si>
    <t xml:space="preserve">SBE2B02</t>
  </si>
  <si>
    <t xml:space="preserve">SBF0E62</t>
  </si>
  <si>
    <t xml:space="preserve">TIB5A88</t>
  </si>
  <si>
    <t xml:space="preserve">Definir lotação</t>
  </si>
  <si>
    <t xml:space="preserve">UUF3H75</t>
  </si>
  <si>
    <t xml:space="preserve">UUG2G05</t>
  </si>
  <si>
    <t xml:space="preserve">UUG5E15</t>
  </si>
  <si>
    <t xml:space="preserve">RESUMO</t>
  </si>
  <si>
    <t xml:space="preserve">Total de veículos ativos</t>
  </si>
  <si>
    <t xml:space="preserve">Próprios</t>
  </si>
  <si>
    <t xml:space="preserve">Locados</t>
  </si>
  <si>
    <t xml:space="preserve">A diesel (S10)</t>
  </si>
  <si>
    <t xml:space="preserve">Flex/gasolina</t>
  </si>
  <si>
    <t xml:space="preserve">Lotações a definir</t>
  </si>
  <si>
    <t xml:space="preserve">Notas:</t>
  </si>
  <si>
    <t xml:space="preserve">• Base: planilha de controle de veículos da SES/PB.</t>
  </si>
  <si>
    <t xml:space="preserve">• Item 4.8.1 do ETP: 1 cartão individual por veículo desta tabela + 40 cartões coringa.</t>
  </si>
  <si>
    <t xml:space="preserve">• Não incluídos 4 veículos próprios parados: QFS9473 (Jimny/CG), QSK8E83 (Ford Ka/Itabaiana),</t>
  </si>
  <si>
    <t xml:space="preserve">   NPR0623 (Pajero/Patos) e QFK2F53 (Aircross/SES-PB, baixa por acidente).</t>
  </si>
  <si>
    <t xml:space="preserve">• 4 Fiat Mobi locados recentes estão sem lotação definida (destacados em amarelo).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</si>
</sst>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rial"/>
      <family val="0"/>
      <charset val="1"/>
    </font>
    <font>
      <i val="true"/>
      <sz val="10"/>
      <color rgb="FFFFFFFF"/>
      <name val="Arial"/>
      <family val="0"/>
      <charset val="1"/>
    </font>
    <font>
      <i val="true"/>
      <sz val="9"/>
      <color rgb="FF7F7F7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9"/>
      <color rgb="FF404040"/>
      <name val="Arial"/>
      <family val="0"/>
      <charset val="1"/>
    </font>
    <font>
      <i val="true"/>
      <sz val="9"/>
      <color rgb="FF40404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F2F2F2"/>
        <bgColor rgb="FFFFFFFF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1F3864"/>
          <bgColor rgb="FF000000"/>
        </patternFill>
      </fill>
    </dxf>
    <dxf>
      <fill>
        <patternFill patternType="solid">
          <fgColor rgb="FFF2F2F2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12"/>
    <col collapsed="false" customWidth="true" hidden="false" outlineLevel="0" max="3" min="3" style="0" width="20"/>
    <col collapsed="false" customWidth="true" hidden="false" outlineLevel="0" max="4" min="4" style="0" width="10"/>
    <col collapsed="false" customWidth="true" hidden="false" outlineLevel="0" max="5" min="5" style="0" width="16"/>
    <col collapsed="false" customWidth="true" hidden="false" outlineLevel="0" max="6" min="6" style="0" width="18"/>
    <col collapsed="false" customWidth="true" hidden="false" outlineLevel="0" max="7" min="7" style="0" width="34"/>
  </cols>
  <sheetData>
    <row r="1" customFormat="false" ht="17.3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</row>
    <row r="3" customFormat="false" ht="15" hidden="false" customHeight="false" outlineLevel="0" collapsed="false">
      <c r="A3" s="3" t="s">
        <v>2</v>
      </c>
      <c r="B3" s="3"/>
      <c r="C3" s="3"/>
      <c r="D3" s="3"/>
      <c r="E3" s="3"/>
      <c r="F3" s="3"/>
      <c r="G3" s="3"/>
    </row>
    <row r="5" customFormat="false" ht="15" hidden="false" customHeight="false" outlineLevel="0" collapsed="false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</row>
    <row r="6" customFormat="false" ht="15" hidden="false" customHeight="false" outlineLevel="0" collapsed="false">
      <c r="A6" s="5" t="n">
        <v>1</v>
      </c>
      <c r="B6" s="5" t="s">
        <v>10</v>
      </c>
      <c r="C6" s="6" t="s">
        <v>11</v>
      </c>
      <c r="D6" s="5" t="s">
        <v>12</v>
      </c>
      <c r="E6" s="5" t="s">
        <v>13</v>
      </c>
      <c r="F6" s="6" t="s">
        <v>14</v>
      </c>
      <c r="G6" s="7"/>
    </row>
    <row r="7" customFormat="false" ht="15" hidden="false" customHeight="false" outlineLevel="0" collapsed="false">
      <c r="A7" s="8" t="n">
        <v>2</v>
      </c>
      <c r="B7" s="8" t="s">
        <v>15</v>
      </c>
      <c r="C7" s="9" t="s">
        <v>16</v>
      </c>
      <c r="D7" s="8" t="s">
        <v>12</v>
      </c>
      <c r="E7" s="8" t="s">
        <v>13</v>
      </c>
      <c r="F7" s="9" t="s">
        <v>14</v>
      </c>
      <c r="G7" s="10"/>
    </row>
    <row r="8" customFormat="false" ht="15" hidden="false" customHeight="false" outlineLevel="0" collapsed="false">
      <c r="A8" s="5" t="n">
        <v>3</v>
      </c>
      <c r="B8" s="5" t="s">
        <v>17</v>
      </c>
      <c r="C8" s="6" t="s">
        <v>18</v>
      </c>
      <c r="D8" s="5" t="s">
        <v>12</v>
      </c>
      <c r="E8" s="5" t="s">
        <v>19</v>
      </c>
      <c r="F8" s="6" t="s">
        <v>14</v>
      </c>
      <c r="G8" s="7"/>
    </row>
    <row r="9" customFormat="false" ht="15" hidden="false" customHeight="false" outlineLevel="0" collapsed="false">
      <c r="A9" s="8" t="n">
        <v>4</v>
      </c>
      <c r="B9" s="8" t="s">
        <v>20</v>
      </c>
      <c r="C9" s="9" t="s">
        <v>16</v>
      </c>
      <c r="D9" s="8" t="s">
        <v>12</v>
      </c>
      <c r="E9" s="8" t="s">
        <v>13</v>
      </c>
      <c r="F9" s="9" t="s">
        <v>21</v>
      </c>
      <c r="G9" s="10"/>
    </row>
    <row r="10" customFormat="false" ht="15" hidden="false" customHeight="false" outlineLevel="0" collapsed="false">
      <c r="A10" s="5" t="n">
        <v>5</v>
      </c>
      <c r="B10" s="5" t="s">
        <v>22</v>
      </c>
      <c r="C10" s="6" t="s">
        <v>11</v>
      </c>
      <c r="D10" s="5" t="s">
        <v>12</v>
      </c>
      <c r="E10" s="5" t="s">
        <v>13</v>
      </c>
      <c r="F10" s="6" t="s">
        <v>23</v>
      </c>
      <c r="G10" s="7"/>
    </row>
    <row r="11" customFormat="false" ht="15" hidden="false" customHeight="false" outlineLevel="0" collapsed="false">
      <c r="A11" s="8" t="n">
        <v>6</v>
      </c>
      <c r="B11" s="8" t="s">
        <v>24</v>
      </c>
      <c r="C11" s="9" t="s">
        <v>11</v>
      </c>
      <c r="D11" s="8" t="s">
        <v>12</v>
      </c>
      <c r="E11" s="8" t="s">
        <v>13</v>
      </c>
      <c r="F11" s="9" t="s">
        <v>14</v>
      </c>
      <c r="G11" s="10"/>
    </row>
    <row r="12" customFormat="false" ht="15" hidden="false" customHeight="false" outlineLevel="0" collapsed="false">
      <c r="A12" s="5" t="n">
        <v>7</v>
      </c>
      <c r="B12" s="5" t="s">
        <v>25</v>
      </c>
      <c r="C12" s="6" t="s">
        <v>16</v>
      </c>
      <c r="D12" s="5" t="s">
        <v>12</v>
      </c>
      <c r="E12" s="5" t="s">
        <v>13</v>
      </c>
      <c r="F12" s="6" t="s">
        <v>23</v>
      </c>
      <c r="G12" s="7"/>
    </row>
    <row r="13" customFormat="false" ht="15" hidden="false" customHeight="false" outlineLevel="0" collapsed="false">
      <c r="A13" s="8" t="n">
        <v>8</v>
      </c>
      <c r="B13" s="8" t="s">
        <v>26</v>
      </c>
      <c r="C13" s="9" t="s">
        <v>18</v>
      </c>
      <c r="D13" s="8" t="s">
        <v>12</v>
      </c>
      <c r="E13" s="8" t="s">
        <v>19</v>
      </c>
      <c r="F13" s="9" t="s">
        <v>27</v>
      </c>
      <c r="G13" s="10"/>
    </row>
    <row r="14" customFormat="false" ht="15" hidden="false" customHeight="false" outlineLevel="0" collapsed="false">
      <c r="A14" s="5" t="n">
        <v>9</v>
      </c>
      <c r="B14" s="5" t="s">
        <v>28</v>
      </c>
      <c r="C14" s="6" t="s">
        <v>29</v>
      </c>
      <c r="D14" s="5" t="s">
        <v>12</v>
      </c>
      <c r="E14" s="5" t="s">
        <v>19</v>
      </c>
      <c r="F14" s="6" t="s">
        <v>27</v>
      </c>
      <c r="G14" s="7"/>
    </row>
    <row r="15" customFormat="false" ht="15" hidden="false" customHeight="false" outlineLevel="0" collapsed="false">
      <c r="A15" s="8" t="n">
        <v>10</v>
      </c>
      <c r="B15" s="8" t="s">
        <v>30</v>
      </c>
      <c r="C15" s="9" t="s">
        <v>31</v>
      </c>
      <c r="D15" s="8" t="s">
        <v>12</v>
      </c>
      <c r="E15" s="8" t="s">
        <v>32</v>
      </c>
      <c r="F15" s="9" t="s">
        <v>33</v>
      </c>
      <c r="G15" s="10"/>
    </row>
    <row r="16" customFormat="false" ht="15" hidden="false" customHeight="false" outlineLevel="0" collapsed="false">
      <c r="A16" s="5" t="n">
        <v>11</v>
      </c>
      <c r="B16" s="5" t="s">
        <v>34</v>
      </c>
      <c r="C16" s="6" t="s">
        <v>11</v>
      </c>
      <c r="D16" s="5" t="s">
        <v>12</v>
      </c>
      <c r="E16" s="5" t="s">
        <v>13</v>
      </c>
      <c r="F16" s="6" t="s">
        <v>35</v>
      </c>
      <c r="G16" s="7"/>
    </row>
    <row r="17" customFormat="false" ht="15" hidden="false" customHeight="false" outlineLevel="0" collapsed="false">
      <c r="A17" s="8" t="n">
        <v>12</v>
      </c>
      <c r="B17" s="8" t="s">
        <v>36</v>
      </c>
      <c r="C17" s="9" t="s">
        <v>31</v>
      </c>
      <c r="D17" s="8" t="s">
        <v>12</v>
      </c>
      <c r="E17" s="8" t="s">
        <v>32</v>
      </c>
      <c r="F17" s="9" t="s">
        <v>35</v>
      </c>
      <c r="G17" s="10"/>
    </row>
    <row r="18" customFormat="false" ht="15" hidden="false" customHeight="false" outlineLevel="0" collapsed="false">
      <c r="A18" s="5" t="n">
        <v>13</v>
      </c>
      <c r="B18" s="5" t="s">
        <v>37</v>
      </c>
      <c r="C18" s="6" t="s">
        <v>11</v>
      </c>
      <c r="D18" s="5" t="s">
        <v>12</v>
      </c>
      <c r="E18" s="5" t="s">
        <v>13</v>
      </c>
      <c r="F18" s="6" t="s">
        <v>38</v>
      </c>
      <c r="G18" s="7"/>
    </row>
    <row r="19" customFormat="false" ht="15" hidden="false" customHeight="false" outlineLevel="0" collapsed="false">
      <c r="A19" s="8" t="n">
        <v>14</v>
      </c>
      <c r="B19" s="8" t="s">
        <v>39</v>
      </c>
      <c r="C19" s="9" t="s">
        <v>16</v>
      </c>
      <c r="D19" s="8" t="s">
        <v>12</v>
      </c>
      <c r="E19" s="8" t="s">
        <v>13</v>
      </c>
      <c r="F19" s="9" t="s">
        <v>38</v>
      </c>
      <c r="G19" s="10"/>
    </row>
    <row r="20" customFormat="false" ht="15" hidden="false" customHeight="false" outlineLevel="0" collapsed="false">
      <c r="A20" s="5" t="n">
        <v>15</v>
      </c>
      <c r="B20" s="5" t="s">
        <v>40</v>
      </c>
      <c r="C20" s="6" t="s">
        <v>11</v>
      </c>
      <c r="D20" s="5" t="s">
        <v>12</v>
      </c>
      <c r="E20" s="5" t="s">
        <v>13</v>
      </c>
      <c r="F20" s="6" t="s">
        <v>41</v>
      </c>
      <c r="G20" s="7"/>
    </row>
    <row r="21" customFormat="false" ht="15" hidden="false" customHeight="false" outlineLevel="0" collapsed="false">
      <c r="A21" s="8" t="n">
        <v>16</v>
      </c>
      <c r="B21" s="8" t="s">
        <v>42</v>
      </c>
      <c r="C21" s="9" t="s">
        <v>16</v>
      </c>
      <c r="D21" s="8" t="s">
        <v>12</v>
      </c>
      <c r="E21" s="8" t="s">
        <v>13</v>
      </c>
      <c r="F21" s="9" t="s">
        <v>41</v>
      </c>
      <c r="G21" s="10"/>
    </row>
    <row r="22" customFormat="false" ht="15" hidden="false" customHeight="false" outlineLevel="0" collapsed="false">
      <c r="A22" s="5" t="n">
        <v>17</v>
      </c>
      <c r="B22" s="5" t="s">
        <v>43</v>
      </c>
      <c r="C22" s="6" t="s">
        <v>18</v>
      </c>
      <c r="D22" s="5" t="s">
        <v>12</v>
      </c>
      <c r="E22" s="5" t="s">
        <v>19</v>
      </c>
      <c r="F22" s="6" t="s">
        <v>41</v>
      </c>
      <c r="G22" s="7"/>
    </row>
    <row r="23" customFormat="false" ht="15" hidden="false" customHeight="false" outlineLevel="0" collapsed="false">
      <c r="A23" s="8" t="n">
        <v>18</v>
      </c>
      <c r="B23" s="8" t="s">
        <v>44</v>
      </c>
      <c r="C23" s="9" t="s">
        <v>11</v>
      </c>
      <c r="D23" s="8" t="s">
        <v>12</v>
      </c>
      <c r="E23" s="8" t="s">
        <v>13</v>
      </c>
      <c r="F23" s="9" t="s">
        <v>45</v>
      </c>
      <c r="G23" s="10"/>
    </row>
    <row r="24" customFormat="false" ht="15" hidden="false" customHeight="false" outlineLevel="0" collapsed="false">
      <c r="A24" s="5" t="n">
        <v>19</v>
      </c>
      <c r="B24" s="5" t="s">
        <v>46</v>
      </c>
      <c r="C24" s="6" t="s">
        <v>16</v>
      </c>
      <c r="D24" s="5" t="s">
        <v>12</v>
      </c>
      <c r="E24" s="5" t="s">
        <v>13</v>
      </c>
      <c r="F24" s="6" t="s">
        <v>45</v>
      </c>
      <c r="G24" s="7"/>
    </row>
    <row r="25" customFormat="false" ht="15" hidden="false" customHeight="false" outlineLevel="0" collapsed="false">
      <c r="A25" s="8" t="n">
        <v>20</v>
      </c>
      <c r="B25" s="8" t="s">
        <v>47</v>
      </c>
      <c r="C25" s="9" t="s">
        <v>11</v>
      </c>
      <c r="D25" s="8" t="s">
        <v>12</v>
      </c>
      <c r="E25" s="8" t="s">
        <v>13</v>
      </c>
      <c r="F25" s="9" t="s">
        <v>35</v>
      </c>
      <c r="G25" s="10"/>
    </row>
    <row r="26" customFormat="false" ht="23.85" hidden="false" customHeight="false" outlineLevel="0" collapsed="false">
      <c r="A26" s="5" t="n">
        <v>21</v>
      </c>
      <c r="B26" s="5" t="s">
        <v>48</v>
      </c>
      <c r="C26" s="6" t="s">
        <v>16</v>
      </c>
      <c r="D26" s="5" t="s">
        <v>12</v>
      </c>
      <c r="E26" s="5" t="s">
        <v>13</v>
      </c>
      <c r="F26" s="6" t="s">
        <v>49</v>
      </c>
      <c r="G26" s="7" t="s">
        <v>50</v>
      </c>
    </row>
    <row r="27" customFormat="false" ht="15" hidden="false" customHeight="false" outlineLevel="0" collapsed="false">
      <c r="A27" s="8" t="n">
        <v>22</v>
      </c>
      <c r="B27" s="8" t="s">
        <v>51</v>
      </c>
      <c r="C27" s="9" t="s">
        <v>18</v>
      </c>
      <c r="D27" s="8" t="s">
        <v>12</v>
      </c>
      <c r="E27" s="8" t="s">
        <v>19</v>
      </c>
      <c r="F27" s="9" t="s">
        <v>49</v>
      </c>
      <c r="G27" s="10"/>
    </row>
    <row r="28" customFormat="false" ht="15" hidden="false" customHeight="false" outlineLevel="0" collapsed="false">
      <c r="A28" s="5" t="n">
        <v>23</v>
      </c>
      <c r="B28" s="5" t="s">
        <v>52</v>
      </c>
      <c r="C28" s="6" t="s">
        <v>18</v>
      </c>
      <c r="D28" s="5" t="s">
        <v>12</v>
      </c>
      <c r="E28" s="5" t="s">
        <v>19</v>
      </c>
      <c r="F28" s="6" t="s">
        <v>49</v>
      </c>
      <c r="G28" s="7"/>
    </row>
    <row r="29" customFormat="false" ht="15" hidden="false" customHeight="false" outlineLevel="0" collapsed="false">
      <c r="A29" s="8" t="n">
        <v>24</v>
      </c>
      <c r="B29" s="8" t="s">
        <v>53</v>
      </c>
      <c r="C29" s="9" t="s">
        <v>16</v>
      </c>
      <c r="D29" s="8" t="s">
        <v>12</v>
      </c>
      <c r="E29" s="8" t="s">
        <v>13</v>
      </c>
      <c r="F29" s="9" t="s">
        <v>54</v>
      </c>
      <c r="G29" s="10"/>
    </row>
    <row r="30" customFormat="false" ht="15" hidden="false" customHeight="false" outlineLevel="0" collapsed="false">
      <c r="A30" s="5" t="n">
        <v>25</v>
      </c>
      <c r="B30" s="5" t="s">
        <v>55</v>
      </c>
      <c r="C30" s="6" t="s">
        <v>31</v>
      </c>
      <c r="D30" s="5" t="s">
        <v>12</v>
      </c>
      <c r="E30" s="5" t="s">
        <v>32</v>
      </c>
      <c r="F30" s="6" t="s">
        <v>54</v>
      </c>
      <c r="G30" s="7"/>
    </row>
    <row r="31" customFormat="false" ht="15" hidden="false" customHeight="false" outlineLevel="0" collapsed="false">
      <c r="A31" s="8" t="n">
        <v>26</v>
      </c>
      <c r="B31" s="8" t="s">
        <v>56</v>
      </c>
      <c r="C31" s="9" t="s">
        <v>31</v>
      </c>
      <c r="D31" s="8" t="s">
        <v>12</v>
      </c>
      <c r="E31" s="8" t="s">
        <v>32</v>
      </c>
      <c r="F31" s="9" t="s">
        <v>57</v>
      </c>
      <c r="G31" s="10"/>
    </row>
    <row r="32" customFormat="false" ht="15" hidden="false" customHeight="false" outlineLevel="0" collapsed="false">
      <c r="A32" s="5" t="n">
        <v>27</v>
      </c>
      <c r="B32" s="5" t="s">
        <v>58</v>
      </c>
      <c r="C32" s="6" t="s">
        <v>59</v>
      </c>
      <c r="D32" s="5" t="s">
        <v>60</v>
      </c>
      <c r="E32" s="5" t="s">
        <v>13</v>
      </c>
      <c r="F32" s="6" t="s">
        <v>21</v>
      </c>
      <c r="G32" s="7"/>
    </row>
    <row r="33" customFormat="false" ht="15" hidden="false" customHeight="false" outlineLevel="0" collapsed="false">
      <c r="A33" s="8" t="n">
        <v>28</v>
      </c>
      <c r="B33" s="8" t="s">
        <v>61</v>
      </c>
      <c r="C33" s="9" t="s">
        <v>62</v>
      </c>
      <c r="D33" s="8" t="s">
        <v>60</v>
      </c>
      <c r="E33" s="8" t="s">
        <v>13</v>
      </c>
      <c r="F33" s="9" t="s">
        <v>14</v>
      </c>
      <c r="G33" s="10"/>
    </row>
    <row r="34" customFormat="false" ht="15" hidden="false" customHeight="false" outlineLevel="0" collapsed="false">
      <c r="A34" s="5" t="n">
        <v>29</v>
      </c>
      <c r="B34" s="5" t="s">
        <v>63</v>
      </c>
      <c r="C34" s="6" t="s">
        <v>64</v>
      </c>
      <c r="D34" s="5" t="s">
        <v>60</v>
      </c>
      <c r="E34" s="5" t="s">
        <v>13</v>
      </c>
      <c r="F34" s="6" t="s">
        <v>41</v>
      </c>
      <c r="G34" s="7"/>
    </row>
    <row r="35" customFormat="false" ht="15" hidden="false" customHeight="false" outlineLevel="0" collapsed="false">
      <c r="A35" s="8" t="n">
        <v>30</v>
      </c>
      <c r="B35" s="8" t="s">
        <v>65</v>
      </c>
      <c r="C35" s="9" t="s">
        <v>64</v>
      </c>
      <c r="D35" s="8" t="s">
        <v>60</v>
      </c>
      <c r="E35" s="8" t="s">
        <v>13</v>
      </c>
      <c r="F35" s="9" t="s">
        <v>57</v>
      </c>
      <c r="G35" s="10"/>
    </row>
    <row r="36" customFormat="false" ht="15" hidden="false" customHeight="false" outlineLevel="0" collapsed="false">
      <c r="A36" s="5" t="n">
        <v>31</v>
      </c>
      <c r="B36" s="5" t="s">
        <v>66</v>
      </c>
      <c r="C36" s="6" t="s">
        <v>59</v>
      </c>
      <c r="D36" s="5" t="s">
        <v>60</v>
      </c>
      <c r="E36" s="5" t="s">
        <v>13</v>
      </c>
      <c r="F36" s="6" t="s">
        <v>38</v>
      </c>
      <c r="G36" s="7"/>
    </row>
    <row r="37" customFormat="false" ht="15" hidden="false" customHeight="false" outlineLevel="0" collapsed="false">
      <c r="A37" s="8" t="n">
        <v>32</v>
      </c>
      <c r="B37" s="8" t="s">
        <v>67</v>
      </c>
      <c r="C37" s="9" t="s">
        <v>59</v>
      </c>
      <c r="D37" s="8" t="s">
        <v>60</v>
      </c>
      <c r="E37" s="8" t="s">
        <v>13</v>
      </c>
      <c r="F37" s="9" t="s">
        <v>45</v>
      </c>
      <c r="G37" s="10"/>
    </row>
    <row r="38" customFormat="false" ht="15" hidden="false" customHeight="false" outlineLevel="0" collapsed="false">
      <c r="A38" s="5" t="n">
        <v>33</v>
      </c>
      <c r="B38" s="5" t="s">
        <v>68</v>
      </c>
      <c r="C38" s="6" t="s">
        <v>59</v>
      </c>
      <c r="D38" s="5" t="s">
        <v>60</v>
      </c>
      <c r="E38" s="5" t="s">
        <v>13</v>
      </c>
      <c r="F38" s="6" t="s">
        <v>23</v>
      </c>
      <c r="G38" s="7"/>
    </row>
    <row r="39" customFormat="false" ht="15" hidden="false" customHeight="false" outlineLevel="0" collapsed="false">
      <c r="A39" s="8" t="n">
        <v>34</v>
      </c>
      <c r="B39" s="8" t="s">
        <v>69</v>
      </c>
      <c r="C39" s="9" t="s">
        <v>59</v>
      </c>
      <c r="D39" s="8" t="s">
        <v>60</v>
      </c>
      <c r="E39" s="8" t="s">
        <v>13</v>
      </c>
      <c r="F39" s="9" t="s">
        <v>38</v>
      </c>
      <c r="G39" s="10"/>
    </row>
    <row r="40" customFormat="false" ht="15" hidden="false" customHeight="false" outlineLevel="0" collapsed="false">
      <c r="A40" s="5" t="n">
        <v>35</v>
      </c>
      <c r="B40" s="5" t="s">
        <v>70</v>
      </c>
      <c r="C40" s="6" t="s">
        <v>71</v>
      </c>
      <c r="D40" s="5" t="s">
        <v>60</v>
      </c>
      <c r="E40" s="5" t="s">
        <v>13</v>
      </c>
      <c r="F40" s="6" t="s">
        <v>38</v>
      </c>
      <c r="G40" s="7"/>
    </row>
    <row r="41" customFormat="false" ht="15" hidden="false" customHeight="false" outlineLevel="0" collapsed="false">
      <c r="A41" s="8" t="n">
        <v>36</v>
      </c>
      <c r="B41" s="8" t="s">
        <v>72</v>
      </c>
      <c r="C41" s="9" t="s">
        <v>71</v>
      </c>
      <c r="D41" s="8" t="s">
        <v>60</v>
      </c>
      <c r="E41" s="8" t="s">
        <v>13</v>
      </c>
      <c r="F41" s="9" t="s">
        <v>38</v>
      </c>
      <c r="G41" s="10"/>
    </row>
    <row r="42" customFormat="false" ht="15" hidden="false" customHeight="false" outlineLevel="0" collapsed="false">
      <c r="A42" s="5" t="n">
        <v>37</v>
      </c>
      <c r="B42" s="5" t="s">
        <v>73</v>
      </c>
      <c r="C42" s="6" t="s">
        <v>71</v>
      </c>
      <c r="D42" s="5" t="s">
        <v>60</v>
      </c>
      <c r="E42" s="5" t="s">
        <v>13</v>
      </c>
      <c r="F42" s="6" t="s">
        <v>35</v>
      </c>
      <c r="G42" s="7"/>
    </row>
    <row r="43" customFormat="false" ht="15" hidden="false" customHeight="false" outlineLevel="0" collapsed="false">
      <c r="A43" s="8" t="n">
        <v>38</v>
      </c>
      <c r="B43" s="8" t="s">
        <v>74</v>
      </c>
      <c r="C43" s="9" t="s">
        <v>59</v>
      </c>
      <c r="D43" s="8" t="s">
        <v>60</v>
      </c>
      <c r="E43" s="8" t="s">
        <v>13</v>
      </c>
      <c r="F43" s="9" t="s">
        <v>35</v>
      </c>
      <c r="G43" s="10"/>
    </row>
    <row r="44" customFormat="false" ht="15" hidden="false" customHeight="false" outlineLevel="0" collapsed="false">
      <c r="A44" s="5" t="n">
        <v>39</v>
      </c>
      <c r="B44" s="5" t="s">
        <v>75</v>
      </c>
      <c r="C44" s="6" t="s">
        <v>71</v>
      </c>
      <c r="D44" s="5" t="s">
        <v>60</v>
      </c>
      <c r="E44" s="5" t="s">
        <v>13</v>
      </c>
      <c r="F44" s="6" t="s">
        <v>49</v>
      </c>
      <c r="G44" s="7"/>
    </row>
    <row r="45" customFormat="false" ht="15" hidden="false" customHeight="false" outlineLevel="0" collapsed="false">
      <c r="A45" s="8" t="n">
        <v>40</v>
      </c>
      <c r="B45" s="8" t="s">
        <v>76</v>
      </c>
      <c r="C45" s="9" t="s">
        <v>71</v>
      </c>
      <c r="D45" s="8" t="s">
        <v>60</v>
      </c>
      <c r="E45" s="8" t="s">
        <v>13</v>
      </c>
      <c r="F45" s="9" t="s">
        <v>38</v>
      </c>
      <c r="G45" s="10"/>
    </row>
    <row r="46" customFormat="false" ht="15" hidden="false" customHeight="false" outlineLevel="0" collapsed="false">
      <c r="A46" s="5" t="n">
        <v>41</v>
      </c>
      <c r="B46" s="5" t="s">
        <v>77</v>
      </c>
      <c r="C46" s="6" t="s">
        <v>59</v>
      </c>
      <c r="D46" s="5" t="s">
        <v>60</v>
      </c>
      <c r="E46" s="5" t="s">
        <v>13</v>
      </c>
      <c r="F46" s="6" t="s">
        <v>57</v>
      </c>
      <c r="G46" s="7"/>
    </row>
    <row r="47" customFormat="false" ht="15" hidden="false" customHeight="false" outlineLevel="0" collapsed="false">
      <c r="A47" s="8" t="n">
        <v>42</v>
      </c>
      <c r="B47" s="8" t="s">
        <v>78</v>
      </c>
      <c r="C47" s="9" t="s">
        <v>59</v>
      </c>
      <c r="D47" s="8" t="s">
        <v>60</v>
      </c>
      <c r="E47" s="8" t="s">
        <v>13</v>
      </c>
      <c r="F47" s="9" t="s">
        <v>35</v>
      </c>
      <c r="G47" s="10"/>
    </row>
    <row r="48" customFormat="false" ht="15" hidden="false" customHeight="false" outlineLevel="0" collapsed="false">
      <c r="A48" s="5" t="n">
        <v>43</v>
      </c>
      <c r="B48" s="5" t="s">
        <v>79</v>
      </c>
      <c r="C48" s="6" t="s">
        <v>59</v>
      </c>
      <c r="D48" s="5" t="s">
        <v>60</v>
      </c>
      <c r="E48" s="5" t="s">
        <v>13</v>
      </c>
      <c r="F48" s="6" t="s">
        <v>23</v>
      </c>
      <c r="G48" s="7"/>
    </row>
    <row r="49" customFormat="false" ht="15" hidden="false" customHeight="false" outlineLevel="0" collapsed="false">
      <c r="A49" s="8" t="n">
        <v>44</v>
      </c>
      <c r="B49" s="8" t="s">
        <v>80</v>
      </c>
      <c r="C49" s="9" t="s">
        <v>64</v>
      </c>
      <c r="D49" s="8" t="s">
        <v>60</v>
      </c>
      <c r="E49" s="8" t="s">
        <v>13</v>
      </c>
      <c r="F49" s="9" t="s">
        <v>27</v>
      </c>
      <c r="G49" s="10"/>
    </row>
    <row r="50" customFormat="false" ht="15" hidden="false" customHeight="false" outlineLevel="0" collapsed="false">
      <c r="A50" s="5" t="n">
        <v>45</v>
      </c>
      <c r="B50" s="5" t="s">
        <v>81</v>
      </c>
      <c r="C50" s="6" t="s">
        <v>64</v>
      </c>
      <c r="D50" s="5" t="s">
        <v>60</v>
      </c>
      <c r="E50" s="5" t="s">
        <v>13</v>
      </c>
      <c r="F50" s="6" t="s">
        <v>35</v>
      </c>
      <c r="G50" s="7"/>
    </row>
    <row r="51" customFormat="false" ht="15" hidden="false" customHeight="false" outlineLevel="0" collapsed="false">
      <c r="A51" s="8" t="n">
        <v>46</v>
      </c>
      <c r="B51" s="8" t="s">
        <v>82</v>
      </c>
      <c r="C51" s="9" t="s">
        <v>59</v>
      </c>
      <c r="D51" s="8" t="s">
        <v>60</v>
      </c>
      <c r="E51" s="8" t="s">
        <v>13</v>
      </c>
      <c r="F51" s="9" t="s">
        <v>49</v>
      </c>
      <c r="G51" s="10"/>
    </row>
    <row r="52" customFormat="false" ht="15" hidden="false" customHeight="false" outlineLevel="0" collapsed="false">
      <c r="A52" s="5" t="n">
        <v>47</v>
      </c>
      <c r="B52" s="5" t="s">
        <v>83</v>
      </c>
      <c r="C52" s="6" t="s">
        <v>59</v>
      </c>
      <c r="D52" s="5" t="s">
        <v>60</v>
      </c>
      <c r="E52" s="5" t="s">
        <v>13</v>
      </c>
      <c r="F52" s="6" t="s">
        <v>35</v>
      </c>
      <c r="G52" s="7"/>
    </row>
    <row r="53" customFormat="false" ht="15" hidden="false" customHeight="false" outlineLevel="0" collapsed="false">
      <c r="A53" s="8" t="n">
        <v>48</v>
      </c>
      <c r="B53" s="8" t="s">
        <v>84</v>
      </c>
      <c r="C53" s="9" t="s">
        <v>64</v>
      </c>
      <c r="D53" s="8" t="s">
        <v>60</v>
      </c>
      <c r="E53" s="8" t="s">
        <v>13</v>
      </c>
      <c r="F53" s="9" t="s">
        <v>45</v>
      </c>
      <c r="G53" s="10"/>
    </row>
    <row r="54" customFormat="false" ht="15" hidden="false" customHeight="false" outlineLevel="0" collapsed="false">
      <c r="A54" s="5" t="n">
        <v>49</v>
      </c>
      <c r="B54" s="5" t="s">
        <v>85</v>
      </c>
      <c r="C54" s="6" t="s">
        <v>62</v>
      </c>
      <c r="D54" s="5" t="s">
        <v>60</v>
      </c>
      <c r="E54" s="5" t="s">
        <v>13</v>
      </c>
      <c r="F54" s="6" t="s">
        <v>14</v>
      </c>
      <c r="G54" s="7"/>
    </row>
    <row r="55" customFormat="false" ht="15" hidden="false" customHeight="false" outlineLevel="0" collapsed="false">
      <c r="A55" s="8" t="n">
        <v>50</v>
      </c>
      <c r="B55" s="8" t="s">
        <v>86</v>
      </c>
      <c r="C55" s="9" t="s">
        <v>59</v>
      </c>
      <c r="D55" s="8" t="s">
        <v>60</v>
      </c>
      <c r="E55" s="8" t="s">
        <v>13</v>
      </c>
      <c r="F55" s="9" t="s">
        <v>14</v>
      </c>
      <c r="G55" s="10"/>
    </row>
    <row r="56" customFormat="false" ht="15" hidden="false" customHeight="false" outlineLevel="0" collapsed="false">
      <c r="A56" s="5" t="n">
        <v>51</v>
      </c>
      <c r="B56" s="5" t="s">
        <v>87</v>
      </c>
      <c r="C56" s="6" t="s">
        <v>64</v>
      </c>
      <c r="D56" s="5" t="s">
        <v>60</v>
      </c>
      <c r="E56" s="5" t="s">
        <v>13</v>
      </c>
      <c r="F56" s="6" t="s">
        <v>27</v>
      </c>
      <c r="G56" s="7"/>
    </row>
    <row r="57" customFormat="false" ht="15" hidden="false" customHeight="false" outlineLevel="0" collapsed="false">
      <c r="A57" s="8" t="n">
        <v>52</v>
      </c>
      <c r="B57" s="8" t="s">
        <v>88</v>
      </c>
      <c r="C57" s="9" t="s">
        <v>59</v>
      </c>
      <c r="D57" s="8" t="s">
        <v>60</v>
      </c>
      <c r="E57" s="8" t="s">
        <v>13</v>
      </c>
      <c r="F57" s="9" t="s">
        <v>35</v>
      </c>
      <c r="G57" s="10"/>
    </row>
    <row r="58" customFormat="false" ht="15" hidden="false" customHeight="false" outlineLevel="0" collapsed="false">
      <c r="A58" s="5" t="n">
        <v>53</v>
      </c>
      <c r="B58" s="5" t="s">
        <v>89</v>
      </c>
      <c r="C58" s="6" t="s">
        <v>59</v>
      </c>
      <c r="D58" s="5" t="s">
        <v>60</v>
      </c>
      <c r="E58" s="5" t="s">
        <v>13</v>
      </c>
      <c r="F58" s="6" t="s">
        <v>54</v>
      </c>
      <c r="G58" s="7"/>
    </row>
    <row r="59" customFormat="false" ht="15" hidden="false" customHeight="false" outlineLevel="0" collapsed="false">
      <c r="A59" s="8" t="n">
        <v>54</v>
      </c>
      <c r="B59" s="8" t="s">
        <v>90</v>
      </c>
      <c r="C59" s="9" t="s">
        <v>59</v>
      </c>
      <c r="D59" s="8" t="s">
        <v>60</v>
      </c>
      <c r="E59" s="8" t="s">
        <v>13</v>
      </c>
      <c r="F59" s="9" t="s">
        <v>21</v>
      </c>
      <c r="G59" s="10"/>
    </row>
    <row r="60" customFormat="false" ht="15" hidden="false" customHeight="false" outlineLevel="0" collapsed="false">
      <c r="A60" s="5" t="n">
        <v>55</v>
      </c>
      <c r="B60" s="5" t="s">
        <v>91</v>
      </c>
      <c r="C60" s="6" t="s">
        <v>71</v>
      </c>
      <c r="D60" s="5" t="s">
        <v>60</v>
      </c>
      <c r="E60" s="5" t="s">
        <v>13</v>
      </c>
      <c r="F60" s="6" t="s">
        <v>33</v>
      </c>
      <c r="G60" s="7"/>
    </row>
    <row r="61" customFormat="false" ht="15" hidden="false" customHeight="false" outlineLevel="0" collapsed="false">
      <c r="A61" s="8" t="n">
        <v>56</v>
      </c>
      <c r="B61" s="8" t="s">
        <v>92</v>
      </c>
      <c r="C61" s="9" t="s">
        <v>71</v>
      </c>
      <c r="D61" s="8" t="s">
        <v>60</v>
      </c>
      <c r="E61" s="8" t="s">
        <v>13</v>
      </c>
      <c r="F61" s="9" t="s">
        <v>41</v>
      </c>
      <c r="G61" s="10"/>
    </row>
    <row r="62" customFormat="false" ht="15" hidden="false" customHeight="false" outlineLevel="0" collapsed="false">
      <c r="A62" s="5" t="n">
        <v>57</v>
      </c>
      <c r="B62" s="5" t="s">
        <v>93</v>
      </c>
      <c r="C62" s="6" t="s">
        <v>64</v>
      </c>
      <c r="D62" s="5" t="s">
        <v>60</v>
      </c>
      <c r="E62" s="5" t="s">
        <v>13</v>
      </c>
      <c r="F62" s="11"/>
      <c r="G62" s="7" t="s">
        <v>94</v>
      </c>
    </row>
    <row r="63" customFormat="false" ht="15" hidden="false" customHeight="false" outlineLevel="0" collapsed="false">
      <c r="A63" s="8" t="n">
        <v>58</v>
      </c>
      <c r="B63" s="8" t="s">
        <v>95</v>
      </c>
      <c r="C63" s="9" t="s">
        <v>64</v>
      </c>
      <c r="D63" s="8" t="s">
        <v>60</v>
      </c>
      <c r="E63" s="8" t="s">
        <v>13</v>
      </c>
      <c r="F63" s="11"/>
      <c r="G63" s="10" t="s">
        <v>94</v>
      </c>
    </row>
    <row r="64" customFormat="false" ht="15" hidden="false" customHeight="false" outlineLevel="0" collapsed="false">
      <c r="A64" s="5" t="n">
        <v>59</v>
      </c>
      <c r="B64" s="5" t="s">
        <v>96</v>
      </c>
      <c r="C64" s="6" t="s">
        <v>64</v>
      </c>
      <c r="D64" s="5" t="s">
        <v>60</v>
      </c>
      <c r="E64" s="5" t="s">
        <v>13</v>
      </c>
      <c r="F64" s="11"/>
      <c r="G64" s="7" t="s">
        <v>94</v>
      </c>
    </row>
    <row r="65" customFormat="false" ht="15" hidden="false" customHeight="false" outlineLevel="0" collapsed="false">
      <c r="A65" s="8" t="n">
        <v>60</v>
      </c>
      <c r="B65" s="8" t="s">
        <v>97</v>
      </c>
      <c r="C65" s="9" t="s">
        <v>64</v>
      </c>
      <c r="D65" s="8" t="s">
        <v>60</v>
      </c>
      <c r="E65" s="8" t="s">
        <v>13</v>
      </c>
      <c r="F65" s="11"/>
      <c r="G65" s="10" t="s">
        <v>94</v>
      </c>
    </row>
    <row r="67" customFormat="false" ht="15" hidden="false" customHeight="false" outlineLevel="0" collapsed="false">
      <c r="A67" s="12" t="s">
        <v>98</v>
      </c>
      <c r="B67" s="12"/>
    </row>
    <row r="68" customFormat="false" ht="15" hidden="false" customHeight="false" outlineLevel="0" collapsed="false">
      <c r="A68" s="6" t="s">
        <v>99</v>
      </c>
      <c r="B68" s="13" t="n">
        <f aca="false">COUNTA($B$6:$B$65)</f>
        <v>60</v>
      </c>
    </row>
    <row r="69" customFormat="false" ht="15" hidden="false" customHeight="false" outlineLevel="0" collapsed="false">
      <c r="A69" s="6" t="s">
        <v>100</v>
      </c>
      <c r="B69" s="13" t="n">
        <f aca="false">COUNTIF($D$6:$D$65,"Próprio")</f>
        <v>26</v>
      </c>
    </row>
    <row r="70" customFormat="false" ht="15" hidden="false" customHeight="false" outlineLevel="0" collapsed="false">
      <c r="A70" s="6" t="s">
        <v>101</v>
      </c>
      <c r="B70" s="13" t="n">
        <f aca="false">COUNTIF($D$6:$D$65,"Locado")</f>
        <v>34</v>
      </c>
    </row>
    <row r="71" customFormat="false" ht="15" hidden="false" customHeight="false" outlineLevel="0" collapsed="false">
      <c r="A71" s="6" t="s">
        <v>102</v>
      </c>
      <c r="B71" s="13" t="n">
        <f aca="false">COUNTIF($E$6:$E$65,"Diesel S10")</f>
        <v>6</v>
      </c>
    </row>
    <row r="72" customFormat="false" ht="15" hidden="false" customHeight="false" outlineLevel="0" collapsed="false">
      <c r="A72" s="6" t="s">
        <v>103</v>
      </c>
      <c r="B72" s="13" t="n">
        <f aca="false">COUNTA($B$6:$B$65)-COUNTIF($E$6:$E$65,"Diesel S10")</f>
        <v>54</v>
      </c>
    </row>
    <row r="73" customFormat="false" ht="15" hidden="false" customHeight="false" outlineLevel="0" collapsed="false">
      <c r="A73" s="6" t="s">
        <v>104</v>
      </c>
      <c r="B73" s="13" t="n">
        <f aca="false">COUNTIF($F$6:$F$65,"")</f>
        <v>4</v>
      </c>
    </row>
    <row r="75" customFormat="false" ht="15" hidden="false" customHeight="false" outlineLevel="0" collapsed="false">
      <c r="A75" s="14" t="s">
        <v>105</v>
      </c>
      <c r="B75" s="14"/>
      <c r="C75" s="14"/>
      <c r="D75" s="14"/>
      <c r="E75" s="14"/>
      <c r="F75" s="14"/>
      <c r="G75" s="14"/>
    </row>
    <row r="76" customFormat="false" ht="15" hidden="false" customHeight="false" outlineLevel="0" collapsed="false">
      <c r="A76" s="15" t="s">
        <v>106</v>
      </c>
      <c r="B76" s="15"/>
      <c r="C76" s="15"/>
      <c r="D76" s="15"/>
      <c r="E76" s="15"/>
      <c r="F76" s="15"/>
      <c r="G76" s="15"/>
    </row>
    <row r="77" customFormat="false" ht="15" hidden="false" customHeight="false" outlineLevel="0" collapsed="false">
      <c r="A77" s="15" t="s">
        <v>107</v>
      </c>
      <c r="B77" s="15"/>
      <c r="C77" s="15"/>
      <c r="D77" s="15"/>
      <c r="E77" s="15"/>
      <c r="F77" s="15"/>
      <c r="G77" s="15"/>
    </row>
    <row r="78" customFormat="false" ht="15" hidden="false" customHeight="false" outlineLevel="0" collapsed="false">
      <c r="A78" s="15" t="s">
        <v>108</v>
      </c>
      <c r="B78" s="15"/>
      <c r="C78" s="15"/>
      <c r="D78" s="15"/>
      <c r="E78" s="15"/>
      <c r="F78" s="15"/>
      <c r="G78" s="15"/>
    </row>
    <row r="79" customFormat="false" ht="15" hidden="false" customHeight="false" outlineLevel="0" collapsed="false">
      <c r="A79" s="15" t="s">
        <v>109</v>
      </c>
      <c r="B79" s="15"/>
      <c r="C79" s="15"/>
      <c r="D79" s="15"/>
      <c r="E79" s="15"/>
      <c r="F79" s="15"/>
      <c r="G79" s="15"/>
    </row>
    <row r="80" customFormat="false" ht="15" hidden="false" customHeight="false" outlineLevel="0" collapsed="false">
      <c r="A80" s="15" t="s">
        <v>110</v>
      </c>
      <c r="B80" s="15"/>
      <c r="C80" s="15"/>
      <c r="D80" s="15"/>
      <c r="E80" s="15"/>
      <c r="F80" s="15"/>
      <c r="G80" s="15"/>
    </row>
  </sheetData>
  <autoFilter ref="A5:G65"/>
  <mergeCells count="10">
    <mergeCell ref="A1:G1"/>
    <mergeCell ref="A2:G2"/>
    <mergeCell ref="A3:G3"/>
    <mergeCell ref="A67:B67"/>
    <mergeCell ref="A75:G75"/>
    <mergeCell ref="A76:G76"/>
    <mergeCell ref="A77:G77"/>
    <mergeCell ref="A78:G78"/>
    <mergeCell ref="A79:G79"/>
    <mergeCell ref="A80:G8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2026-09-22T19:04:22Z</dcterms:created>
  <dc:creator>openpyxl</dc:creator>
  <dc:description/>
  <dc:language>en-US</dc:language>
  <cp:lastModifiedBy/>
  <dcterms:modified xsi:type="dcterms:W3CDTF">2026-09-22T19:04:22Z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