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tit\Downloads\"/>
    </mc:Choice>
  </mc:AlternateContent>
  <bookViews>
    <workbookView xWindow="0" yWindow="0" windowWidth="20490" windowHeight="7020"/>
  </bookViews>
  <sheets>
    <sheet name="Termo de Referênci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37" i="1"/>
  <c r="F64" i="1"/>
  <c r="F62" i="1"/>
  <c r="F63" i="1"/>
  <c r="F10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" i="1"/>
  <c r="F50" i="1"/>
  <c r="F42" i="1"/>
  <c r="F43" i="1"/>
  <c r="F44" i="1"/>
  <c r="F45" i="1"/>
  <c r="F46" i="1"/>
  <c r="F47" i="1"/>
  <c r="F48" i="1"/>
  <c r="F49" i="1"/>
  <c r="F41" i="1"/>
  <c r="F57" i="1"/>
  <c r="F54" i="1"/>
  <c r="F55" i="1"/>
  <c r="F56" i="1"/>
  <c r="F53" i="1"/>
  <c r="F61" i="1"/>
  <c r="F60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71" i="1"/>
  <c r="F101" i="1"/>
  <c r="F68" i="1"/>
</calcChain>
</file>

<file path=xl/sharedStrings.xml><?xml version="1.0" encoding="utf-8"?>
<sst xmlns="http://schemas.openxmlformats.org/spreadsheetml/2006/main" count="215" uniqueCount="107">
  <si>
    <t>ITEM</t>
  </si>
  <si>
    <t>DESCRIÇÃO</t>
  </si>
  <si>
    <t>QTD</t>
  </si>
  <si>
    <t>UND</t>
  </si>
  <si>
    <t>VALOR UNITÁRIO</t>
  </si>
  <si>
    <t>VALOR TOTAL</t>
  </si>
  <si>
    <t>Adoçante dietético líquido</t>
  </si>
  <si>
    <t>UN</t>
  </si>
  <si>
    <t>Amido de milho</t>
  </si>
  <si>
    <t>Arroz integral tipo 1</t>
  </si>
  <si>
    <t>KG</t>
  </si>
  <si>
    <t>Arroz parbolizado tipo 1</t>
  </si>
  <si>
    <t>Aveia em flocos finos</t>
  </si>
  <si>
    <t>Açafrão da terra</t>
  </si>
  <si>
    <t>Açúcar cristal</t>
  </si>
  <si>
    <t>Biscoito cream cracker 400g</t>
  </si>
  <si>
    <t>PCT</t>
  </si>
  <si>
    <t>Biscoito cream cracker integral</t>
  </si>
  <si>
    <t>Biscoito doce tipo maizena sem lactose</t>
  </si>
  <si>
    <t>Biscoito isento de glúten</t>
  </si>
  <si>
    <t>Biscoito maisena</t>
  </si>
  <si>
    <t>Biscoito maria 400g</t>
  </si>
  <si>
    <t>Biscoito salgado tipo cream cracker sem lactose</t>
  </si>
  <si>
    <t>Cacau em pó solúvel 100%</t>
  </si>
  <si>
    <t>Café em pó 250g</t>
  </si>
  <si>
    <t>Canjica de milho amarela</t>
  </si>
  <si>
    <t>Colorau/Colorífico</t>
  </si>
  <si>
    <t>Extrato de tomate</t>
  </si>
  <si>
    <t>Farinha de mandioca amarela</t>
  </si>
  <si>
    <t>Feijão carioca tipo 1</t>
  </si>
  <si>
    <t>Feijão de corda tipo 1</t>
  </si>
  <si>
    <t>Feijão preto 1kg</t>
  </si>
  <si>
    <t>Flocos de milho 500g</t>
  </si>
  <si>
    <t>Fécula de tapioca 1kg</t>
  </si>
  <si>
    <t>Macarrão isento de glúten</t>
  </si>
  <si>
    <t>Macarrão parafuso 500g</t>
  </si>
  <si>
    <t>Macarrão tipo espaguete</t>
  </si>
  <si>
    <t>Milho verde em conserva</t>
  </si>
  <si>
    <t>LTA</t>
  </si>
  <si>
    <t>Óleo de soja 900ml</t>
  </si>
  <si>
    <t>Pimenta 100g</t>
  </si>
  <si>
    <t>Sal refinado iodado 1kg</t>
  </si>
  <si>
    <t>Suco concentrado</t>
  </si>
  <si>
    <t>Vinagre de álcool</t>
  </si>
  <si>
    <t>Total</t>
  </si>
  <si>
    <t>Carne moída 500g</t>
  </si>
  <si>
    <t>Carne suína, tipo bisteca</t>
  </si>
  <si>
    <t xml:space="preserve">Frango congelado </t>
  </si>
  <si>
    <t xml:space="preserve">Frango coixa e sobrecoixa </t>
  </si>
  <si>
    <t xml:space="preserve">Linguiça calabresa defumada </t>
  </si>
  <si>
    <t xml:space="preserve">Linguiça toscana de frango </t>
  </si>
  <si>
    <t>Ovos de galinha branco</t>
  </si>
  <si>
    <t xml:space="preserve">Peito de frango </t>
  </si>
  <si>
    <t>Sardinha em conserva - embalagem de 125g</t>
  </si>
  <si>
    <t>Bebida Láctea fermentada com preparo de frutas diversos sabores</t>
  </si>
  <si>
    <t>Creme de leite,  caixa de 200g</t>
  </si>
  <si>
    <t xml:space="preserve">Leite em pó integral </t>
  </si>
  <si>
    <t xml:space="preserve">Leite em pó sem Lactose </t>
  </si>
  <si>
    <t>LATA</t>
  </si>
  <si>
    <t xml:space="preserve">LT </t>
  </si>
  <si>
    <t>Pão de cachorro quente(hot dog)</t>
  </si>
  <si>
    <t>Pão francês</t>
  </si>
  <si>
    <t>GRUPO 5</t>
  </si>
  <si>
    <t>Polpa de fruta congelada</t>
  </si>
  <si>
    <t>GRUPO 6</t>
  </si>
  <si>
    <t>Abóbora cabotiá</t>
  </si>
  <si>
    <t xml:space="preserve">Alface </t>
  </si>
  <si>
    <t xml:space="preserve">Alface crespa fresca </t>
  </si>
  <si>
    <t>Alho</t>
  </si>
  <si>
    <t>Banana</t>
  </si>
  <si>
    <t>Banana prata</t>
  </si>
  <si>
    <t xml:space="preserve">Batata doce </t>
  </si>
  <si>
    <t>Batata doce  2</t>
  </si>
  <si>
    <t xml:space="preserve">Batata Inglesa </t>
  </si>
  <si>
    <t xml:space="preserve">Beterraba </t>
  </si>
  <si>
    <t xml:space="preserve">Cebola branca </t>
  </si>
  <si>
    <t xml:space="preserve">Cebolinha verde </t>
  </si>
  <si>
    <t>Cenoura</t>
  </si>
  <si>
    <t>Cheiro Verde</t>
  </si>
  <si>
    <t>PES</t>
  </si>
  <si>
    <t>MARÇO</t>
  </si>
  <si>
    <t>DZ</t>
  </si>
  <si>
    <t>MOI</t>
  </si>
  <si>
    <t>Chuchu</t>
  </si>
  <si>
    <t>Goiaba</t>
  </si>
  <si>
    <t>Laranja tipo pêra</t>
  </si>
  <si>
    <t>Mandioca</t>
  </si>
  <si>
    <t>Manga</t>
  </si>
  <si>
    <t>Maçã tipo fuji</t>
  </si>
  <si>
    <t xml:space="preserve">Melancia </t>
  </si>
  <si>
    <t>Melão</t>
  </si>
  <si>
    <t>Mexerica</t>
  </si>
  <si>
    <t>Pimentinha</t>
  </si>
  <si>
    <t>Pimentão</t>
  </si>
  <si>
    <t>Repolho</t>
  </si>
  <si>
    <t>Repolho branco</t>
  </si>
  <si>
    <t>Tomate</t>
  </si>
  <si>
    <t>Tomate tipo salada</t>
  </si>
  <si>
    <t>Milho Amarelo para munguzá</t>
  </si>
  <si>
    <t>Pão sem gluten</t>
  </si>
  <si>
    <t>Pão de forma Zero lactose</t>
  </si>
  <si>
    <t>pct</t>
  </si>
  <si>
    <t>TOTAL GERAL</t>
  </si>
  <si>
    <t>LOTE 1</t>
  </si>
  <si>
    <t>LOTE 2</t>
  </si>
  <si>
    <t>LOTE 3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</si>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</sst>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/>
    <xf numFmtId="44" fontId="3" fillId="0" borderId="1" xfId="1" applyFont="1" applyBorder="1"/>
    <xf numFmtId="0" fontId="3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3" fillId="0" borderId="1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E6" sqref="E6"/>
    </sheetView>
  </sheetViews>
  <sheetFormatPr defaultRowHeight="15" x14ac:dyDescent="0.25"/>
  <cols>
    <col min="1" max="1" width="8.5703125" style="1" customWidth="1"/>
    <col min="2" max="2" width="28.42578125" customWidth="1"/>
    <col min="3" max="3" width="10.28515625" style="1" customWidth="1"/>
    <col min="4" max="4" width="12.7109375" style="1" customWidth="1"/>
    <col min="5" max="5" width="15.5703125" style="2" customWidth="1"/>
    <col min="6" max="6" width="18" style="2" customWidth="1"/>
  </cols>
  <sheetData>
    <row r="1" spans="1:6" x14ac:dyDescent="0.25">
      <c r="A1" s="14" t="s">
        <v>103</v>
      </c>
      <c r="B1" s="14"/>
      <c r="C1" s="14"/>
      <c r="D1" s="14"/>
      <c r="E1" s="14"/>
      <c r="F1" s="14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</row>
    <row r="3" spans="1:6" x14ac:dyDescent="0.25">
      <c r="A3" s="6">
        <v>1</v>
      </c>
      <c r="B3" s="7" t="s">
        <v>6</v>
      </c>
      <c r="C3" s="6">
        <v>12</v>
      </c>
      <c r="D3" s="6" t="s">
        <v>7</v>
      </c>
      <c r="E3" s="8">
        <v>6.51</v>
      </c>
      <c r="F3" s="8">
        <f>SUM(E3*C3)</f>
        <v>78.12</v>
      </c>
    </row>
    <row r="4" spans="1:6" x14ac:dyDescent="0.25">
      <c r="A4" s="6">
        <v>2</v>
      </c>
      <c r="B4" s="7" t="s">
        <v>8</v>
      </c>
      <c r="C4" s="6">
        <v>803</v>
      </c>
      <c r="D4" s="6" t="s">
        <v>7</v>
      </c>
      <c r="E4" s="8">
        <v>8.0399999999999991</v>
      </c>
      <c r="F4" s="8">
        <f t="shared" ref="F4:F37" si="0">SUM(E4*C4)</f>
        <v>6456.119999999999</v>
      </c>
    </row>
    <row r="5" spans="1:6" x14ac:dyDescent="0.25">
      <c r="A5" s="6">
        <v>3</v>
      </c>
      <c r="B5" s="7" t="s">
        <v>9</v>
      </c>
      <c r="C5" s="6">
        <v>103</v>
      </c>
      <c r="D5" s="6" t="s">
        <v>10</v>
      </c>
      <c r="E5" s="8">
        <v>8.43</v>
      </c>
      <c r="F5" s="8">
        <f t="shared" si="0"/>
        <v>868.29</v>
      </c>
    </row>
    <row r="6" spans="1:6" x14ac:dyDescent="0.25">
      <c r="A6" s="6">
        <v>4</v>
      </c>
      <c r="B6" s="7" t="s">
        <v>11</v>
      </c>
      <c r="C6" s="6">
        <v>6002</v>
      </c>
      <c r="D6" s="6" t="s">
        <v>10</v>
      </c>
      <c r="E6" s="8">
        <v>5.86</v>
      </c>
      <c r="F6" s="8">
        <f t="shared" si="0"/>
        <v>35171.72</v>
      </c>
    </row>
    <row r="7" spans="1:6" x14ac:dyDescent="0.25">
      <c r="A7" s="6">
        <v>5</v>
      </c>
      <c r="B7" s="7" t="s">
        <v>12</v>
      </c>
      <c r="C7" s="6">
        <v>102</v>
      </c>
      <c r="D7" s="6" t="s">
        <v>7</v>
      </c>
      <c r="E7" s="8">
        <v>8.85</v>
      </c>
      <c r="F7" s="8">
        <f t="shared" si="0"/>
        <v>902.69999999999993</v>
      </c>
    </row>
    <row r="8" spans="1:6" x14ac:dyDescent="0.25">
      <c r="A8" s="6">
        <v>6</v>
      </c>
      <c r="B8" s="7" t="s">
        <v>13</v>
      </c>
      <c r="C8" s="6">
        <v>203</v>
      </c>
      <c r="D8" s="6" t="s">
        <v>7</v>
      </c>
      <c r="E8" s="8">
        <v>28</v>
      </c>
      <c r="F8" s="8">
        <f t="shared" si="0"/>
        <v>5684</v>
      </c>
    </row>
    <row r="9" spans="1:6" x14ac:dyDescent="0.25">
      <c r="A9" s="6">
        <v>7</v>
      </c>
      <c r="B9" s="7" t="s">
        <v>14</v>
      </c>
      <c r="C9" s="6">
        <v>2500</v>
      </c>
      <c r="D9" s="6" t="s">
        <v>10</v>
      </c>
      <c r="E9" s="8">
        <v>4.8899999999999997</v>
      </c>
      <c r="F9" s="8">
        <f t="shared" si="0"/>
        <v>12225</v>
      </c>
    </row>
    <row r="10" spans="1:6" x14ac:dyDescent="0.25">
      <c r="A10" s="6">
        <v>8</v>
      </c>
      <c r="B10" s="7" t="s">
        <v>15</v>
      </c>
      <c r="C10" s="6">
        <v>2502</v>
      </c>
      <c r="D10" s="6" t="s">
        <v>16</v>
      </c>
      <c r="E10" s="8">
        <v>6.16</v>
      </c>
      <c r="F10" s="8">
        <f t="shared" si="0"/>
        <v>15412.32</v>
      </c>
    </row>
    <row r="11" spans="1:6" x14ac:dyDescent="0.25">
      <c r="A11" s="6">
        <v>9</v>
      </c>
      <c r="B11" s="7" t="s">
        <v>17</v>
      </c>
      <c r="C11" s="6">
        <v>53</v>
      </c>
      <c r="D11" s="6" t="s">
        <v>16</v>
      </c>
      <c r="E11" s="8">
        <v>6.23</v>
      </c>
      <c r="F11" s="8">
        <f t="shared" si="0"/>
        <v>330.19</v>
      </c>
    </row>
    <row r="12" spans="1:6" x14ac:dyDescent="0.25">
      <c r="A12" s="6">
        <v>10</v>
      </c>
      <c r="B12" s="7" t="s">
        <v>18</v>
      </c>
      <c r="C12" s="6">
        <v>203</v>
      </c>
      <c r="D12" s="6" t="s">
        <v>16</v>
      </c>
      <c r="E12" s="8">
        <v>6.05</v>
      </c>
      <c r="F12" s="8">
        <f t="shared" si="0"/>
        <v>1228.1499999999999</v>
      </c>
    </row>
    <row r="13" spans="1:6" x14ac:dyDescent="0.25">
      <c r="A13" s="6">
        <v>11</v>
      </c>
      <c r="B13" s="7" t="s">
        <v>19</v>
      </c>
      <c r="C13" s="6">
        <v>53</v>
      </c>
      <c r="D13" s="6" t="s">
        <v>16</v>
      </c>
      <c r="E13" s="8">
        <v>4.5</v>
      </c>
      <c r="F13" s="8">
        <f t="shared" si="0"/>
        <v>238.5</v>
      </c>
    </row>
    <row r="14" spans="1:6" x14ac:dyDescent="0.25">
      <c r="A14" s="6">
        <v>12</v>
      </c>
      <c r="B14" s="7" t="s">
        <v>20</v>
      </c>
      <c r="C14" s="6">
        <v>2502</v>
      </c>
      <c r="D14" s="6" t="s">
        <v>16</v>
      </c>
      <c r="E14" s="8">
        <v>6.91</v>
      </c>
      <c r="F14" s="8">
        <f t="shared" si="0"/>
        <v>17288.82</v>
      </c>
    </row>
    <row r="15" spans="1:6" x14ac:dyDescent="0.25">
      <c r="A15" s="6">
        <v>13</v>
      </c>
      <c r="B15" s="7" t="s">
        <v>21</v>
      </c>
      <c r="C15" s="6">
        <v>2502</v>
      </c>
      <c r="D15" s="6" t="s">
        <v>16</v>
      </c>
      <c r="E15" s="8">
        <v>8.41</v>
      </c>
      <c r="F15" s="8">
        <f t="shared" si="0"/>
        <v>21041.82</v>
      </c>
    </row>
    <row r="16" spans="1:6" x14ac:dyDescent="0.25">
      <c r="A16" s="6">
        <v>14</v>
      </c>
      <c r="B16" s="7" t="s">
        <v>22</v>
      </c>
      <c r="C16" s="6">
        <v>202</v>
      </c>
      <c r="D16" s="6" t="s">
        <v>16</v>
      </c>
      <c r="E16" s="8">
        <v>8.5500000000000007</v>
      </c>
      <c r="F16" s="8">
        <f t="shared" si="0"/>
        <v>1727.1000000000001</v>
      </c>
    </row>
    <row r="17" spans="1:6" x14ac:dyDescent="0.25">
      <c r="A17" s="6">
        <v>15</v>
      </c>
      <c r="B17" s="7" t="s">
        <v>23</v>
      </c>
      <c r="C17" s="6">
        <v>102</v>
      </c>
      <c r="D17" s="6" t="s">
        <v>7</v>
      </c>
      <c r="E17" s="8">
        <v>32.659999999999997</v>
      </c>
      <c r="F17" s="8">
        <f t="shared" si="0"/>
        <v>3331.3199999999997</v>
      </c>
    </row>
    <row r="18" spans="1:6" x14ac:dyDescent="0.25">
      <c r="A18" s="6">
        <v>16</v>
      </c>
      <c r="B18" s="7" t="s">
        <v>24</v>
      </c>
      <c r="C18" s="6">
        <v>802</v>
      </c>
      <c r="D18" s="6" t="s">
        <v>16</v>
      </c>
      <c r="E18" s="8">
        <v>12.09</v>
      </c>
      <c r="F18" s="8">
        <f t="shared" si="0"/>
        <v>9696.18</v>
      </c>
    </row>
    <row r="19" spans="1:6" x14ac:dyDescent="0.25">
      <c r="A19" s="6">
        <v>17</v>
      </c>
      <c r="B19" s="7" t="s">
        <v>25</v>
      </c>
      <c r="C19" s="6">
        <v>202</v>
      </c>
      <c r="D19" s="6" t="s">
        <v>16</v>
      </c>
      <c r="E19" s="8">
        <v>6.35</v>
      </c>
      <c r="F19" s="8">
        <f t="shared" si="0"/>
        <v>1282.6999999999998</v>
      </c>
    </row>
    <row r="20" spans="1:6" x14ac:dyDescent="0.25">
      <c r="A20" s="6">
        <v>18</v>
      </c>
      <c r="B20" s="7" t="s">
        <v>26</v>
      </c>
      <c r="C20" s="6">
        <v>702</v>
      </c>
      <c r="D20" s="6" t="s">
        <v>7</v>
      </c>
      <c r="E20" s="8">
        <v>3.77</v>
      </c>
      <c r="F20" s="8">
        <f t="shared" si="0"/>
        <v>2646.54</v>
      </c>
    </row>
    <row r="21" spans="1:6" x14ac:dyDescent="0.25">
      <c r="A21" s="6">
        <v>19</v>
      </c>
      <c r="B21" s="7" t="s">
        <v>27</v>
      </c>
      <c r="C21" s="6">
        <v>2002</v>
      </c>
      <c r="D21" s="6" t="s">
        <v>7</v>
      </c>
      <c r="E21" s="8">
        <v>5.12</v>
      </c>
      <c r="F21" s="8">
        <f t="shared" si="0"/>
        <v>10250.24</v>
      </c>
    </row>
    <row r="22" spans="1:6" x14ac:dyDescent="0.25">
      <c r="A22" s="6">
        <v>20</v>
      </c>
      <c r="B22" s="7" t="s">
        <v>28</v>
      </c>
      <c r="C22" s="6">
        <v>502</v>
      </c>
      <c r="D22" s="6" t="s">
        <v>10</v>
      </c>
      <c r="E22" s="8">
        <v>6.58</v>
      </c>
      <c r="F22" s="8">
        <f t="shared" si="0"/>
        <v>3303.16</v>
      </c>
    </row>
    <row r="23" spans="1:6" x14ac:dyDescent="0.25">
      <c r="A23" s="6">
        <v>21</v>
      </c>
      <c r="B23" s="7" t="s">
        <v>29</v>
      </c>
      <c r="C23" s="6">
        <v>1002</v>
      </c>
      <c r="D23" s="6" t="s">
        <v>10</v>
      </c>
      <c r="E23" s="8">
        <v>8.9700000000000006</v>
      </c>
      <c r="F23" s="8">
        <f t="shared" si="0"/>
        <v>8987.94</v>
      </c>
    </row>
    <row r="24" spans="1:6" x14ac:dyDescent="0.25">
      <c r="A24" s="6">
        <v>22</v>
      </c>
      <c r="B24" s="7" t="s">
        <v>30</v>
      </c>
      <c r="C24" s="6">
        <v>2502</v>
      </c>
      <c r="D24" s="6" t="s">
        <v>10</v>
      </c>
      <c r="E24" s="8">
        <v>8.56</v>
      </c>
      <c r="F24" s="8">
        <f t="shared" si="0"/>
        <v>21417.120000000003</v>
      </c>
    </row>
    <row r="25" spans="1:6" x14ac:dyDescent="0.25">
      <c r="A25" s="6">
        <v>23</v>
      </c>
      <c r="B25" s="7" t="s">
        <v>31</v>
      </c>
      <c r="C25" s="6">
        <v>1502</v>
      </c>
      <c r="D25" s="6" t="s">
        <v>10</v>
      </c>
      <c r="E25" s="8">
        <v>7.48</v>
      </c>
      <c r="F25" s="8">
        <f t="shared" si="0"/>
        <v>11234.960000000001</v>
      </c>
    </row>
    <row r="26" spans="1:6" x14ac:dyDescent="0.25">
      <c r="A26" s="6">
        <v>24</v>
      </c>
      <c r="B26" s="7" t="s">
        <v>32</v>
      </c>
      <c r="C26" s="6">
        <v>8002</v>
      </c>
      <c r="D26" s="6" t="s">
        <v>16</v>
      </c>
      <c r="E26" s="8">
        <v>2.4900000000000002</v>
      </c>
      <c r="F26" s="8">
        <f t="shared" si="0"/>
        <v>19924.980000000003</v>
      </c>
    </row>
    <row r="27" spans="1:6" x14ac:dyDescent="0.25">
      <c r="A27" s="6">
        <v>25</v>
      </c>
      <c r="B27" s="7" t="s">
        <v>33</v>
      </c>
      <c r="C27" s="6">
        <v>202</v>
      </c>
      <c r="D27" s="6" t="s">
        <v>16</v>
      </c>
      <c r="E27" s="8">
        <v>6.66</v>
      </c>
      <c r="F27" s="8">
        <f t="shared" si="0"/>
        <v>1345.32</v>
      </c>
    </row>
    <row r="28" spans="1:6" x14ac:dyDescent="0.25">
      <c r="A28" s="6">
        <v>26</v>
      </c>
      <c r="B28" s="7" t="s">
        <v>34</v>
      </c>
      <c r="C28" s="6">
        <v>102</v>
      </c>
      <c r="D28" s="6" t="s">
        <v>16</v>
      </c>
      <c r="E28" s="8">
        <v>4.6399999999999997</v>
      </c>
      <c r="F28" s="8">
        <f t="shared" si="0"/>
        <v>473.28</v>
      </c>
    </row>
    <row r="29" spans="1:6" x14ac:dyDescent="0.25">
      <c r="A29" s="6">
        <v>27</v>
      </c>
      <c r="B29" s="7" t="s">
        <v>35</v>
      </c>
      <c r="C29" s="6">
        <v>2002</v>
      </c>
      <c r="D29" s="6" t="s">
        <v>16</v>
      </c>
      <c r="E29" s="8">
        <v>6.17</v>
      </c>
      <c r="F29" s="8">
        <f t="shared" si="0"/>
        <v>12352.34</v>
      </c>
    </row>
    <row r="30" spans="1:6" x14ac:dyDescent="0.25">
      <c r="A30" s="6">
        <v>28</v>
      </c>
      <c r="B30" s="7" t="s">
        <v>36</v>
      </c>
      <c r="C30" s="6">
        <v>3502</v>
      </c>
      <c r="D30" s="6" t="s">
        <v>16</v>
      </c>
      <c r="E30" s="8">
        <v>4.22</v>
      </c>
      <c r="F30" s="8">
        <f t="shared" si="0"/>
        <v>14778.439999999999</v>
      </c>
    </row>
    <row r="31" spans="1:6" x14ac:dyDescent="0.25">
      <c r="A31" s="6">
        <v>29</v>
      </c>
      <c r="B31" s="7" t="s">
        <v>37</v>
      </c>
      <c r="C31" s="6">
        <v>2002</v>
      </c>
      <c r="D31" s="6" t="s">
        <v>38</v>
      </c>
      <c r="E31" s="8">
        <v>4.7</v>
      </c>
      <c r="F31" s="8">
        <f t="shared" si="0"/>
        <v>9409.4</v>
      </c>
    </row>
    <row r="32" spans="1:6" x14ac:dyDescent="0.25">
      <c r="A32" s="6">
        <v>30</v>
      </c>
      <c r="B32" s="7" t="s">
        <v>39</v>
      </c>
      <c r="C32" s="6">
        <v>1502</v>
      </c>
      <c r="D32" s="6" t="s">
        <v>7</v>
      </c>
      <c r="E32" s="8">
        <v>9.39</v>
      </c>
      <c r="F32" s="8">
        <f t="shared" si="0"/>
        <v>14103.78</v>
      </c>
    </row>
    <row r="33" spans="1:6" x14ac:dyDescent="0.25">
      <c r="A33" s="6">
        <v>31</v>
      </c>
      <c r="B33" s="7" t="s">
        <v>40</v>
      </c>
      <c r="C33" s="6">
        <v>502</v>
      </c>
      <c r="D33" s="6" t="s">
        <v>7</v>
      </c>
      <c r="E33" s="8">
        <v>2.06</v>
      </c>
      <c r="F33" s="8">
        <f t="shared" si="0"/>
        <v>1034.1200000000001</v>
      </c>
    </row>
    <row r="34" spans="1:6" x14ac:dyDescent="0.25">
      <c r="A34" s="6">
        <v>32</v>
      </c>
      <c r="B34" s="7" t="s">
        <v>41</v>
      </c>
      <c r="C34" s="6">
        <v>252</v>
      </c>
      <c r="D34" s="6" t="s">
        <v>10</v>
      </c>
      <c r="E34" s="8">
        <v>1.36</v>
      </c>
      <c r="F34" s="8">
        <f t="shared" si="0"/>
        <v>342.72</v>
      </c>
    </row>
    <row r="35" spans="1:6" x14ac:dyDescent="0.25">
      <c r="A35" s="6">
        <v>33</v>
      </c>
      <c r="B35" s="7" t="s">
        <v>42</v>
      </c>
      <c r="C35" s="6">
        <v>5002</v>
      </c>
      <c r="D35" s="6" t="s">
        <v>7</v>
      </c>
      <c r="E35" s="8">
        <v>4.55</v>
      </c>
      <c r="F35" s="8">
        <f t="shared" si="0"/>
        <v>22759.1</v>
      </c>
    </row>
    <row r="36" spans="1:6" x14ac:dyDescent="0.25">
      <c r="A36" s="6">
        <v>34</v>
      </c>
      <c r="B36" s="7" t="s">
        <v>43</v>
      </c>
      <c r="C36" s="6">
        <v>252</v>
      </c>
      <c r="D36" s="6" t="s">
        <v>7</v>
      </c>
      <c r="E36" s="8">
        <v>4.5599999999999996</v>
      </c>
      <c r="F36" s="8">
        <f t="shared" si="0"/>
        <v>1149.1199999999999</v>
      </c>
    </row>
    <row r="37" spans="1:6" x14ac:dyDescent="0.25">
      <c r="A37" s="11">
        <v>35</v>
      </c>
      <c r="B37" s="12" t="s">
        <v>98</v>
      </c>
      <c r="C37" s="11">
        <v>1000</v>
      </c>
      <c r="D37" s="11" t="s">
        <v>16</v>
      </c>
      <c r="E37" s="13">
        <v>4</v>
      </c>
      <c r="F37" s="13">
        <f t="shared" si="0"/>
        <v>4000</v>
      </c>
    </row>
    <row r="38" spans="1:6" x14ac:dyDescent="0.25">
      <c r="A38" s="14" t="s">
        <v>44</v>
      </c>
      <c r="B38" s="14"/>
      <c r="C38" s="14"/>
      <c r="D38" s="14"/>
      <c r="E38" s="14"/>
      <c r="F38" s="9">
        <f>SUM(F3:F37)</f>
        <v>292475.61</v>
      </c>
    </row>
    <row r="39" spans="1:6" x14ac:dyDescent="0.25">
      <c r="A39" s="14" t="s">
        <v>104</v>
      </c>
      <c r="B39" s="14"/>
      <c r="C39" s="14"/>
      <c r="D39" s="14"/>
      <c r="E39" s="14"/>
      <c r="F39" s="14"/>
    </row>
    <row r="40" spans="1:6" x14ac:dyDescent="0.25">
      <c r="A40" s="4" t="s">
        <v>0</v>
      </c>
      <c r="B40" s="4" t="s">
        <v>1</v>
      </c>
      <c r="C40" s="4" t="s">
        <v>2</v>
      </c>
      <c r="D40" s="4" t="s">
        <v>3</v>
      </c>
      <c r="E40" s="5" t="s">
        <v>4</v>
      </c>
      <c r="F40" s="5" t="s">
        <v>5</v>
      </c>
    </row>
    <row r="41" spans="1:6" x14ac:dyDescent="0.25">
      <c r="A41" s="6">
        <v>36</v>
      </c>
      <c r="B41" s="7" t="s">
        <v>45</v>
      </c>
      <c r="C41" s="6">
        <v>6002</v>
      </c>
      <c r="D41" s="6" t="s">
        <v>10</v>
      </c>
      <c r="E41" s="8">
        <v>14.94</v>
      </c>
      <c r="F41" s="8">
        <f>SUM(E41*C41)</f>
        <v>89669.87999999999</v>
      </c>
    </row>
    <row r="42" spans="1:6" x14ac:dyDescent="0.25">
      <c r="A42" s="6">
        <v>37</v>
      </c>
      <c r="B42" s="7" t="s">
        <v>46</v>
      </c>
      <c r="C42" s="6">
        <v>2502</v>
      </c>
      <c r="D42" s="6" t="s">
        <v>10</v>
      </c>
      <c r="E42" s="8">
        <v>19.97</v>
      </c>
      <c r="F42" s="8">
        <f t="shared" ref="F42:F49" si="1">SUM(E42*C42)</f>
        <v>49964.939999999995</v>
      </c>
    </row>
    <row r="43" spans="1:6" x14ac:dyDescent="0.25">
      <c r="A43" s="6">
        <v>38</v>
      </c>
      <c r="B43" s="7" t="s">
        <v>47</v>
      </c>
      <c r="C43" s="6">
        <v>3002</v>
      </c>
      <c r="D43" s="6" t="s">
        <v>10</v>
      </c>
      <c r="E43" s="8">
        <v>17.600000000000001</v>
      </c>
      <c r="F43" s="8">
        <f t="shared" si="1"/>
        <v>52835.200000000004</v>
      </c>
    </row>
    <row r="44" spans="1:6" x14ac:dyDescent="0.25">
      <c r="A44" s="6">
        <v>39</v>
      </c>
      <c r="B44" s="7" t="s">
        <v>48</v>
      </c>
      <c r="C44" s="6">
        <v>3002</v>
      </c>
      <c r="D44" s="6" t="s">
        <v>10</v>
      </c>
      <c r="E44" s="8">
        <v>16.07</v>
      </c>
      <c r="F44" s="8">
        <f t="shared" si="1"/>
        <v>48242.14</v>
      </c>
    </row>
    <row r="45" spans="1:6" x14ac:dyDescent="0.25">
      <c r="A45" s="6">
        <v>40</v>
      </c>
      <c r="B45" s="7" t="s">
        <v>49</v>
      </c>
      <c r="C45" s="6">
        <v>1002</v>
      </c>
      <c r="D45" s="6" t="s">
        <v>10</v>
      </c>
      <c r="E45" s="8">
        <v>69.150000000000006</v>
      </c>
      <c r="F45" s="8">
        <f t="shared" si="1"/>
        <v>69288.3</v>
      </c>
    </row>
    <row r="46" spans="1:6" x14ac:dyDescent="0.25">
      <c r="A46" s="6">
        <v>41</v>
      </c>
      <c r="B46" s="7" t="s">
        <v>50</v>
      </c>
      <c r="C46" s="6">
        <v>802</v>
      </c>
      <c r="D46" s="6" t="s">
        <v>10</v>
      </c>
      <c r="E46" s="8">
        <v>27.83</v>
      </c>
      <c r="F46" s="8">
        <f t="shared" si="1"/>
        <v>22319.66</v>
      </c>
    </row>
    <row r="47" spans="1:6" x14ac:dyDescent="0.25">
      <c r="A47" s="6">
        <v>42</v>
      </c>
      <c r="B47" s="7" t="s">
        <v>51</v>
      </c>
      <c r="C47" s="6">
        <v>8002</v>
      </c>
      <c r="D47" s="6" t="s">
        <v>3</v>
      </c>
      <c r="E47" s="8">
        <v>12</v>
      </c>
      <c r="F47" s="8">
        <f t="shared" si="1"/>
        <v>96024</v>
      </c>
    </row>
    <row r="48" spans="1:6" x14ac:dyDescent="0.25">
      <c r="A48" s="6">
        <v>43</v>
      </c>
      <c r="B48" s="7" t="s">
        <v>52</v>
      </c>
      <c r="C48" s="6">
        <v>6002</v>
      </c>
      <c r="D48" s="6" t="s">
        <v>10</v>
      </c>
      <c r="E48" s="8">
        <v>20.65</v>
      </c>
      <c r="F48" s="8">
        <f t="shared" si="1"/>
        <v>123941.29999999999</v>
      </c>
    </row>
    <row r="49" spans="1:6" x14ac:dyDescent="0.25">
      <c r="A49" s="6">
        <v>44</v>
      </c>
      <c r="B49" s="7" t="s">
        <v>53</v>
      </c>
      <c r="C49" s="6">
        <v>1002</v>
      </c>
      <c r="D49" s="6" t="s">
        <v>58</v>
      </c>
      <c r="E49" s="8">
        <v>7.21</v>
      </c>
      <c r="F49" s="8">
        <f t="shared" si="1"/>
        <v>7224.42</v>
      </c>
    </row>
    <row r="50" spans="1:6" x14ac:dyDescent="0.25">
      <c r="A50" s="14" t="s">
        <v>44</v>
      </c>
      <c r="B50" s="14"/>
      <c r="C50" s="14"/>
      <c r="D50" s="14"/>
      <c r="E50" s="14"/>
      <c r="F50" s="9">
        <f>SUM(F41:F49)</f>
        <v>559509.84</v>
      </c>
    </row>
    <row r="51" spans="1:6" x14ac:dyDescent="0.25">
      <c r="A51" s="14" t="s">
        <v>105</v>
      </c>
      <c r="B51" s="14"/>
      <c r="C51" s="14"/>
      <c r="D51" s="14"/>
      <c r="E51" s="14"/>
      <c r="F51" s="14"/>
    </row>
    <row r="52" spans="1:6" x14ac:dyDescent="0.25">
      <c r="A52" s="4" t="s">
        <v>0</v>
      </c>
      <c r="B52" s="4" t="s">
        <v>1</v>
      </c>
      <c r="C52" s="4" t="s">
        <v>2</v>
      </c>
      <c r="D52" s="4" t="s">
        <v>3</v>
      </c>
      <c r="E52" s="5" t="s">
        <v>4</v>
      </c>
      <c r="F52" s="5" t="s">
        <v>5</v>
      </c>
    </row>
    <row r="53" spans="1:6" x14ac:dyDescent="0.25">
      <c r="A53" s="6">
        <v>45</v>
      </c>
      <c r="B53" s="7" t="s">
        <v>54</v>
      </c>
      <c r="C53" s="6">
        <v>3002</v>
      </c>
      <c r="D53" s="6" t="s">
        <v>59</v>
      </c>
      <c r="E53" s="8">
        <v>6.45</v>
      </c>
      <c r="F53" s="8">
        <f>SUM(E53*C53)</f>
        <v>19362.900000000001</v>
      </c>
    </row>
    <row r="54" spans="1:6" x14ac:dyDescent="0.25">
      <c r="A54" s="6">
        <v>46</v>
      </c>
      <c r="B54" s="7" t="s">
        <v>55</v>
      </c>
      <c r="C54" s="6">
        <v>1002</v>
      </c>
      <c r="D54" s="6" t="s">
        <v>3</v>
      </c>
      <c r="E54" s="8">
        <v>3.82</v>
      </c>
      <c r="F54" s="8">
        <f t="shared" ref="F54:F56" si="2">SUM(E54*C54)</f>
        <v>3827.64</v>
      </c>
    </row>
    <row r="55" spans="1:6" x14ac:dyDescent="0.25">
      <c r="A55" s="6">
        <v>47</v>
      </c>
      <c r="B55" s="7" t="s">
        <v>56</v>
      </c>
      <c r="C55" s="6">
        <v>9003</v>
      </c>
      <c r="D55" s="6" t="s">
        <v>16</v>
      </c>
      <c r="E55" s="8">
        <v>8.32</v>
      </c>
      <c r="F55" s="8">
        <f t="shared" si="2"/>
        <v>74904.960000000006</v>
      </c>
    </row>
    <row r="56" spans="1:6" x14ac:dyDescent="0.25">
      <c r="A56" s="6">
        <v>48</v>
      </c>
      <c r="B56" s="7" t="s">
        <v>57</v>
      </c>
      <c r="C56" s="6">
        <v>201</v>
      </c>
      <c r="D56" s="6" t="s">
        <v>16</v>
      </c>
      <c r="E56" s="8">
        <v>16.73</v>
      </c>
      <c r="F56" s="8">
        <f t="shared" si="2"/>
        <v>3362.73</v>
      </c>
    </row>
    <row r="57" spans="1:6" x14ac:dyDescent="0.25">
      <c r="A57" s="14" t="s">
        <v>44</v>
      </c>
      <c r="B57" s="14"/>
      <c r="C57" s="14"/>
      <c r="D57" s="14"/>
      <c r="E57" s="14"/>
      <c r="F57" s="9">
        <f>SUM(F53:F56)</f>
        <v>101458.23</v>
      </c>
    </row>
    <row r="58" spans="1:6" x14ac:dyDescent="0.25">
      <c r="A58" s="14" t="s">
        <v>106</v>
      </c>
      <c r="B58" s="14"/>
      <c r="C58" s="14"/>
      <c r="D58" s="14"/>
      <c r="E58" s="14"/>
      <c r="F58" s="14"/>
    </row>
    <row r="59" spans="1:6" x14ac:dyDescent="0.25">
      <c r="A59" s="4" t="s">
        <v>0</v>
      </c>
      <c r="B59" s="4" t="s">
        <v>1</v>
      </c>
      <c r="C59" s="4" t="s">
        <v>2</v>
      </c>
      <c r="D59" s="4" t="s">
        <v>3</v>
      </c>
      <c r="E59" s="5" t="s">
        <v>4</v>
      </c>
      <c r="F59" s="5" t="s">
        <v>5</v>
      </c>
    </row>
    <row r="60" spans="1:6" x14ac:dyDescent="0.25">
      <c r="A60" s="6">
        <v>49</v>
      </c>
      <c r="B60" s="7" t="s">
        <v>60</v>
      </c>
      <c r="C60" s="6">
        <v>2002</v>
      </c>
      <c r="D60" s="6" t="s">
        <v>16</v>
      </c>
      <c r="E60" s="8">
        <v>10.050000000000001</v>
      </c>
      <c r="F60" s="8">
        <f>SUM(E60*C60)</f>
        <v>20120.100000000002</v>
      </c>
    </row>
    <row r="61" spans="1:6" x14ac:dyDescent="0.25">
      <c r="A61" s="6">
        <v>50</v>
      </c>
      <c r="B61" s="7" t="s">
        <v>61</v>
      </c>
      <c r="C61" s="6">
        <v>4002</v>
      </c>
      <c r="D61" s="6" t="s">
        <v>3</v>
      </c>
      <c r="E61" s="8">
        <v>0.96</v>
      </c>
      <c r="F61" s="8">
        <f>SUM(E61*C61)</f>
        <v>3841.92</v>
      </c>
    </row>
    <row r="62" spans="1:6" x14ac:dyDescent="0.25">
      <c r="A62" s="11">
        <v>51</v>
      </c>
      <c r="B62" s="12" t="s">
        <v>99</v>
      </c>
      <c r="C62" s="11">
        <v>200</v>
      </c>
      <c r="D62" s="11" t="s">
        <v>16</v>
      </c>
      <c r="E62" s="13">
        <v>31.67</v>
      </c>
      <c r="F62" s="8">
        <f t="shared" ref="F62:F63" si="3">SUM(E62*C62)</f>
        <v>6334</v>
      </c>
    </row>
    <row r="63" spans="1:6" x14ac:dyDescent="0.25">
      <c r="A63" s="11">
        <v>52</v>
      </c>
      <c r="B63" s="12" t="s">
        <v>100</v>
      </c>
      <c r="C63" s="11">
        <v>200</v>
      </c>
      <c r="D63" s="11" t="s">
        <v>101</v>
      </c>
      <c r="E63" s="13">
        <v>31.67</v>
      </c>
      <c r="F63" s="8">
        <f t="shared" si="3"/>
        <v>6334</v>
      </c>
    </row>
    <row r="64" spans="1:6" x14ac:dyDescent="0.25">
      <c r="A64" s="3" t="s">
        <v>44</v>
      </c>
      <c r="B64" s="10"/>
      <c r="C64" s="3"/>
      <c r="D64" s="3"/>
      <c r="E64" s="9"/>
      <c r="F64" s="9">
        <f>SUM(F60:F63)</f>
        <v>36630.020000000004</v>
      </c>
    </row>
    <row r="65" spans="1:6" x14ac:dyDescent="0.25">
      <c r="A65" s="14" t="s">
        <v>62</v>
      </c>
      <c r="B65" s="14"/>
      <c r="C65" s="14"/>
      <c r="D65" s="14"/>
      <c r="E65" s="14"/>
      <c r="F65" s="14"/>
    </row>
    <row r="66" spans="1:6" x14ac:dyDescent="0.25">
      <c r="A66" s="4" t="s">
        <v>0</v>
      </c>
      <c r="B66" s="4" t="s">
        <v>1</v>
      </c>
      <c r="C66" s="4" t="s">
        <v>2</v>
      </c>
      <c r="D66" s="4" t="s">
        <v>3</v>
      </c>
      <c r="E66" s="5" t="s">
        <v>4</v>
      </c>
      <c r="F66" s="5" t="s">
        <v>5</v>
      </c>
    </row>
    <row r="67" spans="1:6" x14ac:dyDescent="0.25">
      <c r="A67" s="6">
        <v>53</v>
      </c>
      <c r="B67" s="7" t="s">
        <v>63</v>
      </c>
      <c r="C67" s="6">
        <v>6002</v>
      </c>
      <c r="D67" s="6" t="s">
        <v>7</v>
      </c>
      <c r="E67" s="8">
        <v>8.69</v>
      </c>
      <c r="F67" s="8">
        <v>52157.38</v>
      </c>
    </row>
    <row r="68" spans="1:6" x14ac:dyDescent="0.25">
      <c r="A68" s="14" t="s">
        <v>44</v>
      </c>
      <c r="B68" s="14"/>
      <c r="C68" s="14"/>
      <c r="D68" s="14"/>
      <c r="E68" s="14"/>
      <c r="F68" s="9">
        <f>SUM(F67)</f>
        <v>52157.38</v>
      </c>
    </row>
    <row r="69" spans="1:6" x14ac:dyDescent="0.25">
      <c r="A69" s="14" t="s">
        <v>64</v>
      </c>
      <c r="B69" s="14"/>
      <c r="C69" s="14"/>
      <c r="D69" s="14"/>
      <c r="E69" s="14"/>
      <c r="F69" s="14"/>
    </row>
    <row r="70" spans="1:6" x14ac:dyDescent="0.25">
      <c r="A70" s="4" t="s">
        <v>0</v>
      </c>
      <c r="B70" s="4" t="s">
        <v>1</v>
      </c>
      <c r="C70" s="4" t="s">
        <v>2</v>
      </c>
      <c r="D70" s="4" t="s">
        <v>3</v>
      </c>
      <c r="E70" s="5" t="s">
        <v>4</v>
      </c>
      <c r="F70" s="5" t="s">
        <v>5</v>
      </c>
    </row>
    <row r="71" spans="1:6" x14ac:dyDescent="0.25">
      <c r="A71" s="6">
        <v>54</v>
      </c>
      <c r="B71" s="7" t="s">
        <v>65</v>
      </c>
      <c r="C71" s="6">
        <v>802</v>
      </c>
      <c r="D71" s="6" t="s">
        <v>10</v>
      </c>
      <c r="E71" s="8">
        <v>5.5</v>
      </c>
      <c r="F71" s="8">
        <f>SUM(E71*C71)</f>
        <v>4411</v>
      </c>
    </row>
    <row r="72" spans="1:6" x14ac:dyDescent="0.25">
      <c r="A72" s="6">
        <v>55</v>
      </c>
      <c r="B72" s="7" t="s">
        <v>66</v>
      </c>
      <c r="C72" s="6">
        <v>502</v>
      </c>
      <c r="D72" s="6" t="s">
        <v>79</v>
      </c>
      <c r="E72" s="8">
        <v>3.7</v>
      </c>
      <c r="F72" s="8">
        <f t="shared" ref="F72:F100" si="4">SUM(E72*C72)</f>
        <v>1857.4</v>
      </c>
    </row>
    <row r="73" spans="1:6" x14ac:dyDescent="0.25">
      <c r="A73" s="6">
        <v>56</v>
      </c>
      <c r="B73" s="7" t="s">
        <v>67</v>
      </c>
      <c r="C73" s="6">
        <v>503</v>
      </c>
      <c r="D73" s="6" t="s">
        <v>80</v>
      </c>
      <c r="E73" s="8">
        <v>5.7</v>
      </c>
      <c r="F73" s="8">
        <f t="shared" si="4"/>
        <v>2867.1</v>
      </c>
    </row>
    <row r="74" spans="1:6" x14ac:dyDescent="0.25">
      <c r="A74" s="6">
        <v>57</v>
      </c>
      <c r="B74" s="7" t="s">
        <v>68</v>
      </c>
      <c r="C74" s="6">
        <v>202</v>
      </c>
      <c r="D74" s="6" t="s">
        <v>10</v>
      </c>
      <c r="E74" s="8">
        <v>28.17</v>
      </c>
      <c r="F74" s="8">
        <f t="shared" si="4"/>
        <v>5690.34</v>
      </c>
    </row>
    <row r="75" spans="1:6" x14ac:dyDescent="0.25">
      <c r="A75" s="6">
        <v>58</v>
      </c>
      <c r="B75" s="7" t="s">
        <v>69</v>
      </c>
      <c r="C75" s="6">
        <v>5502</v>
      </c>
      <c r="D75" s="6" t="s">
        <v>81</v>
      </c>
      <c r="E75" s="8">
        <v>9.34</v>
      </c>
      <c r="F75" s="8">
        <f t="shared" si="4"/>
        <v>51388.68</v>
      </c>
    </row>
    <row r="76" spans="1:6" x14ac:dyDescent="0.25">
      <c r="A76" s="6">
        <v>59</v>
      </c>
      <c r="B76" s="7" t="s">
        <v>70</v>
      </c>
      <c r="C76" s="6">
        <v>5002</v>
      </c>
      <c r="D76" s="6" t="s">
        <v>7</v>
      </c>
      <c r="E76" s="8">
        <v>0.74</v>
      </c>
      <c r="F76" s="8">
        <f t="shared" si="4"/>
        <v>3701.48</v>
      </c>
    </row>
    <row r="77" spans="1:6" x14ac:dyDescent="0.25">
      <c r="A77" s="6">
        <v>60</v>
      </c>
      <c r="B77" s="7" t="s">
        <v>71</v>
      </c>
      <c r="C77" s="6">
        <v>1003</v>
      </c>
      <c r="D77" s="6" t="s">
        <v>10</v>
      </c>
      <c r="E77" s="8">
        <v>6.33</v>
      </c>
      <c r="F77" s="8">
        <f t="shared" si="4"/>
        <v>6348.99</v>
      </c>
    </row>
    <row r="78" spans="1:6" x14ac:dyDescent="0.25">
      <c r="A78" s="6">
        <v>61</v>
      </c>
      <c r="B78" s="7" t="s">
        <v>72</v>
      </c>
      <c r="C78" s="6">
        <v>502</v>
      </c>
      <c r="D78" s="6" t="s">
        <v>10</v>
      </c>
      <c r="E78" s="8">
        <v>6.33</v>
      </c>
      <c r="F78" s="8">
        <f t="shared" si="4"/>
        <v>3177.66</v>
      </c>
    </row>
    <row r="79" spans="1:6" x14ac:dyDescent="0.25">
      <c r="A79" s="6">
        <v>62</v>
      </c>
      <c r="B79" s="7" t="s">
        <v>73</v>
      </c>
      <c r="C79" s="6">
        <v>1002</v>
      </c>
      <c r="D79" s="6" t="s">
        <v>10</v>
      </c>
      <c r="E79" s="8">
        <v>8.68</v>
      </c>
      <c r="F79" s="8">
        <f t="shared" si="4"/>
        <v>8697.36</v>
      </c>
    </row>
    <row r="80" spans="1:6" x14ac:dyDescent="0.25">
      <c r="A80" s="6">
        <v>63</v>
      </c>
      <c r="B80" s="7" t="s">
        <v>74</v>
      </c>
      <c r="C80" s="6">
        <v>502</v>
      </c>
      <c r="D80" s="6" t="s">
        <v>10</v>
      </c>
      <c r="E80" s="8">
        <v>8.67</v>
      </c>
      <c r="F80" s="8">
        <f t="shared" si="4"/>
        <v>4352.34</v>
      </c>
    </row>
    <row r="81" spans="1:6" x14ac:dyDescent="0.25">
      <c r="A81" s="6">
        <v>64</v>
      </c>
      <c r="B81" s="7" t="s">
        <v>75</v>
      </c>
      <c r="C81" s="6">
        <v>2003</v>
      </c>
      <c r="D81" s="6" t="s">
        <v>10</v>
      </c>
      <c r="E81" s="8">
        <v>6.33</v>
      </c>
      <c r="F81" s="8">
        <f t="shared" si="4"/>
        <v>12678.99</v>
      </c>
    </row>
    <row r="82" spans="1:6" x14ac:dyDescent="0.25">
      <c r="A82" s="6">
        <v>65</v>
      </c>
      <c r="B82" s="7" t="s">
        <v>76</v>
      </c>
      <c r="C82" s="6">
        <v>503</v>
      </c>
      <c r="D82" s="6" t="s">
        <v>80</v>
      </c>
      <c r="E82" s="8">
        <v>2.74</v>
      </c>
      <c r="F82" s="8">
        <f t="shared" si="4"/>
        <v>1378.22</v>
      </c>
    </row>
    <row r="83" spans="1:6" x14ac:dyDescent="0.25">
      <c r="A83" s="6">
        <v>66</v>
      </c>
      <c r="B83" s="7" t="s">
        <v>77</v>
      </c>
      <c r="C83" s="6">
        <v>1002</v>
      </c>
      <c r="D83" s="6" t="s">
        <v>10</v>
      </c>
      <c r="E83" s="8">
        <v>8.1300000000000008</v>
      </c>
      <c r="F83" s="8">
        <f t="shared" si="4"/>
        <v>8146.2600000000011</v>
      </c>
    </row>
    <row r="84" spans="1:6" x14ac:dyDescent="0.25">
      <c r="A84" s="6">
        <v>67</v>
      </c>
      <c r="B84" s="7" t="s">
        <v>78</v>
      </c>
      <c r="C84" s="6">
        <v>503</v>
      </c>
      <c r="D84" s="6" t="s">
        <v>80</v>
      </c>
      <c r="E84" s="8">
        <v>5.17</v>
      </c>
      <c r="F84" s="8">
        <f t="shared" si="4"/>
        <v>2600.5099999999998</v>
      </c>
    </row>
    <row r="85" spans="1:6" x14ac:dyDescent="0.25">
      <c r="A85" s="6">
        <v>68</v>
      </c>
      <c r="B85" s="7" t="s">
        <v>78</v>
      </c>
      <c r="C85" s="6">
        <v>502</v>
      </c>
      <c r="D85" s="6" t="s">
        <v>82</v>
      </c>
      <c r="E85" s="8">
        <v>3.41</v>
      </c>
      <c r="F85" s="8">
        <f t="shared" si="4"/>
        <v>1711.8200000000002</v>
      </c>
    </row>
    <row r="86" spans="1:6" x14ac:dyDescent="0.25">
      <c r="A86" s="6">
        <v>69</v>
      </c>
      <c r="B86" s="7" t="s">
        <v>83</v>
      </c>
      <c r="C86" s="6">
        <v>602</v>
      </c>
      <c r="D86" s="6" t="s">
        <v>10</v>
      </c>
      <c r="E86" s="8">
        <v>5.45</v>
      </c>
      <c r="F86" s="8">
        <f t="shared" si="4"/>
        <v>3280.9</v>
      </c>
    </row>
    <row r="87" spans="1:6" x14ac:dyDescent="0.25">
      <c r="A87" s="6">
        <v>70</v>
      </c>
      <c r="B87" s="7" t="s">
        <v>84</v>
      </c>
      <c r="C87" s="6">
        <v>4002</v>
      </c>
      <c r="D87" s="6" t="s">
        <v>10</v>
      </c>
      <c r="E87" s="8">
        <v>6.67</v>
      </c>
      <c r="F87" s="8">
        <f t="shared" si="4"/>
        <v>26693.34</v>
      </c>
    </row>
    <row r="88" spans="1:6" x14ac:dyDescent="0.25">
      <c r="A88" s="6">
        <v>71</v>
      </c>
      <c r="B88" s="7" t="s">
        <v>85</v>
      </c>
      <c r="C88" s="6">
        <v>4002</v>
      </c>
      <c r="D88" s="6" t="s">
        <v>3</v>
      </c>
      <c r="E88" s="8">
        <v>0.8</v>
      </c>
      <c r="F88" s="8">
        <f t="shared" si="4"/>
        <v>3201.6000000000004</v>
      </c>
    </row>
    <row r="89" spans="1:6" x14ac:dyDescent="0.25">
      <c r="A89" s="6">
        <v>72</v>
      </c>
      <c r="B89" s="7" t="s">
        <v>86</v>
      </c>
      <c r="C89" s="6">
        <v>1002</v>
      </c>
      <c r="D89" s="6" t="s">
        <v>10</v>
      </c>
      <c r="E89" s="8">
        <v>7.26</v>
      </c>
      <c r="F89" s="8">
        <f t="shared" si="4"/>
        <v>7274.5199999999995</v>
      </c>
    </row>
    <row r="90" spans="1:6" x14ac:dyDescent="0.25">
      <c r="A90" s="6">
        <v>73</v>
      </c>
      <c r="B90" s="7" t="s">
        <v>87</v>
      </c>
      <c r="C90" s="6">
        <v>4002</v>
      </c>
      <c r="D90" s="6" t="s">
        <v>10</v>
      </c>
      <c r="E90" s="8">
        <v>7.3</v>
      </c>
      <c r="F90" s="8">
        <f t="shared" si="4"/>
        <v>29214.6</v>
      </c>
    </row>
    <row r="91" spans="1:6" x14ac:dyDescent="0.25">
      <c r="A91" s="6">
        <v>74</v>
      </c>
      <c r="B91" s="7" t="s">
        <v>88</v>
      </c>
      <c r="C91" s="6">
        <v>3002</v>
      </c>
      <c r="D91" s="6" t="s">
        <v>10</v>
      </c>
      <c r="E91" s="8">
        <v>17.649999999999999</v>
      </c>
      <c r="F91" s="8">
        <f t="shared" si="4"/>
        <v>52985.299999999996</v>
      </c>
    </row>
    <row r="92" spans="1:6" x14ac:dyDescent="0.25">
      <c r="A92" s="6">
        <v>75</v>
      </c>
      <c r="B92" s="7" t="s">
        <v>89</v>
      </c>
      <c r="C92" s="6">
        <v>20002</v>
      </c>
      <c r="D92" s="6" t="s">
        <v>10</v>
      </c>
      <c r="E92" s="8">
        <v>7.42</v>
      </c>
      <c r="F92" s="8">
        <f t="shared" si="4"/>
        <v>148414.84</v>
      </c>
    </row>
    <row r="93" spans="1:6" x14ac:dyDescent="0.25">
      <c r="A93" s="6">
        <v>76</v>
      </c>
      <c r="B93" s="7" t="s">
        <v>90</v>
      </c>
      <c r="C93" s="6">
        <v>802</v>
      </c>
      <c r="D93" s="6" t="s">
        <v>10</v>
      </c>
      <c r="E93" s="8">
        <v>11.33</v>
      </c>
      <c r="F93" s="8">
        <f t="shared" si="4"/>
        <v>9086.66</v>
      </c>
    </row>
    <row r="94" spans="1:6" x14ac:dyDescent="0.25">
      <c r="A94" s="6">
        <v>77</v>
      </c>
      <c r="B94" s="7" t="s">
        <v>91</v>
      </c>
      <c r="C94" s="6">
        <v>802</v>
      </c>
      <c r="D94" s="6" t="s">
        <v>10</v>
      </c>
      <c r="E94" s="8">
        <v>16</v>
      </c>
      <c r="F94" s="8">
        <f t="shared" si="4"/>
        <v>12832</v>
      </c>
    </row>
    <row r="95" spans="1:6" x14ac:dyDescent="0.25">
      <c r="A95" s="6">
        <v>78</v>
      </c>
      <c r="B95" s="7" t="s">
        <v>92</v>
      </c>
      <c r="C95" s="6">
        <v>302</v>
      </c>
      <c r="D95" s="6" t="s">
        <v>10</v>
      </c>
      <c r="E95" s="8">
        <v>14.3</v>
      </c>
      <c r="F95" s="8">
        <f t="shared" si="4"/>
        <v>4318.6000000000004</v>
      </c>
    </row>
    <row r="96" spans="1:6" x14ac:dyDescent="0.25">
      <c r="A96" s="6">
        <v>79</v>
      </c>
      <c r="B96" s="7" t="s">
        <v>93</v>
      </c>
      <c r="C96" s="6">
        <v>602</v>
      </c>
      <c r="D96" s="6" t="s">
        <v>10</v>
      </c>
      <c r="E96" s="8">
        <v>8.56</v>
      </c>
      <c r="F96" s="8">
        <f t="shared" si="4"/>
        <v>5153.12</v>
      </c>
    </row>
    <row r="97" spans="1:6" x14ac:dyDescent="0.25">
      <c r="A97" s="6">
        <v>80</v>
      </c>
      <c r="B97" s="7" t="s">
        <v>94</v>
      </c>
      <c r="C97" s="6">
        <v>1002</v>
      </c>
      <c r="D97" s="6" t="s">
        <v>10</v>
      </c>
      <c r="E97" s="8">
        <v>9.7899999999999991</v>
      </c>
      <c r="F97" s="8">
        <f t="shared" si="4"/>
        <v>9809.58</v>
      </c>
    </row>
    <row r="98" spans="1:6" ht="15.75" customHeight="1" x14ac:dyDescent="0.25">
      <c r="A98" s="6">
        <v>81</v>
      </c>
      <c r="B98" s="7" t="s">
        <v>95</v>
      </c>
      <c r="C98" s="6">
        <v>1002</v>
      </c>
      <c r="D98" s="6" t="s">
        <v>10</v>
      </c>
      <c r="E98" s="8">
        <v>6.83</v>
      </c>
      <c r="F98" s="8">
        <f t="shared" si="4"/>
        <v>6843.66</v>
      </c>
    </row>
    <row r="99" spans="1:6" x14ac:dyDescent="0.25">
      <c r="A99" s="6">
        <v>82</v>
      </c>
      <c r="B99" s="7" t="s">
        <v>96</v>
      </c>
      <c r="C99" s="6">
        <v>802</v>
      </c>
      <c r="D99" s="6" t="s">
        <v>10</v>
      </c>
      <c r="E99" s="8">
        <v>7.86</v>
      </c>
      <c r="F99" s="8">
        <f t="shared" si="4"/>
        <v>6303.72</v>
      </c>
    </row>
    <row r="100" spans="1:6" x14ac:dyDescent="0.25">
      <c r="A100" s="6">
        <v>83</v>
      </c>
      <c r="B100" s="7" t="s">
        <v>97</v>
      </c>
      <c r="C100" s="6">
        <v>502</v>
      </c>
      <c r="D100" s="6" t="s">
        <v>10</v>
      </c>
      <c r="E100" s="8">
        <v>6.79</v>
      </c>
      <c r="F100" s="8">
        <f t="shared" si="4"/>
        <v>3408.58</v>
      </c>
    </row>
    <row r="101" spans="1:6" x14ac:dyDescent="0.25">
      <c r="A101" s="14" t="s">
        <v>44</v>
      </c>
      <c r="B101" s="14"/>
      <c r="C101" s="14"/>
      <c r="D101" s="14"/>
      <c r="E101" s="14"/>
      <c r="F101" s="9">
        <f>SUM(F71:F100)</f>
        <v>447829.16999999993</v>
      </c>
    </row>
    <row r="102" spans="1:6" x14ac:dyDescent="0.25">
      <c r="A102" s="14" t="s">
        <v>102</v>
      </c>
      <c r="B102" s="14"/>
      <c r="C102" s="14"/>
      <c r="D102" s="14"/>
      <c r="E102" s="14"/>
      <c r="F102" s="9">
        <f>SUM(F38+F50+F57+F64+F68+F101)</f>
        <v>1490060.25</v>
      </c>
    </row>
  </sheetData>
  <mergeCells count="12">
    <mergeCell ref="A102:E102"/>
    <mergeCell ref="A69:F69"/>
    <mergeCell ref="A101:E101"/>
    <mergeCell ref="A68:E68"/>
    <mergeCell ref="A57:E57"/>
    <mergeCell ref="A65:F65"/>
    <mergeCell ref="A50:E50"/>
    <mergeCell ref="A39:F39"/>
    <mergeCell ref="A1:F1"/>
    <mergeCell ref="A51:F51"/>
    <mergeCell ref="A58:F58"/>
    <mergeCell ref="A38:E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Termo de Referência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Petit</cp:lastModifiedBy>
  <dcterms:created xsi:type="dcterms:W3CDTF">2026-05-18T18:33:39Z</dcterms:created>
  <dcterms:modified xsi:type="dcterms:W3CDTF">2026-06-13T13:31:12Z</dcterms:modified>
</cp:coreProperties>
</file>