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C:\Users\renan.santos\Desktop\"/>
    </mc:Choice>
  </mc:AlternateContent>
  <xr:revisionPtr revIDLastSave="0" documentId="13_ncr:1_{E2C1F03B-A698-448E-9FD1-8647A51EE71A}" xr6:coauthVersionLast="47" xr6:coauthVersionMax="47" xr10:uidLastSave="{00000000-0000-0000-0000-000000000000}"/>
  <bookViews>
    <workbookView xWindow="-120" yWindow="-120" windowWidth="29040" windowHeight="15720" tabRatio="739" xr2:uid="{00000000-000D-0000-FFFF-FFFF00000000}"/>
  </bookViews>
  <sheets>
    <sheet name="Mapa de Preço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4" i="1" l="1"/>
  <c r="P4" i="1"/>
  <c r="O4" i="1"/>
  <c r="S4" i="1" s="1"/>
  <c r="T4" i="1" l="1"/>
  <c r="Q4" i="1"/>
</calcChain>
</file>

<file path=xl/sharedStrings.xml><?xml version="1.0" encoding="utf-8"?>
<sst xmlns="http://schemas.openxmlformats.org/spreadsheetml/2006/main" count="33" uniqueCount="30">
  <si>
    <t>UNIDADE DE FORNECIMENTO</t>
  </si>
  <si>
    <t>METODOLOGIA</t>
  </si>
  <si>
    <t>DESVIO PADRÃO</t>
  </si>
  <si>
    <t>QUANT.</t>
  </si>
  <si>
    <t>ITEM / LOTE</t>
  </si>
  <si>
    <t>MÉDIA</t>
  </si>
  <si>
    <t>MEDIANA</t>
  </si>
  <si>
    <t>COEFICIENTE DE VARIAÇÃO</t>
  </si>
  <si>
    <t>OBJETO</t>
  </si>
  <si>
    <t>Nome do servidor responsável pela Pesquisa de Preços: Renan da Silva Santos</t>
  </si>
  <si>
    <t>ID Funcional: 5075494-7</t>
  </si>
  <si>
    <t>ID</t>
  </si>
  <si>
    <t>LIMITE MÁXIMO</t>
  </si>
  <si>
    <t>LIMITE MÍNIMO</t>
  </si>
  <si>
    <t>Data: 22/02/2024</t>
  </si>
  <si>
    <t>ASPECTOS RELEVANTES DA NOVA LEI DE LICITAÇÕES - carga horária 20 horas</t>
  </si>
  <si>
    <t>ASPECTOS polemicos DA NOVA LEI DE LICITAÇÕES - carga horária 16 horas</t>
  </si>
  <si>
    <t>AUTISMO E INCLUSÃO ESCOLAR - carga horária  8 horas</t>
  </si>
  <si>
    <t>LGPD - carga horária 16 horas</t>
  </si>
  <si>
    <t>INSCRIÇÕES</t>
  </si>
  <si>
    <t>SECRETARIA DA EDUCACAO, JUVENTUDE E ESPORTES DO TOCANTINS (12/04/2021) - 26 INSCRIÇÕES</t>
  </si>
  <si>
    <t>JUSTIÇA FEDERAL - MARANHÃO (04/04/2022) - 10 INSCRIÇÕES</t>
  </si>
  <si>
    <t>REDE MUNICIPAL DE EDUCAÇÃO - DISTRITO FEDERAL (20/07/2023) - 664 INSCRIÇÕES</t>
  </si>
  <si>
    <t>PREFEITURA MUNICIPAL DE JOÃO PESSOA (07/04/2022) - 235 INCRIÇÕES</t>
  </si>
  <si>
    <t>FUNDO ESPECIAL LEGISLATIVO MARANHÃO (09/04/2021) - 10 INCRIÇÕES</t>
  </si>
  <si>
    <t>SECRETARIA DA FAZENDA DO TOCANTINS (01/04/2022) - 20 INCRIÇÕES</t>
  </si>
  <si>
    <t>PGE - TOCANTINS (12/04/2021) - 10 INSCRIÇÕES</t>
  </si>
  <si>
    <t>SECRETERIA DE EDUCAÇÃO DO DISTRITO FEDERAL (17/05/2024) - 3832 INCRIÇÕES</t>
  </si>
  <si>
    <r>
      <t xml:space="preserve">MAPA DEMONSTRATIVO DE PESQUISA DE PREÇOS - </t>
    </r>
    <r>
      <rPr>
        <b/>
        <sz val="12"/>
        <color rgb="FFFF0000"/>
        <rFont val="Times New Roman"/>
        <family val="1"/>
      </rPr>
      <t>seminário on-line Governança e Prestação de Contas de Programas Educacionais</t>
    </r>
  </si>
  <si>
    <t>VALOR DA PROPOSTA PELO SEMINÁRIO "Governança e Prestação de Contas de Programas Educacionais"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</si>
</sst>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Times New Roman"/>
      <family val="1"/>
    </font>
    <font>
      <b/>
      <sz val="12"/>
      <color theme="0"/>
      <name val="Calibri"/>
      <family val="2"/>
      <scheme val="minor"/>
    </font>
    <font>
      <b/>
      <sz val="12"/>
      <color rgb="FFFF0000"/>
      <name val="Times New Roman"/>
      <family val="1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Alignment="1">
      <alignment vertical="center" wrapText="1"/>
    </xf>
    <xf numFmtId="0" fontId="0" fillId="0" borderId="6" xfId="0" applyBorder="1"/>
    <xf numFmtId="0" fontId="0" fillId="0" borderId="7" xfId="0" applyBorder="1"/>
    <xf numFmtId="0" fontId="0" fillId="0" borderId="10" xfId="0" applyBorder="1"/>
    <xf numFmtId="0" fontId="0" fillId="0" borderId="12" xfId="0" applyBorder="1"/>
    <xf numFmtId="0" fontId="0" fillId="0" borderId="13" xfId="0" applyBorder="1"/>
    <xf numFmtId="0" fontId="2" fillId="0" borderId="5" xfId="0" applyFont="1" applyBorder="1"/>
    <xf numFmtId="0" fontId="2" fillId="0" borderId="9" xfId="0" applyFont="1" applyBorder="1"/>
    <xf numFmtId="0" fontId="2" fillId="0" borderId="11" xfId="0" applyFont="1" applyBorder="1"/>
    <xf numFmtId="0" fontId="2" fillId="0" borderId="12" xfId="0" applyFont="1" applyBorder="1"/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6" xfId="0" applyFont="1" applyBorder="1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9" fontId="5" fillId="4" borderId="4" xfId="1" applyFont="1" applyFill="1" applyBorder="1" applyAlignment="1">
      <alignment horizontal="center" vertical="center"/>
    </xf>
    <xf numFmtId="9" fontId="5" fillId="4" borderId="14" xfId="1" applyFont="1" applyFill="1" applyBorder="1" applyAlignment="1">
      <alignment horizontal="center" vertical="center"/>
    </xf>
    <xf numFmtId="9" fontId="5" fillId="4" borderId="8" xfId="1" applyFont="1" applyFill="1" applyBorder="1" applyAlignment="1">
      <alignment horizontal="center" vertical="center"/>
    </xf>
    <xf numFmtId="2" fontId="5" fillId="4" borderId="4" xfId="0" applyNumberFormat="1" applyFont="1" applyFill="1" applyBorder="1" applyAlignment="1">
      <alignment horizontal="center" vertical="center"/>
    </xf>
    <xf numFmtId="2" fontId="5" fillId="4" borderId="14" xfId="0" applyNumberFormat="1" applyFont="1" applyFill="1" applyBorder="1" applyAlignment="1">
      <alignment horizontal="center" vertical="center"/>
    </xf>
    <xf numFmtId="2" fontId="5" fillId="4" borderId="8" xfId="0" applyNumberFormat="1" applyFont="1" applyFill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4" fontId="7" fillId="3" borderId="4" xfId="0" applyNumberFormat="1" applyFont="1" applyFill="1" applyBorder="1" applyAlignment="1">
      <alignment horizontal="center" vertical="center"/>
    </xf>
    <xf numFmtId="164" fontId="7" fillId="3" borderId="14" xfId="0" applyNumberFormat="1" applyFont="1" applyFill="1" applyBorder="1" applyAlignment="1">
      <alignment horizontal="center" vertical="center"/>
    </xf>
    <xf numFmtId="164" fontId="7" fillId="3" borderId="8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0" fillId="0" borderId="0" xfId="0" applyBorder="1"/>
    <xf numFmtId="0" fontId="1" fillId="5" borderId="4" xfId="0" applyFont="1" applyFill="1" applyBorder="1" applyAlignment="1">
      <alignment horizontal="center" vertical="center" wrapText="1"/>
    </xf>
    <xf numFmtId="0" fontId="1" fillId="5" borderId="8" xfId="0" applyFont="1" applyFill="1" applyBorder="1" applyAlignment="1">
      <alignment horizontal="center" vertical="center" wrapText="1"/>
    </xf>
    <xf numFmtId="164" fontId="0" fillId="5" borderId="4" xfId="0" applyNumberFormat="1" applyFill="1" applyBorder="1" applyAlignment="1">
      <alignment horizontal="center" vertical="center"/>
    </xf>
    <xf numFmtId="164" fontId="0" fillId="5" borderId="14" xfId="0" applyNumberFormat="1" applyFill="1" applyBorder="1" applyAlignment="1">
      <alignment horizontal="center" vertical="center"/>
    </xf>
    <xf numFmtId="164" fontId="0" fillId="5" borderId="8" xfId="0" applyNumberFormat="1" applyFill="1" applyBorder="1" applyAlignment="1">
      <alignment horizontal="center" vertical="center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zoomScale="70" zoomScaleNormal="7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H21" sqref="H21"/>
    </sheetView>
  </sheetViews>
  <sheetFormatPr defaultRowHeight="15" x14ac:dyDescent="0.25"/>
  <cols>
    <col min="1" max="1" width="9" customWidth="1"/>
    <col min="2" max="2" width="33" customWidth="1"/>
    <col min="3" max="3" width="13.85546875" hidden="1" customWidth="1"/>
    <col min="4" max="4" width="20.28515625" customWidth="1"/>
    <col min="5" max="5" width="13.42578125" hidden="1" customWidth="1"/>
    <col min="6" max="6" width="28.140625" customWidth="1"/>
    <col min="7" max="7" width="18.28515625" bestFit="1" customWidth="1"/>
    <col min="8" max="8" width="18.28515625" customWidth="1"/>
    <col min="9" max="11" width="20.7109375" customWidth="1"/>
    <col min="12" max="12" width="24.42578125" bestFit="1" customWidth="1"/>
    <col min="13" max="13" width="24.42578125" customWidth="1"/>
    <col min="14" max="14" width="22.140625" customWidth="1"/>
    <col min="15" max="15" width="15" customWidth="1"/>
    <col min="16" max="16" width="15.140625" customWidth="1"/>
    <col min="17" max="17" width="18.42578125" customWidth="1"/>
    <col min="18" max="18" width="13.42578125" customWidth="1"/>
    <col min="19" max="20" width="12.5703125" bestFit="1" customWidth="1"/>
  </cols>
  <sheetData>
    <row r="1" spans="1:20" s="11" customFormat="1" ht="60.75" customHeight="1" x14ac:dyDescent="0.25">
      <c r="A1" s="38" t="s">
        <v>28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</row>
    <row r="2" spans="1:20" s="1" customFormat="1" ht="48.75" customHeight="1" x14ac:dyDescent="0.25">
      <c r="A2" s="40" t="s">
        <v>4</v>
      </c>
      <c r="B2" s="40" t="s">
        <v>8</v>
      </c>
      <c r="C2" s="36" t="s">
        <v>11</v>
      </c>
      <c r="D2" s="40" t="s">
        <v>0</v>
      </c>
      <c r="E2" s="40" t="s">
        <v>3</v>
      </c>
      <c r="F2" s="44" t="s">
        <v>29</v>
      </c>
      <c r="G2" s="31" t="s">
        <v>20</v>
      </c>
      <c r="H2" s="31" t="s">
        <v>21</v>
      </c>
      <c r="I2" s="31" t="s">
        <v>22</v>
      </c>
      <c r="J2" s="31" t="s">
        <v>23</v>
      </c>
      <c r="K2" s="31" t="s">
        <v>24</v>
      </c>
      <c r="L2" s="31" t="s">
        <v>25</v>
      </c>
      <c r="M2" s="31" t="s">
        <v>26</v>
      </c>
      <c r="N2" s="31" t="s">
        <v>27</v>
      </c>
      <c r="O2" s="41" t="s">
        <v>1</v>
      </c>
      <c r="P2" s="42"/>
      <c r="Q2" s="36" t="s">
        <v>7</v>
      </c>
      <c r="R2" s="36" t="s">
        <v>2</v>
      </c>
      <c r="S2" s="36" t="s">
        <v>12</v>
      </c>
      <c r="T2" s="36" t="s">
        <v>13</v>
      </c>
    </row>
    <row r="3" spans="1:20" ht="71.25" customHeight="1" x14ac:dyDescent="0.25">
      <c r="A3" s="40"/>
      <c r="B3" s="40"/>
      <c r="C3" s="37"/>
      <c r="D3" s="40"/>
      <c r="E3" s="40"/>
      <c r="F3" s="45"/>
      <c r="G3" s="32"/>
      <c r="H3" s="32"/>
      <c r="I3" s="32"/>
      <c r="J3" s="32"/>
      <c r="K3" s="32"/>
      <c r="L3" s="32"/>
      <c r="M3" s="32"/>
      <c r="N3" s="32"/>
      <c r="O3" s="14" t="s">
        <v>5</v>
      </c>
      <c r="P3" s="14" t="s">
        <v>6</v>
      </c>
      <c r="Q3" s="37"/>
      <c r="R3" s="37"/>
      <c r="S3" s="37"/>
      <c r="T3" s="37"/>
    </row>
    <row r="4" spans="1:20" ht="50.25" customHeight="1" x14ac:dyDescent="0.25">
      <c r="A4" s="12">
        <v>1</v>
      </c>
      <c r="B4" s="18" t="s">
        <v>15</v>
      </c>
      <c r="C4" s="13"/>
      <c r="D4" s="12" t="s">
        <v>19</v>
      </c>
      <c r="E4" s="12"/>
      <c r="F4" s="46">
        <v>1490</v>
      </c>
      <c r="G4" s="20">
        <v>1890</v>
      </c>
      <c r="H4" s="21"/>
      <c r="I4" s="20"/>
      <c r="J4" s="21"/>
      <c r="K4" s="20">
        <v>1890</v>
      </c>
      <c r="L4" s="21"/>
      <c r="M4" s="20">
        <v>1890</v>
      </c>
      <c r="N4" s="20"/>
      <c r="O4" s="33">
        <f>AVERAGE(G4,H5,I6,J5,K4,L5,M4,N7)</f>
        <v>1762.5049999999999</v>
      </c>
      <c r="P4" s="33">
        <f>MEDIAN(G4,H5,I6,J5,K4,L5,M4,N7)</f>
        <v>1890</v>
      </c>
      <c r="Q4" s="22">
        <f>R4/O4</f>
        <v>0.23406201474949692</v>
      </c>
      <c r="R4" s="25">
        <f>_xlfn.STDEV.S(G4,H5,I6,J5,K4,L5,M4,N7)</f>
        <v>412.53547130606205</v>
      </c>
      <c r="S4" s="28">
        <f>O4+R4</f>
        <v>2175.040471306062</v>
      </c>
      <c r="T4" s="28">
        <f>O4-R4</f>
        <v>1349.9695286939377</v>
      </c>
    </row>
    <row r="5" spans="1:20" ht="49.5" customHeight="1" x14ac:dyDescent="0.25">
      <c r="A5" s="12">
        <v>2</v>
      </c>
      <c r="B5" s="18" t="s">
        <v>16</v>
      </c>
      <c r="C5" s="13"/>
      <c r="D5" s="12" t="s">
        <v>19</v>
      </c>
      <c r="E5" s="12"/>
      <c r="F5" s="47"/>
      <c r="G5" s="20"/>
      <c r="H5" s="20">
        <v>2312</v>
      </c>
      <c r="I5" s="20"/>
      <c r="J5" s="20">
        <v>1892.37</v>
      </c>
      <c r="K5" s="20"/>
      <c r="L5" s="20">
        <v>1890</v>
      </c>
      <c r="M5" s="20"/>
      <c r="N5" s="20"/>
      <c r="O5" s="34"/>
      <c r="P5" s="34"/>
      <c r="Q5" s="23"/>
      <c r="R5" s="26"/>
      <c r="S5" s="29"/>
      <c r="T5" s="29"/>
    </row>
    <row r="6" spans="1:20" ht="49.5" customHeight="1" x14ac:dyDescent="0.25">
      <c r="A6" s="12">
        <v>3</v>
      </c>
      <c r="B6" s="19" t="s">
        <v>17</v>
      </c>
      <c r="C6" s="13"/>
      <c r="D6" s="12" t="s">
        <v>19</v>
      </c>
      <c r="E6" s="12"/>
      <c r="F6" s="47"/>
      <c r="G6" s="20"/>
      <c r="H6" s="20"/>
      <c r="I6" s="20">
        <v>944</v>
      </c>
      <c r="J6" s="20"/>
      <c r="K6" s="20"/>
      <c r="L6" s="20"/>
      <c r="M6" s="20"/>
      <c r="N6" s="20"/>
      <c r="O6" s="34"/>
      <c r="P6" s="34"/>
      <c r="Q6" s="23"/>
      <c r="R6" s="26"/>
      <c r="S6" s="29"/>
      <c r="T6" s="29"/>
    </row>
    <row r="7" spans="1:20" ht="48" customHeight="1" x14ac:dyDescent="0.25">
      <c r="A7" s="12">
        <v>4</v>
      </c>
      <c r="B7" s="18" t="s">
        <v>18</v>
      </c>
      <c r="C7" s="17"/>
      <c r="D7" s="12" t="s">
        <v>19</v>
      </c>
      <c r="E7" s="17"/>
      <c r="F7" s="48"/>
      <c r="G7" s="20"/>
      <c r="H7" s="20"/>
      <c r="I7" s="20"/>
      <c r="J7" s="20"/>
      <c r="K7" s="20"/>
      <c r="L7" s="20"/>
      <c r="M7" s="20"/>
      <c r="N7" s="20">
        <v>1391.67</v>
      </c>
      <c r="O7" s="35"/>
      <c r="P7" s="35"/>
      <c r="Q7" s="24"/>
      <c r="R7" s="27"/>
      <c r="S7" s="30"/>
      <c r="T7" s="30"/>
    </row>
    <row r="10" spans="1:20" x14ac:dyDescent="0.25">
      <c r="A10" s="7" t="s">
        <v>9</v>
      </c>
      <c r="B10" s="7"/>
      <c r="C10" s="15"/>
      <c r="D10" s="2"/>
      <c r="E10" s="3"/>
      <c r="F10" s="43"/>
    </row>
    <row r="11" spans="1:20" x14ac:dyDescent="0.25">
      <c r="A11" s="8" t="s">
        <v>10</v>
      </c>
      <c r="B11" s="8"/>
      <c r="C11" s="16"/>
      <c r="E11" s="4"/>
      <c r="F11" s="43"/>
    </row>
    <row r="12" spans="1:20" x14ac:dyDescent="0.25">
      <c r="A12" s="9" t="s">
        <v>14</v>
      </c>
      <c r="B12" s="10"/>
      <c r="C12" s="10"/>
      <c r="D12" s="5"/>
      <c r="E12" s="6"/>
      <c r="F12" s="43"/>
    </row>
  </sheetData>
  <mergeCells count="27">
    <mergeCell ref="F4:F7"/>
    <mergeCell ref="C2:C3"/>
    <mergeCell ref="A1:T1"/>
    <mergeCell ref="S2:S3"/>
    <mergeCell ref="T2:T3"/>
    <mergeCell ref="A2:A3"/>
    <mergeCell ref="B2:B3"/>
    <mergeCell ref="D2:D3"/>
    <mergeCell ref="E2:E3"/>
    <mergeCell ref="O2:P2"/>
    <mergeCell ref="G2:G3"/>
    <mergeCell ref="H2:H3"/>
    <mergeCell ref="I2:I3"/>
    <mergeCell ref="J2:J3"/>
    <mergeCell ref="K2:K3"/>
    <mergeCell ref="F2:F3"/>
    <mergeCell ref="Q4:Q7"/>
    <mergeCell ref="R4:R7"/>
    <mergeCell ref="S4:S7"/>
    <mergeCell ref="T4:T7"/>
    <mergeCell ref="L2:L3"/>
    <mergeCell ref="M2:M3"/>
    <mergeCell ref="N2:N3"/>
    <mergeCell ref="O4:O7"/>
    <mergeCell ref="P4:P7"/>
    <mergeCell ref="Q2:Q3"/>
    <mergeCell ref="R2:R3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 de Preços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Juraci</dc:creator>
  <cp:lastModifiedBy>Renan da Silva Santos</cp:lastModifiedBy>
  <cp:lastPrinted>2023-12-12T17:51:21Z</cp:lastPrinted>
  <dcterms:created xsi:type="dcterms:W3CDTF">2022-12-21T09:54:30Z</dcterms:created>
  <dcterms:modified xsi:type="dcterms:W3CDTF">2024-03-12T15:04:09Z</dcterms:modified>
</cp:coreProperties>
</file>