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SPL 2025\TR\Adequação_Adaptação Subestação CUCC\"/>
    </mc:Choice>
  </mc:AlternateContent>
  <xr:revisionPtr revIDLastSave="0" documentId="8_{5F817376-BF9E-4C73-9ECA-D1EFC2C0D84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Planilha1" sheetId="1" r:id="rId1"/>
  </sheets>
  <definedNames>
    <definedName name="_xlnm.Print_Area" localSheetId="0">Planilha1!$A$1:$H$86</definedName>
    <definedName name="_xlnm.Print_Titles" localSheetId="0">Planilha1!$1:$5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H82" i="1"/>
  <c r="H62" i="1" l="1"/>
  <c r="H74" i="1" l="1"/>
  <c r="H75" i="1"/>
  <c r="H71" i="1"/>
  <c r="H72" i="1"/>
  <c r="H73" i="1"/>
  <c r="H77" i="1" l="1"/>
  <c r="H8" i="1" l="1"/>
  <c r="H54" i="1"/>
  <c r="H68" i="1"/>
  <c r="H59" i="1"/>
  <c r="H78" i="1"/>
  <c r="H58" i="1"/>
  <c r="H79" i="1"/>
  <c r="H76" i="1"/>
  <c r="H35" i="1" l="1"/>
  <c r="H65" i="1" l="1"/>
  <c r="H41" i="1"/>
  <c r="H40" i="1"/>
  <c r="H39" i="1"/>
  <c r="H38" i="1"/>
  <c r="H57" i="1" l="1"/>
  <c r="H53" i="1"/>
  <c r="H50" i="1"/>
  <c r="H47" i="1"/>
  <c r="H44" i="1"/>
  <c r="F34" i="1"/>
  <c r="H34" i="1" s="1"/>
  <c r="H33" i="1"/>
  <c r="H31" i="1"/>
  <c r="H32" i="1"/>
  <c r="H28" i="1"/>
  <c r="H25" i="1"/>
  <c r="H22" i="1"/>
  <c r="H20" i="1"/>
  <c r="H17" i="1"/>
  <c r="H14" i="1"/>
  <c r="H11" i="1"/>
  <c r="H85" i="1" l="1"/>
  <c r="H86" i="1" s="1"/>
  <c r="H84" i="1"/>
</calcChain>
</file>

<file path=xl/sharedStrings.xml><?xml version="1.0" encoding="utf-8"?>
<sst xmlns="http://schemas.openxmlformats.org/spreadsheetml/2006/main" count="368" uniqueCount="155">
  <si>
    <t>15.034.0027-A</t>
  </si>
  <si>
    <t>M</t>
  </si>
  <si>
    <t>15.018.0275-A</t>
  </si>
  <si>
    <t xml:space="preserve">CAIXA DE PASSAGEM DE SOBREPOR,EM ACO,COM TAMPA PARAFUSADA,DE 40X40CM.FORNECIMENTO E COLOCACAO </t>
  </si>
  <si>
    <t>UN</t>
  </si>
  <si>
    <t>MUFLA TERMINAL,INTERNA OU EXTERNA,PARA CABO SINGELO DE 15KV. FORNECIMENTO E COLOCACAO</t>
  </si>
  <si>
    <t>ELETRODUTO DE FERRO GALVANIZADO,TIPO MEDIO,DIAMETRO DE 4",IN CLUSIVE CONEXOES E EMENDAS,EXCLUSIVE ABERTURA E FECHAMENTO D E RASGO.FORNECIMENTO E ASSENTAMENTO</t>
  </si>
  <si>
    <t>06.014.0059-A</t>
  </si>
  <si>
    <t>CAIXA DE PASSAGEM EM ALVENARIA DE TIJOLO MACICO(7X10X20CM),E M PAREDES DE UMA VEZ(0,20M),DE 1,00X1,00X1,00M,EXCLUSIVE TAM PA,UTILIZANDO ARGAMASSA DE CIMENTO E AREIA,NO TRACO 1:4 EM V OLUME,COM FUNDO EM CONCRETO SIMPLES PROVIDO DE CALHA INTERNA ,SENDO AS PAREDES REVESTIDAS INTERNAMENTE COM A MESMA ARGAMA SSA</t>
  </si>
  <si>
    <t>15.007.0340-A</t>
  </si>
  <si>
    <t>VERGALHAO DE COBRE DE 3/8".FORNECIMENTO E COLOCACAO</t>
  </si>
  <si>
    <t>06.069.0030-A</t>
  </si>
  <si>
    <t>DUTO ANELAR FLEXIVEL,NA COR CINZA CONCRETO,SINGELO,DE POLIET ILETO DE ALTA DENSIDADE(PEAD),PARA PROTECAO DE CONDUTORES EL ETRICOS,COM DIAMETRO NOMINAL DE 4",SENDO O DIAMETRO INTERNO DE 95,0MM,COM FIO GUIA DE ACO E FORNECIDO COM 2 PLUGUES(TAMP OES)NAS EXTREMIDADES,LANCADO DIRETAMENTE NO SOLO,INCLUSIVE C ONEXOES E KIT VEDACAO</t>
  </si>
  <si>
    <t>03.002.0001-B</t>
  </si>
  <si>
    <t>ESCAVACAO MANUAL DE VALA EM MATERIAL DE 1ªCATEGORIA,COM ESCO RAMENTO E ESGOTAMENTO MANUAL</t>
  </si>
  <si>
    <t>M³</t>
  </si>
  <si>
    <t>20.012.0011-A</t>
  </si>
  <si>
    <t>RECOMPOSICAO MANUAL DE ATERRO,EXCLUSIVE ESCAVACAO E TRANSPOR TE DE MATERIAL DE JAZIDA</t>
  </si>
  <si>
    <t>RECOMPOSICAO DE PASSEIO,DEVIDO A ABERTURA DE VALA PARA ASSEN TAMENTO DE TUBULACAO,INCLUSIVE REMOCAO DO MATERIAL SOLTO,CON CRETAGEM ATE 8CM DE ESPESSURA, ACABAMENTO COM 2CM DE ESPESSU RA COM ARGAMASSA DE CIMENTO E AREIA, NO TRACO 1:4 E CARGA, TRANSPORTE E DESCARGA DO MATERIAL EXCEDENTE ATE 20KM</t>
  </si>
  <si>
    <t>13.301.0505-A</t>
  </si>
  <si>
    <t>M²</t>
  </si>
  <si>
    <t>H</t>
  </si>
  <si>
    <t>14.002.0162-A</t>
  </si>
  <si>
    <t>GRADE PARA PROTECAO DE SUBESTACAO ELETRICA OU EQUIVALENTE,EM TELA DE ARAME GALVANIZADO Nº12,MALHA QUADRANGULAR DE (25X25) MM,FORMANDO QUADROS CONTORNADOS POR CANTONEIRAS DE FERRO DE 3/4"X3/4"X1/8",FIXADOS EM MONTANTES DE TUBOS GALVANIZADOS CO M DIAMETRO DE 2".FORNECIMENTO E COLOCACAO</t>
  </si>
  <si>
    <t>15.007.0345-A</t>
  </si>
  <si>
    <t>ISOLADOR DE PINO,TIPO HI-TOP,CILINDRICO CLASSE 15KV.FORNECIM ENTO E COLOCACAO</t>
  </si>
  <si>
    <t>14.002.0265-A</t>
  </si>
  <si>
    <t>SUPORTE TIPO MAO FRANCESA DE ALTA RESISTENCIA,EM ACO,ABAS CO M MEDIDAS EM TORNO DE (50X33)CM,COM CAPACIDADE DE PESO MAXIM O APROXIMADO DE 110KG.FORNECIMENTO E INSTALACAO</t>
  </si>
  <si>
    <t>15.009.0143-A</t>
  </si>
  <si>
    <t>BANCO</t>
  </si>
  <si>
    <t>CÓDIGO</t>
  </si>
  <si>
    <t>UNID</t>
  </si>
  <si>
    <t>VR. UNIT</t>
  </si>
  <si>
    <t>QTDE</t>
  </si>
  <si>
    <t>TOTAL</t>
  </si>
  <si>
    <t>N°</t>
  </si>
  <si>
    <t>FORNECIMENTO E INSTALAÇÃO DE ELETRODUTO DE FERRO GALVANIZADO 4"</t>
  </si>
  <si>
    <t>1.1</t>
  </si>
  <si>
    <t>FORNECIMENTO E INSTALAÇÃO DE CAIXA DE FERRO GALVANIZADO 40X40X20</t>
  </si>
  <si>
    <t>2.1</t>
  </si>
  <si>
    <t>3.1</t>
  </si>
  <si>
    <t>5.1</t>
  </si>
  <si>
    <t>FORNECIMENTO E INSTALAÇÃO DE CABO 50 MM² CU 8,7/15 KV</t>
  </si>
  <si>
    <t>FORNECIMENTO E INSTALÇÃO DE MUFLAS PARA CABOS 50 MM² CU 8,7/15 KV</t>
  </si>
  <si>
    <t>4.1</t>
  </si>
  <si>
    <t>CONSTRUÇÃO DE CAIXA DE PASSAGEM 80X80X90 DE ALVENARIA</t>
  </si>
  <si>
    <t>6.1</t>
  </si>
  <si>
    <t>7.1</t>
  </si>
  <si>
    <t>9.1</t>
  </si>
  <si>
    <t>FORNECIMENTO E INSTALAÇÃO DE BARRAMENTO DE COBRE ELETROLITITICO 3/8"</t>
  </si>
  <si>
    <t>CONSTRUÇÃO DE LINHA DE 2 DUTOS 4" ATRAVÉS DE MND, COM FORNECIMENTO DOS MATERIAS</t>
  </si>
  <si>
    <t>CONSTRUÇÃO DE LINHA DE 1 DUTO 4" ATRAVÉS DE METODO DE ESCAVAÇÃO CONCENCIONAL, COM FORNECIMENTO DE MATERIAIS</t>
  </si>
  <si>
    <t>8.1</t>
  </si>
  <si>
    <t>COMISSIONAMENTO LIGHT - SISTEMA DE PROTEÇÃO</t>
  </si>
  <si>
    <t>GRADE DE PROTEÇÃO FERRO COM TELA MALHA 10, COOM FORNECIMENTO DOS MATERIAIS</t>
  </si>
  <si>
    <t>10.1</t>
  </si>
  <si>
    <t>FORNECIMENTO E INSTALAÇÃO DE ISOLADOR EPOXI 15 KV</t>
  </si>
  <si>
    <t>11.1</t>
  </si>
  <si>
    <t>12.1</t>
  </si>
  <si>
    <t>13.1</t>
  </si>
  <si>
    <t>CABO PP 3X4MM² 0,6/1KV PARA LIGAÇÃO DO SISTEMA DE PROTEÇÃO DOS DISJUNTORES ONBOARD</t>
  </si>
  <si>
    <t>14.1</t>
  </si>
  <si>
    <t>MAO-DE-OBRA DE ELETROTECNICO, INCLUSIVE ENCARGOS SOCIAIS DESONERADOS</t>
  </si>
  <si>
    <t>MAO DE OBRA DE AJUDANTE DE MONTADOR ELET ROMECANICO, INCLUSIVE ENCARGOS SOCIAIS D ESONERADOS</t>
  </si>
  <si>
    <t>8.2</t>
  </si>
  <si>
    <t>8.3</t>
  </si>
  <si>
    <t>8.4</t>
  </si>
  <si>
    <t>MAO-DE-OBRA DE ELETRICISTA DE CONSTRUCAO CIVIL, INCLUSIVE ENCARGOS SOCIAIS</t>
  </si>
  <si>
    <t>9.2</t>
  </si>
  <si>
    <t>9.3</t>
  </si>
  <si>
    <t>9.4</t>
  </si>
  <si>
    <t>FORNECIMENTO E ISNTALAÇÃO DE CORDOALHA CU NU 50 MM² PARA ATERRAMENTO DOS DISJUNTORES, COM CONECTORES</t>
  </si>
  <si>
    <t>15.1</t>
  </si>
  <si>
    <t>PINTURA DAS PAREDES DA SUBESTAÇÃO</t>
  </si>
  <si>
    <t>16.1</t>
  </si>
  <si>
    <t>15.017.0265-A</t>
  </si>
  <si>
    <t>17.1</t>
  </si>
  <si>
    <t>04.014.0095-A</t>
  </si>
  <si>
    <t>RETIRADA DE ENTULHO DE OBRA COM CACAMBA DE ACO TIPO CONTAINE R COM 5M3 DE CAPACIDADE,INCLUSIVE CARREGAMENTO,TRANSPORTE E DESCARREGAMENTO.CUSTO POR UNIDADE DE CACAMBA E INCLUI A TAX A PARA DESCARGA EM LOCAIS AUTORIZADOS</t>
  </si>
  <si>
    <t>DESCRIÇÃO</t>
  </si>
  <si>
    <t>CABO SOLIDO DE COBRE ELETROLITICO NU,TEMPERA MOLE,CLASSE 2,SECAO CIRCULAR DE 50MM2.FORNECIMENTO E COLOCACAO</t>
  </si>
  <si>
    <t>UNIVERSIDADE DO ESTADO DO RIO DE JANEIRO</t>
  </si>
  <si>
    <t>HOSPITAL UNIVERSITÁRIO PEDRO ERNESTO - SERVIÇO DE PROJETOS E ACOMPANHAMENTO DE CONTRATOS</t>
  </si>
  <si>
    <t>PLANILHA DE SERVIÇOS E ORÇAMENTO</t>
  </si>
  <si>
    <t>Assunto: OBRA DE ADEQUAÇÃO DA SUBESTAÇÃO CUCC - AUMENTO DE CARGA</t>
  </si>
  <si>
    <t xml:space="preserve">        Projeto: AUMENTO DE CARGA SUBESTAÇÃO - CUCC</t>
  </si>
  <si>
    <t>01.050.0715-A</t>
  </si>
  <si>
    <t>MAO-DE-OBRA DE ARQUITETO OU ENGENHEIRO PLENO,PARA SERVICOS DE CONSULTORIA DE ENGENHARIA E ARQUITETURA,INCLUSIVE ENCARGOSSOCIAIS</t>
  </si>
  <si>
    <t>MES</t>
  </si>
  <si>
    <t>MAO-DE-OBRA DE TECNICO DE SEGURANCA DO TRABALHO,INCLUSIVE ENCARGOS SOCIAIS</t>
  </si>
  <si>
    <t>FORNECIMENTO E INSTALAÇÃO DE MÃO FRANCESA PARA FIXAÇÃO DOS ISOLADORES EPOXI</t>
  </si>
  <si>
    <t>15.017.0235-A</t>
  </si>
  <si>
    <t>CONECTOR FABRICADO EM BRONZE PARA ATERRAMENTO,PARA FIXACAO DE UM OU DOIS CONDUTORES A SUPERFICIE PLANA,PARA CABOS COM BITOLAS DE 35 A 185MM2.FORNECIMENTO E COLOCACAO</t>
  </si>
  <si>
    <t>MAO-DE-OBRA ELETROTECNICO,INCLUSIVE ENCARGOS SOCIAIS</t>
  </si>
  <si>
    <t>14.3</t>
  </si>
  <si>
    <t>PROJETO DE AS BUILT DE ARQUITETURA PARA PREDIOS HOSPITALARESATE 1000M2,APRESENTADO NOS PADROES DA CONTRATANTE,INCLUSIVECOORDENACAO E COMPATIBILIZACAO COM OS PROJETOS COMPLEMENTARES.</t>
  </si>
  <si>
    <t>M2</t>
  </si>
  <si>
    <t>PROJETO AS BUILT</t>
  </si>
  <si>
    <t>CABO DE COBRE COM ISOLAMENTO TERMOPLASTICO PARA TENSAO DE SERVICO DE 8,7/15KV,COMPREENDENDO:PREPARO,CORTE E ENFIACAO EM ELETRODUTO,NA BITOLA DE 50MM2.FORNECIMENTO E COLOCACAO</t>
  </si>
  <si>
    <t>13.2</t>
  </si>
  <si>
    <t>15.008.0210-A</t>
  </si>
  <si>
    <t>CABO DE COBRE FLEXIVEL COM ISOLAMENTO TERMOPLASTICO,COMPREENDENDO:PREPARO,CORTE E ENFIACAO EM ELETRODUTOS,NA BITOLA DE 4MM2, 0,6/1KV.FORNECIMENTO E COLOCACAO</t>
  </si>
  <si>
    <t>ELETRODUTO DE PVC RIGIDO ROSQUEAVEL DE 1/2",EXCLUSIVE LUVAS,CURVAS,ABERTURA E FECHAMENTO DE RASGO.FORNECIMENTO E ASSENTAMENTO</t>
  </si>
  <si>
    <t>5.2</t>
  </si>
  <si>
    <t>8.5</t>
  </si>
  <si>
    <t>17.018.0265-0</t>
  </si>
  <si>
    <t>PINTURA COM TINTA ACRILICA ACETINADA,PARA USO HOSPITALAR,SOBRE PAREDES E TETOS,INCLUSIVE LIXAMENTO,UMA DEMAO DE SELADORACRILICO,DUAS DEMAOS DE MASSA ACRILICA E DUAS DEMAOS DE ACABAMENTO</t>
  </si>
  <si>
    <t>EMOP 02/25</t>
  </si>
  <si>
    <t>15.008.0393-A</t>
  </si>
  <si>
    <t>15.007.0338-A</t>
  </si>
  <si>
    <t>06.001.0320-A</t>
  </si>
  <si>
    <t>15.036.0060-A</t>
  </si>
  <si>
    <t>01.050.0800-A</t>
  </si>
  <si>
    <t>05.105.0155-A</t>
  </si>
  <si>
    <t>05.105.0169-A</t>
  </si>
  <si>
    <t>UNID.</t>
  </si>
  <si>
    <t>05.105.0112-A</t>
  </si>
  <si>
    <t>CANTEIRO DE OBRAS, ADMINISTRAÇÃO, INSTALAÇÃO DISJUNTORES ONBOARD E SERVIÇOS DIVERSOS</t>
  </si>
  <si>
    <t>02.006.0015-A</t>
  </si>
  <si>
    <t>04.005.0300-A</t>
  </si>
  <si>
    <t>04.013.0015-A</t>
  </si>
  <si>
    <t>02.015.0001-A</t>
  </si>
  <si>
    <t>02.016.0001-A</t>
  </si>
  <si>
    <t>TERMINAL MECANICO A COMPRESSAO,FABRICADO EM BRONZE,PARA CABO DE 50MM2.FORNECIMENTO E COLOCACAO 3%-DESGASTE DE FERRAMENTAS E EPI</t>
  </si>
  <si>
    <t>FORNECIMENTO E INSTALAÇÃO DE DISJUNTOR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</si>
  <si>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</si>
  <si>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</si>
  <si>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</si>
  <si>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</si>
  <si>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</si>
  <si>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</si>
  <si>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</si>
  <si>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</si>
  <si>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</si>
  <si>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PESQUISA DE MERCADO</t>
  </si>
  <si>
    <t>ALUGUEL DE CONTAINER (MÓDULO METÁLICO IÇÁVEL), PARA ESCRITÓRIO COM WC, MEDINDO APROXIMADAMENTE 2,30M DE LARGURA, 6,00M DE COMPRIMENTO E 2,50M DE ALTURA, COMPOSTO DE CHAPAS DE AÇO COM NERVURAS TRAPEZOIDAIS, ISOLAMENTO TERMO-ACÚSTICO NO FORRO, CHASSIS REFORÇADO E PISO EM COMPENSADO NAVAL, INCLUINDO INSTALAÇÕES ELÉTRICAS E HIDROSSANITÁRIAS, SUPRIDO DE ACESSÓRIOS, 1 BACIA SANITÁRIA E 1 LAVATÓRIO, EXCLUSIVE TRANSPORTE (VIDE ITEM 04.005.0300), CARGA E DESCARGA (VIDE ITEM 04.013.0015)</t>
  </si>
  <si>
    <t>TRANSPORTE DE CONTAINER, SEGUNDO DESCRIÇÃO DA FAMÍLIA 02.006, EXCLUSIVE CARGA E DESCARGA (VIDE ITEM 04.013.0015)</t>
  </si>
  <si>
    <t>CARGA E DESCARGA DE CONTAINER, SEGUNDO DESCRIÇÃO DA FAMÍLIA 02.006</t>
  </si>
  <si>
    <t>INSTALAÇÃO E LIGAÇÃO PROVISÓRIAS PARA ABASTECIMENTO DE ÁGUA E ESGOTAMENTO SANITÁRIO EM CANTEIRO DE OBRAS, INCLUSIVE ESCAVAÇÃO, EXCLUSIVE REPOSIÇÃO DA PAVIMENTAÇÃO DO LOGRADOURO PÚBLICO</t>
  </si>
  <si>
    <t>INSTALAÇÃO E LIGAÇÃO PROVISÓRIAS DE ALIMENTAÇÃO DE ENERGIA ELÉTRICA, EM BAIXA TENSÃO, PARA CANTEIRO DE OBRAS, M3 - CHAVE 100A, CARGA 3KW, 20CV, EXCLUSIVE O FORNECIMENTO DO MEDIDOR</t>
  </si>
  <si>
    <t>UN X KM</t>
  </si>
  <si>
    <t>UN X MÊS</t>
  </si>
  <si>
    <t>ADMINISTRAÇÃO LOCAL DA OBRA</t>
  </si>
  <si>
    <t>19.1</t>
  </si>
  <si>
    <t>ADMISTRAÇÃO LOCAL DA OBRA</t>
  </si>
  <si>
    <t>05.100.0999-A</t>
  </si>
  <si>
    <t>SUB-TOTAL</t>
  </si>
  <si>
    <t>BDI (29%)</t>
  </si>
  <si>
    <t>TOTAL GERAL</t>
  </si>
  <si>
    <t>MAO-DE-OBRA DE ARQUITETO OU ENGENHEIRO PLENO,PARA SERVICOS DE CONSULTORIA DE ENGENHARIA E ARQUITETURA,INCLUSIVE ENCARGOS SOCIAIS</t>
  </si>
  <si>
    <t>ASSENTAMENTO DE TAMPÃO DE FERRO FUNDIDO, TIPO QUADRADO, ATÉ 1,00 X 1,00M, ASSENTADO COM ARGAMASSA DE CIMENTO E AREIA, NO TRAÇO 1:4 EM VOLUME, EXCLUSIVE O TAMPÃO</t>
  </si>
  <si>
    <t>06.016.0007-A</t>
  </si>
  <si>
    <t>TAMPÃO COMPLETO DE FERRO FUNDIDO DÚCTIL (NODULAR) ARTICULADO</t>
  </si>
  <si>
    <r>
      <t xml:space="preserve">DISJUNTOR A VÁCUO - TENSAO NOMINAL: 17,5 KV, CORRENTE NOMINAL: 630 A, CORRENTE TERMICA: 10 kA, NORMA: NBR-IEC-62271-200, MODELOS DE REFERÊNCIA : WEG, BRVAL, SCHNEIDER E SIEMENS, HOMOLOGADOS PELA LIGHT, “ON BOARD”, COM AS SEGUINTES CARACTERÍSTICAS:
• CONSTITUÍDO POR MÓDULO AUTOPORTANTE, COM RODÍZIO (COMPATÍVEL COM A CARGA), FABRICADO EM CHAPA GALVANIZADA A QUENTE, ESPESSURA MÍNIMA DE 2MM (14MSG), PINTURA ELETROSTÁTICA NA COR RAL 7032 (70 MICRAS), PORTAS E PARTES MÓVEIS NAS MESMAS CARACTERÍSTICAS;
• A VÁCUO, 17,5 KV, 630A, SCHNEIDER, SIEMENS, BRVAL, WEG, OU EQUIVALENTE MONTADO. EM QUALQUER DAS OPÇÕES A MARCA E/OU MODELO PROPOSTO DEVERÁ SER ESTAR HOMOLOGADO PELA LIGHT;
• COM CHAVE SECCIONADORA TRIPOLAR 17,5 KV/630A;
• 3 TRANSFORMADORES DE CORRENTE (TC’S) 17,5KV, 60HZ, RELAÇÃO 150/5A;
• RELÉ DE PROTEÇÃO MICROPROCESSADO, REF. PEXTRON, SCHNEIDER OU SIEMENS, COM RELAÇÕES COM OS TC’S E COMUNICAÇÃO ETERNETH;
• RETIFICADOR / CARREGADOR, 220V – 48 VCC/10A;
• BANCO DE BATERIAS, 48CC (4X12VCC);
• SINALIZADORES ACÚSTICOS (ALARME) DE “FALTA DE TENSÃO” (48VCD E 220VAC);
• SINALIZADORES VISUAIS PARA “AUTO-CHECK”, “LIGADO” E “DESLIGADO”;
• SINALIZADORES VISUAIS PARA LIGA E DESLIGA ALARME;
• BARRAS DE CONEXÃO PARA CABO EM COBRE ELETROLÍTICO COM 99% DE PUREZA (COMPATÍVEL COM A CARGA).
</t>
    </r>
    <r>
      <rPr>
        <b/>
        <sz val="11"/>
        <color theme="1"/>
        <rFont val="Calibri"/>
        <family val="2"/>
        <scheme val="minor"/>
      </rPr>
      <t>OBS.: 1. DEVEM SER UTILIZADOS COMPONENTES HOMOLOGADOS PELA LIGHT;
            2. NO PREENCHIMENTO DA PLANILHA, A EMPRESA DEVERÁ INDICAR A MARCA DO DISJUNTOR E
                 COMPONENTES, BEM COMO APRESENTAR OS CATÁLOGOS TÉCNICOS PARA VERIFICAÇÃO DA
                 COMPATIBILIDADE COM O SOLICITADO;
             3. A GARANTIA DO DISJUNTOR SERÁ DE 1 ANO.</t>
    </r>
  </si>
  <si>
    <t>CONSTRUÇÃO DE LINHA DE 2X4" ATRAVÉS DO METODO NÃO DESTRUTIVO, INCLUSIVE TUBULAÇÃO EM PEAD DE 110MM.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</si>
</sst>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#,##0.00_ ;\-#,##0.0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44" fontId="0" fillId="0" borderId="0" xfId="1" applyFon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2" borderId="0" xfId="0" applyFill="1" applyAlignment="1">
      <alignment vertic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 wrapText="1"/>
    </xf>
    <xf numFmtId="44" fontId="0" fillId="0" borderId="1" xfId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44" fontId="0" fillId="0" borderId="0" xfId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 vertical="center"/>
    </xf>
    <xf numFmtId="44" fontId="0" fillId="0" borderId="7" xfId="1" applyFont="1" applyBorder="1" applyAlignment="1">
      <alignment horizontal="center"/>
    </xf>
    <xf numFmtId="0" fontId="0" fillId="3" borderId="0" xfId="0" applyFill="1" applyAlignment="1">
      <alignment vertical="center"/>
    </xf>
    <xf numFmtId="3" fontId="0" fillId="0" borderId="0" xfId="0" applyNumberFormat="1" applyAlignment="1">
      <alignment vertical="center"/>
    </xf>
    <xf numFmtId="1" fontId="0" fillId="0" borderId="1" xfId="0" applyNumberFormat="1" applyBorder="1" applyAlignment="1">
      <alignment horizontal="center" vertical="center"/>
    </xf>
    <xf numFmtId="9" fontId="0" fillId="0" borderId="0" xfId="1" applyNumberFormat="1" applyFont="1" applyFill="1" applyAlignment="1">
      <alignment horizontal="center" vertical="center"/>
    </xf>
    <xf numFmtId="10" fontId="0" fillId="0" borderId="0" xfId="1" applyNumberFormat="1" applyFont="1" applyFill="1" applyAlignment="1">
      <alignment horizontal="center" vertical="center"/>
    </xf>
    <xf numFmtId="44" fontId="0" fillId="0" borderId="0" xfId="0" applyNumberFormat="1" applyAlignment="1">
      <alignment vertical="center"/>
    </xf>
    <xf numFmtId="44" fontId="2" fillId="0" borderId="3" xfId="1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164" fontId="0" fillId="0" borderId="1" xfId="1" applyNumberFormat="1" applyFont="1" applyFill="1" applyBorder="1" applyAlignment="1">
      <alignment horizontal="center"/>
    </xf>
    <xf numFmtId="44" fontId="0" fillId="0" borderId="1" xfId="1" applyFont="1" applyFill="1" applyBorder="1" applyAlignment="1">
      <alignment horizontal="center"/>
    </xf>
    <xf numFmtId="44" fontId="2" fillId="0" borderId="3" xfId="1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  <xf numFmtId="44" fontId="6" fillId="0" borderId="1" xfId="1" applyFont="1" applyBorder="1" applyAlignment="1">
      <alignment horizontal="center"/>
    </xf>
    <xf numFmtId="44" fontId="7" fillId="0" borderId="3" xfId="1" applyFont="1" applyBorder="1" applyAlignment="1">
      <alignment horizontal="center"/>
    </xf>
    <xf numFmtId="44" fontId="7" fillId="0" borderId="3" xfId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left" wrapText="1"/>
    </xf>
    <xf numFmtId="3" fontId="0" fillId="0" borderId="1" xfId="0" applyNumberFormat="1" applyBorder="1" applyAlignment="1">
      <alignment horizontal="center" vertical="center"/>
    </xf>
    <xf numFmtId="44" fontId="0" fillId="0" borderId="7" xfId="1" applyFont="1" applyFill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6" fillId="0" borderId="0" xfId="0" applyFont="1" applyAlignment="1">
      <alignment vertical="center"/>
    </xf>
    <xf numFmtId="44" fontId="7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44" fontId="7" fillId="0" borderId="14" xfId="1" applyFont="1" applyFill="1" applyBorder="1" applyAlignment="1">
      <alignment horizontal="center" vertical="center"/>
    </xf>
    <xf numFmtId="44" fontId="7" fillId="0" borderId="15" xfId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center"/>
    </xf>
    <xf numFmtId="164" fontId="0" fillId="0" borderId="7" xfId="1" applyNumberFormat="1" applyFont="1" applyBorder="1" applyAlignment="1">
      <alignment horizontal="center"/>
    </xf>
    <xf numFmtId="44" fontId="2" fillId="0" borderId="8" xfId="1" applyFont="1" applyBorder="1" applyAlignment="1">
      <alignment horizontal="center"/>
    </xf>
    <xf numFmtId="164" fontId="0" fillId="0" borderId="7" xfId="1" applyNumberFormat="1" applyFont="1" applyFill="1" applyBorder="1" applyAlignment="1">
      <alignment horizontal="center"/>
    </xf>
    <xf numFmtId="44" fontId="2" fillId="0" borderId="8" xfId="1" applyFont="1" applyFill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/>
    </xf>
    <xf numFmtId="164" fontId="6" fillId="0" borderId="7" xfId="1" applyNumberFormat="1" applyFont="1" applyFill="1" applyBorder="1" applyAlignment="1">
      <alignment horizontal="center"/>
    </xf>
    <xf numFmtId="44" fontId="6" fillId="0" borderId="7" xfId="1" applyFont="1" applyBorder="1" applyAlignment="1">
      <alignment horizontal="center"/>
    </xf>
    <xf numFmtId="44" fontId="7" fillId="0" borderId="8" xfId="1" applyFont="1" applyFill="1" applyBorder="1" applyAlignment="1">
      <alignment horizontal="right"/>
    </xf>
    <xf numFmtId="164" fontId="0" fillId="0" borderId="7" xfId="1" applyNumberFormat="1" applyFont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44" fontId="2" fillId="0" borderId="8" xfId="1" applyFon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left" wrapText="1"/>
    </xf>
    <xf numFmtId="1" fontId="0" fillId="0" borderId="7" xfId="0" applyNumberFormat="1" applyBorder="1" applyAlignment="1">
      <alignment horizontal="left" vertical="center" wrapText="1"/>
    </xf>
    <xf numFmtId="44" fontId="2" fillId="0" borderId="22" xfId="1" applyFont="1" applyBorder="1" applyAlignment="1">
      <alignment horizontal="center"/>
    </xf>
    <xf numFmtId="44" fontId="2" fillId="0" borderId="7" xfId="1" applyFont="1" applyBorder="1" applyAlignment="1">
      <alignment horizontal="center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4">
    <cellStyle name="Hiperlink" xfId="3" builtinId="8"/>
    <cellStyle name="Moeda" xfId="1" builtinId="4"/>
    <cellStyle name="Normal" xfId="0" builtinId="0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47898</xdr:colOff>
      <xdr:row>0</xdr:row>
      <xdr:rowOff>26669</xdr:rowOff>
    </xdr:from>
    <xdr:to>
      <xdr:col>1</xdr:col>
      <xdr:colOff>916511</xdr:colOff>
      <xdr:row>4</xdr:row>
      <xdr:rowOff>204107</xdr:rowOff>
    </xdr:to>
    <xdr:pic>
      <xdr:nvPicPr>
        <xdr:cNvPr id="2" name="Figuras 1">
          <a:extLst>
            <a:ext uri="{FF2B5EF4-FFF2-40B4-BE49-F238E27FC236}">
              <a16:creationId xmlns:a16="http://schemas.microsoft.com/office/drawing/2014/main" id="{2ACA4E62-AD0C-429F-AD16-4707F4800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898" y="26669"/>
          <a:ext cx="1453720" cy="1157152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2.rio.rj.gov.br/sco/composicaosco.cfm?item=1DR04050100%2F2025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9"/>
  <sheetViews>
    <sheetView tabSelected="1" view="pageBreakPreview" topLeftCell="C42" zoomScale="115" zoomScaleNormal="115" zoomScaleSheetLayoutView="115" workbookViewId="0">
      <selection activeCell="B29" sqref="B29:H29"/>
    </sheetView>
  </sheetViews>
  <sheetFormatPr defaultColWidth="8.85546875" defaultRowHeight="15" x14ac:dyDescent="0.25"/>
  <cols>
    <col min="1" max="1" width="8.85546875" style="2"/>
    <col min="2" max="2" width="54.28515625" style="1" customWidth="1"/>
    <col min="3" max="3" width="16.28515625" style="2" bestFit="1" customWidth="1"/>
    <col min="4" max="4" width="91.140625" style="3" customWidth="1"/>
    <col min="5" max="5" width="8.85546875" style="2"/>
    <col min="6" max="6" width="12.7109375" style="4" customWidth="1"/>
    <col min="7" max="7" width="16.42578125" style="4" bestFit="1" customWidth="1"/>
    <col min="8" max="8" width="20.7109375" style="4" bestFit="1" customWidth="1"/>
    <col min="9" max="9" width="17.28515625" style="1" bestFit="1" customWidth="1"/>
    <col min="10" max="16384" width="8.85546875" style="1"/>
  </cols>
  <sheetData>
    <row r="1" spans="1:9" ht="20.100000000000001" customHeight="1" x14ac:dyDescent="0.25">
      <c r="A1" s="83" t="s">
        <v>81</v>
      </c>
      <c r="B1" s="84"/>
      <c r="C1" s="84"/>
      <c r="D1" s="84"/>
      <c r="E1" s="84"/>
      <c r="F1" s="84"/>
      <c r="G1" s="84"/>
      <c r="H1" s="85"/>
    </row>
    <row r="2" spans="1:9" ht="20.100000000000001" customHeight="1" x14ac:dyDescent="0.25">
      <c r="A2" s="86" t="s">
        <v>82</v>
      </c>
      <c r="B2" s="87"/>
      <c r="C2" s="87"/>
      <c r="D2" s="87"/>
      <c r="E2" s="87"/>
      <c r="F2" s="87"/>
      <c r="G2" s="87"/>
      <c r="H2" s="88"/>
    </row>
    <row r="3" spans="1:9" ht="20.100000000000001" customHeight="1" x14ac:dyDescent="0.25">
      <c r="A3" s="86" t="s">
        <v>83</v>
      </c>
      <c r="B3" s="87"/>
      <c r="C3" s="87"/>
      <c r="D3" s="87"/>
      <c r="E3" s="87"/>
      <c r="F3" s="87"/>
      <c r="G3" s="87"/>
      <c r="H3" s="88"/>
    </row>
    <row r="4" spans="1:9" ht="20.100000000000001" customHeight="1" x14ac:dyDescent="0.25">
      <c r="A4" s="86" t="s">
        <v>84</v>
      </c>
      <c r="B4" s="87"/>
      <c r="C4" s="87"/>
      <c r="D4" s="87"/>
      <c r="E4" s="87"/>
      <c r="F4" s="87"/>
      <c r="G4" s="87"/>
      <c r="H4" s="88"/>
    </row>
    <row r="5" spans="1:9" ht="20.100000000000001" customHeight="1" thickBot="1" x14ac:dyDescent="0.3">
      <c r="A5" s="89" t="s">
        <v>85</v>
      </c>
      <c r="B5" s="90"/>
      <c r="C5" s="90"/>
      <c r="D5" s="90"/>
      <c r="E5" s="90"/>
      <c r="F5" s="90"/>
      <c r="G5" s="90"/>
      <c r="H5" s="91"/>
    </row>
    <row r="6" spans="1:9" s="43" customFormat="1" ht="30" customHeight="1" thickBot="1" x14ac:dyDescent="0.3">
      <c r="A6" s="51">
        <v>1</v>
      </c>
      <c r="B6" s="76" t="s">
        <v>36</v>
      </c>
      <c r="C6" s="76"/>
      <c r="D6" s="76"/>
      <c r="E6" s="76"/>
      <c r="F6" s="76"/>
      <c r="G6" s="76"/>
      <c r="H6" s="77"/>
    </row>
    <row r="7" spans="1:9" s="43" customFormat="1" x14ac:dyDescent="0.25">
      <c r="A7" s="46" t="s">
        <v>35</v>
      </c>
      <c r="B7" s="47" t="s">
        <v>29</v>
      </c>
      <c r="C7" s="47" t="s">
        <v>30</v>
      </c>
      <c r="D7" s="48" t="s">
        <v>79</v>
      </c>
      <c r="E7" s="47" t="s">
        <v>31</v>
      </c>
      <c r="F7" s="49" t="s">
        <v>33</v>
      </c>
      <c r="G7" s="49" t="s">
        <v>32</v>
      </c>
      <c r="H7" s="50" t="s">
        <v>34</v>
      </c>
    </row>
    <row r="8" spans="1:9" ht="30.75" thickBot="1" x14ac:dyDescent="0.3">
      <c r="A8" s="52" t="s">
        <v>37</v>
      </c>
      <c r="B8" s="53" t="s">
        <v>107</v>
      </c>
      <c r="C8" s="53" t="s">
        <v>0</v>
      </c>
      <c r="D8" s="54" t="s">
        <v>6</v>
      </c>
      <c r="E8" s="55" t="s">
        <v>1</v>
      </c>
      <c r="F8" s="56">
        <v>25</v>
      </c>
      <c r="G8" s="16">
        <v>100.24</v>
      </c>
      <c r="H8" s="57">
        <f>G8*F8</f>
        <v>2506</v>
      </c>
      <c r="I8" s="17"/>
    </row>
    <row r="9" spans="1:9" s="43" customFormat="1" ht="30" customHeight="1" thickBot="1" x14ac:dyDescent="0.3">
      <c r="A9" s="51">
        <v>2</v>
      </c>
      <c r="B9" s="76" t="s">
        <v>38</v>
      </c>
      <c r="C9" s="76"/>
      <c r="D9" s="76"/>
      <c r="E9" s="76"/>
      <c r="F9" s="76"/>
      <c r="G9" s="76"/>
      <c r="H9" s="77"/>
    </row>
    <row r="10" spans="1:9" s="43" customFormat="1" x14ac:dyDescent="0.25">
      <c r="A10" s="46" t="s">
        <v>35</v>
      </c>
      <c r="B10" s="47" t="s">
        <v>29</v>
      </c>
      <c r="C10" s="47" t="s">
        <v>30</v>
      </c>
      <c r="D10" s="48" t="s">
        <v>79</v>
      </c>
      <c r="E10" s="47" t="s">
        <v>31</v>
      </c>
      <c r="F10" s="49" t="s">
        <v>33</v>
      </c>
      <c r="G10" s="49" t="s">
        <v>32</v>
      </c>
      <c r="H10" s="50" t="s">
        <v>34</v>
      </c>
    </row>
    <row r="11" spans="1:9" ht="30.75" thickBot="1" x14ac:dyDescent="0.3">
      <c r="A11" s="52" t="s">
        <v>39</v>
      </c>
      <c r="B11" s="53" t="s">
        <v>107</v>
      </c>
      <c r="C11" s="53" t="s">
        <v>2</v>
      </c>
      <c r="D11" s="54" t="s">
        <v>3</v>
      </c>
      <c r="E11" s="55" t="s">
        <v>4</v>
      </c>
      <c r="F11" s="56">
        <v>4</v>
      </c>
      <c r="G11" s="16">
        <v>104.35</v>
      </c>
      <c r="H11" s="57">
        <f>G11*F11</f>
        <v>417.4</v>
      </c>
    </row>
    <row r="12" spans="1:9" s="43" customFormat="1" ht="30" customHeight="1" thickBot="1" x14ac:dyDescent="0.3">
      <c r="A12" s="51">
        <v>3</v>
      </c>
      <c r="B12" s="76" t="s">
        <v>42</v>
      </c>
      <c r="C12" s="76"/>
      <c r="D12" s="76"/>
      <c r="E12" s="76"/>
      <c r="F12" s="76"/>
      <c r="G12" s="76"/>
      <c r="H12" s="77"/>
    </row>
    <row r="13" spans="1:9" s="43" customFormat="1" ht="19.899999999999999" customHeight="1" x14ac:dyDescent="0.25">
      <c r="A13" s="46" t="s">
        <v>35</v>
      </c>
      <c r="B13" s="47" t="s">
        <v>29</v>
      </c>
      <c r="C13" s="47" t="s">
        <v>30</v>
      </c>
      <c r="D13" s="48" t="s">
        <v>79</v>
      </c>
      <c r="E13" s="47" t="s">
        <v>31</v>
      </c>
      <c r="F13" s="49" t="s">
        <v>33</v>
      </c>
      <c r="G13" s="49" t="s">
        <v>32</v>
      </c>
      <c r="H13" s="50" t="s">
        <v>34</v>
      </c>
    </row>
    <row r="14" spans="1:9" s="8" customFormat="1" ht="45.75" thickBot="1" x14ac:dyDescent="0.3">
      <c r="A14" s="52" t="s">
        <v>40</v>
      </c>
      <c r="B14" s="53" t="s">
        <v>107</v>
      </c>
      <c r="C14" s="53" t="s">
        <v>108</v>
      </c>
      <c r="D14" s="54" t="s">
        <v>98</v>
      </c>
      <c r="E14" s="55" t="s">
        <v>1</v>
      </c>
      <c r="F14" s="58">
        <v>750</v>
      </c>
      <c r="G14" s="40">
        <v>85.95</v>
      </c>
      <c r="H14" s="59">
        <f>G14*F14</f>
        <v>64462.5</v>
      </c>
    </row>
    <row r="15" spans="1:9" s="43" customFormat="1" ht="30" customHeight="1" thickBot="1" x14ac:dyDescent="0.3">
      <c r="A15" s="51">
        <v>4</v>
      </c>
      <c r="B15" s="76" t="s">
        <v>43</v>
      </c>
      <c r="C15" s="76"/>
      <c r="D15" s="76"/>
      <c r="E15" s="76"/>
      <c r="F15" s="76"/>
      <c r="G15" s="76"/>
      <c r="H15" s="77"/>
    </row>
    <row r="16" spans="1:9" s="43" customFormat="1" ht="19.899999999999999" customHeight="1" x14ac:dyDescent="0.25">
      <c r="A16" s="46" t="s">
        <v>35</v>
      </c>
      <c r="B16" s="47" t="s">
        <v>29</v>
      </c>
      <c r="C16" s="47" t="s">
        <v>30</v>
      </c>
      <c r="D16" s="48" t="s">
        <v>79</v>
      </c>
      <c r="E16" s="47" t="s">
        <v>31</v>
      </c>
      <c r="F16" s="49" t="s">
        <v>33</v>
      </c>
      <c r="G16" s="49" t="s">
        <v>32</v>
      </c>
      <c r="H16" s="50" t="s">
        <v>34</v>
      </c>
    </row>
    <row r="17" spans="1:9" s="8" customFormat="1" ht="30.75" thickBot="1" x14ac:dyDescent="0.3">
      <c r="A17" s="52" t="s">
        <v>44</v>
      </c>
      <c r="B17" s="53" t="s">
        <v>107</v>
      </c>
      <c r="C17" s="53" t="s">
        <v>109</v>
      </c>
      <c r="D17" s="54" t="s">
        <v>5</v>
      </c>
      <c r="E17" s="55" t="s">
        <v>4</v>
      </c>
      <c r="F17" s="58">
        <v>6</v>
      </c>
      <c r="G17" s="40">
        <v>382.74</v>
      </c>
      <c r="H17" s="59">
        <f>G17*F17</f>
        <v>2296.44</v>
      </c>
    </row>
    <row r="18" spans="1:9" s="43" customFormat="1" ht="30" customHeight="1" thickBot="1" x14ac:dyDescent="0.3">
      <c r="A18" s="51">
        <v>5</v>
      </c>
      <c r="B18" s="76" t="s">
        <v>45</v>
      </c>
      <c r="C18" s="76"/>
      <c r="D18" s="76"/>
      <c r="E18" s="76"/>
      <c r="F18" s="76"/>
      <c r="G18" s="76"/>
      <c r="H18" s="77"/>
    </row>
    <row r="19" spans="1:9" s="43" customFormat="1" ht="19.899999999999999" customHeight="1" x14ac:dyDescent="0.25">
      <c r="A19" s="46" t="s">
        <v>35</v>
      </c>
      <c r="B19" s="47" t="s">
        <v>29</v>
      </c>
      <c r="C19" s="47" t="s">
        <v>30</v>
      </c>
      <c r="D19" s="48" t="s">
        <v>79</v>
      </c>
      <c r="E19" s="47" t="s">
        <v>31</v>
      </c>
      <c r="F19" s="49" t="s">
        <v>33</v>
      </c>
      <c r="G19" s="49" t="s">
        <v>32</v>
      </c>
      <c r="H19" s="50" t="s">
        <v>34</v>
      </c>
    </row>
    <row r="20" spans="1:9" ht="60" x14ac:dyDescent="0.25">
      <c r="A20" s="31" t="s">
        <v>41</v>
      </c>
      <c r="B20" s="13" t="s">
        <v>107</v>
      </c>
      <c r="C20" s="13" t="s">
        <v>7</v>
      </c>
      <c r="D20" s="32" t="s">
        <v>8</v>
      </c>
      <c r="E20" s="33" t="s">
        <v>4</v>
      </c>
      <c r="F20" s="34">
        <v>3</v>
      </c>
      <c r="G20" s="35">
        <v>2307.02</v>
      </c>
      <c r="H20" s="36">
        <f>G20*F20</f>
        <v>6921.0599999999995</v>
      </c>
    </row>
    <row r="21" spans="1:9" ht="47.25" customHeight="1" x14ac:dyDescent="0.25">
      <c r="A21" s="60" t="s">
        <v>103</v>
      </c>
      <c r="B21" s="61" t="s">
        <v>107</v>
      </c>
      <c r="C21" s="62" t="s">
        <v>110</v>
      </c>
      <c r="D21" s="63" t="s">
        <v>150</v>
      </c>
      <c r="E21" s="64" t="s">
        <v>4</v>
      </c>
      <c r="F21" s="65">
        <v>3</v>
      </c>
      <c r="G21" s="66">
        <v>182.88</v>
      </c>
      <c r="H21" s="67">
        <f>G21*F21</f>
        <v>548.64</v>
      </c>
    </row>
    <row r="22" spans="1:9" s="8" customFormat="1" ht="30" customHeight="1" thickBot="1" x14ac:dyDescent="0.3">
      <c r="A22" s="60" t="s">
        <v>103</v>
      </c>
      <c r="B22" s="61" t="s">
        <v>107</v>
      </c>
      <c r="C22" s="62" t="s">
        <v>151</v>
      </c>
      <c r="D22" s="63" t="s">
        <v>152</v>
      </c>
      <c r="E22" s="64" t="s">
        <v>4</v>
      </c>
      <c r="F22" s="65">
        <v>3</v>
      </c>
      <c r="G22" s="66">
        <v>574.1</v>
      </c>
      <c r="H22" s="67">
        <f>G22*F22</f>
        <v>1722.3000000000002</v>
      </c>
    </row>
    <row r="23" spans="1:9" s="43" customFormat="1" ht="30" customHeight="1" thickBot="1" x14ac:dyDescent="0.3">
      <c r="A23" s="51">
        <v>6</v>
      </c>
      <c r="B23" s="76" t="s">
        <v>49</v>
      </c>
      <c r="C23" s="76"/>
      <c r="D23" s="76"/>
      <c r="E23" s="76"/>
      <c r="F23" s="76"/>
      <c r="G23" s="76"/>
      <c r="H23" s="77"/>
    </row>
    <row r="24" spans="1:9" s="43" customFormat="1" ht="19.5" customHeight="1" x14ac:dyDescent="0.25">
      <c r="A24" s="46" t="s">
        <v>35</v>
      </c>
      <c r="B24" s="47" t="s">
        <v>29</v>
      </c>
      <c r="C24" s="47" t="s">
        <v>30</v>
      </c>
      <c r="D24" s="48" t="s">
        <v>79</v>
      </c>
      <c r="E24" s="47" t="s">
        <v>31</v>
      </c>
      <c r="F24" s="49" t="s">
        <v>33</v>
      </c>
      <c r="G24" s="49" t="s">
        <v>32</v>
      </c>
      <c r="H24" s="50" t="s">
        <v>34</v>
      </c>
    </row>
    <row r="25" spans="1:9" ht="30" customHeight="1" thickBot="1" x14ac:dyDescent="0.3">
      <c r="A25" s="52" t="s">
        <v>46</v>
      </c>
      <c r="B25" s="53" t="s">
        <v>107</v>
      </c>
      <c r="C25" s="53" t="s">
        <v>9</v>
      </c>
      <c r="D25" s="54" t="s">
        <v>10</v>
      </c>
      <c r="E25" s="55" t="s">
        <v>1</v>
      </c>
      <c r="F25" s="56">
        <v>36</v>
      </c>
      <c r="G25" s="16">
        <v>174.22</v>
      </c>
      <c r="H25" s="57">
        <f>G25*F25</f>
        <v>6271.92</v>
      </c>
    </row>
    <row r="26" spans="1:9" s="43" customFormat="1" ht="30" customHeight="1" thickBot="1" x14ac:dyDescent="0.3">
      <c r="A26" s="51">
        <v>7</v>
      </c>
      <c r="B26" s="76" t="s">
        <v>50</v>
      </c>
      <c r="C26" s="76"/>
      <c r="D26" s="76"/>
      <c r="E26" s="76"/>
      <c r="F26" s="76"/>
      <c r="G26" s="76"/>
      <c r="H26" s="77"/>
    </row>
    <row r="27" spans="1:9" s="43" customFormat="1" x14ac:dyDescent="0.25">
      <c r="A27" s="46" t="s">
        <v>35</v>
      </c>
      <c r="B27" s="47" t="s">
        <v>29</v>
      </c>
      <c r="C27" s="47" t="s">
        <v>30</v>
      </c>
      <c r="D27" s="48" t="s">
        <v>79</v>
      </c>
      <c r="E27" s="47" t="s">
        <v>31</v>
      </c>
      <c r="F27" s="49" t="s">
        <v>33</v>
      </c>
      <c r="G27" s="49" t="s">
        <v>32</v>
      </c>
      <c r="H27" s="50" t="s">
        <v>34</v>
      </c>
    </row>
    <row r="28" spans="1:9" ht="30" customHeight="1" thickBot="1" x14ac:dyDescent="0.3">
      <c r="A28" s="52" t="s">
        <v>47</v>
      </c>
      <c r="B28" s="53" t="s">
        <v>134</v>
      </c>
      <c r="C28" s="53"/>
      <c r="D28" s="54" t="s">
        <v>154</v>
      </c>
      <c r="E28" s="55" t="s">
        <v>1</v>
      </c>
      <c r="F28" s="58">
        <v>80</v>
      </c>
      <c r="G28" s="40">
        <v>2700</v>
      </c>
      <c r="H28" s="59">
        <f>G28*F28</f>
        <v>216000</v>
      </c>
      <c r="I28" s="18"/>
    </row>
    <row r="29" spans="1:9" s="43" customFormat="1" ht="30" customHeight="1" thickBot="1" x14ac:dyDescent="0.3">
      <c r="A29" s="51">
        <v>8</v>
      </c>
      <c r="B29" s="76" t="s">
        <v>51</v>
      </c>
      <c r="C29" s="76"/>
      <c r="D29" s="76"/>
      <c r="E29" s="76"/>
      <c r="F29" s="76"/>
      <c r="G29" s="76"/>
      <c r="H29" s="77"/>
    </row>
    <row r="30" spans="1:9" s="43" customFormat="1" ht="19.899999999999999" customHeight="1" x14ac:dyDescent="0.25">
      <c r="A30" s="46" t="s">
        <v>35</v>
      </c>
      <c r="B30" s="47" t="s">
        <v>29</v>
      </c>
      <c r="C30" s="47" t="s">
        <v>30</v>
      </c>
      <c r="D30" s="48" t="s">
        <v>79</v>
      </c>
      <c r="E30" s="47" t="s">
        <v>31</v>
      </c>
      <c r="F30" s="49" t="s">
        <v>33</v>
      </c>
      <c r="G30" s="49" t="s">
        <v>32</v>
      </c>
      <c r="H30" s="50" t="s">
        <v>34</v>
      </c>
    </row>
    <row r="31" spans="1:9" ht="30" x14ac:dyDescent="0.25">
      <c r="A31" s="30" t="s">
        <v>52</v>
      </c>
      <c r="B31" s="6" t="s">
        <v>107</v>
      </c>
      <c r="C31" s="6" t="s">
        <v>13</v>
      </c>
      <c r="D31" s="26" t="s">
        <v>14</v>
      </c>
      <c r="E31" s="24" t="s">
        <v>15</v>
      </c>
      <c r="F31" s="25">
        <v>4</v>
      </c>
      <c r="G31" s="12">
        <v>252.15</v>
      </c>
      <c r="H31" s="23">
        <f>G31*F31</f>
        <v>1008.6</v>
      </c>
    </row>
    <row r="32" spans="1:9" ht="75" x14ac:dyDescent="0.25">
      <c r="A32" s="30" t="s">
        <v>64</v>
      </c>
      <c r="B32" s="6" t="s">
        <v>107</v>
      </c>
      <c r="C32" s="6" t="s">
        <v>11</v>
      </c>
      <c r="D32" s="26" t="s">
        <v>12</v>
      </c>
      <c r="E32" s="24" t="s">
        <v>1</v>
      </c>
      <c r="F32" s="25">
        <v>8</v>
      </c>
      <c r="G32" s="12">
        <v>26.28</v>
      </c>
      <c r="H32" s="23">
        <f>G32*F32</f>
        <v>210.24</v>
      </c>
    </row>
    <row r="33" spans="1:8" ht="30" x14ac:dyDescent="0.25">
      <c r="A33" s="30" t="s">
        <v>65</v>
      </c>
      <c r="B33" s="6" t="s">
        <v>107</v>
      </c>
      <c r="C33" s="6" t="s">
        <v>16</v>
      </c>
      <c r="D33" s="26" t="s">
        <v>17</v>
      </c>
      <c r="E33" s="24" t="s">
        <v>15</v>
      </c>
      <c r="F33" s="25">
        <v>4</v>
      </c>
      <c r="G33" s="12">
        <v>92.63</v>
      </c>
      <c r="H33" s="23">
        <f>G33*F33</f>
        <v>370.52</v>
      </c>
    </row>
    <row r="34" spans="1:8" ht="73.5" customHeight="1" x14ac:dyDescent="0.25">
      <c r="A34" s="30" t="s">
        <v>66</v>
      </c>
      <c r="B34" s="6" t="s">
        <v>107</v>
      </c>
      <c r="C34" s="6" t="s">
        <v>19</v>
      </c>
      <c r="D34" s="26" t="s">
        <v>18</v>
      </c>
      <c r="E34" s="24" t="s">
        <v>20</v>
      </c>
      <c r="F34" s="25">
        <f>5*1</f>
        <v>5</v>
      </c>
      <c r="G34" s="12">
        <v>104.53</v>
      </c>
      <c r="H34" s="23">
        <f>G34*F34</f>
        <v>522.65</v>
      </c>
    </row>
    <row r="35" spans="1:8" ht="57.75" customHeight="1" thickBot="1" x14ac:dyDescent="0.3">
      <c r="A35" s="52" t="s">
        <v>104</v>
      </c>
      <c r="B35" s="53" t="s">
        <v>107</v>
      </c>
      <c r="C35" s="53" t="s">
        <v>77</v>
      </c>
      <c r="D35" s="54" t="s">
        <v>78</v>
      </c>
      <c r="E35" s="64" t="s">
        <v>4</v>
      </c>
      <c r="F35" s="58">
        <v>3</v>
      </c>
      <c r="G35" s="40">
        <v>361.22</v>
      </c>
      <c r="H35" s="59">
        <f>G35*F35</f>
        <v>1083.6600000000001</v>
      </c>
    </row>
    <row r="36" spans="1:8" s="43" customFormat="1" ht="30" customHeight="1" thickBot="1" x14ac:dyDescent="0.3">
      <c r="A36" s="51">
        <v>9</v>
      </c>
      <c r="B36" s="81" t="s">
        <v>53</v>
      </c>
      <c r="C36" s="81"/>
      <c r="D36" s="81"/>
      <c r="E36" s="81"/>
      <c r="F36" s="81"/>
      <c r="G36" s="81"/>
      <c r="H36" s="82"/>
    </row>
    <row r="37" spans="1:8" s="43" customFormat="1" ht="19.899999999999999" customHeight="1" x14ac:dyDescent="0.25">
      <c r="A37" s="46" t="s">
        <v>35</v>
      </c>
      <c r="B37" s="47" t="s">
        <v>29</v>
      </c>
      <c r="C37" s="47" t="s">
        <v>30</v>
      </c>
      <c r="D37" s="48" t="s">
        <v>79</v>
      </c>
      <c r="E37" s="47" t="s">
        <v>31</v>
      </c>
      <c r="F37" s="49" t="s">
        <v>33</v>
      </c>
      <c r="G37" s="49" t="s">
        <v>32</v>
      </c>
      <c r="H37" s="50" t="s">
        <v>34</v>
      </c>
    </row>
    <row r="38" spans="1:8" ht="30" x14ac:dyDescent="0.25">
      <c r="A38" s="30" t="s">
        <v>48</v>
      </c>
      <c r="B38" s="6" t="s">
        <v>107</v>
      </c>
      <c r="C38" s="19" t="s">
        <v>86</v>
      </c>
      <c r="D38" s="38" t="s">
        <v>87</v>
      </c>
      <c r="E38" s="9" t="s">
        <v>88</v>
      </c>
      <c r="F38" s="10">
        <v>0.1</v>
      </c>
      <c r="G38" s="28">
        <v>31437.119999999999</v>
      </c>
      <c r="H38" s="29">
        <f>G38*F38</f>
        <v>3143.712</v>
      </c>
    </row>
    <row r="39" spans="1:8" ht="19.899999999999999" customHeight="1" x14ac:dyDescent="0.25">
      <c r="A39" s="30" t="s">
        <v>68</v>
      </c>
      <c r="B39" s="6" t="s">
        <v>107</v>
      </c>
      <c r="C39" s="6">
        <v>20060</v>
      </c>
      <c r="D39" s="26" t="s">
        <v>67</v>
      </c>
      <c r="E39" s="24" t="s">
        <v>21</v>
      </c>
      <c r="F39" s="27">
        <v>12</v>
      </c>
      <c r="G39" s="28">
        <v>25.13</v>
      </c>
      <c r="H39" s="29">
        <f>G39*F39</f>
        <v>301.56</v>
      </c>
    </row>
    <row r="40" spans="1:8" ht="19.899999999999999" customHeight="1" x14ac:dyDescent="0.25">
      <c r="A40" s="30" t="s">
        <v>69</v>
      </c>
      <c r="B40" s="6" t="s">
        <v>107</v>
      </c>
      <c r="C40" s="6">
        <v>20062</v>
      </c>
      <c r="D40" s="26" t="s">
        <v>62</v>
      </c>
      <c r="E40" s="24" t="s">
        <v>21</v>
      </c>
      <c r="F40" s="27">
        <v>12</v>
      </c>
      <c r="G40" s="28">
        <v>29.74</v>
      </c>
      <c r="H40" s="29">
        <f>G40*F40</f>
        <v>356.88</v>
      </c>
    </row>
    <row r="41" spans="1:8" ht="30.75" thickBot="1" x14ac:dyDescent="0.3">
      <c r="A41" s="52" t="s">
        <v>70</v>
      </c>
      <c r="B41" s="53" t="s">
        <v>107</v>
      </c>
      <c r="C41" s="53">
        <v>20005</v>
      </c>
      <c r="D41" s="54" t="s">
        <v>63</v>
      </c>
      <c r="E41" s="55" t="s">
        <v>21</v>
      </c>
      <c r="F41" s="58">
        <v>12</v>
      </c>
      <c r="G41" s="40">
        <v>15.65</v>
      </c>
      <c r="H41" s="59">
        <f>G41*F41</f>
        <v>187.8</v>
      </c>
    </row>
    <row r="42" spans="1:8" s="43" customFormat="1" ht="30" customHeight="1" thickBot="1" x14ac:dyDescent="0.3">
      <c r="A42" s="51">
        <v>10</v>
      </c>
      <c r="B42" s="76" t="s">
        <v>54</v>
      </c>
      <c r="C42" s="76"/>
      <c r="D42" s="76"/>
      <c r="E42" s="76"/>
      <c r="F42" s="76"/>
      <c r="G42" s="76"/>
      <c r="H42" s="77"/>
    </row>
    <row r="43" spans="1:8" s="43" customFormat="1" ht="19.899999999999999" customHeight="1" x14ac:dyDescent="0.25">
      <c r="A43" s="46" t="s">
        <v>35</v>
      </c>
      <c r="B43" s="47" t="s">
        <v>29</v>
      </c>
      <c r="C43" s="47" t="s">
        <v>30</v>
      </c>
      <c r="D43" s="48" t="s">
        <v>79</v>
      </c>
      <c r="E43" s="47" t="s">
        <v>31</v>
      </c>
      <c r="F43" s="49" t="s">
        <v>33</v>
      </c>
      <c r="G43" s="49" t="s">
        <v>32</v>
      </c>
      <c r="H43" s="50" t="s">
        <v>34</v>
      </c>
    </row>
    <row r="44" spans="1:8" ht="60.75" thickBot="1" x14ac:dyDescent="0.3">
      <c r="A44" s="52" t="s">
        <v>55</v>
      </c>
      <c r="B44" s="53" t="s">
        <v>107</v>
      </c>
      <c r="C44" s="53" t="s">
        <v>22</v>
      </c>
      <c r="D44" s="54" t="s">
        <v>23</v>
      </c>
      <c r="E44" s="55" t="s">
        <v>20</v>
      </c>
      <c r="F44" s="56">
        <v>6</v>
      </c>
      <c r="G44" s="16">
        <v>601.09</v>
      </c>
      <c r="H44" s="57">
        <f>G44*F44</f>
        <v>3606.54</v>
      </c>
    </row>
    <row r="45" spans="1:8" s="43" customFormat="1" ht="30" customHeight="1" thickBot="1" x14ac:dyDescent="0.3">
      <c r="A45" s="51">
        <v>11</v>
      </c>
      <c r="B45" s="81" t="s">
        <v>56</v>
      </c>
      <c r="C45" s="81"/>
      <c r="D45" s="81"/>
      <c r="E45" s="81"/>
      <c r="F45" s="81"/>
      <c r="G45" s="81"/>
      <c r="H45" s="82"/>
    </row>
    <row r="46" spans="1:8" s="43" customFormat="1" ht="19.899999999999999" customHeight="1" x14ac:dyDescent="0.25">
      <c r="A46" s="46" t="s">
        <v>35</v>
      </c>
      <c r="B46" s="47" t="s">
        <v>29</v>
      </c>
      <c r="C46" s="47" t="s">
        <v>30</v>
      </c>
      <c r="D46" s="48" t="s">
        <v>79</v>
      </c>
      <c r="E46" s="47" t="s">
        <v>31</v>
      </c>
      <c r="F46" s="49" t="s">
        <v>33</v>
      </c>
      <c r="G46" s="49" t="s">
        <v>32</v>
      </c>
      <c r="H46" s="50" t="s">
        <v>34</v>
      </c>
    </row>
    <row r="47" spans="1:8" ht="19.5" customHeight="1" thickBot="1" x14ac:dyDescent="0.3">
      <c r="A47" s="52" t="s">
        <v>57</v>
      </c>
      <c r="B47" s="53" t="s">
        <v>107</v>
      </c>
      <c r="C47" s="53" t="s">
        <v>24</v>
      </c>
      <c r="D47" s="54" t="s">
        <v>25</v>
      </c>
      <c r="E47" s="53" t="s">
        <v>4</v>
      </c>
      <c r="F47" s="68">
        <v>12</v>
      </c>
      <c r="G47" s="69">
        <v>36.11</v>
      </c>
      <c r="H47" s="70">
        <f>G47*F47</f>
        <v>433.32</v>
      </c>
    </row>
    <row r="48" spans="1:8" s="43" customFormat="1" ht="30" customHeight="1" thickBot="1" x14ac:dyDescent="0.3">
      <c r="A48" s="51">
        <v>12</v>
      </c>
      <c r="B48" s="76" t="s">
        <v>90</v>
      </c>
      <c r="C48" s="76"/>
      <c r="D48" s="76"/>
      <c r="E48" s="76"/>
      <c r="F48" s="76"/>
      <c r="G48" s="76"/>
      <c r="H48" s="77"/>
    </row>
    <row r="49" spans="1:8" s="43" customFormat="1" ht="19.899999999999999" customHeight="1" x14ac:dyDescent="0.25">
      <c r="A49" s="46" t="s">
        <v>35</v>
      </c>
      <c r="B49" s="47" t="s">
        <v>29</v>
      </c>
      <c r="C49" s="47" t="s">
        <v>30</v>
      </c>
      <c r="D49" s="48" t="s">
        <v>79</v>
      </c>
      <c r="E49" s="47" t="s">
        <v>31</v>
      </c>
      <c r="F49" s="49" t="s">
        <v>33</v>
      </c>
      <c r="G49" s="49" t="s">
        <v>32</v>
      </c>
      <c r="H49" s="50" t="s">
        <v>34</v>
      </c>
    </row>
    <row r="50" spans="1:8" ht="45.75" thickBot="1" x14ac:dyDescent="0.3">
      <c r="A50" s="52" t="s">
        <v>58</v>
      </c>
      <c r="B50" s="53" t="s">
        <v>107</v>
      </c>
      <c r="C50" s="53" t="s">
        <v>26</v>
      </c>
      <c r="D50" s="54" t="s">
        <v>27</v>
      </c>
      <c r="E50" s="55" t="s">
        <v>4</v>
      </c>
      <c r="F50" s="56">
        <v>6</v>
      </c>
      <c r="G50" s="16">
        <v>46.85</v>
      </c>
      <c r="H50" s="57">
        <f>G50*F50</f>
        <v>281.10000000000002</v>
      </c>
    </row>
    <row r="51" spans="1:8" s="43" customFormat="1" ht="30" customHeight="1" thickBot="1" x14ac:dyDescent="0.3">
      <c r="A51" s="51">
        <v>13</v>
      </c>
      <c r="B51" s="76" t="s">
        <v>60</v>
      </c>
      <c r="C51" s="76"/>
      <c r="D51" s="76"/>
      <c r="E51" s="76"/>
      <c r="F51" s="76"/>
      <c r="G51" s="76"/>
      <c r="H51" s="77"/>
    </row>
    <row r="52" spans="1:8" s="43" customFormat="1" ht="19.899999999999999" customHeight="1" x14ac:dyDescent="0.25">
      <c r="A52" s="46" t="s">
        <v>35</v>
      </c>
      <c r="B52" s="47" t="s">
        <v>29</v>
      </c>
      <c r="C52" s="47" t="s">
        <v>30</v>
      </c>
      <c r="D52" s="48" t="s">
        <v>79</v>
      </c>
      <c r="E52" s="47" t="s">
        <v>31</v>
      </c>
      <c r="F52" s="49" t="s">
        <v>33</v>
      </c>
      <c r="G52" s="49" t="s">
        <v>32</v>
      </c>
      <c r="H52" s="50" t="s">
        <v>34</v>
      </c>
    </row>
    <row r="53" spans="1:8" ht="30" x14ac:dyDescent="0.25">
      <c r="A53" s="30" t="s">
        <v>59</v>
      </c>
      <c r="B53" s="6" t="s">
        <v>107</v>
      </c>
      <c r="C53" s="19" t="s">
        <v>100</v>
      </c>
      <c r="D53" s="38" t="s">
        <v>101</v>
      </c>
      <c r="E53" s="9" t="s">
        <v>1</v>
      </c>
      <c r="F53" s="10">
        <v>45</v>
      </c>
      <c r="G53" s="12">
        <v>6.28</v>
      </c>
      <c r="H53" s="23">
        <f>G53*F53</f>
        <v>282.60000000000002</v>
      </c>
    </row>
    <row r="54" spans="1:8" ht="30.75" thickBot="1" x14ac:dyDescent="0.3">
      <c r="A54" s="52" t="s">
        <v>99</v>
      </c>
      <c r="B54" s="53" t="s">
        <v>107</v>
      </c>
      <c r="C54" s="71" t="s">
        <v>111</v>
      </c>
      <c r="D54" s="72" t="s">
        <v>102</v>
      </c>
      <c r="E54" s="41" t="s">
        <v>1</v>
      </c>
      <c r="F54" s="42">
        <v>20</v>
      </c>
      <c r="G54" s="16">
        <v>6.79</v>
      </c>
      <c r="H54" s="57">
        <f>G54*F54</f>
        <v>135.80000000000001</v>
      </c>
    </row>
    <row r="55" spans="1:8" s="43" customFormat="1" ht="30" customHeight="1" thickBot="1" x14ac:dyDescent="0.3">
      <c r="A55" s="51">
        <v>14</v>
      </c>
      <c r="B55" s="76" t="s">
        <v>71</v>
      </c>
      <c r="C55" s="76"/>
      <c r="D55" s="76"/>
      <c r="E55" s="76"/>
      <c r="F55" s="76"/>
      <c r="G55" s="76"/>
      <c r="H55" s="77"/>
    </row>
    <row r="56" spans="1:8" s="43" customFormat="1" ht="19.5" customHeight="1" x14ac:dyDescent="0.25">
      <c r="A56" s="46" t="s">
        <v>35</v>
      </c>
      <c r="B56" s="47" t="s">
        <v>29</v>
      </c>
      <c r="C56" s="47" t="s">
        <v>30</v>
      </c>
      <c r="D56" s="48" t="s">
        <v>79</v>
      </c>
      <c r="E56" s="47" t="s">
        <v>31</v>
      </c>
      <c r="F56" s="49" t="s">
        <v>33</v>
      </c>
      <c r="G56" s="49" t="s">
        <v>32</v>
      </c>
      <c r="H56" s="50" t="s">
        <v>34</v>
      </c>
    </row>
    <row r="57" spans="1:8" ht="30" x14ac:dyDescent="0.25">
      <c r="A57" s="30" t="s">
        <v>61</v>
      </c>
      <c r="B57" s="6" t="s">
        <v>107</v>
      </c>
      <c r="C57" s="6" t="s">
        <v>28</v>
      </c>
      <c r="D57" s="26" t="s">
        <v>80</v>
      </c>
      <c r="E57" s="24" t="s">
        <v>1</v>
      </c>
      <c r="F57" s="27">
        <v>10</v>
      </c>
      <c r="G57" s="28">
        <v>45.76</v>
      </c>
      <c r="H57" s="29">
        <f>G57*F57</f>
        <v>457.59999999999997</v>
      </c>
    </row>
    <row r="58" spans="1:8" ht="45" x14ac:dyDescent="0.25">
      <c r="A58" s="30">
        <v>14.2</v>
      </c>
      <c r="B58" s="6" t="s">
        <v>107</v>
      </c>
      <c r="C58" s="19" t="s">
        <v>91</v>
      </c>
      <c r="D58" s="38" t="s">
        <v>92</v>
      </c>
      <c r="E58" s="9" t="s">
        <v>4</v>
      </c>
      <c r="F58" s="10">
        <v>4</v>
      </c>
      <c r="G58" s="28">
        <v>255.09</v>
      </c>
      <c r="H58" s="29">
        <f>G58*F58</f>
        <v>1020.36</v>
      </c>
    </row>
    <row r="59" spans="1:8" ht="30.75" thickBot="1" x14ac:dyDescent="0.3">
      <c r="A59" s="52" t="s">
        <v>94</v>
      </c>
      <c r="B59" s="53" t="s">
        <v>107</v>
      </c>
      <c r="C59" s="53" t="s">
        <v>75</v>
      </c>
      <c r="D59" s="54" t="s">
        <v>123</v>
      </c>
      <c r="E59" s="55" t="s">
        <v>4</v>
      </c>
      <c r="F59" s="58">
        <v>12</v>
      </c>
      <c r="G59" s="40">
        <v>19.920000000000002</v>
      </c>
      <c r="H59" s="59">
        <f>G59*F59</f>
        <v>239.04000000000002</v>
      </c>
    </row>
    <row r="60" spans="1:8" s="43" customFormat="1" ht="30" customHeight="1" thickBot="1" x14ac:dyDescent="0.3">
      <c r="A60" s="51">
        <v>15</v>
      </c>
      <c r="B60" s="81" t="s">
        <v>73</v>
      </c>
      <c r="C60" s="81"/>
      <c r="D60" s="81"/>
      <c r="E60" s="81"/>
      <c r="F60" s="81"/>
      <c r="G60" s="81"/>
      <c r="H60" s="82"/>
    </row>
    <row r="61" spans="1:8" s="43" customFormat="1" ht="19.5" customHeight="1" x14ac:dyDescent="0.25">
      <c r="A61" s="46" t="s">
        <v>35</v>
      </c>
      <c r="B61" s="47" t="s">
        <v>29</v>
      </c>
      <c r="C61" s="47" t="s">
        <v>30</v>
      </c>
      <c r="D61" s="48" t="s">
        <v>79</v>
      </c>
      <c r="E61" s="47" t="s">
        <v>31</v>
      </c>
      <c r="F61" s="49" t="s">
        <v>33</v>
      </c>
      <c r="G61" s="49" t="s">
        <v>32</v>
      </c>
      <c r="H61" s="50" t="s">
        <v>34</v>
      </c>
    </row>
    <row r="62" spans="1:8" ht="45.75" thickBot="1" x14ac:dyDescent="0.3">
      <c r="A62" s="52" t="s">
        <v>72</v>
      </c>
      <c r="B62" s="53" t="s">
        <v>107</v>
      </c>
      <c r="C62" s="71" t="s">
        <v>105</v>
      </c>
      <c r="D62" s="72" t="s">
        <v>106</v>
      </c>
      <c r="E62" s="41" t="s">
        <v>96</v>
      </c>
      <c r="F62" s="42">
        <v>200</v>
      </c>
      <c r="G62" s="42">
        <v>49.59</v>
      </c>
      <c r="H62" s="57">
        <f>G62*F62</f>
        <v>9918</v>
      </c>
    </row>
    <row r="63" spans="1:8" s="43" customFormat="1" ht="30" customHeight="1" thickBot="1" x14ac:dyDescent="0.3">
      <c r="A63" s="51">
        <v>16</v>
      </c>
      <c r="B63" s="81" t="s">
        <v>124</v>
      </c>
      <c r="C63" s="81"/>
      <c r="D63" s="81"/>
      <c r="E63" s="81"/>
      <c r="F63" s="81"/>
      <c r="G63" s="81"/>
      <c r="H63" s="82"/>
    </row>
    <row r="64" spans="1:8" s="43" customFormat="1" ht="19.5" customHeight="1" x14ac:dyDescent="0.25">
      <c r="A64" s="46" t="s">
        <v>35</v>
      </c>
      <c r="B64" s="47" t="s">
        <v>29</v>
      </c>
      <c r="C64" s="47" t="s">
        <v>30</v>
      </c>
      <c r="D64" s="48" t="s">
        <v>79</v>
      </c>
      <c r="E64" s="47" t="s">
        <v>31</v>
      </c>
      <c r="F64" s="49" t="s">
        <v>33</v>
      </c>
      <c r="G64" s="49" t="s">
        <v>32</v>
      </c>
      <c r="H64" s="50" t="s">
        <v>34</v>
      </c>
    </row>
    <row r="65" spans="1:8" ht="409.6" thickBot="1" x14ac:dyDescent="0.3">
      <c r="A65" s="52" t="s">
        <v>74</v>
      </c>
      <c r="B65" s="53" t="s">
        <v>134</v>
      </c>
      <c r="C65" s="71"/>
      <c r="D65" s="73" t="s">
        <v>153</v>
      </c>
      <c r="E65" s="41" t="s">
        <v>115</v>
      </c>
      <c r="F65" s="42">
        <v>2</v>
      </c>
      <c r="G65" s="75">
        <v>65728.149999999994</v>
      </c>
      <c r="H65" s="74">
        <f>G65*F65</f>
        <v>131456.29999999999</v>
      </c>
    </row>
    <row r="66" spans="1:8" s="43" customFormat="1" ht="30" customHeight="1" thickBot="1" x14ac:dyDescent="0.3">
      <c r="A66" s="51">
        <v>17</v>
      </c>
      <c r="B66" s="78" t="s">
        <v>97</v>
      </c>
      <c r="C66" s="79"/>
      <c r="D66" s="79"/>
      <c r="E66" s="79"/>
      <c r="F66" s="79"/>
      <c r="G66" s="79"/>
      <c r="H66" s="80"/>
    </row>
    <row r="67" spans="1:8" s="43" customFormat="1" ht="19.5" customHeight="1" x14ac:dyDescent="0.25">
      <c r="A67" s="46" t="s">
        <v>35</v>
      </c>
      <c r="B67" s="47" t="s">
        <v>29</v>
      </c>
      <c r="C67" s="47" t="s">
        <v>30</v>
      </c>
      <c r="D67" s="48" t="s">
        <v>79</v>
      </c>
      <c r="E67" s="47" t="s">
        <v>31</v>
      </c>
      <c r="F67" s="49" t="s">
        <v>33</v>
      </c>
      <c r="G67" s="49" t="s">
        <v>32</v>
      </c>
      <c r="H67" s="50" t="s">
        <v>34</v>
      </c>
    </row>
    <row r="68" spans="1:8" ht="45.75" thickBot="1" x14ac:dyDescent="0.3">
      <c r="A68" s="52" t="s">
        <v>76</v>
      </c>
      <c r="B68" s="53" t="s">
        <v>107</v>
      </c>
      <c r="C68" s="71" t="s">
        <v>112</v>
      </c>
      <c r="D68" s="72" t="s">
        <v>95</v>
      </c>
      <c r="E68" s="41" t="s">
        <v>96</v>
      </c>
      <c r="F68" s="42">
        <v>86.82</v>
      </c>
      <c r="G68" s="16">
        <v>21.19</v>
      </c>
      <c r="H68" s="59">
        <f>F68*G68</f>
        <v>1839.7157999999999</v>
      </c>
    </row>
    <row r="69" spans="1:8" s="43" customFormat="1" ht="30" customHeight="1" thickBot="1" x14ac:dyDescent="0.3">
      <c r="A69" s="51">
        <v>18</v>
      </c>
      <c r="B69" s="76" t="s">
        <v>117</v>
      </c>
      <c r="C69" s="76"/>
      <c r="D69" s="76"/>
      <c r="E69" s="76"/>
      <c r="F69" s="76"/>
      <c r="G69" s="76"/>
      <c r="H69" s="77"/>
    </row>
    <row r="70" spans="1:8" s="43" customFormat="1" ht="18.75" customHeight="1" x14ac:dyDescent="0.25">
      <c r="A70" s="46" t="s">
        <v>35</v>
      </c>
      <c r="B70" s="47" t="s">
        <v>29</v>
      </c>
      <c r="C70" s="47" t="s">
        <v>30</v>
      </c>
      <c r="D70" s="48" t="s">
        <v>79</v>
      </c>
      <c r="E70" s="47" t="s">
        <v>31</v>
      </c>
      <c r="F70" s="49" t="s">
        <v>33</v>
      </c>
      <c r="G70" s="49" t="s">
        <v>32</v>
      </c>
      <c r="H70" s="50" t="s">
        <v>34</v>
      </c>
    </row>
    <row r="71" spans="1:8" ht="90" x14ac:dyDescent="0.25">
      <c r="A71" s="30" t="s">
        <v>125</v>
      </c>
      <c r="B71" s="6" t="s">
        <v>107</v>
      </c>
      <c r="C71" s="9" t="s">
        <v>118</v>
      </c>
      <c r="D71" s="38" t="s">
        <v>135</v>
      </c>
      <c r="E71" s="11" t="s">
        <v>141</v>
      </c>
      <c r="F71" s="10">
        <v>2</v>
      </c>
      <c r="G71" s="12">
        <v>1250</v>
      </c>
      <c r="H71" s="23">
        <f t="shared" ref="H71:H75" si="0">G71*F71</f>
        <v>2500</v>
      </c>
    </row>
    <row r="72" spans="1:8" ht="30" x14ac:dyDescent="0.25">
      <c r="A72" s="30" t="s">
        <v>126</v>
      </c>
      <c r="B72" s="6" t="s">
        <v>107</v>
      </c>
      <c r="C72" s="9" t="s">
        <v>119</v>
      </c>
      <c r="D72" s="38" t="s">
        <v>136</v>
      </c>
      <c r="E72" s="9" t="s">
        <v>140</v>
      </c>
      <c r="F72" s="10">
        <v>60</v>
      </c>
      <c r="G72" s="12">
        <v>37.57</v>
      </c>
      <c r="H72" s="23">
        <f t="shared" si="0"/>
        <v>2254.1999999999998</v>
      </c>
    </row>
    <row r="73" spans="1:8" ht="18.75" customHeight="1" x14ac:dyDescent="0.25">
      <c r="A73" s="30" t="s">
        <v>127</v>
      </c>
      <c r="B73" s="6" t="s">
        <v>107</v>
      </c>
      <c r="C73" s="9" t="s">
        <v>120</v>
      </c>
      <c r="D73" s="38" t="s">
        <v>137</v>
      </c>
      <c r="E73" s="9" t="s">
        <v>4</v>
      </c>
      <c r="F73" s="10">
        <v>1</v>
      </c>
      <c r="G73" s="12">
        <v>97.47</v>
      </c>
      <c r="H73" s="23">
        <f t="shared" si="0"/>
        <v>97.47</v>
      </c>
    </row>
    <row r="74" spans="1:8" ht="45" x14ac:dyDescent="0.25">
      <c r="A74" s="30" t="s">
        <v>128</v>
      </c>
      <c r="B74" s="6" t="s">
        <v>107</v>
      </c>
      <c r="C74" s="9" t="s">
        <v>121</v>
      </c>
      <c r="D74" s="38" t="s">
        <v>138</v>
      </c>
      <c r="E74" s="9" t="s">
        <v>4</v>
      </c>
      <c r="F74" s="10">
        <v>1</v>
      </c>
      <c r="G74" s="12">
        <v>4681.72</v>
      </c>
      <c r="H74" s="23">
        <f t="shared" si="0"/>
        <v>4681.72</v>
      </c>
    </row>
    <row r="75" spans="1:8" ht="45" x14ac:dyDescent="0.25">
      <c r="A75" s="30" t="s">
        <v>129</v>
      </c>
      <c r="B75" s="6" t="s">
        <v>107</v>
      </c>
      <c r="C75" s="9" t="s">
        <v>122</v>
      </c>
      <c r="D75" s="38" t="s">
        <v>139</v>
      </c>
      <c r="E75" s="9" t="s">
        <v>4</v>
      </c>
      <c r="F75" s="10">
        <v>1</v>
      </c>
      <c r="G75" s="12">
        <v>2296.89</v>
      </c>
      <c r="H75" s="23">
        <f t="shared" si="0"/>
        <v>2296.89</v>
      </c>
    </row>
    <row r="76" spans="1:8" s="8" customFormat="1" ht="30" x14ac:dyDescent="0.25">
      <c r="A76" s="30" t="s">
        <v>130</v>
      </c>
      <c r="B76" s="6" t="s">
        <v>107</v>
      </c>
      <c r="C76" s="9" t="s">
        <v>86</v>
      </c>
      <c r="D76" s="38" t="s">
        <v>149</v>
      </c>
      <c r="E76" s="9" t="s">
        <v>88</v>
      </c>
      <c r="F76" s="10">
        <v>1</v>
      </c>
      <c r="G76" s="12">
        <v>31437.119999999999</v>
      </c>
      <c r="H76" s="23">
        <f t="shared" ref="H76:H79" si="1">G76*F76</f>
        <v>31437.119999999999</v>
      </c>
    </row>
    <row r="77" spans="1:8" s="8" customFormat="1" x14ac:dyDescent="0.25">
      <c r="A77" s="30" t="s">
        <v>131</v>
      </c>
      <c r="B77" s="6" t="s">
        <v>107</v>
      </c>
      <c r="C77" s="39" t="s">
        <v>116</v>
      </c>
      <c r="D77" s="26" t="s">
        <v>67</v>
      </c>
      <c r="E77" s="24" t="s">
        <v>88</v>
      </c>
      <c r="F77" s="10">
        <v>4</v>
      </c>
      <c r="G77" s="28">
        <v>4422.88</v>
      </c>
      <c r="H77" s="29">
        <f t="shared" si="1"/>
        <v>17691.52</v>
      </c>
    </row>
    <row r="78" spans="1:8" x14ac:dyDescent="0.25">
      <c r="A78" s="30" t="s">
        <v>132</v>
      </c>
      <c r="B78" s="6" t="s">
        <v>107</v>
      </c>
      <c r="C78" s="9" t="s">
        <v>113</v>
      </c>
      <c r="D78" s="38" t="s">
        <v>93</v>
      </c>
      <c r="E78" s="9" t="s">
        <v>88</v>
      </c>
      <c r="F78" s="10">
        <v>1</v>
      </c>
      <c r="G78" s="12">
        <v>5234.24</v>
      </c>
      <c r="H78" s="23">
        <f t="shared" si="1"/>
        <v>5234.24</v>
      </c>
    </row>
    <row r="79" spans="1:8" ht="15.75" thickBot="1" x14ac:dyDescent="0.3">
      <c r="A79" s="52" t="s">
        <v>133</v>
      </c>
      <c r="B79" s="53" t="s">
        <v>107</v>
      </c>
      <c r="C79" s="41" t="s">
        <v>114</v>
      </c>
      <c r="D79" s="72" t="s">
        <v>89</v>
      </c>
      <c r="E79" s="41" t="s">
        <v>88</v>
      </c>
      <c r="F79" s="42">
        <v>1</v>
      </c>
      <c r="G79" s="16">
        <v>7362.08</v>
      </c>
      <c r="H79" s="57">
        <f t="shared" si="1"/>
        <v>7362.08</v>
      </c>
    </row>
    <row r="80" spans="1:8" s="43" customFormat="1" ht="30" customHeight="1" thickBot="1" x14ac:dyDescent="0.3">
      <c r="A80" s="51">
        <v>19</v>
      </c>
      <c r="B80" s="76" t="s">
        <v>142</v>
      </c>
      <c r="C80" s="76"/>
      <c r="D80" s="76"/>
      <c r="E80" s="76"/>
      <c r="F80" s="76"/>
      <c r="G80" s="76"/>
      <c r="H80" s="77"/>
    </row>
    <row r="81" spans="1:9" s="43" customFormat="1" ht="18.75" customHeight="1" x14ac:dyDescent="0.25">
      <c r="A81" s="46" t="s">
        <v>35</v>
      </c>
      <c r="B81" s="47" t="s">
        <v>29</v>
      </c>
      <c r="C81" s="47" t="s">
        <v>30</v>
      </c>
      <c r="D81" s="48" t="s">
        <v>79</v>
      </c>
      <c r="E81" s="47" t="s">
        <v>31</v>
      </c>
      <c r="F81" s="49" t="s">
        <v>33</v>
      </c>
      <c r="G81" s="49" t="s">
        <v>32</v>
      </c>
      <c r="H81" s="50" t="s">
        <v>34</v>
      </c>
    </row>
    <row r="82" spans="1:9" x14ac:dyDescent="0.25">
      <c r="A82" s="30" t="s">
        <v>143</v>
      </c>
      <c r="B82" s="6" t="s">
        <v>107</v>
      </c>
      <c r="C82" s="9" t="s">
        <v>145</v>
      </c>
      <c r="D82" s="38" t="s">
        <v>144</v>
      </c>
      <c r="E82" s="9" t="s">
        <v>4</v>
      </c>
      <c r="F82" s="10">
        <v>100</v>
      </c>
      <c r="G82" s="12">
        <v>304.36</v>
      </c>
      <c r="H82" s="29">
        <f t="shared" ref="H82" si="2">G82*F82</f>
        <v>30436</v>
      </c>
    </row>
    <row r="83" spans="1:9" ht="15" customHeight="1" x14ac:dyDescent="0.25">
      <c r="A83" s="30"/>
      <c r="B83" s="6"/>
      <c r="C83" s="9"/>
      <c r="D83" s="38"/>
      <c r="E83" s="9"/>
      <c r="F83" s="10"/>
      <c r="G83" s="12"/>
      <c r="H83" s="23"/>
    </row>
    <row r="84" spans="1:9" x14ac:dyDescent="0.25">
      <c r="A84" s="30"/>
      <c r="B84" s="6"/>
      <c r="C84" s="9"/>
      <c r="D84" s="11"/>
      <c r="E84" s="9"/>
      <c r="F84" s="10"/>
      <c r="G84" s="44" t="s">
        <v>146</v>
      </c>
      <c r="H84" s="37">
        <f>SUM(H8:H82)</f>
        <v>561993.49779999978</v>
      </c>
    </row>
    <row r="85" spans="1:9" x14ac:dyDescent="0.25">
      <c r="A85" s="30"/>
      <c r="B85" s="45"/>
      <c r="C85" s="6"/>
      <c r="D85" s="26"/>
      <c r="E85" s="6"/>
      <c r="F85" s="7"/>
      <c r="G85" s="44" t="s">
        <v>147</v>
      </c>
      <c r="H85" s="37">
        <f>(H84*(0.29))</f>
        <v>162978.11436199993</v>
      </c>
    </row>
    <row r="86" spans="1:9" x14ac:dyDescent="0.25">
      <c r="A86" s="30"/>
      <c r="B86" s="45"/>
      <c r="C86" s="6"/>
      <c r="D86" s="26"/>
      <c r="E86" s="6"/>
      <c r="F86" s="7"/>
      <c r="G86" s="44" t="s">
        <v>148</v>
      </c>
      <c r="H86" s="37">
        <f>SUM(H84:H85)</f>
        <v>724971.61216199968</v>
      </c>
    </row>
    <row r="87" spans="1:9" x14ac:dyDescent="0.25">
      <c r="F87" s="15"/>
      <c r="G87" s="14"/>
      <c r="H87" s="14"/>
    </row>
    <row r="88" spans="1:9" x14ac:dyDescent="0.25">
      <c r="F88" s="15"/>
      <c r="G88" s="14"/>
      <c r="H88" s="21"/>
      <c r="I88" s="22"/>
    </row>
    <row r="89" spans="1:9" x14ac:dyDescent="0.25">
      <c r="F89" s="15"/>
      <c r="G89" s="14"/>
      <c r="H89" s="14"/>
    </row>
    <row r="90" spans="1:9" x14ac:dyDescent="0.25">
      <c r="F90" s="15"/>
      <c r="G90" s="14"/>
      <c r="H90" s="20"/>
      <c r="I90" s="22"/>
    </row>
    <row r="91" spans="1:9" x14ac:dyDescent="0.25">
      <c r="F91" s="15"/>
      <c r="G91" s="14"/>
      <c r="H91" s="14"/>
    </row>
    <row r="92" spans="1:9" x14ac:dyDescent="0.25">
      <c r="F92" s="15"/>
      <c r="G92" s="14"/>
      <c r="H92" s="14"/>
    </row>
    <row r="93" spans="1:9" x14ac:dyDescent="0.25">
      <c r="F93" s="15"/>
      <c r="G93" s="14"/>
      <c r="H93" s="14"/>
    </row>
    <row r="94" spans="1:9" x14ac:dyDescent="0.25">
      <c r="F94" s="15"/>
      <c r="G94" s="14"/>
      <c r="H94" s="14"/>
    </row>
    <row r="95" spans="1:9" x14ac:dyDescent="0.25">
      <c r="F95" s="15"/>
      <c r="G95" s="14"/>
      <c r="H95" s="14"/>
    </row>
    <row r="96" spans="1:9" x14ac:dyDescent="0.25">
      <c r="F96" s="15"/>
      <c r="G96" s="14"/>
      <c r="H96" s="14"/>
    </row>
    <row r="97" spans="6:6" x14ac:dyDescent="0.25">
      <c r="F97" s="5"/>
    </row>
    <row r="98" spans="6:6" x14ac:dyDescent="0.25">
      <c r="F98" s="5"/>
    </row>
    <row r="99" spans="6:6" x14ac:dyDescent="0.25">
      <c r="F99" s="5"/>
    </row>
    <row r="100" spans="6:6" x14ac:dyDescent="0.25">
      <c r="F100" s="5"/>
    </row>
    <row r="101" spans="6:6" x14ac:dyDescent="0.25">
      <c r="F101" s="5"/>
    </row>
    <row r="102" spans="6:6" x14ac:dyDescent="0.25">
      <c r="F102" s="5"/>
    </row>
    <row r="103" spans="6:6" x14ac:dyDescent="0.25">
      <c r="F103" s="5"/>
    </row>
    <row r="104" spans="6:6" x14ac:dyDescent="0.25">
      <c r="F104" s="5"/>
    </row>
    <row r="105" spans="6:6" x14ac:dyDescent="0.25">
      <c r="F105" s="5"/>
    </row>
    <row r="106" spans="6:6" x14ac:dyDescent="0.25">
      <c r="F106" s="5"/>
    </row>
    <row r="107" spans="6:6" x14ac:dyDescent="0.25">
      <c r="F107" s="5"/>
    </row>
    <row r="108" spans="6:6" x14ac:dyDescent="0.25">
      <c r="F108" s="5"/>
    </row>
    <row r="109" spans="6:6" x14ac:dyDescent="0.25">
      <c r="F109" s="5"/>
    </row>
    <row r="110" spans="6:6" x14ac:dyDescent="0.25">
      <c r="F110" s="5"/>
    </row>
    <row r="111" spans="6:6" x14ac:dyDescent="0.25">
      <c r="F111" s="5"/>
    </row>
    <row r="112" spans="6:6" x14ac:dyDescent="0.25">
      <c r="F112" s="5"/>
    </row>
    <row r="113" spans="6:6" x14ac:dyDescent="0.25">
      <c r="F113" s="5"/>
    </row>
    <row r="114" spans="6:6" x14ac:dyDescent="0.25">
      <c r="F114" s="5"/>
    </row>
    <row r="115" spans="6:6" x14ac:dyDescent="0.25">
      <c r="F115" s="5"/>
    </row>
    <row r="116" spans="6:6" x14ac:dyDescent="0.25">
      <c r="F116" s="5"/>
    </row>
    <row r="117" spans="6:6" x14ac:dyDescent="0.25">
      <c r="F117" s="5"/>
    </row>
    <row r="118" spans="6:6" x14ac:dyDescent="0.25">
      <c r="F118" s="5"/>
    </row>
    <row r="119" spans="6:6" x14ac:dyDescent="0.25">
      <c r="F119" s="5"/>
    </row>
    <row r="120" spans="6:6" x14ac:dyDescent="0.25">
      <c r="F120" s="5"/>
    </row>
    <row r="121" spans="6:6" x14ac:dyDescent="0.25">
      <c r="F121" s="5"/>
    </row>
    <row r="122" spans="6:6" x14ac:dyDescent="0.25">
      <c r="F122" s="5"/>
    </row>
    <row r="123" spans="6:6" x14ac:dyDescent="0.25">
      <c r="F123" s="5"/>
    </row>
    <row r="124" spans="6:6" x14ac:dyDescent="0.25">
      <c r="F124" s="5"/>
    </row>
    <row r="125" spans="6:6" x14ac:dyDescent="0.25">
      <c r="F125" s="5"/>
    </row>
    <row r="126" spans="6:6" x14ac:dyDescent="0.25">
      <c r="F126" s="5"/>
    </row>
    <row r="127" spans="6:6" x14ac:dyDescent="0.25">
      <c r="F127" s="5"/>
    </row>
    <row r="128" spans="6:6" x14ac:dyDescent="0.25">
      <c r="F128" s="5"/>
    </row>
    <row r="129" spans="6:6" x14ac:dyDescent="0.25">
      <c r="F129" s="5"/>
    </row>
    <row r="130" spans="6:6" x14ac:dyDescent="0.25">
      <c r="F130" s="5"/>
    </row>
    <row r="131" spans="6:6" x14ac:dyDescent="0.25">
      <c r="F131" s="5"/>
    </row>
    <row r="132" spans="6:6" x14ac:dyDescent="0.25">
      <c r="F132" s="5"/>
    </row>
    <row r="133" spans="6:6" x14ac:dyDescent="0.25">
      <c r="F133" s="5"/>
    </row>
    <row r="134" spans="6:6" x14ac:dyDescent="0.25">
      <c r="F134" s="5"/>
    </row>
    <row r="135" spans="6:6" x14ac:dyDescent="0.25">
      <c r="F135" s="5"/>
    </row>
    <row r="136" spans="6:6" x14ac:dyDescent="0.25">
      <c r="F136" s="5"/>
    </row>
    <row r="137" spans="6:6" x14ac:dyDescent="0.25">
      <c r="F137" s="5"/>
    </row>
    <row r="138" spans="6:6" x14ac:dyDescent="0.25">
      <c r="F138" s="5"/>
    </row>
    <row r="139" spans="6:6" x14ac:dyDescent="0.25">
      <c r="F139" s="5"/>
    </row>
    <row r="140" spans="6:6" x14ac:dyDescent="0.25">
      <c r="F140" s="5"/>
    </row>
    <row r="141" spans="6:6" x14ac:dyDescent="0.25">
      <c r="F141" s="5"/>
    </row>
    <row r="142" spans="6:6" x14ac:dyDescent="0.25">
      <c r="F142" s="5"/>
    </row>
    <row r="143" spans="6:6" x14ac:dyDescent="0.25">
      <c r="F143" s="5"/>
    </row>
    <row r="144" spans="6:6" x14ac:dyDescent="0.25">
      <c r="F144" s="5"/>
    </row>
    <row r="145" spans="6:6" x14ac:dyDescent="0.25">
      <c r="F145" s="5"/>
    </row>
    <row r="146" spans="6:6" x14ac:dyDescent="0.25">
      <c r="F146" s="5"/>
    </row>
    <row r="147" spans="6:6" x14ac:dyDescent="0.25">
      <c r="F147" s="5"/>
    </row>
    <row r="148" spans="6:6" x14ac:dyDescent="0.25">
      <c r="F148" s="5"/>
    </row>
    <row r="149" spans="6:6" x14ac:dyDescent="0.25">
      <c r="F149" s="5"/>
    </row>
    <row r="150" spans="6:6" x14ac:dyDescent="0.25">
      <c r="F150" s="5"/>
    </row>
    <row r="151" spans="6:6" x14ac:dyDescent="0.25">
      <c r="F151" s="5"/>
    </row>
    <row r="152" spans="6:6" x14ac:dyDescent="0.25">
      <c r="F152" s="5"/>
    </row>
    <row r="153" spans="6:6" x14ac:dyDescent="0.25">
      <c r="F153" s="5"/>
    </row>
    <row r="154" spans="6:6" x14ac:dyDescent="0.25">
      <c r="F154" s="5"/>
    </row>
    <row r="155" spans="6:6" x14ac:dyDescent="0.25">
      <c r="F155" s="5"/>
    </row>
    <row r="156" spans="6:6" x14ac:dyDescent="0.25">
      <c r="F156" s="5"/>
    </row>
    <row r="157" spans="6:6" x14ac:dyDescent="0.25">
      <c r="F157" s="5"/>
    </row>
    <row r="158" spans="6:6" x14ac:dyDescent="0.25">
      <c r="F158" s="5"/>
    </row>
    <row r="159" spans="6:6" x14ac:dyDescent="0.25">
      <c r="F159" s="5"/>
    </row>
    <row r="160" spans="6:6" x14ac:dyDescent="0.25">
      <c r="F160" s="5"/>
    </row>
    <row r="161" spans="6:6" x14ac:dyDescent="0.25">
      <c r="F161" s="5"/>
    </row>
    <row r="162" spans="6:6" x14ac:dyDescent="0.25">
      <c r="F162" s="5"/>
    </row>
    <row r="163" spans="6:6" x14ac:dyDescent="0.25">
      <c r="F163" s="5"/>
    </row>
    <row r="164" spans="6:6" x14ac:dyDescent="0.25">
      <c r="F164" s="5"/>
    </row>
    <row r="165" spans="6:6" x14ac:dyDescent="0.25">
      <c r="F165" s="5"/>
    </row>
    <row r="166" spans="6:6" x14ac:dyDescent="0.25">
      <c r="F166" s="5"/>
    </row>
    <row r="167" spans="6:6" x14ac:dyDescent="0.25">
      <c r="F167" s="5"/>
    </row>
    <row r="168" spans="6:6" x14ac:dyDescent="0.25">
      <c r="F168" s="5"/>
    </row>
    <row r="169" spans="6:6" x14ac:dyDescent="0.25">
      <c r="F169" s="5"/>
    </row>
    <row r="170" spans="6:6" x14ac:dyDescent="0.25">
      <c r="F170" s="5"/>
    </row>
    <row r="171" spans="6:6" x14ac:dyDescent="0.25">
      <c r="F171" s="5"/>
    </row>
    <row r="172" spans="6:6" x14ac:dyDescent="0.25">
      <c r="F172" s="5"/>
    </row>
    <row r="173" spans="6:6" x14ac:dyDescent="0.25">
      <c r="F173" s="5"/>
    </row>
    <row r="174" spans="6:6" x14ac:dyDescent="0.25">
      <c r="F174" s="5"/>
    </row>
    <row r="175" spans="6:6" x14ac:dyDescent="0.25">
      <c r="F175" s="5"/>
    </row>
    <row r="176" spans="6:6" x14ac:dyDescent="0.25">
      <c r="F176" s="5"/>
    </row>
    <row r="177" spans="6:6" x14ac:dyDescent="0.25">
      <c r="F177" s="5"/>
    </row>
    <row r="178" spans="6:6" x14ac:dyDescent="0.25">
      <c r="F178" s="5"/>
    </row>
    <row r="179" spans="6:6" x14ac:dyDescent="0.25">
      <c r="F179" s="5"/>
    </row>
    <row r="180" spans="6:6" x14ac:dyDescent="0.25">
      <c r="F180" s="5"/>
    </row>
    <row r="181" spans="6:6" x14ac:dyDescent="0.25">
      <c r="F181" s="5"/>
    </row>
    <row r="182" spans="6:6" x14ac:dyDescent="0.25">
      <c r="F182" s="5"/>
    </row>
    <row r="183" spans="6:6" x14ac:dyDescent="0.25">
      <c r="F183" s="5"/>
    </row>
    <row r="184" spans="6:6" x14ac:dyDescent="0.25">
      <c r="F184" s="5"/>
    </row>
    <row r="185" spans="6:6" x14ac:dyDescent="0.25">
      <c r="F185" s="5"/>
    </row>
    <row r="186" spans="6:6" x14ac:dyDescent="0.25">
      <c r="F186" s="5"/>
    </row>
    <row r="187" spans="6:6" x14ac:dyDescent="0.25">
      <c r="F187" s="5"/>
    </row>
    <row r="188" spans="6:6" x14ac:dyDescent="0.25">
      <c r="F188" s="5"/>
    </row>
    <row r="189" spans="6:6" x14ac:dyDescent="0.25">
      <c r="F189" s="5"/>
    </row>
    <row r="190" spans="6:6" x14ac:dyDescent="0.25">
      <c r="F190" s="5"/>
    </row>
    <row r="191" spans="6:6" x14ac:dyDescent="0.25">
      <c r="F191" s="5"/>
    </row>
    <row r="192" spans="6:6" x14ac:dyDescent="0.25">
      <c r="F192" s="5"/>
    </row>
    <row r="193" spans="6:6" x14ac:dyDescent="0.25">
      <c r="F193" s="5"/>
    </row>
    <row r="194" spans="6:6" x14ac:dyDescent="0.25">
      <c r="F194" s="5"/>
    </row>
    <row r="195" spans="6:6" x14ac:dyDescent="0.25">
      <c r="F195" s="5"/>
    </row>
    <row r="196" spans="6:6" x14ac:dyDescent="0.25">
      <c r="F196" s="5"/>
    </row>
    <row r="197" spans="6:6" x14ac:dyDescent="0.25">
      <c r="F197" s="5"/>
    </row>
    <row r="198" spans="6:6" x14ac:dyDescent="0.25">
      <c r="F198" s="5"/>
    </row>
    <row r="199" spans="6:6" x14ac:dyDescent="0.25">
      <c r="F199" s="5"/>
    </row>
    <row r="200" spans="6:6" x14ac:dyDescent="0.25">
      <c r="F200" s="5"/>
    </row>
    <row r="201" spans="6:6" x14ac:dyDescent="0.25">
      <c r="F201" s="5"/>
    </row>
    <row r="202" spans="6:6" x14ac:dyDescent="0.25">
      <c r="F202" s="5"/>
    </row>
    <row r="203" spans="6:6" x14ac:dyDescent="0.25">
      <c r="F203" s="5"/>
    </row>
    <row r="204" spans="6:6" x14ac:dyDescent="0.25">
      <c r="F204" s="5"/>
    </row>
    <row r="205" spans="6:6" x14ac:dyDescent="0.25">
      <c r="F205" s="5"/>
    </row>
    <row r="206" spans="6:6" x14ac:dyDescent="0.25">
      <c r="F206" s="5"/>
    </row>
    <row r="207" spans="6:6" x14ac:dyDescent="0.25">
      <c r="F207" s="5"/>
    </row>
    <row r="208" spans="6:6" x14ac:dyDescent="0.25">
      <c r="F208" s="5"/>
    </row>
    <row r="209" spans="6:6" x14ac:dyDescent="0.25">
      <c r="F209" s="5"/>
    </row>
    <row r="210" spans="6:6" x14ac:dyDescent="0.25">
      <c r="F210" s="5"/>
    </row>
    <row r="211" spans="6:6" x14ac:dyDescent="0.25">
      <c r="F211" s="5"/>
    </row>
    <row r="212" spans="6:6" x14ac:dyDescent="0.25">
      <c r="F212" s="5"/>
    </row>
    <row r="213" spans="6:6" x14ac:dyDescent="0.25">
      <c r="F213" s="5"/>
    </row>
    <row r="214" spans="6:6" x14ac:dyDescent="0.25">
      <c r="F214" s="5"/>
    </row>
    <row r="215" spans="6:6" x14ac:dyDescent="0.25">
      <c r="F215" s="5"/>
    </row>
    <row r="216" spans="6:6" x14ac:dyDescent="0.25">
      <c r="F216" s="5"/>
    </row>
    <row r="217" spans="6:6" x14ac:dyDescent="0.25">
      <c r="F217" s="5"/>
    </row>
    <row r="218" spans="6:6" x14ac:dyDescent="0.25">
      <c r="F218" s="5"/>
    </row>
    <row r="219" spans="6:6" x14ac:dyDescent="0.25">
      <c r="F219" s="5"/>
    </row>
    <row r="220" spans="6:6" x14ac:dyDescent="0.25">
      <c r="F220" s="5"/>
    </row>
    <row r="221" spans="6:6" x14ac:dyDescent="0.25">
      <c r="F221" s="5"/>
    </row>
    <row r="222" spans="6:6" x14ac:dyDescent="0.25">
      <c r="F222" s="5"/>
    </row>
    <row r="223" spans="6:6" x14ac:dyDescent="0.25">
      <c r="F223" s="5"/>
    </row>
    <row r="224" spans="6:6" x14ac:dyDescent="0.25">
      <c r="F224" s="5"/>
    </row>
    <row r="225" spans="6:6" x14ac:dyDescent="0.25">
      <c r="F225" s="5"/>
    </row>
    <row r="226" spans="6:6" x14ac:dyDescent="0.25">
      <c r="F226" s="5"/>
    </row>
    <row r="227" spans="6:6" x14ac:dyDescent="0.25">
      <c r="F227" s="5"/>
    </row>
    <row r="228" spans="6:6" x14ac:dyDescent="0.25">
      <c r="F228" s="5"/>
    </row>
    <row r="229" spans="6:6" x14ac:dyDescent="0.25">
      <c r="F229" s="5"/>
    </row>
    <row r="230" spans="6:6" x14ac:dyDescent="0.25">
      <c r="F230" s="5"/>
    </row>
    <row r="231" spans="6:6" x14ac:dyDescent="0.25">
      <c r="F231" s="5"/>
    </row>
    <row r="232" spans="6:6" x14ac:dyDescent="0.25">
      <c r="F232" s="5"/>
    </row>
    <row r="233" spans="6:6" x14ac:dyDescent="0.25">
      <c r="F233" s="5"/>
    </row>
    <row r="234" spans="6:6" x14ac:dyDescent="0.25">
      <c r="F234" s="5"/>
    </row>
    <row r="235" spans="6:6" x14ac:dyDescent="0.25">
      <c r="F235" s="5"/>
    </row>
    <row r="236" spans="6:6" x14ac:dyDescent="0.25">
      <c r="F236" s="5"/>
    </row>
    <row r="237" spans="6:6" x14ac:dyDescent="0.25">
      <c r="F237" s="5"/>
    </row>
    <row r="238" spans="6:6" x14ac:dyDescent="0.25">
      <c r="F238" s="5"/>
    </row>
    <row r="239" spans="6:6" x14ac:dyDescent="0.25">
      <c r="F239" s="5"/>
    </row>
    <row r="240" spans="6:6" x14ac:dyDescent="0.25">
      <c r="F240" s="5"/>
    </row>
    <row r="241" spans="6:6" x14ac:dyDescent="0.25">
      <c r="F241" s="5"/>
    </row>
    <row r="242" spans="6:6" x14ac:dyDescent="0.25">
      <c r="F242" s="5"/>
    </row>
    <row r="243" spans="6:6" x14ac:dyDescent="0.25">
      <c r="F243" s="5"/>
    </row>
    <row r="244" spans="6:6" x14ac:dyDescent="0.25">
      <c r="F244" s="5"/>
    </row>
    <row r="245" spans="6:6" x14ac:dyDescent="0.25">
      <c r="F245" s="5"/>
    </row>
    <row r="246" spans="6:6" x14ac:dyDescent="0.25">
      <c r="F246" s="5"/>
    </row>
    <row r="247" spans="6:6" x14ac:dyDescent="0.25">
      <c r="F247" s="5"/>
    </row>
    <row r="248" spans="6:6" x14ac:dyDescent="0.25">
      <c r="F248" s="5"/>
    </row>
    <row r="249" spans="6:6" x14ac:dyDescent="0.25">
      <c r="F249" s="5"/>
    </row>
    <row r="250" spans="6:6" x14ac:dyDescent="0.25">
      <c r="F250" s="5"/>
    </row>
    <row r="251" spans="6:6" x14ac:dyDescent="0.25">
      <c r="F251" s="5"/>
    </row>
    <row r="252" spans="6:6" x14ac:dyDescent="0.25">
      <c r="F252" s="5"/>
    </row>
    <row r="253" spans="6:6" x14ac:dyDescent="0.25">
      <c r="F253" s="5"/>
    </row>
    <row r="254" spans="6:6" x14ac:dyDescent="0.25">
      <c r="F254" s="5"/>
    </row>
    <row r="255" spans="6:6" x14ac:dyDescent="0.25">
      <c r="F255" s="5"/>
    </row>
    <row r="256" spans="6:6" x14ac:dyDescent="0.25">
      <c r="F256" s="5"/>
    </row>
    <row r="257" spans="6:6" x14ac:dyDescent="0.25">
      <c r="F257" s="5"/>
    </row>
    <row r="258" spans="6:6" x14ac:dyDescent="0.25">
      <c r="F258" s="5"/>
    </row>
    <row r="259" spans="6:6" x14ac:dyDescent="0.25">
      <c r="F259" s="5"/>
    </row>
    <row r="260" spans="6:6" x14ac:dyDescent="0.25">
      <c r="F260" s="5"/>
    </row>
    <row r="261" spans="6:6" x14ac:dyDescent="0.25">
      <c r="F261" s="5"/>
    </row>
    <row r="262" spans="6:6" x14ac:dyDescent="0.25">
      <c r="F262" s="5"/>
    </row>
    <row r="263" spans="6:6" x14ac:dyDescent="0.25">
      <c r="F263" s="5"/>
    </row>
    <row r="264" spans="6:6" x14ac:dyDescent="0.25">
      <c r="F264" s="5"/>
    </row>
    <row r="265" spans="6:6" x14ac:dyDescent="0.25">
      <c r="F265" s="5"/>
    </row>
    <row r="266" spans="6:6" x14ac:dyDescent="0.25">
      <c r="F266" s="5"/>
    </row>
    <row r="267" spans="6:6" x14ac:dyDescent="0.25">
      <c r="F267" s="5"/>
    </row>
    <row r="268" spans="6:6" x14ac:dyDescent="0.25">
      <c r="F268" s="5"/>
    </row>
    <row r="269" spans="6:6" x14ac:dyDescent="0.25">
      <c r="F269" s="5"/>
    </row>
    <row r="270" spans="6:6" x14ac:dyDescent="0.25">
      <c r="F270" s="5"/>
    </row>
    <row r="271" spans="6:6" x14ac:dyDescent="0.25">
      <c r="F271" s="5"/>
    </row>
    <row r="272" spans="6:6" x14ac:dyDescent="0.25">
      <c r="F272" s="5"/>
    </row>
    <row r="273" spans="6:6" x14ac:dyDescent="0.25">
      <c r="F273" s="5"/>
    </row>
    <row r="274" spans="6:6" x14ac:dyDescent="0.25">
      <c r="F274" s="5"/>
    </row>
    <row r="275" spans="6:6" x14ac:dyDescent="0.25">
      <c r="F275" s="5"/>
    </row>
    <row r="276" spans="6:6" x14ac:dyDescent="0.25">
      <c r="F276" s="5"/>
    </row>
    <row r="277" spans="6:6" x14ac:dyDescent="0.25">
      <c r="F277" s="5"/>
    </row>
    <row r="278" spans="6:6" x14ac:dyDescent="0.25">
      <c r="F278" s="5"/>
    </row>
    <row r="279" spans="6:6" x14ac:dyDescent="0.25">
      <c r="F279" s="5"/>
    </row>
    <row r="280" spans="6:6" x14ac:dyDescent="0.25">
      <c r="F280" s="5"/>
    </row>
    <row r="281" spans="6:6" x14ac:dyDescent="0.25">
      <c r="F281" s="5"/>
    </row>
    <row r="282" spans="6:6" x14ac:dyDescent="0.25">
      <c r="F282" s="5"/>
    </row>
    <row r="283" spans="6:6" x14ac:dyDescent="0.25">
      <c r="F283" s="5"/>
    </row>
    <row r="284" spans="6:6" x14ac:dyDescent="0.25">
      <c r="F284" s="5"/>
    </row>
    <row r="285" spans="6:6" x14ac:dyDescent="0.25">
      <c r="F285" s="5"/>
    </row>
    <row r="286" spans="6:6" x14ac:dyDescent="0.25">
      <c r="F286" s="5"/>
    </row>
    <row r="287" spans="6:6" x14ac:dyDescent="0.25">
      <c r="F287" s="5"/>
    </row>
    <row r="288" spans="6:6" x14ac:dyDescent="0.25">
      <c r="F288" s="5"/>
    </row>
    <row r="289" spans="6:6" x14ac:dyDescent="0.25">
      <c r="F289" s="5"/>
    </row>
    <row r="290" spans="6:6" x14ac:dyDescent="0.25">
      <c r="F290" s="5"/>
    </row>
    <row r="291" spans="6:6" x14ac:dyDescent="0.25">
      <c r="F291" s="5"/>
    </row>
    <row r="292" spans="6:6" x14ac:dyDescent="0.25">
      <c r="F292" s="5"/>
    </row>
    <row r="293" spans="6:6" x14ac:dyDescent="0.25">
      <c r="F293" s="5"/>
    </row>
    <row r="294" spans="6:6" x14ac:dyDescent="0.25">
      <c r="F294" s="5"/>
    </row>
    <row r="295" spans="6:6" x14ac:dyDescent="0.25">
      <c r="F295" s="5"/>
    </row>
    <row r="296" spans="6:6" x14ac:dyDescent="0.25">
      <c r="F296" s="5"/>
    </row>
    <row r="297" spans="6:6" x14ac:dyDescent="0.25">
      <c r="F297" s="5"/>
    </row>
    <row r="298" spans="6:6" x14ac:dyDescent="0.25">
      <c r="F298" s="5"/>
    </row>
    <row r="299" spans="6:6" x14ac:dyDescent="0.25">
      <c r="F299" s="5"/>
    </row>
    <row r="300" spans="6:6" x14ac:dyDescent="0.25">
      <c r="F300" s="5"/>
    </row>
    <row r="301" spans="6:6" x14ac:dyDescent="0.25">
      <c r="F301" s="5"/>
    </row>
    <row r="302" spans="6:6" x14ac:dyDescent="0.25">
      <c r="F302" s="5"/>
    </row>
    <row r="303" spans="6:6" x14ac:dyDescent="0.25">
      <c r="F303" s="5"/>
    </row>
    <row r="304" spans="6:6" x14ac:dyDescent="0.25">
      <c r="F304" s="5"/>
    </row>
    <row r="305" spans="6:6" x14ac:dyDescent="0.25">
      <c r="F305" s="5"/>
    </row>
    <row r="306" spans="6:6" x14ac:dyDescent="0.25">
      <c r="F306" s="5"/>
    </row>
    <row r="307" spans="6:6" x14ac:dyDescent="0.25">
      <c r="F307" s="5"/>
    </row>
    <row r="308" spans="6:6" x14ac:dyDescent="0.25">
      <c r="F308" s="5"/>
    </row>
    <row r="309" spans="6:6" x14ac:dyDescent="0.25">
      <c r="F309" s="5"/>
    </row>
    <row r="310" spans="6:6" x14ac:dyDescent="0.25">
      <c r="F310" s="5"/>
    </row>
    <row r="311" spans="6:6" x14ac:dyDescent="0.25">
      <c r="F311" s="5"/>
    </row>
    <row r="312" spans="6:6" x14ac:dyDescent="0.25">
      <c r="F312" s="5"/>
    </row>
    <row r="313" spans="6:6" x14ac:dyDescent="0.25">
      <c r="F313" s="5"/>
    </row>
    <row r="314" spans="6:6" x14ac:dyDescent="0.25">
      <c r="F314" s="5"/>
    </row>
    <row r="315" spans="6:6" x14ac:dyDescent="0.25">
      <c r="F315" s="5"/>
    </row>
    <row r="316" spans="6:6" x14ac:dyDescent="0.25">
      <c r="F316" s="5"/>
    </row>
    <row r="317" spans="6:6" x14ac:dyDescent="0.25">
      <c r="F317" s="5"/>
    </row>
    <row r="318" spans="6:6" x14ac:dyDescent="0.25">
      <c r="F318" s="5"/>
    </row>
    <row r="319" spans="6:6" x14ac:dyDescent="0.25">
      <c r="F319" s="5"/>
    </row>
    <row r="320" spans="6:6" x14ac:dyDescent="0.25">
      <c r="F320" s="5"/>
    </row>
    <row r="321" spans="6:6" x14ac:dyDescent="0.25">
      <c r="F321" s="5"/>
    </row>
    <row r="322" spans="6:6" x14ac:dyDescent="0.25">
      <c r="F322" s="5"/>
    </row>
    <row r="323" spans="6:6" x14ac:dyDescent="0.25">
      <c r="F323" s="5"/>
    </row>
    <row r="324" spans="6:6" x14ac:dyDescent="0.25">
      <c r="F324" s="5"/>
    </row>
    <row r="325" spans="6:6" x14ac:dyDescent="0.25">
      <c r="F325" s="5"/>
    </row>
    <row r="326" spans="6:6" x14ac:dyDescent="0.25">
      <c r="F326" s="5"/>
    </row>
    <row r="327" spans="6:6" x14ac:dyDescent="0.25">
      <c r="F327" s="5"/>
    </row>
    <row r="328" spans="6:6" x14ac:dyDescent="0.25">
      <c r="F328" s="5"/>
    </row>
    <row r="329" spans="6:6" x14ac:dyDescent="0.25">
      <c r="F329" s="5"/>
    </row>
    <row r="330" spans="6:6" x14ac:dyDescent="0.25">
      <c r="F330" s="5"/>
    </row>
    <row r="331" spans="6:6" x14ac:dyDescent="0.25">
      <c r="F331" s="5"/>
    </row>
    <row r="332" spans="6:6" x14ac:dyDescent="0.25">
      <c r="F332" s="5"/>
    </row>
    <row r="333" spans="6:6" x14ac:dyDescent="0.25">
      <c r="F333" s="5"/>
    </row>
    <row r="334" spans="6:6" x14ac:dyDescent="0.25">
      <c r="F334" s="5"/>
    </row>
    <row r="335" spans="6:6" x14ac:dyDescent="0.25">
      <c r="F335" s="5"/>
    </row>
    <row r="336" spans="6:6" x14ac:dyDescent="0.25">
      <c r="F336" s="5"/>
    </row>
    <row r="337" spans="6:6" x14ac:dyDescent="0.25">
      <c r="F337" s="5"/>
    </row>
    <row r="338" spans="6:6" x14ac:dyDescent="0.25">
      <c r="F338" s="5"/>
    </row>
    <row r="339" spans="6:6" x14ac:dyDescent="0.25">
      <c r="F339" s="5"/>
    </row>
    <row r="340" spans="6:6" x14ac:dyDescent="0.25">
      <c r="F340" s="5"/>
    </row>
    <row r="341" spans="6:6" x14ac:dyDescent="0.25">
      <c r="F341" s="5"/>
    </row>
    <row r="342" spans="6:6" x14ac:dyDescent="0.25">
      <c r="F342" s="5"/>
    </row>
    <row r="343" spans="6:6" x14ac:dyDescent="0.25">
      <c r="F343" s="5"/>
    </row>
    <row r="344" spans="6:6" x14ac:dyDescent="0.25">
      <c r="F344" s="5"/>
    </row>
    <row r="345" spans="6:6" x14ac:dyDescent="0.25">
      <c r="F345" s="5"/>
    </row>
    <row r="346" spans="6:6" x14ac:dyDescent="0.25">
      <c r="F346" s="5"/>
    </row>
    <row r="347" spans="6:6" x14ac:dyDescent="0.25">
      <c r="F347" s="5"/>
    </row>
    <row r="348" spans="6:6" x14ac:dyDescent="0.25">
      <c r="F348" s="5"/>
    </row>
    <row r="349" spans="6:6" x14ac:dyDescent="0.25">
      <c r="F349" s="5"/>
    </row>
    <row r="350" spans="6:6" x14ac:dyDescent="0.25">
      <c r="F350" s="5"/>
    </row>
    <row r="351" spans="6:6" x14ac:dyDescent="0.25">
      <c r="F351" s="5"/>
    </row>
    <row r="352" spans="6:6" x14ac:dyDescent="0.25">
      <c r="F352" s="5"/>
    </row>
    <row r="353" spans="6:6" x14ac:dyDescent="0.25">
      <c r="F353" s="5"/>
    </row>
    <row r="354" spans="6:6" x14ac:dyDescent="0.25">
      <c r="F354" s="5"/>
    </row>
    <row r="355" spans="6:6" x14ac:dyDescent="0.25">
      <c r="F355" s="5"/>
    </row>
    <row r="356" spans="6:6" x14ac:dyDescent="0.25">
      <c r="F356" s="5"/>
    </row>
    <row r="357" spans="6:6" x14ac:dyDescent="0.25">
      <c r="F357" s="5"/>
    </row>
    <row r="358" spans="6:6" x14ac:dyDescent="0.25">
      <c r="F358" s="5"/>
    </row>
    <row r="359" spans="6:6" x14ac:dyDescent="0.25">
      <c r="F359" s="5"/>
    </row>
    <row r="360" spans="6:6" x14ac:dyDescent="0.25">
      <c r="F360" s="5"/>
    </row>
    <row r="361" spans="6:6" x14ac:dyDescent="0.25">
      <c r="F361" s="5"/>
    </row>
    <row r="362" spans="6:6" x14ac:dyDescent="0.25">
      <c r="F362" s="5"/>
    </row>
    <row r="363" spans="6:6" x14ac:dyDescent="0.25">
      <c r="F363" s="5"/>
    </row>
    <row r="364" spans="6:6" x14ac:dyDescent="0.25">
      <c r="F364" s="5"/>
    </row>
    <row r="365" spans="6:6" x14ac:dyDescent="0.25">
      <c r="F365" s="5"/>
    </row>
    <row r="366" spans="6:6" x14ac:dyDescent="0.25">
      <c r="F366" s="5"/>
    </row>
    <row r="367" spans="6:6" x14ac:dyDescent="0.25">
      <c r="F367" s="5"/>
    </row>
    <row r="368" spans="6:6" x14ac:dyDescent="0.25">
      <c r="F368" s="5"/>
    </row>
    <row r="369" spans="6:6" x14ac:dyDescent="0.25">
      <c r="F369" s="5"/>
    </row>
    <row r="370" spans="6:6" x14ac:dyDescent="0.25">
      <c r="F370" s="5"/>
    </row>
    <row r="371" spans="6:6" x14ac:dyDescent="0.25">
      <c r="F371" s="5"/>
    </row>
    <row r="372" spans="6:6" x14ac:dyDescent="0.25">
      <c r="F372" s="5"/>
    </row>
    <row r="373" spans="6:6" x14ac:dyDescent="0.25">
      <c r="F373" s="5"/>
    </row>
    <row r="374" spans="6:6" x14ac:dyDescent="0.25">
      <c r="F374" s="5"/>
    </row>
    <row r="375" spans="6:6" x14ac:dyDescent="0.25">
      <c r="F375" s="5"/>
    </row>
    <row r="376" spans="6:6" x14ac:dyDescent="0.25">
      <c r="F376" s="5"/>
    </row>
    <row r="377" spans="6:6" x14ac:dyDescent="0.25">
      <c r="F377" s="5"/>
    </row>
    <row r="378" spans="6:6" x14ac:dyDescent="0.25">
      <c r="F378" s="5"/>
    </row>
    <row r="379" spans="6:6" x14ac:dyDescent="0.25">
      <c r="F379" s="5"/>
    </row>
  </sheetData>
  <mergeCells count="24">
    <mergeCell ref="B55:H55"/>
    <mergeCell ref="B60:H60"/>
    <mergeCell ref="B63:H63"/>
    <mergeCell ref="A1:H1"/>
    <mergeCell ref="A2:H2"/>
    <mergeCell ref="A3:H3"/>
    <mergeCell ref="A4:H4"/>
    <mergeCell ref="A5:H5"/>
    <mergeCell ref="B80:H80"/>
    <mergeCell ref="B66:H66"/>
    <mergeCell ref="B6:H6"/>
    <mergeCell ref="B9:H9"/>
    <mergeCell ref="B12:H12"/>
    <mergeCell ref="B15:H15"/>
    <mergeCell ref="B18:H18"/>
    <mergeCell ref="B23:H23"/>
    <mergeCell ref="B26:H26"/>
    <mergeCell ref="B29:H29"/>
    <mergeCell ref="B36:H36"/>
    <mergeCell ref="B69:H69"/>
    <mergeCell ref="B42:H42"/>
    <mergeCell ref="B45:H45"/>
    <mergeCell ref="B48:H48"/>
    <mergeCell ref="B51:H51"/>
  </mergeCells>
  <phoneticPr fontId="3" type="noConversion"/>
  <hyperlinks>
    <hyperlink ref="C21" r:id="rId1" display="https://www2.rio.rj.gov.br/sco/composicaosco.cfm?item=1DR04050100%2F202501" xr:uid="{00000000-0004-0000-0000-000000000000}"/>
  </hyperlinks>
  <pageMargins left="0.51181102362204722" right="0.51181102362204722" top="0.78740157480314965" bottom="0.78740157480314965" header="0.31496062992125984" footer="0.31496062992125984"/>
  <pageSetup scale="54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Planilha1!Area_de_impressao</vt:lpstr>
      <vt:lpstr>Planilha1!Titulos_de_impressao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Glauber Gomes</dc:creator>
  <cp:lastModifiedBy>Adilson dos Santos</cp:lastModifiedBy>
  <cp:lastPrinted>2025-04-14T12:27:30Z</cp:lastPrinted>
  <dcterms:created xsi:type="dcterms:W3CDTF">2025-02-07T20:23:54Z</dcterms:created>
  <dcterms:modified xsi:type="dcterms:W3CDTF">2025-06-25T20:02:55Z</dcterms:modified>
</cp:coreProperties>
</file>