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abriel.santos\Downloads\"/>
    </mc:Choice>
  </mc:AlternateContent>
  <bookViews>
    <workbookView xWindow="0" yWindow="0" windowWidth="28800" windowHeight="12435" tabRatio="896"/>
  </bookViews>
  <sheets>
    <sheet name="1 Proposta Comercial " sheetId="17" r:id="rId1"/>
    <sheet name="2 Proposta Comercial" sheetId="49" r:id="rId2"/>
    <sheet name="3 Proposta Comercial" sheetId="50" r:id="rId3"/>
    <sheet name="1.1. Composição de custos" sheetId="48" r:id="rId4"/>
  </sheets>
  <externalReferences>
    <externalReference r:id="rId5"/>
  </externalReferenc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3" i="50" l="1"/>
  <c r="I22" i="50"/>
  <c r="I18" i="50"/>
  <c r="I24" i="50" s="1"/>
  <c r="G13" i="50"/>
  <c r="G15" i="50" s="1"/>
  <c r="I15" i="50" s="1"/>
  <c r="F12" i="50"/>
  <c r="F13" i="50" s="1"/>
  <c r="I27" i="49"/>
  <c r="I26" i="49"/>
  <c r="I22" i="49"/>
  <c r="I28" i="49" s="1"/>
  <c r="G17" i="49"/>
  <c r="G19" i="49" s="1"/>
  <c r="I19" i="49" s="1"/>
  <c r="F16" i="49"/>
  <c r="F15" i="49"/>
  <c r="F14" i="49"/>
  <c r="F13" i="49"/>
  <c r="F12" i="49"/>
  <c r="F17" i="49" l="1"/>
  <c r="D378" i="48"/>
  <c r="E377" i="48"/>
  <c r="E376" i="48"/>
  <c r="E363" i="48"/>
  <c r="E378" i="48" s="1"/>
  <c r="D356" i="48"/>
  <c r="E355" i="48"/>
  <c r="E354" i="48"/>
  <c r="E356" i="48" s="1"/>
  <c r="E341" i="48"/>
  <c r="D334" i="48"/>
  <c r="E333" i="48"/>
  <c r="E332" i="48"/>
  <c r="E319" i="48"/>
  <c r="E334" i="48" s="1"/>
  <c r="E312" i="48"/>
  <c r="D312" i="48"/>
  <c r="E311" i="48"/>
  <c r="E310" i="48"/>
  <c r="E296" i="48"/>
  <c r="D289" i="48"/>
  <c r="E288" i="48"/>
  <c r="E287" i="48"/>
  <c r="E273" i="48"/>
  <c r="E289" i="48" s="1"/>
  <c r="D266" i="48"/>
  <c r="E265" i="48"/>
  <c r="E264" i="48"/>
  <c r="E250" i="48"/>
  <c r="E266" i="48" s="1"/>
  <c r="D243" i="48"/>
  <c r="E242" i="48"/>
  <c r="E243" i="48" s="1"/>
  <c r="E241" i="48"/>
  <c r="E227" i="48"/>
  <c r="D220" i="48"/>
  <c r="E219" i="48"/>
  <c r="E218" i="48"/>
  <c r="E204" i="48"/>
  <c r="E220" i="48" s="1"/>
  <c r="E197" i="48"/>
  <c r="D197" i="48"/>
  <c r="E196" i="48"/>
  <c r="E195" i="48"/>
  <c r="E181" i="48"/>
  <c r="D174" i="48"/>
  <c r="E173" i="48"/>
  <c r="E172" i="48"/>
  <c r="E174" i="48" s="1"/>
  <c r="E159" i="48"/>
  <c r="D152" i="48"/>
  <c r="E151" i="48"/>
  <c r="E150" i="48"/>
  <c r="E137" i="48"/>
  <c r="E152" i="48" s="1"/>
  <c r="E130" i="48"/>
  <c r="D130" i="48"/>
  <c r="E129" i="48"/>
  <c r="E128" i="48"/>
  <c r="E115" i="48"/>
  <c r="D108" i="48"/>
  <c r="E107" i="48"/>
  <c r="E106" i="48"/>
  <c r="E92" i="48"/>
  <c r="E108" i="48" s="1"/>
  <c r="D85" i="48"/>
  <c r="E84" i="48"/>
  <c r="E83" i="48"/>
  <c r="E70" i="48"/>
  <c r="E85" i="48" s="1"/>
  <c r="D63" i="48"/>
  <c r="E62" i="48"/>
  <c r="E63" i="48" s="1"/>
  <c r="E61" i="48"/>
  <c r="E48" i="48"/>
  <c r="D41" i="48"/>
  <c r="E40" i="48"/>
  <c r="E39" i="48"/>
  <c r="E26" i="48"/>
  <c r="E41" i="48" s="1"/>
  <c r="E19" i="48"/>
  <c r="D19" i="48"/>
  <c r="G18" i="48"/>
  <c r="E18" i="48"/>
  <c r="E17" i="48"/>
  <c r="F18" i="48" s="1"/>
  <c r="G16" i="48"/>
  <c r="G17" i="48" s="1"/>
  <c r="F16" i="48"/>
  <c r="E16" i="48"/>
  <c r="G4" i="48"/>
  <c r="E4" i="48"/>
  <c r="I3" i="48"/>
  <c r="G2" i="48"/>
  <c r="F22" i="17" l="1"/>
  <c r="F21" i="17"/>
  <c r="F20" i="17"/>
  <c r="F19" i="17"/>
  <c r="F18" i="17"/>
  <c r="F12" i="17"/>
  <c r="F13" i="17"/>
  <c r="F14" i="17"/>
  <c r="F15" i="17"/>
  <c r="F23" i="17" s="1"/>
  <c r="F16" i="17"/>
  <c r="F17" i="17"/>
  <c r="G23" i="17" l="1"/>
  <c r="G25" i="17" s="1"/>
  <c r="I32" i="17"/>
  <c r="I25" i="17" l="1"/>
  <c r="I28" i="17" l="1"/>
  <c r="I33" i="17" l="1"/>
  <c r="I34" i="17" s="1"/>
</calcChain>
</file>

<file path=xl/sharedStrings.xml><?xml version="1.0" encoding="utf-8"?>
<sst xmlns="http://schemas.openxmlformats.org/spreadsheetml/2006/main" count="559" uniqueCount="132">
  <si>
    <r>
      <rPr>
        <b/>
        <u/>
        <sz val="11"/>
        <rFont val="Times New Roman"/>
        <family val="1"/>
      </rPr>
      <t>ESPECIFICAÇÃO:</t>
    </r>
  </si>
  <si>
    <t>22 dias</t>
  </si>
  <si>
    <r>
      <rPr>
        <sz val="11"/>
        <rFont val="Times New Roman"/>
        <family val="1"/>
      </rPr>
      <t>*Foram considerados os quantitativos máximos previstos.</t>
    </r>
  </si>
  <si>
    <t>OBSERVAÇÕES:</t>
  </si>
  <si>
    <t>1) A PROPOSTA-DETALHE deverá:</t>
  </si>
  <si>
    <t>TRIBUTOS</t>
  </si>
  <si>
    <r>
      <rPr>
        <b/>
        <sz val="11"/>
        <rFont val="Times New Roman"/>
        <family val="1"/>
      </rPr>
      <t>Prazo de entrega:</t>
    </r>
    <r>
      <rPr>
        <sz val="11"/>
        <rFont val="Times New Roman"/>
        <family val="1"/>
      </rPr>
      <t xml:space="preserve"> Conforme o Termo de Referência.</t>
    </r>
  </si>
  <si>
    <t>LUCROS</t>
  </si>
  <si>
    <t>●          Conter  os  preços  em  algarismos  e  por extenso, por unidade, já incluídas as despesas de fretes,    impostos    federais,    ou    estaduais    e descontos especiais;</t>
  </si>
  <si>
    <r>
      <rPr>
        <b/>
        <sz val="11"/>
        <rFont val="Times New Roman"/>
        <family val="1"/>
      </rPr>
      <t>Local de entrega:</t>
    </r>
    <r>
      <rPr>
        <sz val="11"/>
        <rFont val="Times New Roman"/>
        <family val="1"/>
      </rPr>
      <t xml:space="preserve"> Conforme o Termo de Referência.
Declaramos inteira submissão ao presente termo e legislação vigente.</t>
    </r>
  </si>
  <si>
    <t>somatorio 1 ao 9</t>
  </si>
  <si>
    <t>●          Ser  datada  e  assinada  pelo  gerente  ou
seu procurador.</t>
  </si>
  <si>
    <t>VALOR FINAL</t>
  </si>
  <si>
    <t>2)          O   Proponente   se   obrigará,   mediante devolução     da     PROPOSTA-DETALHE,     a cumprir os termos nela contidos;</t>
  </si>
  <si>
    <r>
      <rPr>
        <sz val="11"/>
        <rFont val="Times New Roman"/>
        <family val="1"/>
      </rPr>
      <t xml:space="preserve">Em </t>
    </r>
    <r>
      <rPr>
        <u/>
        <sz val="11"/>
        <rFont val="Times New Roman"/>
        <family val="1"/>
      </rPr>
      <t>        </t>
    </r>
    <r>
      <rPr>
        <sz val="11"/>
        <rFont val="Times New Roman"/>
        <family val="1"/>
      </rPr>
      <t>/</t>
    </r>
    <r>
      <rPr>
        <u/>
        <sz val="11"/>
        <rFont val="Times New Roman"/>
        <family val="1"/>
      </rPr>
      <t>        </t>
    </r>
    <r>
      <rPr>
        <sz val="11"/>
        <rFont val="Times New Roman"/>
        <family val="1"/>
      </rPr>
      <t>/</t>
    </r>
    <r>
      <rPr>
        <u/>
        <sz val="11"/>
        <rFont val="Times New Roman"/>
        <family val="1"/>
      </rPr>
      <t>         </t>
    </r>
  </si>
  <si>
    <t>3)          A  licitação poderá ser anulada no todo, ou  em parte, de conformidade com a legislação vigente.</t>
  </si>
  <si>
    <r>
      <rPr>
        <b/>
        <sz val="10"/>
        <rFont val="Times New Roman"/>
        <family val="1"/>
      </rPr>
      <t>ITENS</t>
    </r>
  </si>
  <si>
    <t>alimento</t>
  </si>
  <si>
    <r>
      <rPr>
        <b/>
        <sz val="10"/>
        <rFont val="Times New Roman"/>
        <family val="1"/>
      </rPr>
      <t>VALOR GLOBAL</t>
    </r>
  </si>
  <si>
    <t>PROPOSTA DETALHE</t>
  </si>
  <si>
    <r>
      <t>Razão Social:</t>
    </r>
    <r>
      <rPr>
        <b/>
        <sz val="11"/>
        <rFont val="Times New Roman"/>
        <family val="1"/>
      </rPr>
      <t xml:space="preserve">
SERVIÇOS LTDA</t>
    </r>
  </si>
  <si>
    <t xml:space="preserve">CNPJ: </t>
  </si>
  <si>
    <t xml:space="preserve">Inscrição Estadual: </t>
  </si>
  <si>
    <t xml:space="preserve">Endereço: </t>
  </si>
  <si>
    <r>
      <t>Tel:</t>
    </r>
    <r>
      <rPr>
        <sz val="11"/>
        <rFont val="Times New Roman"/>
        <family val="1"/>
      </rPr>
      <t xml:space="preserve">
</t>
    </r>
  </si>
  <si>
    <t xml:space="preserve">E-mail: </t>
  </si>
  <si>
    <t>___________________________________</t>
  </si>
  <si>
    <t>(Assinatura do responsável)</t>
  </si>
  <si>
    <t>Nome Completo: _____________________________     Cargo:________________________________________</t>
  </si>
  <si>
    <t>Valor total estimado por extenso:</t>
  </si>
  <si>
    <t>Apêndice I
Modelo de Apresentação de Proposta</t>
  </si>
  <si>
    <t>A firma ao lado mencionada propõe fornecer à Secretaria de Estado de Desenvolvimento Social e Direitos Humanos, pelos preços abaixo assinados, obedecendo rigorosamente ao estipulado e constante do Termo de Referência</t>
  </si>
  <si>
    <t>ITEM</t>
  </si>
  <si>
    <t>UNIDADE DE MEDIDA</t>
  </si>
  <si>
    <t>UNID</t>
  </si>
  <si>
    <t>QUANTIDADE</t>
  </si>
  <si>
    <t>TIPO DE SERVIÇO</t>
  </si>
  <si>
    <t xml:space="preserve">Valor total </t>
  </si>
  <si>
    <t>Valor total geral:</t>
  </si>
  <si>
    <t>VALOR UNITÁRIO</t>
  </si>
  <si>
    <r>
      <rPr>
        <b/>
        <sz val="11"/>
        <rFont val="Times New Roman"/>
        <family val="1"/>
      </rPr>
      <t>Validade da Proposta-Detalhe: 180</t>
    </r>
    <r>
      <rPr>
        <sz val="11"/>
        <rFont val="Times New Roman"/>
        <family val="1"/>
      </rPr>
      <t xml:space="preserve"> (sessenta) dias.</t>
    </r>
  </si>
  <si>
    <t>CUSTO UNITÁRIO (R$)</t>
  </si>
  <si>
    <t>VALOR TOTAL</t>
  </si>
  <si>
    <t>●          Conter os valores relacionados ao transporte até os locais de instalação indicados pela contratante;</t>
  </si>
  <si>
    <t>MESA ESCRITORIO - MATERIAL: MDP, REVESTIMENTO: LAMINADO MELAMINICO COR CINZA, MATERIAL ESTRUTURA: ACO, REVESTIMENTO ESTRUTURA: PINTURA ELETROSTATICA, DIMENSAO: 120X60X75 CM, MODELO: MESA RETA, COM 2 GAVETAS</t>
  </si>
  <si>
    <t>CADEIRA - TIPO: EMPILHAVEL, BASE: FIXA, AJUSTE ALTURA ASSENTO: SEM RECLINACAO: SEM MATERIAL ESTRUTURA: POLIPROPILENO, BRACO: SEM ENCOSTO: FIXO, REVESTIMENTO ASSENTO-ENCOSTO: POLIPROPILENO, COR: AZUL, PORTA LIVRO: SEM PRANCHETA</t>
  </si>
  <si>
    <t>CADEIRA - TIPO: OPERACIONAL, ENCOSTO E ASSENTO EM MONOBLOCO, BASE: GIRATORIA, AJUSTE ALTURA ASSENTO: SISTEMA PNEUMATICO, RECLINACAO: SISTEMA SINCRONIZADO, MATERIAL ESTRUTURA: ENCOSTO/ASSENTO EM COMPENSADO 15MM, ESTOFAMENTO ESPUMA 40MM, ESTRUTURA EM ALUMINIO INJETADO, PINTURA ELETROSTATICA EM EPOXI PRETO, BRACO: BRACO REGULAVEL, EM POLIPROPILENO INJETADO, ENCOSTO: ESPALDAR MEDIO, REVESTIMENTO ASSENTO-ENCOSTO: REVESTIMENTO TECIDO TIPO VINIL DE ALTA RESISTENCIA, COR: AZUL, PORTA LIVRO: SEM PORTA LIVRO, PRANCHETA: SEM PRANCHETA, FORMA FORNECIMENTO: UNIDADE</t>
  </si>
  <si>
    <t>LONGARINA SALA ESPERA - RECEPCAO - MATERIAL ASSENTO-ENCOSTO: RESINA POLIPROPILENO , NUMERO LUGARES: 3, MATERIAL ESTRUTURA: METALICA, MODELO: SEM APOIO BRACO, REVESTIMENTO CONTRA ENCOSTO: RESINA DE POLIPROPILENO AZUL, ACABAMENTO: PINTURA EPOXI PO COM PRE TRATAMENTO ANTI-FERRUGINOSO, MATERIAL ESTOFAMENTO: N/A, DENSIDADE ESPUMA: N/A, ESPESSURA ESPUMA: SEM ESPUMA, REVESTIMENTO ESTOFAMENTO: RESINA DE POLIPROPILENO AZUL, ESPESSURA REVESTIMENTO: 14,00 X 1,90 MM, ACABAMENTO ESTOFAMENTO: N/A, COR: PRETO, FORMA FORNECIMENTO: UNIDADE</t>
  </si>
  <si>
    <t>ARMARIO ESCRITORIO - MATERIAL: MADEIRA MDP, REVESTIMENTO: LAMINADO MELAMINICO BAIXA PRESSAO, COR: CINZA, MATERIAL PUXADOR: ALUMINIO, DIMENSAO (L X H X P): 904 MM X 1619 MM X 506 MM, PRATELEIRA: 03 PRATELEIRAS SENDO 01 FIXA E 02 AJUSTAVEIS, CARACTERISTICAS ADICIONAIS: ARMARIO DE MADEIRA - MDP ALTO COM 03 PRATELEIRAS, FORMA FORNECIMENTO: UNIDADE</t>
  </si>
  <si>
    <t>REFRIGERADOR, GELADEIRA - CAPACIDADE TOTAL: 240 ~ 262L, ACABAMENTO: BRANCO, MODELO: UMA PORTA, MODELO PORTA: CEGA, TENSAO: 110 V, ACESSORIOS: PES RODIZIO, LAMPADA INTERNA, PRATELEIRAS, GAVETAS, QUANTIDADE PORTAS: 01 PORTA, DEGELO: AUTOMATICO, FORMA FORNECIMENTO: UNIDADE</t>
  </si>
  <si>
    <t>CAFETEIRA ELETRICA - FUNCOES: DISPOSITIVO CORTA PINGO, COR: ACO INOX, PRODUCAO: 2 LITROS, POTENCIA: 1000 W, TENSAO: 110V, MATERIAL CORPO: ACO INOX, FORMA FORNECIMENTO: UNIDADE</t>
  </si>
  <si>
    <t>FORNO MICROONDAS - FUNCOES BASICAS: AUTODESCONGELAMENTO, DESORIZADOR, TRAVA DE SEGURANCA, GRILL: SEM CAPACIDADE: 20 L, POTENCIA: 1100 W, TENSAO: 110 / 127 V, EFICIENCIA ENERGETICA: A, ACABAMENTO: BRANCO, COM PORTA BRANCA/ESPELHADA, FORMA FORNECIMENTO: UNIDADE</t>
  </si>
  <si>
    <t>VENTILADOR - TIPO: PAREDE, DIAMETRO HELICE: 40 CM, POTENCIA: 140 W, TENSAO: BIVOLT, NUMERO VELOCIDADES: 3 VELOCIDADES, MATERIAL CARCACA: FERRO, NUMERO PA: 6, FORMA FORNECIMENTO: UNIDADE</t>
  </si>
  <si>
    <t>MESA COM CADEIRAS (CONJUNTO) - MATERIAL TAMPO: VIDRO 6MM, REVESTIMENTO TAMPO: VIDRO, COR: INCOLOR, FORMATO: REDONDA, DIMENSAO (C X L X H): 90 X 90 X 75 CM, MATERIAL ESTRUTURA: ACO, REVESTIMENTO ESTRUTURA: ACO INOX, COR ESTRUTURA: INOX, QUANTIDADE CADEIRA: 04, FORMA FORNECIMENTO: UNIDADE</t>
  </si>
  <si>
    <t>BEBEDOURO - TIPO: ELETRICO, CAPACIDADE: 2 L, TENSAO: 127 / 220 V, GABINETE: PLASTICO PARTE FRONTA E A PARTE LATERAL METALICO ABS, TORNEIRA: 1 GELADA E NATURAL, CARACTERISTICAS ADICIONAIS: FILTRO DE CARVAO ATIVADO COM PRATA COLOIDAL, FORMA FORNECIMENTO: UNIDADE</t>
  </si>
  <si>
    <t>TELEVISOR / TV / TELEVISAO - MODELO: LED FULL HD, SMART TV, CONVERSOR DIGITAL INTEGRADO , WIFI, SISTEMA SOM: SAIDA DE AUDIO (MINI JACK), SAIDA DE AUDIO OPTICO, TAMANHO: 42 ``, TENSAO: BIVOLT , SISTEMA CAPTACAO: TV NTSC, PAL-M, PAL-N, ISDB-TB, ACESSORIO: CONTROLE REMOTO, DIMENSAO (L X H X P): 103 X 67 CM, ENTRADAS: ENTRADA USB 2 ENTRADA HDMI, 1 ENTRADA COMPONENTE (Y/PB/PR) - 2 ENTRADAS VÍDEO COMPOSTO (AV - 1 USO COMUM PARA COMPONENT Y), 2 ENTRADAS DE RF/ RESOLUÇÃO FULL HD - 1.920 X 1.080 LINHAS (2.073.600 PIXELS) , , SAIDAS: ENTRADA AUDIO E VIDEO SIM PESO COM BASE (KG) 13,4, FORMA FORNECIMENTO: UNIDADE</t>
  </si>
  <si>
    <t>QUADRO (QUADRO BRANCO E NEGRO) - COR QUADRO: BRANCO, MATERIAL MOLDURA: ALUMINIO, DIMENSAO (C X H): 2,00M X 1,20M</t>
  </si>
  <si>
    <t>MESA ESCRITORIO - MATERIAL: MDP, REVESTIMENTO: FILME TEXTURIZADO, MATERIAL ESTRUTURA: ACO, REVESTIMENTO ESTRUTURA: PINTURA ELETROSTATICA, DIMENSAO: 1200 X 740 MM, MODELO: REUNIAO REDONDA</t>
  </si>
  <si>
    <t>LIXEIRA - TIPO: CESTO, FORMATO: CILINDRICO, MATERIAL: ACO INOX, CAPACIDADE: 15 LITROS, TAMPA: SEM TAMPA, PEDAL: SEM PEDAL</t>
  </si>
  <si>
    <t>LIXEIRA - TIPO: CESTO, FORMATO: CILINDRICO, MATERIAL: ACO INOX, CAPACIDADE: 60 L, TAMPA: TIPO ENCAIXE SOBREPOSTA, PEDAL: COM PEDAL, FORMA FORNECIMENTO: UNIDADE</t>
  </si>
  <si>
    <t>Aquisição com montagem</t>
  </si>
  <si>
    <t>Contratação de empresa especializada com aquisição de mobiliário novo, com transporte, montagem e garantia.</t>
  </si>
  <si>
    <t>Apêndice 1 - Planilha de Composição de Custos</t>
  </si>
  <si>
    <t>I - Mesa de Escritório</t>
  </si>
  <si>
    <t>Apêndice 2 - Planilha de Composição de Custos</t>
  </si>
  <si>
    <t>II - Cadeira Empilhável Fixa</t>
  </si>
  <si>
    <t>Apêndice 3 - Planilha de Composição de Custos</t>
  </si>
  <si>
    <t>III - Cadeira Ergonômica Executiva</t>
  </si>
  <si>
    <t>Apêndice 4 - Planilha de Composição de Custos</t>
  </si>
  <si>
    <t>IV - Longarina 3 lugares</t>
  </si>
  <si>
    <t>Apêndice 5 - Planilha de Composição de Custos</t>
  </si>
  <si>
    <t>V - Armário de Escritório</t>
  </si>
  <si>
    <t>Apêndice 6 - Planilha de Composição de Custos</t>
  </si>
  <si>
    <t>VI - Geladeira / Refrigerador 240L</t>
  </si>
  <si>
    <t>Apêndice 7 - Planilha de Composição de Custos</t>
  </si>
  <si>
    <t xml:space="preserve">VII - Cafeteira Elétrica </t>
  </si>
  <si>
    <t>Apêndice 8 - Planilha de Composição de Custos</t>
  </si>
  <si>
    <t>VIII - Micro-ondas 20L</t>
  </si>
  <si>
    <t>Apêndice 9 - Planilha de Composição de Custos</t>
  </si>
  <si>
    <t>IX - Ventilador de Parede</t>
  </si>
  <si>
    <t>Apêndice 10 - Planilha de Composição de Custos</t>
  </si>
  <si>
    <t>X - Mesa de Refeição com 4 Cadeiras</t>
  </si>
  <si>
    <t>Apêndice 11 - Planilha de Composição de Custos</t>
  </si>
  <si>
    <t>XI - Purificador de Água</t>
  </si>
  <si>
    <t>Apêndice 12 - Planilha de Composição de Custos</t>
  </si>
  <si>
    <t>XII - Smart TV 42"</t>
  </si>
  <si>
    <t>Apêndice 13 - Planilha de Composição de Custos</t>
  </si>
  <si>
    <t>XIII - Quadro de Lousa branco médio</t>
  </si>
  <si>
    <t>Apêndice 14 - Planilha de Composição de Custos</t>
  </si>
  <si>
    <t>XIV - Mesa de reunião redonda</t>
  </si>
  <si>
    <t>Apêndice 15 - Planilha de Composição de Custos</t>
  </si>
  <si>
    <t>XV - Escada de alumínio com 5 degraus</t>
  </si>
  <si>
    <t>Apêndice 16 - Planilha de Composição de Custos</t>
  </si>
  <si>
    <t>XVI - Cesto de lixo 15L</t>
  </si>
  <si>
    <t>Apêndice 17 - Planilha de Composição de Custos</t>
  </si>
  <si>
    <t>XVII - Lixeira 60L com pedal</t>
  </si>
  <si>
    <t>●        Todos os produtos deverão ser entregues em conformidade com as características e especificações técnicas descritas no Estudo Técnico Preliminar (ETP), acompanhados das respectivas garantias do fornecedor, observando as normas estabelecidas pelos órgãos reguladores competentes.</t>
  </si>
  <si>
    <t>●          Transporte e montagem dos móveis nos locais determinados pela Administração, incluídos no valor proposto</t>
  </si>
  <si>
    <t>●          Todos os bens serão entregues e montados nos locais indicados no Termo de Referência, nas unidades dos NACs (Acari, Campos Dos Goitacazes, Cesarão, Duque de Caxias, Maré, Mineira, Nova Iguaçu, Parada de Lucas, São Gonçalo, Varginha, Vila Aliança);</t>
  </si>
  <si>
    <t>Mesa de Escritório</t>
  </si>
  <si>
    <t>Transporte (por Unidade dos NACs)</t>
  </si>
  <si>
    <t>ACARI</t>
  </si>
  <si>
    <t>CAMPOS DOS GOYTACAZES</t>
  </si>
  <si>
    <t>CESARÃO</t>
  </si>
  <si>
    <t>DUQUE DE CAXIAS</t>
  </si>
  <si>
    <t>MARÉ</t>
  </si>
  <si>
    <t>MINEIRA</t>
  </si>
  <si>
    <t>NOVA IGUAÇU</t>
  </si>
  <si>
    <t>PARADA DE LUCAS</t>
  </si>
  <si>
    <t>SÃO GONÇALO</t>
  </si>
  <si>
    <t>VARGINHA</t>
  </si>
  <si>
    <t>NAC CENTRAL</t>
  </si>
  <si>
    <t>MÃO-DE-OBRA DE INSTALAÇÃO / MONTAGEM</t>
  </si>
  <si>
    <t>Periféricos</t>
  </si>
  <si>
    <t xml:space="preserve">Cadeira empilhável fixa </t>
  </si>
  <si>
    <t>Cadeira Ergonômica Executiva</t>
  </si>
  <si>
    <t>Longarina 3 lugares</t>
  </si>
  <si>
    <t>VILA ALIANÇA (BANGU)</t>
  </si>
  <si>
    <t>Armário de Escritório</t>
  </si>
  <si>
    <t>Geladeira / Refrigerador 240L</t>
  </si>
  <si>
    <t xml:space="preserve">Cafeteira Elétrica </t>
  </si>
  <si>
    <t>Micro-ondas 20L</t>
  </si>
  <si>
    <t>Ventilador de Parede</t>
  </si>
  <si>
    <t>Mesa de Refeição com 4 Cadeiras</t>
  </si>
  <si>
    <t>Purificador de Água</t>
  </si>
  <si>
    <t>Smart TV 42"</t>
  </si>
  <si>
    <t>Quadro de Lousa branco médio</t>
  </si>
  <si>
    <t>Mesa de reunião redonda</t>
  </si>
  <si>
    <t>Cesto de lixo 15L</t>
  </si>
  <si>
    <t>Lixeira 60L com pedal</t>
  </si>
  <si>
    <t>Escada de Fibra de Vidro Extensível 3,60 X 6 M, 20 Degraus</t>
  </si>
  <si>
    <t xml:space="preserve"> ESCADA ABRIR / EXTENSIVA - MATERIAL: FIBRA DE VIDRO E ALUMINIO, FORMATO DEGRAU: TIPO D, SUPERFICIE DEGRAU: ANTIDERRAPANTE, QUANTIDADE DEGRAU: 20, COMPRIMENTO FECHADA: 3,6 M, COMPRIMENTO ABERTA: 6 M, SISTEMA TRAVAMENTO: GANCHO, CARGA TRABALHO: 120 KG, FORMA FORNECIMENTO: UNIDADE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</si>
</sst>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R$&quot;\ * #,##0.00_-;\-&quot;R$&quot;\ * #,##0.00_-;_-&quot;R$&quot;\ * &quot;-&quot;??_-;_-@_-"/>
    <numFmt numFmtId="164" formatCode="&quot;R$&quot;\ #,##0.00"/>
    <numFmt numFmtId="165" formatCode="0.0000%"/>
    <numFmt numFmtId="166" formatCode="0.000000%"/>
    <numFmt numFmtId="167" formatCode="0.0000000%"/>
  </numFmts>
  <fonts count="18" x14ac:knownFonts="1">
    <font>
      <sz val="10"/>
      <color rgb="FF000000"/>
      <name val="Times New Roman"/>
      <charset val="204"/>
    </font>
    <font>
      <sz val="11"/>
      <color theme="1"/>
      <name val="Calibri"/>
      <family val="2"/>
      <scheme val="minor"/>
    </font>
    <font>
      <sz val="10"/>
      <color rgb="FF000000"/>
      <name val="Times New Roman"/>
      <family val="1"/>
    </font>
    <font>
      <b/>
      <sz val="10"/>
      <color rgb="FF000000"/>
      <name val="Times New Roman"/>
      <family val="1"/>
    </font>
    <font>
      <b/>
      <sz val="10"/>
      <name val="Times New Roman"/>
      <family val="1"/>
    </font>
    <font>
      <sz val="10"/>
      <name val="Times New Roman"/>
      <family val="1"/>
    </font>
    <font>
      <b/>
      <sz val="12"/>
      <name val="Times New Roman"/>
      <family val="1"/>
    </font>
    <font>
      <b/>
      <sz val="11"/>
      <name val="Times New Roman"/>
      <family val="1"/>
    </font>
    <font>
      <sz val="11"/>
      <name val="Times New Roman"/>
      <family val="1"/>
    </font>
    <font>
      <sz val="10"/>
      <color rgb="FF000000"/>
      <name val="Calibri"/>
      <family val="2"/>
      <scheme val="minor"/>
    </font>
    <font>
      <sz val="9"/>
      <color rgb="FF000000"/>
      <name val="Calibri"/>
      <family val="2"/>
      <scheme val="minor"/>
    </font>
    <font>
      <b/>
      <u/>
      <sz val="11"/>
      <name val="Times New Roman"/>
      <family val="1"/>
    </font>
    <font>
      <u/>
      <sz val="11"/>
      <name val="Times New Roman"/>
      <family val="1"/>
    </font>
    <font>
      <b/>
      <u/>
      <sz val="10"/>
      <color rgb="FF000000"/>
      <name val="Times New Roman"/>
      <family val="1"/>
    </font>
    <font>
      <b/>
      <sz val="11"/>
      <color rgb="FF000000"/>
      <name val="Calibri"/>
      <family val="2"/>
      <scheme val="minor"/>
    </font>
    <font>
      <b/>
      <sz val="12"/>
      <color rgb="FF000000"/>
      <name val="Times New Roman"/>
      <family val="1"/>
    </font>
    <font>
      <sz val="12"/>
      <name val="Times New Roman"/>
      <family val="1"/>
    </font>
    <font>
      <sz val="11"/>
      <color rgb="FF000000"/>
      <name val="Arial"/>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3"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5">
    <xf numFmtId="0" fontId="0" fillId="0" borderId="0"/>
    <xf numFmtId="0" fontId="17" fillId="0" borderId="0"/>
    <xf numFmtId="0" fontId="17" fillId="0" borderId="0"/>
    <xf numFmtId="44" fontId="1" fillId="0" borderId="0" applyFont="0" applyFill="0" applyBorder="0" applyAlignment="0" applyProtection="0"/>
    <xf numFmtId="9" fontId="17" fillId="0" borderId="0" applyFont="0" applyFill="0" applyBorder="0" applyAlignment="0" applyProtection="0"/>
  </cellStyleXfs>
  <cellXfs count="96">
    <xf numFmtId="0" fontId="0" fillId="0" borderId="0" xfId="0" applyAlignment="1">
      <alignment horizontal="left" vertical="top"/>
    </xf>
    <xf numFmtId="0" fontId="0" fillId="0" borderId="0" xfId="0" applyAlignment="1">
      <alignment horizontal="center" vertical="top"/>
    </xf>
    <xf numFmtId="0" fontId="0" fillId="0" borderId="0" xfId="0" applyAlignment="1">
      <alignment horizontal="center" vertical="center"/>
    </xf>
    <xf numFmtId="164" fontId="0" fillId="0" borderId="0" xfId="0" applyNumberFormat="1" applyAlignment="1">
      <alignment horizontal="left" vertical="top"/>
    </xf>
    <xf numFmtId="0" fontId="2" fillId="0" borderId="0" xfId="0" applyFont="1" applyAlignment="1">
      <alignment horizontal="left" vertical="top"/>
    </xf>
    <xf numFmtId="0" fontId="2" fillId="0" borderId="0" xfId="0" applyFont="1" applyAlignment="1">
      <alignment horizontal="center" vertical="top" wrapText="1"/>
    </xf>
    <xf numFmtId="0" fontId="9" fillId="0" borderId="0" xfId="0" applyFont="1" applyAlignment="1">
      <alignment horizontal="center" vertical="top"/>
    </xf>
    <xf numFmtId="0" fontId="10" fillId="0" borderId="0" xfId="0" applyFont="1" applyAlignment="1">
      <alignment horizontal="center" vertical="top" wrapText="1"/>
    </xf>
    <xf numFmtId="0" fontId="2" fillId="0" borderId="0" xfId="0" applyFont="1" applyAlignment="1">
      <alignment horizontal="center" vertical="top"/>
    </xf>
    <xf numFmtId="164" fontId="9" fillId="0" borderId="0" xfId="0" applyNumberFormat="1" applyFont="1" applyAlignment="1">
      <alignment horizontal="left" vertical="top"/>
    </xf>
    <xf numFmtId="10" fontId="0" fillId="0" borderId="0" xfId="0" applyNumberFormat="1" applyAlignment="1">
      <alignment horizontal="center" vertical="top"/>
    </xf>
    <xf numFmtId="164" fontId="0" fillId="0" borderId="0" xfId="0" applyNumberFormat="1" applyAlignment="1">
      <alignment horizontal="center" vertical="top"/>
    </xf>
    <xf numFmtId="164" fontId="3" fillId="4" borderId="0" xfId="0" applyNumberFormat="1" applyFont="1" applyFill="1" applyAlignment="1">
      <alignment horizontal="left" vertical="top"/>
    </xf>
    <xf numFmtId="4" fontId="0" fillId="0" borderId="1" xfId="0" applyNumberFormat="1" applyBorder="1" applyAlignment="1">
      <alignment horizontal="left" vertical="top"/>
    </xf>
    <xf numFmtId="44" fontId="0" fillId="0" borderId="0" xfId="0" applyNumberFormat="1" applyAlignment="1">
      <alignment horizontal="left" vertical="top"/>
    </xf>
    <xf numFmtId="164" fontId="2" fillId="0" borderId="0" xfId="0" applyNumberFormat="1" applyFont="1" applyAlignment="1">
      <alignment horizontal="left" vertical="top"/>
    </xf>
    <xf numFmtId="4" fontId="0" fillId="5" borderId="1" xfId="0" applyNumberFormat="1" applyFill="1" applyBorder="1" applyAlignment="1">
      <alignment horizontal="left" vertical="top"/>
    </xf>
    <xf numFmtId="0" fontId="0" fillId="5" borderId="0" xfId="0" applyFill="1" applyAlignment="1">
      <alignment horizontal="left" vertical="top"/>
    </xf>
    <xf numFmtId="0" fontId="0" fillId="4" borderId="0" xfId="0" applyFill="1" applyAlignment="1">
      <alignment horizontal="left" vertical="top"/>
    </xf>
    <xf numFmtId="164" fontId="14" fillId="4" borderId="0" xfId="0" applyNumberFormat="1" applyFont="1" applyFill="1" applyAlignment="1">
      <alignment horizontal="left" vertical="top"/>
    </xf>
    <xf numFmtId="0" fontId="14" fillId="4" borderId="0" xfId="0" applyFont="1" applyFill="1" applyAlignment="1">
      <alignment horizontal="left" vertical="top"/>
    </xf>
    <xf numFmtId="10" fontId="0" fillId="0" borderId="0" xfId="0" applyNumberFormat="1" applyAlignment="1">
      <alignment horizontal="left" vertical="top"/>
    </xf>
    <xf numFmtId="166" fontId="0" fillId="0" borderId="0" xfId="0" applyNumberFormat="1" applyAlignment="1">
      <alignment horizontal="left" vertical="top"/>
    </xf>
    <xf numFmtId="164" fontId="0" fillId="3" borderId="0" xfId="0" applyNumberFormat="1" applyFill="1" applyAlignment="1">
      <alignment horizontal="left" vertical="top"/>
    </xf>
    <xf numFmtId="0" fontId="2" fillId="3" borderId="0" xfId="0" applyFont="1" applyFill="1" applyAlignment="1">
      <alignment horizontal="left" vertical="top"/>
    </xf>
    <xf numFmtId="0" fontId="5" fillId="0" borderId="4" xfId="0" applyFont="1" applyBorder="1" applyAlignment="1">
      <alignment vertical="center" wrapText="1"/>
    </xf>
    <xf numFmtId="164" fontId="0" fillId="0" borderId="4" xfId="0" applyNumberFormat="1" applyBorder="1" applyAlignment="1">
      <alignment horizontal="center" vertical="center" wrapText="1"/>
    </xf>
    <xf numFmtId="167" fontId="0" fillId="0" borderId="0" xfId="0" applyNumberFormat="1" applyAlignment="1">
      <alignment horizontal="left" vertical="top"/>
    </xf>
    <xf numFmtId="165" fontId="0" fillId="0" borderId="0" xfId="0" applyNumberFormat="1" applyAlignment="1">
      <alignment horizontal="left" vertical="top"/>
    </xf>
    <xf numFmtId="0" fontId="3" fillId="0" borderId="1" xfId="0" applyFont="1" applyBorder="1" applyAlignment="1">
      <alignment horizontal="center" vertical="center" wrapText="1"/>
    </xf>
    <xf numFmtId="3" fontId="0" fillId="0" borderId="1" xfId="0" applyNumberFormat="1" applyBorder="1" applyAlignment="1">
      <alignment horizontal="center" vertical="center"/>
    </xf>
    <xf numFmtId="0" fontId="3" fillId="2" borderId="1" xfId="0" applyFont="1" applyFill="1" applyBorder="1" applyAlignment="1">
      <alignment horizontal="center" vertical="center" wrapText="1"/>
    </xf>
    <xf numFmtId="164" fontId="15" fillId="6" borderId="1" xfId="0" applyNumberFormat="1" applyFont="1" applyFill="1" applyBorder="1" applyAlignment="1">
      <alignment vertical="center" wrapText="1"/>
    </xf>
    <xf numFmtId="0" fontId="4" fillId="6" borderId="4" xfId="0" applyFont="1" applyFill="1" applyBorder="1" applyAlignment="1">
      <alignment vertical="center" wrapText="1"/>
    </xf>
    <xf numFmtId="0" fontId="4" fillId="6" borderId="1" xfId="0" applyFont="1" applyFill="1" applyBorder="1" applyAlignment="1">
      <alignment vertical="center" wrapText="1"/>
    </xf>
    <xf numFmtId="164" fontId="4" fillId="6" borderId="1" xfId="0" applyNumberFormat="1" applyFont="1" applyFill="1" applyBorder="1" applyAlignment="1">
      <alignment horizontal="center" vertical="center" wrapText="1"/>
    </xf>
    <xf numFmtId="0" fontId="0" fillId="0" borderId="1" xfId="0" applyBorder="1" applyAlignment="1">
      <alignment horizontal="left" vertical="top"/>
    </xf>
    <xf numFmtId="164" fontId="0" fillId="2" borderId="1" xfId="0" applyNumberFormat="1" applyFill="1" applyBorder="1" applyAlignment="1">
      <alignment horizontal="right" vertical="center"/>
    </xf>
    <xf numFmtId="0" fontId="7" fillId="0" borderId="1" xfId="0" applyFont="1" applyBorder="1" applyAlignment="1">
      <alignment horizontal="center" vertical="center" wrapText="1"/>
    </xf>
    <xf numFmtId="0" fontId="7" fillId="6" borderId="1" xfId="0" applyFont="1" applyFill="1" applyBorder="1" applyAlignment="1">
      <alignment horizontal="center" vertical="center" wrapText="1"/>
    </xf>
    <xf numFmtId="0" fontId="7" fillId="0" borderId="1" xfId="0" applyFont="1" applyBorder="1" applyAlignment="1">
      <alignment horizontal="left" vertical="top" wrapText="1" indent="1"/>
    </xf>
    <xf numFmtId="0" fontId="8" fillId="0" borderId="1" xfId="0" applyFont="1" applyBorder="1" applyAlignment="1">
      <alignment horizontal="center" vertical="center" wrapText="1"/>
    </xf>
    <xf numFmtId="164" fontId="7" fillId="6" borderId="1" xfId="0" applyNumberFormat="1" applyFont="1" applyFill="1" applyBorder="1" applyAlignment="1">
      <alignment vertical="center" wrapText="1"/>
    </xf>
    <xf numFmtId="164" fontId="0" fillId="4" borderId="10" xfId="0" applyNumberFormat="1" applyFill="1" applyBorder="1" applyAlignment="1">
      <alignment horizontal="left" vertical="top"/>
    </xf>
    <xf numFmtId="0" fontId="0" fillId="0" borderId="16" xfId="0" applyBorder="1" applyAlignment="1">
      <alignment horizontal="left" vertical="top"/>
    </xf>
    <xf numFmtId="0" fontId="2" fillId="0" borderId="16" xfId="0" applyFont="1" applyBorder="1" applyAlignment="1">
      <alignment horizontal="center" vertical="top"/>
    </xf>
    <xf numFmtId="164" fontId="0" fillId="0" borderId="16" xfId="0" applyNumberFormat="1" applyBorder="1" applyAlignment="1">
      <alignment horizontal="center" vertical="top"/>
    </xf>
    <xf numFmtId="0" fontId="4" fillId="6" borderId="8" xfId="0" applyFont="1" applyFill="1" applyBorder="1" applyAlignment="1">
      <alignment horizontal="center" vertical="center" wrapText="1"/>
    </xf>
    <xf numFmtId="164" fontId="0" fillId="6" borderId="6" xfId="0" applyNumberFormat="1" applyFill="1" applyBorder="1" applyAlignment="1">
      <alignment horizontal="center" vertical="center" wrapText="1"/>
    </xf>
    <xf numFmtId="3" fontId="2" fillId="0" borderId="1" xfId="0" applyNumberFormat="1" applyFont="1" applyBorder="1" applyAlignment="1">
      <alignment horizontal="center" vertical="center"/>
    </xf>
    <xf numFmtId="0" fontId="5" fillId="0" borderId="4" xfId="0" applyFont="1" applyBorder="1" applyAlignment="1">
      <alignment horizontal="center" vertical="center" wrapText="1"/>
    </xf>
    <xf numFmtId="0" fontId="4" fillId="6" borderId="6"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0" fillId="0" borderId="10" xfId="0" applyBorder="1" applyAlignment="1">
      <alignment horizontal="left" vertical="top"/>
    </xf>
    <xf numFmtId="0" fontId="4" fillId="0" borderId="4" xfId="0" applyFont="1" applyBorder="1" applyAlignment="1">
      <alignment vertical="center" wrapText="1"/>
    </xf>
    <xf numFmtId="0" fontId="2" fillId="0" borderId="1" xfId="0" applyFont="1" applyBorder="1" applyAlignment="1">
      <alignment horizontal="left" vertical="center" wrapText="1"/>
    </xf>
    <xf numFmtId="0" fontId="8" fillId="0" borderId="14" xfId="0"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4" xfId="0" applyBorder="1" applyAlignment="1">
      <alignment horizontal="center"/>
    </xf>
    <xf numFmtId="0" fontId="0" fillId="0" borderId="15" xfId="0" applyBorder="1" applyAlignment="1">
      <alignment horizontal="center"/>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7" xfId="0" applyFont="1" applyBorder="1" applyAlignment="1">
      <alignment horizontal="center" vertical="top" wrapText="1"/>
    </xf>
    <xf numFmtId="0" fontId="8" fillId="0" borderId="10" xfId="0" applyFont="1" applyBorder="1" applyAlignment="1">
      <alignment horizontal="center" vertical="top" wrapText="1"/>
    </xf>
    <xf numFmtId="0" fontId="13" fillId="0" borderId="1" xfId="0" applyFont="1" applyBorder="1" applyAlignment="1">
      <alignment horizontal="left" vertical="top"/>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8" fillId="0" borderId="1" xfId="0" applyFont="1" applyBorder="1" applyAlignment="1">
      <alignment horizontal="center" vertical="top" wrapText="1"/>
    </xf>
    <xf numFmtId="0" fontId="0" fillId="0" borderId="13" xfId="0" applyBorder="1" applyAlignment="1">
      <alignment horizontal="center" vertical="top" wrapText="1"/>
    </xf>
    <xf numFmtId="0" fontId="6" fillId="0" borderId="1" xfId="0" applyFont="1" applyBorder="1" applyAlignment="1">
      <alignment horizontal="right" vertical="center" wrapText="1"/>
    </xf>
    <xf numFmtId="0" fontId="8" fillId="0" borderId="1" xfId="0" applyFont="1" applyBorder="1" applyAlignment="1">
      <alignment horizontal="left" vertical="top" wrapText="1"/>
    </xf>
    <xf numFmtId="0" fontId="6" fillId="6" borderId="1" xfId="0" applyFont="1" applyFill="1" applyBorder="1" applyAlignment="1">
      <alignment horizontal="center" vertical="top" wrapText="1"/>
    </xf>
    <xf numFmtId="0" fontId="0" fillId="6" borderId="1" xfId="0" applyFill="1" applyBorder="1" applyAlignment="1">
      <alignment horizontal="center" vertical="top" wrapText="1"/>
    </xf>
    <xf numFmtId="0" fontId="7" fillId="0" borderId="1" xfId="0" applyFont="1" applyBorder="1" applyAlignment="1">
      <alignment horizontal="left" vertical="top" wrapText="1" indent="2"/>
    </xf>
    <xf numFmtId="0" fontId="8" fillId="0" borderId="1" xfId="0" applyFont="1" applyBorder="1" applyAlignment="1">
      <alignment horizontal="left" vertical="top" wrapText="1" indent="2"/>
    </xf>
    <xf numFmtId="0" fontId="7" fillId="0" borderId="1" xfId="0" applyFont="1" applyBorder="1" applyAlignment="1">
      <alignment horizontal="left" vertical="top" wrapText="1"/>
    </xf>
    <xf numFmtId="0" fontId="8" fillId="0" borderId="1" xfId="0" applyFont="1" applyBorder="1" applyAlignment="1">
      <alignment horizontal="left" vertical="center" wrapText="1"/>
    </xf>
    <xf numFmtId="0" fontId="16" fillId="6"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6" fillId="6" borderId="7" xfId="0" applyFont="1" applyFill="1" applyBorder="1" applyAlignment="1">
      <alignment horizontal="center" vertical="top" wrapText="1"/>
    </xf>
    <xf numFmtId="0" fontId="6" fillId="6" borderId="9" xfId="0" applyFont="1" applyFill="1" applyBorder="1" applyAlignment="1">
      <alignment horizontal="center" vertical="top" wrapText="1"/>
    </xf>
    <xf numFmtId="0" fontId="6" fillId="6" borderId="10" xfId="0" applyFont="1" applyFill="1" applyBorder="1" applyAlignment="1">
      <alignment horizontal="center" vertical="top"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6" fillId="6" borderId="7" xfId="0" applyFont="1" applyFill="1" applyBorder="1" applyAlignment="1">
      <alignment horizontal="center" vertical="top"/>
    </xf>
    <xf numFmtId="0" fontId="6" fillId="6" borderId="9" xfId="0" applyFont="1" applyFill="1" applyBorder="1" applyAlignment="1">
      <alignment horizontal="center" vertical="top"/>
    </xf>
    <xf numFmtId="0" fontId="6" fillId="6" borderId="10" xfId="0" applyFont="1" applyFill="1" applyBorder="1" applyAlignment="1">
      <alignment horizontal="center" vertical="top"/>
    </xf>
    <xf numFmtId="0" fontId="0" fillId="6" borderId="9" xfId="0" applyFill="1" applyBorder="1" applyAlignment="1">
      <alignment horizontal="center" vertical="top"/>
    </xf>
    <xf numFmtId="0" fontId="0" fillId="6" borderId="10" xfId="0" applyFill="1" applyBorder="1" applyAlignment="1">
      <alignment horizontal="center" vertical="top"/>
    </xf>
  </cellXfs>
  <cellStyles count="5">
    <cellStyle name="Excel Built-in Excel Built-in Excel Built-in Excel Built-in Excel Built-in Excel Built-in Excel Built-in Excel Built-in Excel Built-in Normal" xfId="1"/>
    <cellStyle name="Moeda 2" xfId="3"/>
    <cellStyle name="Normal" xfId="0" builtinId="0"/>
    <cellStyle name="Normal 2" xfId="2"/>
    <cellStyle name="Porcentagem 2" xfId="4"/>
  </cellStyles>
  <dxfs count="0"/>
  <tableStyles count="0" defaultTableStyle="TableStyleMedium9" defaultPivotStyle="PivotStyleLight16"/>
  <colors>
    <mruColors>
      <color rgb="FFFF9999"/>
      <color rgb="FFFFD5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posta%20comercial%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Proposta Comercial LOTE 1"/>
      <sheetName val="1.1 Composição de custos"/>
    </sheetNames>
    <sheetDataSet>
      <sheetData sheetId="0">
        <row r="30">
          <cell r="G30" t="e">
            <v>#REF!</v>
          </cell>
        </row>
      </sheetData>
      <sheetData sheetId="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7"/>
  <sheetViews>
    <sheetView tabSelected="1" topLeftCell="A21" zoomScale="90" zoomScaleNormal="90" workbookViewId="0">
      <selection activeCell="A20" sqref="A20"/>
    </sheetView>
  </sheetViews>
  <sheetFormatPr defaultRowHeight="12.75" x14ac:dyDescent="0.2"/>
  <cols>
    <col min="1" max="1" width="47" customWidth="1"/>
    <col min="2" max="3" width="15.83203125" customWidth="1"/>
    <col min="4" max="4" width="21.83203125" customWidth="1"/>
    <col min="5" max="5" width="23.83203125" customWidth="1"/>
    <col min="6" max="6" width="31.5" customWidth="1"/>
    <col min="7" max="7" width="17.33203125" hidden="1" customWidth="1"/>
    <col min="8" max="8" width="13.33203125" hidden="1" customWidth="1"/>
    <col min="9" max="9" width="21.6640625" hidden="1" customWidth="1"/>
    <col min="10" max="10" width="0.6640625" hidden="1" customWidth="1"/>
    <col min="11" max="11" width="13.83203125" style="1" hidden="1" customWidth="1"/>
    <col min="12" max="12" width="16.33203125" hidden="1" customWidth="1"/>
    <col min="13" max="13" width="9.83203125" customWidth="1"/>
    <col min="15" max="15" width="40.33203125" customWidth="1"/>
  </cols>
  <sheetData>
    <row r="1" spans="1:15" ht="31.5" customHeight="1" x14ac:dyDescent="0.2">
      <c r="A1" s="75" t="s">
        <v>30</v>
      </c>
      <c r="B1" s="76"/>
      <c r="C1" s="76"/>
      <c r="D1" s="76"/>
      <c r="E1" s="76"/>
      <c r="F1" s="76"/>
      <c r="G1" s="36"/>
    </row>
    <row r="2" spans="1:15" ht="14.25" customHeight="1" x14ac:dyDescent="0.2">
      <c r="A2" s="79" t="s">
        <v>19</v>
      </c>
      <c r="B2" s="79"/>
      <c r="C2" s="79"/>
      <c r="D2" s="79"/>
      <c r="E2" s="79"/>
      <c r="F2" s="79"/>
      <c r="G2" s="36"/>
    </row>
    <row r="3" spans="1:15" ht="15" customHeight="1" x14ac:dyDescent="0.2">
      <c r="A3" s="80" t="s">
        <v>31</v>
      </c>
      <c r="B3" s="80"/>
      <c r="C3" s="80"/>
      <c r="D3" s="80"/>
      <c r="E3" s="74" t="s">
        <v>20</v>
      </c>
      <c r="F3" s="74"/>
      <c r="G3" s="74"/>
      <c r="H3" s="4"/>
      <c r="I3" s="4"/>
      <c r="J3" s="5"/>
      <c r="M3" s="44"/>
    </row>
    <row r="4" spans="1:15" ht="15" x14ac:dyDescent="0.2">
      <c r="A4" s="80"/>
      <c r="B4" s="80"/>
      <c r="C4" s="80"/>
      <c r="D4" s="80"/>
      <c r="E4" s="74" t="s">
        <v>21</v>
      </c>
      <c r="F4" s="74"/>
      <c r="G4" s="74"/>
      <c r="H4" s="6"/>
      <c r="I4" s="6"/>
      <c r="J4" s="6"/>
      <c r="K4" s="7"/>
      <c r="L4" s="8"/>
      <c r="M4" s="45"/>
    </row>
    <row r="5" spans="1:15" ht="15" x14ac:dyDescent="0.2">
      <c r="A5" s="80"/>
      <c r="B5" s="80"/>
      <c r="C5" s="80"/>
      <c r="D5" s="80"/>
      <c r="E5" s="74" t="s">
        <v>22</v>
      </c>
      <c r="F5" s="74"/>
      <c r="G5" s="74"/>
      <c r="H5" s="9"/>
      <c r="I5" s="9"/>
      <c r="J5" s="9"/>
      <c r="K5" s="10"/>
      <c r="L5" s="11"/>
      <c r="M5" s="46"/>
    </row>
    <row r="6" spans="1:15" ht="15" x14ac:dyDescent="0.2">
      <c r="A6" s="80"/>
      <c r="B6" s="80"/>
      <c r="C6" s="80"/>
      <c r="D6" s="80"/>
      <c r="E6" s="74" t="s">
        <v>23</v>
      </c>
      <c r="F6" s="74"/>
      <c r="G6" s="74"/>
      <c r="H6" s="9"/>
      <c r="I6" s="9"/>
      <c r="J6" s="9"/>
      <c r="K6" s="10"/>
      <c r="L6" s="11"/>
      <c r="M6" s="46"/>
    </row>
    <row r="7" spans="1:15" ht="15.75" customHeight="1" x14ac:dyDescent="0.2">
      <c r="A7" s="80"/>
      <c r="B7" s="80"/>
      <c r="C7" s="80"/>
      <c r="D7" s="80"/>
      <c r="E7" s="74" t="s">
        <v>24</v>
      </c>
      <c r="F7" s="74"/>
      <c r="G7" s="74"/>
      <c r="H7" s="9"/>
      <c r="I7" s="9"/>
      <c r="J7" s="9"/>
      <c r="K7" s="10"/>
      <c r="L7" s="11"/>
      <c r="M7" s="46"/>
    </row>
    <row r="8" spans="1:15" ht="15.75" customHeight="1" x14ac:dyDescent="0.2">
      <c r="A8" s="80"/>
      <c r="B8" s="80"/>
      <c r="C8" s="80"/>
      <c r="D8" s="80"/>
      <c r="E8" s="74" t="s">
        <v>25</v>
      </c>
      <c r="F8" s="74"/>
      <c r="G8" s="74"/>
      <c r="J8" s="3"/>
      <c r="L8" s="11"/>
      <c r="M8" s="46"/>
    </row>
    <row r="9" spans="1:15" ht="14.25" x14ac:dyDescent="0.2">
      <c r="A9" s="77" t="s">
        <v>0</v>
      </c>
      <c r="B9" s="77"/>
      <c r="C9" s="77"/>
      <c r="D9" s="77"/>
      <c r="E9" s="77"/>
      <c r="F9" s="77"/>
      <c r="G9" s="36"/>
    </row>
    <row r="10" spans="1:15" ht="94.5" customHeight="1" x14ac:dyDescent="0.2">
      <c r="A10" s="78" t="s">
        <v>61</v>
      </c>
      <c r="B10" s="78"/>
      <c r="C10" s="78"/>
      <c r="D10" s="78"/>
      <c r="E10" s="78"/>
      <c r="F10" s="78"/>
      <c r="G10" s="36"/>
    </row>
    <row r="11" spans="1:15" ht="48.75" customHeight="1" x14ac:dyDescent="0.2">
      <c r="A11" s="38" t="s">
        <v>32</v>
      </c>
      <c r="B11" s="38" t="s">
        <v>36</v>
      </c>
      <c r="C11" s="29" t="s">
        <v>33</v>
      </c>
      <c r="D11" s="29" t="s">
        <v>35</v>
      </c>
      <c r="E11" s="39" t="s">
        <v>39</v>
      </c>
      <c r="F11" s="31" t="s">
        <v>37</v>
      </c>
      <c r="G11" s="36"/>
    </row>
    <row r="12" spans="1:15" ht="128.25" x14ac:dyDescent="0.2">
      <c r="A12" s="40" t="s">
        <v>44</v>
      </c>
      <c r="B12" s="41" t="s">
        <v>60</v>
      </c>
      <c r="C12" s="49" t="s">
        <v>34</v>
      </c>
      <c r="D12" s="30">
        <v>26</v>
      </c>
      <c r="E12" s="42">
        <v>0</v>
      </c>
      <c r="F12" s="37">
        <f t="shared" ref="F12:F17" si="0">D12*E12</f>
        <v>0</v>
      </c>
      <c r="G12" s="36"/>
      <c r="O12" s="14"/>
    </row>
    <row r="13" spans="1:15" ht="71.25" customHeight="1" x14ac:dyDescent="0.2">
      <c r="A13" s="40" t="s">
        <v>45</v>
      </c>
      <c r="B13" s="41" t="s">
        <v>60</v>
      </c>
      <c r="C13" s="49" t="s">
        <v>34</v>
      </c>
      <c r="D13" s="30">
        <v>66</v>
      </c>
      <c r="E13" s="42">
        <v>0</v>
      </c>
      <c r="F13" s="37">
        <f t="shared" si="0"/>
        <v>0</v>
      </c>
      <c r="G13" s="36"/>
      <c r="O13" s="14"/>
    </row>
    <row r="14" spans="1:15" ht="342" x14ac:dyDescent="0.2">
      <c r="A14" s="40" t="s">
        <v>46</v>
      </c>
      <c r="B14" s="41" t="s">
        <v>60</v>
      </c>
      <c r="C14" s="49" t="s">
        <v>34</v>
      </c>
      <c r="D14" s="30">
        <v>26</v>
      </c>
      <c r="E14" s="42">
        <v>0</v>
      </c>
      <c r="F14" s="37">
        <f t="shared" si="0"/>
        <v>0</v>
      </c>
      <c r="G14" s="36"/>
      <c r="O14" s="14"/>
    </row>
    <row r="15" spans="1:15" ht="327.75" x14ac:dyDescent="0.2">
      <c r="A15" s="40" t="s">
        <v>47</v>
      </c>
      <c r="B15" s="41" t="s">
        <v>60</v>
      </c>
      <c r="C15" s="49" t="s">
        <v>34</v>
      </c>
      <c r="D15" s="30">
        <v>22</v>
      </c>
      <c r="E15" s="42">
        <v>0</v>
      </c>
      <c r="F15" s="37">
        <f t="shared" si="0"/>
        <v>0</v>
      </c>
      <c r="G15" s="36"/>
      <c r="O15" s="14"/>
    </row>
    <row r="16" spans="1:15" ht="199.5" x14ac:dyDescent="0.2">
      <c r="A16" s="40" t="s">
        <v>48</v>
      </c>
      <c r="B16" s="41" t="s">
        <v>60</v>
      </c>
      <c r="C16" s="49" t="s">
        <v>34</v>
      </c>
      <c r="D16" s="30">
        <v>12</v>
      </c>
      <c r="E16" s="42">
        <v>0</v>
      </c>
      <c r="F16" s="37">
        <f t="shared" si="0"/>
        <v>0</v>
      </c>
      <c r="G16" s="36"/>
      <c r="O16" s="14"/>
    </row>
    <row r="17" spans="1:15" ht="185.25" x14ac:dyDescent="0.2">
      <c r="A17" s="40" t="s">
        <v>53</v>
      </c>
      <c r="B17" s="41" t="s">
        <v>60</v>
      </c>
      <c r="C17" s="49" t="s">
        <v>34</v>
      </c>
      <c r="D17" s="30">
        <v>12</v>
      </c>
      <c r="E17" s="42">
        <v>0</v>
      </c>
      <c r="F17" s="37">
        <f t="shared" si="0"/>
        <v>0</v>
      </c>
      <c r="G17" s="36"/>
      <c r="O17" s="14"/>
    </row>
    <row r="18" spans="1:15" ht="71.25" x14ac:dyDescent="0.2">
      <c r="A18" s="40" t="s">
        <v>56</v>
      </c>
      <c r="B18" s="41" t="s">
        <v>60</v>
      </c>
      <c r="C18" s="49" t="s">
        <v>34</v>
      </c>
      <c r="D18" s="30">
        <v>12</v>
      </c>
      <c r="E18" s="42">
        <v>0</v>
      </c>
      <c r="F18" s="37">
        <f t="shared" ref="F18:F19" si="1">D18*E18</f>
        <v>0</v>
      </c>
      <c r="G18" s="53"/>
      <c r="O18" s="14"/>
    </row>
    <row r="19" spans="1:15" ht="114" x14ac:dyDescent="0.2">
      <c r="A19" s="40" t="s">
        <v>57</v>
      </c>
      <c r="B19" s="41" t="s">
        <v>60</v>
      </c>
      <c r="C19" s="49" t="s">
        <v>34</v>
      </c>
      <c r="D19" s="30">
        <v>12</v>
      </c>
      <c r="E19" s="42">
        <v>0</v>
      </c>
      <c r="F19" s="37">
        <f t="shared" si="1"/>
        <v>0</v>
      </c>
      <c r="G19" s="53"/>
      <c r="O19" s="14"/>
    </row>
    <row r="20" spans="1:15" ht="156.75" x14ac:dyDescent="0.2">
      <c r="A20" s="40" t="s">
        <v>131</v>
      </c>
      <c r="B20" s="41" t="s">
        <v>60</v>
      </c>
      <c r="C20" s="49" t="s">
        <v>34</v>
      </c>
      <c r="D20" s="30">
        <v>11</v>
      </c>
      <c r="E20" s="42">
        <v>0</v>
      </c>
      <c r="F20" s="37">
        <f>D20*E20</f>
        <v>0</v>
      </c>
      <c r="G20" s="53"/>
      <c r="O20" s="14"/>
    </row>
    <row r="21" spans="1:15" ht="71.25" x14ac:dyDescent="0.2">
      <c r="A21" s="40" t="s">
        <v>58</v>
      </c>
      <c r="B21" s="41" t="s">
        <v>60</v>
      </c>
      <c r="C21" s="49" t="s">
        <v>34</v>
      </c>
      <c r="D21" s="30">
        <v>11</v>
      </c>
      <c r="E21" s="42">
        <v>0</v>
      </c>
      <c r="F21" s="37">
        <f>D21*E21</f>
        <v>0</v>
      </c>
      <c r="G21" s="53"/>
      <c r="O21" s="14"/>
    </row>
    <row r="22" spans="1:15" ht="99.75" x14ac:dyDescent="0.2">
      <c r="A22" s="40" t="s">
        <v>59</v>
      </c>
      <c r="B22" s="41" t="s">
        <v>60</v>
      </c>
      <c r="C22" s="49" t="s">
        <v>34</v>
      </c>
      <c r="D22" s="30">
        <v>11</v>
      </c>
      <c r="E22" s="42">
        <v>0</v>
      </c>
      <c r="F22" s="37">
        <f>D22*E22</f>
        <v>0</v>
      </c>
      <c r="G22" s="53"/>
      <c r="O22" s="14"/>
    </row>
    <row r="23" spans="1:15" ht="28.5" customHeight="1" x14ac:dyDescent="0.2">
      <c r="A23" s="73" t="s">
        <v>38</v>
      </c>
      <c r="B23" s="73"/>
      <c r="C23" s="73"/>
      <c r="D23" s="73"/>
      <c r="E23" s="73"/>
      <c r="F23" s="32">
        <f>SUM(F12:F22)</f>
        <v>0</v>
      </c>
      <c r="G23" s="43" t="e">
        <f>#REF!*22</f>
        <v>#REF!</v>
      </c>
      <c r="H23" t="s">
        <v>1</v>
      </c>
      <c r="O23" s="14"/>
    </row>
    <row r="24" spans="1:15" ht="29.25" customHeight="1" x14ac:dyDescent="0.2">
      <c r="A24" s="73" t="s">
        <v>29</v>
      </c>
      <c r="B24" s="73"/>
      <c r="C24" s="73"/>
      <c r="D24" s="81"/>
      <c r="E24" s="81"/>
      <c r="F24" s="81"/>
      <c r="G24" s="43"/>
    </row>
    <row r="25" spans="1:15" ht="13.5" customHeight="1" x14ac:dyDescent="0.2">
      <c r="A25" s="74" t="s">
        <v>2</v>
      </c>
      <c r="B25" s="74"/>
      <c r="C25" s="74"/>
      <c r="D25" s="74"/>
      <c r="E25" s="74"/>
      <c r="F25" s="74"/>
      <c r="G25" s="12" t="e">
        <f>G23*12</f>
        <v>#REF!</v>
      </c>
      <c r="I25" s="3" t="e">
        <f>G25</f>
        <v>#REF!</v>
      </c>
    </row>
    <row r="26" spans="1:15" ht="15" x14ac:dyDescent="0.2">
      <c r="A26" s="71"/>
      <c r="B26" s="71"/>
      <c r="C26" s="71"/>
      <c r="D26" s="71"/>
      <c r="E26" s="71"/>
      <c r="F26" s="71"/>
    </row>
    <row r="27" spans="1:15" ht="24" customHeight="1" x14ac:dyDescent="0.2">
      <c r="A27" s="68" t="s">
        <v>3</v>
      </c>
      <c r="B27" s="68"/>
      <c r="C27" s="68"/>
      <c r="D27" s="68"/>
      <c r="E27" s="56" t="s">
        <v>40</v>
      </c>
      <c r="F27" s="57"/>
      <c r="G27" s="14"/>
      <c r="I27" s="13"/>
    </row>
    <row r="28" spans="1:15" ht="14.25" customHeight="1" x14ac:dyDescent="0.2">
      <c r="A28" s="69" t="s">
        <v>4</v>
      </c>
      <c r="B28" s="69"/>
      <c r="C28" s="69"/>
      <c r="D28" s="69"/>
      <c r="E28" s="58"/>
      <c r="F28" s="59"/>
      <c r="I28" s="13" t="e">
        <f>#REF!</f>
        <v>#REF!</v>
      </c>
      <c r="J28" s="15" t="s">
        <v>5</v>
      </c>
    </row>
    <row r="29" spans="1:15" ht="51.75" customHeight="1" x14ac:dyDescent="0.2">
      <c r="A29" s="55" t="s">
        <v>98</v>
      </c>
      <c r="B29" s="55"/>
      <c r="C29" s="55"/>
      <c r="D29" s="55"/>
      <c r="E29" s="58"/>
      <c r="F29" s="59"/>
      <c r="I29" s="13"/>
      <c r="J29" s="15"/>
    </row>
    <row r="30" spans="1:15" ht="51.75" customHeight="1" x14ac:dyDescent="0.2">
      <c r="A30" s="55" t="s">
        <v>97</v>
      </c>
      <c r="B30" s="55"/>
      <c r="C30" s="55"/>
      <c r="D30" s="55"/>
      <c r="E30" s="58"/>
      <c r="F30" s="59"/>
      <c r="I30" s="13"/>
      <c r="J30" s="15"/>
    </row>
    <row r="31" spans="1:15" ht="50.25" customHeight="1" x14ac:dyDescent="0.2">
      <c r="A31" s="55" t="s">
        <v>96</v>
      </c>
      <c r="B31" s="55"/>
      <c r="C31" s="55"/>
      <c r="D31" s="55"/>
      <c r="E31" s="60"/>
      <c r="F31" s="61"/>
      <c r="I31" s="13"/>
      <c r="J31" s="15"/>
    </row>
    <row r="32" spans="1:15" ht="49.5" customHeight="1" x14ac:dyDescent="0.2">
      <c r="A32" s="55" t="s">
        <v>43</v>
      </c>
      <c r="B32" s="55"/>
      <c r="C32" s="55"/>
      <c r="D32" s="55"/>
      <c r="E32" s="71" t="s">
        <v>6</v>
      </c>
      <c r="F32" s="71"/>
      <c r="I32" s="13" t="e">
        <f>#REF!</f>
        <v>#REF!</v>
      </c>
      <c r="J32" s="15" t="s">
        <v>7</v>
      </c>
      <c r="K32" s="8"/>
    </row>
    <row r="33" spans="1:10" ht="72.75" customHeight="1" x14ac:dyDescent="0.2">
      <c r="A33" s="70" t="s">
        <v>8</v>
      </c>
      <c r="B33" s="70"/>
      <c r="C33" s="70"/>
      <c r="D33" s="70"/>
      <c r="E33" s="71" t="s">
        <v>9</v>
      </c>
      <c r="F33" s="71"/>
      <c r="I33" s="16" t="e">
        <f>#REF!</f>
        <v>#REF!</v>
      </c>
      <c r="J33" s="17" t="s">
        <v>10</v>
      </c>
    </row>
    <row r="34" spans="1:10" ht="39.75" customHeight="1" x14ac:dyDescent="0.2">
      <c r="A34" s="70" t="s">
        <v>11</v>
      </c>
      <c r="B34" s="70"/>
      <c r="C34" s="70"/>
      <c r="D34" s="70"/>
      <c r="E34" s="72" t="s">
        <v>14</v>
      </c>
      <c r="F34" s="72"/>
      <c r="H34" s="18"/>
      <c r="I34" s="19" t="e">
        <f>SUM(I27:I33)</f>
        <v>#REF!</v>
      </c>
      <c r="J34" s="20" t="s">
        <v>12</v>
      </c>
    </row>
    <row r="35" spans="1:10" ht="24" customHeight="1" x14ac:dyDescent="0.2">
      <c r="A35" s="70" t="s">
        <v>13</v>
      </c>
      <c r="B35" s="70"/>
      <c r="C35" s="70"/>
      <c r="D35" s="70"/>
      <c r="E35" s="62" t="s">
        <v>26</v>
      </c>
      <c r="F35" s="63"/>
      <c r="I35" s="3"/>
    </row>
    <row r="36" spans="1:10" ht="27" customHeight="1" x14ac:dyDescent="0.2">
      <c r="A36" s="70"/>
      <c r="B36" s="70"/>
      <c r="C36" s="70"/>
      <c r="D36" s="70"/>
      <c r="E36" s="64" t="s">
        <v>27</v>
      </c>
      <c r="F36" s="65"/>
    </row>
    <row r="37" spans="1:10" ht="42" customHeight="1" x14ac:dyDescent="0.2">
      <c r="A37" s="55" t="s">
        <v>15</v>
      </c>
      <c r="B37" s="55"/>
      <c r="C37" s="55"/>
      <c r="D37" s="55"/>
      <c r="E37" s="66" t="s">
        <v>28</v>
      </c>
      <c r="F37" s="67"/>
    </row>
  </sheetData>
  <mergeCells count="33">
    <mergeCell ref="A23:E23"/>
    <mergeCell ref="A25:F25"/>
    <mergeCell ref="A26:F26"/>
    <mergeCell ref="E8:G8"/>
    <mergeCell ref="A1:F1"/>
    <mergeCell ref="A9:F9"/>
    <mergeCell ref="A10:F10"/>
    <mergeCell ref="A2:F2"/>
    <mergeCell ref="A3:D8"/>
    <mergeCell ref="E3:G3"/>
    <mergeCell ref="E4:G4"/>
    <mergeCell ref="E5:G5"/>
    <mergeCell ref="E6:G6"/>
    <mergeCell ref="E7:G7"/>
    <mergeCell ref="A24:C24"/>
    <mergeCell ref="D24:F24"/>
    <mergeCell ref="E37:F37"/>
    <mergeCell ref="A27:D27"/>
    <mergeCell ref="A28:D28"/>
    <mergeCell ref="A32:D32"/>
    <mergeCell ref="A33:D33"/>
    <mergeCell ref="A34:D34"/>
    <mergeCell ref="A35:D36"/>
    <mergeCell ref="A37:D37"/>
    <mergeCell ref="E32:F32"/>
    <mergeCell ref="E33:F33"/>
    <mergeCell ref="E34:F34"/>
    <mergeCell ref="A31:D31"/>
    <mergeCell ref="A29:D29"/>
    <mergeCell ref="E27:F31"/>
    <mergeCell ref="E35:F35"/>
    <mergeCell ref="E36:F36"/>
    <mergeCell ref="A30:D30"/>
  </mergeCells>
  <pageMargins left="0.511811024" right="0.511811024" top="0.78740157499999996" bottom="0.78740157499999996" header="0.31496062000000002" footer="0.31496062000000002"/>
  <pageSetup paperSize="9" scale="71"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topLeftCell="A17" workbookViewId="0">
      <selection activeCell="A17" sqref="A17:XFD21"/>
    </sheetView>
  </sheetViews>
  <sheetFormatPr defaultRowHeight="12.75" x14ac:dyDescent="0.2"/>
  <cols>
    <col min="1" max="1" width="47" customWidth="1"/>
    <col min="2" max="3" width="15.83203125" customWidth="1"/>
    <col min="4" max="4" width="21.83203125" customWidth="1"/>
    <col min="5" max="5" width="23.83203125" customWidth="1"/>
    <col min="6" max="6" width="31.5" customWidth="1"/>
    <col min="7" max="7" width="17.33203125" hidden="1" customWidth="1"/>
    <col min="8" max="8" width="13.33203125" hidden="1" customWidth="1"/>
    <col min="9" max="9" width="21.6640625" hidden="1" customWidth="1"/>
    <col min="10" max="10" width="0.6640625" hidden="1" customWidth="1"/>
    <col min="11" max="11" width="13.83203125" style="1" hidden="1" customWidth="1"/>
    <col min="12" max="12" width="16.33203125" hidden="1" customWidth="1"/>
    <col min="13" max="13" width="9.83203125" customWidth="1"/>
    <col min="15" max="15" width="40.33203125" customWidth="1"/>
  </cols>
  <sheetData>
    <row r="1" spans="1:15" ht="31.5" customHeight="1" x14ac:dyDescent="0.2">
      <c r="A1" s="75" t="s">
        <v>30</v>
      </c>
      <c r="B1" s="76"/>
      <c r="C1" s="76"/>
      <c r="D1" s="76"/>
      <c r="E1" s="76"/>
      <c r="F1" s="76"/>
      <c r="G1" s="36"/>
    </row>
    <row r="2" spans="1:15" ht="14.25" customHeight="1" x14ac:dyDescent="0.2">
      <c r="A2" s="79" t="s">
        <v>19</v>
      </c>
      <c r="B2" s="79"/>
      <c r="C2" s="79"/>
      <c r="D2" s="79"/>
      <c r="E2" s="79"/>
      <c r="F2" s="79"/>
      <c r="G2" s="36"/>
    </row>
    <row r="3" spans="1:15" ht="15" customHeight="1" x14ac:dyDescent="0.2">
      <c r="A3" s="80" t="s">
        <v>31</v>
      </c>
      <c r="B3" s="80"/>
      <c r="C3" s="80"/>
      <c r="D3" s="80"/>
      <c r="E3" s="74" t="s">
        <v>20</v>
      </c>
      <c r="F3" s="74"/>
      <c r="G3" s="74"/>
      <c r="H3" s="4"/>
      <c r="I3" s="4"/>
      <c r="J3" s="5"/>
      <c r="M3" s="44"/>
    </row>
    <row r="4" spans="1:15" ht="15" x14ac:dyDescent="0.2">
      <c r="A4" s="80"/>
      <c r="B4" s="80"/>
      <c r="C4" s="80"/>
      <c r="D4" s="80"/>
      <c r="E4" s="74" t="s">
        <v>21</v>
      </c>
      <c r="F4" s="74"/>
      <c r="G4" s="74"/>
      <c r="H4" s="6"/>
      <c r="I4" s="6"/>
      <c r="J4" s="6"/>
      <c r="K4" s="7"/>
      <c r="L4" s="8"/>
      <c r="M4" s="45"/>
    </row>
    <row r="5" spans="1:15" ht="15" x14ac:dyDescent="0.2">
      <c r="A5" s="80"/>
      <c r="B5" s="80"/>
      <c r="C5" s="80"/>
      <c r="D5" s="80"/>
      <c r="E5" s="74" t="s">
        <v>22</v>
      </c>
      <c r="F5" s="74"/>
      <c r="G5" s="74"/>
      <c r="H5" s="9"/>
      <c r="I5" s="9"/>
      <c r="J5" s="9"/>
      <c r="K5" s="10"/>
      <c r="L5" s="11"/>
      <c r="M5" s="46"/>
    </row>
    <row r="6" spans="1:15" ht="15" x14ac:dyDescent="0.2">
      <c r="A6" s="80"/>
      <c r="B6" s="80"/>
      <c r="C6" s="80"/>
      <c r="D6" s="80"/>
      <c r="E6" s="74" t="s">
        <v>23</v>
      </c>
      <c r="F6" s="74"/>
      <c r="G6" s="74"/>
      <c r="H6" s="9"/>
      <c r="I6" s="9"/>
      <c r="J6" s="9"/>
      <c r="K6" s="10"/>
      <c r="L6" s="11"/>
      <c r="M6" s="46"/>
    </row>
    <row r="7" spans="1:15" ht="15.75" customHeight="1" x14ac:dyDescent="0.2">
      <c r="A7" s="80"/>
      <c r="B7" s="80"/>
      <c r="C7" s="80"/>
      <c r="D7" s="80"/>
      <c r="E7" s="74" t="s">
        <v>24</v>
      </c>
      <c r="F7" s="74"/>
      <c r="G7" s="74"/>
      <c r="H7" s="9"/>
      <c r="I7" s="9"/>
      <c r="J7" s="9"/>
      <c r="K7" s="10"/>
      <c r="L7" s="11"/>
      <c r="M7" s="46"/>
    </row>
    <row r="8" spans="1:15" ht="15.75" customHeight="1" x14ac:dyDescent="0.2">
      <c r="A8" s="80"/>
      <c r="B8" s="80"/>
      <c r="C8" s="80"/>
      <c r="D8" s="80"/>
      <c r="E8" s="74" t="s">
        <v>25</v>
      </c>
      <c r="F8" s="74"/>
      <c r="G8" s="74"/>
      <c r="J8" s="3"/>
      <c r="L8" s="11"/>
      <c r="M8" s="46"/>
    </row>
    <row r="9" spans="1:15" ht="14.25" x14ac:dyDescent="0.2">
      <c r="A9" s="77" t="s">
        <v>0</v>
      </c>
      <c r="B9" s="77"/>
      <c r="C9" s="77"/>
      <c r="D9" s="77"/>
      <c r="E9" s="77"/>
      <c r="F9" s="77"/>
      <c r="G9" s="36"/>
    </row>
    <row r="10" spans="1:15" ht="94.5" customHeight="1" x14ac:dyDescent="0.2">
      <c r="A10" s="78" t="s">
        <v>61</v>
      </c>
      <c r="B10" s="78"/>
      <c r="C10" s="78"/>
      <c r="D10" s="78"/>
      <c r="E10" s="78"/>
      <c r="F10" s="78"/>
      <c r="G10" s="36"/>
    </row>
    <row r="11" spans="1:15" ht="48.75" customHeight="1" x14ac:dyDescent="0.2">
      <c r="A11" s="38" t="s">
        <v>32</v>
      </c>
      <c r="B11" s="38" t="s">
        <v>36</v>
      </c>
      <c r="C11" s="29" t="s">
        <v>33</v>
      </c>
      <c r="D11" s="29" t="s">
        <v>35</v>
      </c>
      <c r="E11" s="39" t="s">
        <v>39</v>
      </c>
      <c r="F11" s="31" t="s">
        <v>37</v>
      </c>
      <c r="G11" s="36"/>
    </row>
    <row r="12" spans="1:15" ht="156.75" x14ac:dyDescent="0.2">
      <c r="A12" s="40" t="s">
        <v>49</v>
      </c>
      <c r="B12" s="41" t="s">
        <v>60</v>
      </c>
      <c r="C12" s="49" t="s">
        <v>34</v>
      </c>
      <c r="D12" s="30">
        <v>11</v>
      </c>
      <c r="E12" s="42">
        <v>0</v>
      </c>
      <c r="F12" s="37">
        <f t="shared" ref="F12:F16" si="0">D12*E12</f>
        <v>0</v>
      </c>
      <c r="G12" s="36"/>
      <c r="O12" s="14"/>
    </row>
    <row r="13" spans="1:15" ht="114" x14ac:dyDescent="0.2">
      <c r="A13" s="40" t="s">
        <v>50</v>
      </c>
      <c r="B13" s="41" t="s">
        <v>60</v>
      </c>
      <c r="C13" s="49" t="s">
        <v>34</v>
      </c>
      <c r="D13" s="30">
        <v>11</v>
      </c>
      <c r="E13" s="42">
        <v>0</v>
      </c>
      <c r="F13" s="37">
        <f t="shared" si="0"/>
        <v>0</v>
      </c>
      <c r="G13" s="36"/>
      <c r="O13" s="14"/>
    </row>
    <row r="14" spans="1:15" ht="171" x14ac:dyDescent="0.2">
      <c r="A14" s="40" t="s">
        <v>51</v>
      </c>
      <c r="B14" s="41" t="s">
        <v>60</v>
      </c>
      <c r="C14" s="49" t="s">
        <v>34</v>
      </c>
      <c r="D14" s="30">
        <v>11</v>
      </c>
      <c r="E14" s="42">
        <v>0</v>
      </c>
      <c r="F14" s="37">
        <f t="shared" si="0"/>
        <v>0</v>
      </c>
      <c r="G14" s="36"/>
      <c r="O14" s="14"/>
    </row>
    <row r="15" spans="1:15" ht="114" x14ac:dyDescent="0.2">
      <c r="A15" s="40" t="s">
        <v>52</v>
      </c>
      <c r="B15" s="41" t="s">
        <v>60</v>
      </c>
      <c r="C15" s="49" t="s">
        <v>34</v>
      </c>
      <c r="D15" s="30">
        <v>24</v>
      </c>
      <c r="E15" s="42">
        <v>0</v>
      </c>
      <c r="F15" s="37">
        <f t="shared" si="0"/>
        <v>0</v>
      </c>
      <c r="G15" s="36"/>
      <c r="O15" s="14"/>
    </row>
    <row r="16" spans="1:15" ht="342" x14ac:dyDescent="0.2">
      <c r="A16" s="40" t="s">
        <v>55</v>
      </c>
      <c r="B16" s="41" t="s">
        <v>60</v>
      </c>
      <c r="C16" s="49" t="s">
        <v>34</v>
      </c>
      <c r="D16" s="30">
        <v>12</v>
      </c>
      <c r="E16" s="42">
        <v>0</v>
      </c>
      <c r="F16" s="37">
        <f t="shared" si="0"/>
        <v>0</v>
      </c>
      <c r="G16" s="36"/>
      <c r="O16" s="14"/>
    </row>
    <row r="17" spans="1:15" ht="28.5" customHeight="1" x14ac:dyDescent="0.2">
      <c r="A17" s="73" t="s">
        <v>38</v>
      </c>
      <c r="B17" s="73"/>
      <c r="C17" s="73"/>
      <c r="D17" s="73"/>
      <c r="E17" s="73"/>
      <c r="F17" s="32">
        <f>SUM(F12:F16)</f>
        <v>0</v>
      </c>
      <c r="G17" s="43" t="e">
        <f>#REF!*22</f>
        <v>#REF!</v>
      </c>
      <c r="H17" t="s">
        <v>1</v>
      </c>
      <c r="O17" s="14"/>
    </row>
    <row r="18" spans="1:15" ht="29.25" customHeight="1" x14ac:dyDescent="0.2">
      <c r="A18" s="73" t="s">
        <v>29</v>
      </c>
      <c r="B18" s="73"/>
      <c r="C18" s="73"/>
      <c r="D18" s="81"/>
      <c r="E18" s="81"/>
      <c r="F18" s="81"/>
      <c r="G18" s="43"/>
    </row>
    <row r="19" spans="1:15" ht="13.5" customHeight="1" x14ac:dyDescent="0.2">
      <c r="A19" s="74" t="s">
        <v>2</v>
      </c>
      <c r="B19" s="74"/>
      <c r="C19" s="74"/>
      <c r="D19" s="74"/>
      <c r="E19" s="74"/>
      <c r="F19" s="74"/>
      <c r="G19" s="12" t="e">
        <f>G17*12</f>
        <v>#REF!</v>
      </c>
      <c r="I19" s="3" t="e">
        <f>G19</f>
        <v>#REF!</v>
      </c>
    </row>
    <row r="20" spans="1:15" ht="15" x14ac:dyDescent="0.2">
      <c r="A20" s="71"/>
      <c r="B20" s="71"/>
      <c r="C20" s="71"/>
      <c r="D20" s="71"/>
      <c r="E20" s="71"/>
      <c r="F20" s="71"/>
    </row>
    <row r="21" spans="1:15" ht="24" customHeight="1" x14ac:dyDescent="0.2">
      <c r="A21" s="68" t="s">
        <v>3</v>
      </c>
      <c r="B21" s="68"/>
      <c r="C21" s="68"/>
      <c r="D21" s="68"/>
      <c r="E21" s="56" t="s">
        <v>40</v>
      </c>
      <c r="F21" s="57"/>
      <c r="G21" s="14"/>
      <c r="I21" s="13"/>
    </row>
    <row r="22" spans="1:15" ht="14.25" customHeight="1" x14ac:dyDescent="0.2">
      <c r="A22" s="69" t="s">
        <v>4</v>
      </c>
      <c r="B22" s="69"/>
      <c r="C22" s="69"/>
      <c r="D22" s="69"/>
      <c r="E22" s="58"/>
      <c r="F22" s="59"/>
      <c r="I22" s="13" t="e">
        <f>#REF!</f>
        <v>#REF!</v>
      </c>
      <c r="J22" s="15" t="s">
        <v>5</v>
      </c>
    </row>
    <row r="23" spans="1:15" ht="51.75" customHeight="1" x14ac:dyDescent="0.2">
      <c r="A23" s="55" t="s">
        <v>98</v>
      </c>
      <c r="B23" s="55"/>
      <c r="C23" s="55"/>
      <c r="D23" s="55"/>
      <c r="E23" s="58"/>
      <c r="F23" s="59"/>
      <c r="I23" s="13"/>
      <c r="J23" s="15"/>
    </row>
    <row r="24" spans="1:15" ht="51.75" customHeight="1" x14ac:dyDescent="0.2">
      <c r="A24" s="55" t="s">
        <v>97</v>
      </c>
      <c r="B24" s="55"/>
      <c r="C24" s="55"/>
      <c r="D24" s="55"/>
      <c r="E24" s="58"/>
      <c r="F24" s="59"/>
      <c r="I24" s="13"/>
      <c r="J24" s="15"/>
    </row>
    <row r="25" spans="1:15" ht="50.25" customHeight="1" x14ac:dyDescent="0.2">
      <c r="A25" s="55" t="s">
        <v>96</v>
      </c>
      <c r="B25" s="55"/>
      <c r="C25" s="55"/>
      <c r="D25" s="55"/>
      <c r="E25" s="60"/>
      <c r="F25" s="61"/>
      <c r="I25" s="13"/>
      <c r="J25" s="15"/>
    </row>
    <row r="26" spans="1:15" ht="49.5" customHeight="1" x14ac:dyDescent="0.2">
      <c r="A26" s="55" t="s">
        <v>43</v>
      </c>
      <c r="B26" s="55"/>
      <c r="C26" s="55"/>
      <c r="D26" s="55"/>
      <c r="E26" s="71" t="s">
        <v>6</v>
      </c>
      <c r="F26" s="71"/>
      <c r="I26" s="13" t="e">
        <f>#REF!</f>
        <v>#REF!</v>
      </c>
      <c r="J26" s="15" t="s">
        <v>7</v>
      </c>
      <c r="K26" s="8"/>
    </row>
    <row r="27" spans="1:15" ht="72.75" customHeight="1" x14ac:dyDescent="0.2">
      <c r="A27" s="70" t="s">
        <v>8</v>
      </c>
      <c r="B27" s="70"/>
      <c r="C27" s="70"/>
      <c r="D27" s="70"/>
      <c r="E27" s="71" t="s">
        <v>9</v>
      </c>
      <c r="F27" s="71"/>
      <c r="I27" s="16" t="e">
        <f>#REF!</f>
        <v>#REF!</v>
      </c>
      <c r="J27" s="17" t="s">
        <v>10</v>
      </c>
    </row>
    <row r="28" spans="1:15" ht="39.75" customHeight="1" x14ac:dyDescent="0.2">
      <c r="A28" s="70" t="s">
        <v>11</v>
      </c>
      <c r="B28" s="70"/>
      <c r="C28" s="70"/>
      <c r="D28" s="70"/>
      <c r="E28" s="72" t="s">
        <v>14</v>
      </c>
      <c r="F28" s="72"/>
      <c r="H28" s="18"/>
      <c r="I28" s="19" t="e">
        <f>SUM(I21:I27)</f>
        <v>#REF!</v>
      </c>
      <c r="J28" s="20" t="s">
        <v>12</v>
      </c>
    </row>
    <row r="29" spans="1:15" ht="24" customHeight="1" x14ac:dyDescent="0.2">
      <c r="A29" s="70" t="s">
        <v>13</v>
      </c>
      <c r="B29" s="70"/>
      <c r="C29" s="70"/>
      <c r="D29" s="70"/>
      <c r="E29" s="62" t="s">
        <v>26</v>
      </c>
      <c r="F29" s="63"/>
      <c r="I29" s="3"/>
    </row>
    <row r="30" spans="1:15" ht="27" customHeight="1" x14ac:dyDescent="0.2">
      <c r="A30" s="70"/>
      <c r="B30" s="70"/>
      <c r="C30" s="70"/>
      <c r="D30" s="70"/>
      <c r="E30" s="64" t="s">
        <v>27</v>
      </c>
      <c r="F30" s="65"/>
    </row>
    <row r="31" spans="1:15" ht="42" customHeight="1" x14ac:dyDescent="0.2">
      <c r="A31" s="55" t="s">
        <v>15</v>
      </c>
      <c r="B31" s="55"/>
      <c r="C31" s="55"/>
      <c r="D31" s="55"/>
      <c r="E31" s="66" t="s">
        <v>28</v>
      </c>
      <c r="F31" s="67"/>
    </row>
  </sheetData>
  <mergeCells count="33">
    <mergeCell ref="A29:D30"/>
    <mergeCell ref="E29:F29"/>
    <mergeCell ref="E30:F30"/>
    <mergeCell ref="A31:D31"/>
    <mergeCell ref="E31:F31"/>
    <mergeCell ref="A26:D26"/>
    <mergeCell ref="E26:F26"/>
    <mergeCell ref="A27:D27"/>
    <mergeCell ref="E27:F27"/>
    <mergeCell ref="A28:D28"/>
    <mergeCell ref="E28:F28"/>
    <mergeCell ref="A20:F20"/>
    <mergeCell ref="A21:D21"/>
    <mergeCell ref="E21:F25"/>
    <mergeCell ref="A22:D22"/>
    <mergeCell ref="A23:D23"/>
    <mergeCell ref="A24:D24"/>
    <mergeCell ref="A25:D25"/>
    <mergeCell ref="A9:F9"/>
    <mergeCell ref="A10:F10"/>
    <mergeCell ref="A17:E17"/>
    <mergeCell ref="A18:C18"/>
    <mergeCell ref="D18:F18"/>
    <mergeCell ref="A19:F19"/>
    <mergeCell ref="A1:F1"/>
    <mergeCell ref="A2:F2"/>
    <mergeCell ref="A3:D8"/>
    <mergeCell ref="E3:G3"/>
    <mergeCell ref="E4:G4"/>
    <mergeCell ref="E5:G5"/>
    <mergeCell ref="E6:G6"/>
    <mergeCell ref="E7:G7"/>
    <mergeCell ref="E8:G8"/>
  </mergeCell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topLeftCell="A5" workbookViewId="0">
      <selection activeCell="A12" sqref="A12"/>
    </sheetView>
  </sheetViews>
  <sheetFormatPr defaultRowHeight="12.75" x14ac:dyDescent="0.2"/>
  <cols>
    <col min="1" max="1" width="47" customWidth="1"/>
    <col min="2" max="3" width="15.83203125" customWidth="1"/>
    <col min="4" max="4" width="21.83203125" customWidth="1"/>
    <col min="5" max="5" width="23.83203125" customWidth="1"/>
    <col min="6" max="6" width="31.5" customWidth="1"/>
    <col min="7" max="7" width="17.33203125" hidden="1" customWidth="1"/>
    <col min="8" max="8" width="13.33203125" hidden="1" customWidth="1"/>
    <col min="9" max="9" width="21.6640625" hidden="1" customWidth="1"/>
    <col min="10" max="10" width="0.6640625" hidden="1" customWidth="1"/>
    <col min="11" max="11" width="13.83203125" style="1" hidden="1" customWidth="1"/>
    <col min="12" max="12" width="16.33203125" hidden="1" customWidth="1"/>
    <col min="13" max="13" width="9.83203125" customWidth="1"/>
    <col min="15" max="15" width="40.33203125" customWidth="1"/>
  </cols>
  <sheetData>
    <row r="1" spans="1:15" ht="31.5" customHeight="1" x14ac:dyDescent="0.2">
      <c r="A1" s="75" t="s">
        <v>30</v>
      </c>
      <c r="B1" s="76"/>
      <c r="C1" s="76"/>
      <c r="D1" s="76"/>
      <c r="E1" s="76"/>
      <c r="F1" s="76"/>
      <c r="G1" s="36"/>
    </row>
    <row r="2" spans="1:15" ht="14.25" customHeight="1" x14ac:dyDescent="0.2">
      <c r="A2" s="79" t="s">
        <v>19</v>
      </c>
      <c r="B2" s="79"/>
      <c r="C2" s="79"/>
      <c r="D2" s="79"/>
      <c r="E2" s="79"/>
      <c r="F2" s="79"/>
      <c r="G2" s="36"/>
    </row>
    <row r="3" spans="1:15" ht="15" customHeight="1" x14ac:dyDescent="0.2">
      <c r="A3" s="80" t="s">
        <v>31</v>
      </c>
      <c r="B3" s="80"/>
      <c r="C3" s="80"/>
      <c r="D3" s="80"/>
      <c r="E3" s="74" t="s">
        <v>20</v>
      </c>
      <c r="F3" s="74"/>
      <c r="G3" s="74"/>
      <c r="H3" s="4"/>
      <c r="I3" s="4"/>
      <c r="J3" s="5"/>
      <c r="M3" s="44"/>
    </row>
    <row r="4" spans="1:15" ht="15" x14ac:dyDescent="0.2">
      <c r="A4" s="80"/>
      <c r="B4" s="80"/>
      <c r="C4" s="80"/>
      <c r="D4" s="80"/>
      <c r="E4" s="74" t="s">
        <v>21</v>
      </c>
      <c r="F4" s="74"/>
      <c r="G4" s="74"/>
      <c r="H4" s="6"/>
      <c r="I4" s="6"/>
      <c r="J4" s="6"/>
      <c r="K4" s="7"/>
      <c r="L4" s="8"/>
      <c r="M4" s="45"/>
    </row>
    <row r="5" spans="1:15" ht="15" x14ac:dyDescent="0.2">
      <c r="A5" s="80"/>
      <c r="B5" s="80"/>
      <c r="C5" s="80"/>
      <c r="D5" s="80"/>
      <c r="E5" s="74" t="s">
        <v>22</v>
      </c>
      <c r="F5" s="74"/>
      <c r="G5" s="74"/>
      <c r="H5" s="9"/>
      <c r="I5" s="9"/>
      <c r="J5" s="9"/>
      <c r="K5" s="10"/>
      <c r="L5" s="11"/>
      <c r="M5" s="46"/>
    </row>
    <row r="6" spans="1:15" ht="15" x14ac:dyDescent="0.2">
      <c r="A6" s="80"/>
      <c r="B6" s="80"/>
      <c r="C6" s="80"/>
      <c r="D6" s="80"/>
      <c r="E6" s="74" t="s">
        <v>23</v>
      </c>
      <c r="F6" s="74"/>
      <c r="G6" s="74"/>
      <c r="H6" s="9"/>
      <c r="I6" s="9"/>
      <c r="J6" s="9"/>
      <c r="K6" s="10"/>
      <c r="L6" s="11"/>
      <c r="M6" s="46"/>
    </row>
    <row r="7" spans="1:15" ht="15.75" customHeight="1" x14ac:dyDescent="0.2">
      <c r="A7" s="80"/>
      <c r="B7" s="80"/>
      <c r="C7" s="80"/>
      <c r="D7" s="80"/>
      <c r="E7" s="74" t="s">
        <v>24</v>
      </c>
      <c r="F7" s="74"/>
      <c r="G7" s="74"/>
      <c r="H7" s="9"/>
      <c r="I7" s="9"/>
      <c r="J7" s="9"/>
      <c r="K7" s="10"/>
      <c r="L7" s="11"/>
      <c r="M7" s="46"/>
    </row>
    <row r="8" spans="1:15" ht="15.75" customHeight="1" x14ac:dyDescent="0.2">
      <c r="A8" s="80"/>
      <c r="B8" s="80"/>
      <c r="C8" s="80"/>
      <c r="D8" s="80"/>
      <c r="E8" s="74" t="s">
        <v>25</v>
      </c>
      <c r="F8" s="74"/>
      <c r="G8" s="74"/>
      <c r="J8" s="3"/>
      <c r="L8" s="11"/>
      <c r="M8" s="46"/>
    </row>
    <row r="9" spans="1:15" ht="14.25" x14ac:dyDescent="0.2">
      <c r="A9" s="77" t="s">
        <v>0</v>
      </c>
      <c r="B9" s="77"/>
      <c r="C9" s="77"/>
      <c r="D9" s="77"/>
      <c r="E9" s="77"/>
      <c r="F9" s="77"/>
      <c r="G9" s="36"/>
    </row>
    <row r="10" spans="1:15" ht="94.5" customHeight="1" x14ac:dyDescent="0.2">
      <c r="A10" s="78" t="s">
        <v>61</v>
      </c>
      <c r="B10" s="78"/>
      <c r="C10" s="78"/>
      <c r="D10" s="78"/>
      <c r="E10" s="78"/>
      <c r="F10" s="78"/>
      <c r="G10" s="36"/>
    </row>
    <row r="11" spans="1:15" ht="48.75" customHeight="1" x14ac:dyDescent="0.2">
      <c r="A11" s="38" t="s">
        <v>32</v>
      </c>
      <c r="B11" s="38" t="s">
        <v>36</v>
      </c>
      <c r="C11" s="29" t="s">
        <v>33</v>
      </c>
      <c r="D11" s="29" t="s">
        <v>35</v>
      </c>
      <c r="E11" s="39" t="s">
        <v>39</v>
      </c>
      <c r="F11" s="31" t="s">
        <v>37</v>
      </c>
      <c r="G11" s="36"/>
    </row>
    <row r="12" spans="1:15" ht="156.75" x14ac:dyDescent="0.2">
      <c r="A12" s="40" t="s">
        <v>54</v>
      </c>
      <c r="B12" s="41" t="s">
        <v>60</v>
      </c>
      <c r="C12" s="49" t="s">
        <v>34</v>
      </c>
      <c r="D12" s="30">
        <v>12</v>
      </c>
      <c r="E12" s="42">
        <v>0</v>
      </c>
      <c r="F12" s="37">
        <f t="shared" ref="F12" si="0">D12*E12</f>
        <v>0</v>
      </c>
      <c r="G12" s="36"/>
      <c r="O12" s="14"/>
    </row>
    <row r="13" spans="1:15" ht="28.5" customHeight="1" x14ac:dyDescent="0.2">
      <c r="A13" s="73" t="s">
        <v>38</v>
      </c>
      <c r="B13" s="73"/>
      <c r="C13" s="73"/>
      <c r="D13" s="73"/>
      <c r="E13" s="73"/>
      <c r="F13" s="32">
        <f>SUM(F12:F12)</f>
        <v>0</v>
      </c>
      <c r="G13" s="43" t="e">
        <f>#REF!*22</f>
        <v>#REF!</v>
      </c>
      <c r="H13" t="s">
        <v>1</v>
      </c>
      <c r="O13" s="14"/>
    </row>
    <row r="14" spans="1:15" ht="29.25" customHeight="1" x14ac:dyDescent="0.2">
      <c r="A14" s="73" t="s">
        <v>29</v>
      </c>
      <c r="B14" s="73"/>
      <c r="C14" s="73"/>
      <c r="D14" s="81"/>
      <c r="E14" s="81"/>
      <c r="F14" s="81"/>
      <c r="G14" s="43"/>
    </row>
    <row r="15" spans="1:15" ht="13.5" customHeight="1" x14ac:dyDescent="0.2">
      <c r="A15" s="74" t="s">
        <v>2</v>
      </c>
      <c r="B15" s="74"/>
      <c r="C15" s="74"/>
      <c r="D15" s="74"/>
      <c r="E15" s="74"/>
      <c r="F15" s="74"/>
      <c r="G15" s="12" t="e">
        <f>G13*12</f>
        <v>#REF!</v>
      </c>
      <c r="I15" s="3" t="e">
        <f>G15</f>
        <v>#REF!</v>
      </c>
    </row>
    <row r="16" spans="1:15" ht="15" x14ac:dyDescent="0.2">
      <c r="A16" s="71"/>
      <c r="B16" s="71"/>
      <c r="C16" s="71"/>
      <c r="D16" s="71"/>
      <c r="E16" s="71"/>
      <c r="F16" s="71"/>
    </row>
    <row r="17" spans="1:11" ht="24" customHeight="1" x14ac:dyDescent="0.2">
      <c r="A17" s="68" t="s">
        <v>3</v>
      </c>
      <c r="B17" s="68"/>
      <c r="C17" s="68"/>
      <c r="D17" s="68"/>
      <c r="E17" s="56" t="s">
        <v>40</v>
      </c>
      <c r="F17" s="57"/>
      <c r="G17" s="14"/>
      <c r="I17" s="13"/>
    </row>
    <row r="18" spans="1:11" ht="14.25" customHeight="1" x14ac:dyDescent="0.2">
      <c r="A18" s="69" t="s">
        <v>4</v>
      </c>
      <c r="B18" s="69"/>
      <c r="C18" s="69"/>
      <c r="D18" s="69"/>
      <c r="E18" s="58"/>
      <c r="F18" s="59"/>
      <c r="I18" s="13" t="e">
        <f>#REF!</f>
        <v>#REF!</v>
      </c>
      <c r="J18" s="15" t="s">
        <v>5</v>
      </c>
    </row>
    <row r="19" spans="1:11" ht="51.75" customHeight="1" x14ac:dyDescent="0.2">
      <c r="A19" s="55" t="s">
        <v>98</v>
      </c>
      <c r="B19" s="55"/>
      <c r="C19" s="55"/>
      <c r="D19" s="55"/>
      <c r="E19" s="58"/>
      <c r="F19" s="59"/>
      <c r="I19" s="13"/>
      <c r="J19" s="15"/>
    </row>
    <row r="20" spans="1:11" ht="51.75" customHeight="1" x14ac:dyDescent="0.2">
      <c r="A20" s="55" t="s">
        <v>97</v>
      </c>
      <c r="B20" s="55"/>
      <c r="C20" s="55"/>
      <c r="D20" s="55"/>
      <c r="E20" s="58"/>
      <c r="F20" s="59"/>
      <c r="I20" s="13"/>
      <c r="J20" s="15"/>
    </row>
    <row r="21" spans="1:11" ht="50.25" customHeight="1" x14ac:dyDescent="0.2">
      <c r="A21" s="55" t="s">
        <v>96</v>
      </c>
      <c r="B21" s="55"/>
      <c r="C21" s="55"/>
      <c r="D21" s="55"/>
      <c r="E21" s="60"/>
      <c r="F21" s="61"/>
      <c r="I21" s="13"/>
      <c r="J21" s="15"/>
    </row>
    <row r="22" spans="1:11" ht="49.5" customHeight="1" x14ac:dyDescent="0.2">
      <c r="A22" s="55" t="s">
        <v>43</v>
      </c>
      <c r="B22" s="55"/>
      <c r="C22" s="55"/>
      <c r="D22" s="55"/>
      <c r="E22" s="71" t="s">
        <v>6</v>
      </c>
      <c r="F22" s="71"/>
      <c r="I22" s="13" t="e">
        <f>#REF!</f>
        <v>#REF!</v>
      </c>
      <c r="J22" s="15" t="s">
        <v>7</v>
      </c>
      <c r="K22" s="8"/>
    </row>
    <row r="23" spans="1:11" ht="72.75" customHeight="1" x14ac:dyDescent="0.2">
      <c r="A23" s="70" t="s">
        <v>8</v>
      </c>
      <c r="B23" s="70"/>
      <c r="C23" s="70"/>
      <c r="D23" s="70"/>
      <c r="E23" s="71" t="s">
        <v>9</v>
      </c>
      <c r="F23" s="71"/>
      <c r="I23" s="16" t="e">
        <f>#REF!</f>
        <v>#REF!</v>
      </c>
      <c r="J23" s="17" t="s">
        <v>10</v>
      </c>
    </row>
    <row r="24" spans="1:11" ht="39.75" customHeight="1" x14ac:dyDescent="0.2">
      <c r="A24" s="70" t="s">
        <v>11</v>
      </c>
      <c r="B24" s="70"/>
      <c r="C24" s="70"/>
      <c r="D24" s="70"/>
      <c r="E24" s="72" t="s">
        <v>14</v>
      </c>
      <c r="F24" s="72"/>
      <c r="H24" s="18"/>
      <c r="I24" s="19" t="e">
        <f>SUM(I17:I23)</f>
        <v>#REF!</v>
      </c>
      <c r="J24" s="20" t="s">
        <v>12</v>
      </c>
    </row>
    <row r="25" spans="1:11" ht="24" customHeight="1" x14ac:dyDescent="0.2">
      <c r="A25" s="70" t="s">
        <v>13</v>
      </c>
      <c r="B25" s="70"/>
      <c r="C25" s="70"/>
      <c r="D25" s="70"/>
      <c r="E25" s="62" t="s">
        <v>26</v>
      </c>
      <c r="F25" s="63"/>
      <c r="I25" s="3"/>
    </row>
    <row r="26" spans="1:11" ht="27" customHeight="1" x14ac:dyDescent="0.2">
      <c r="A26" s="70"/>
      <c r="B26" s="70"/>
      <c r="C26" s="70"/>
      <c r="D26" s="70"/>
      <c r="E26" s="64" t="s">
        <v>27</v>
      </c>
      <c r="F26" s="65"/>
    </row>
    <row r="27" spans="1:11" ht="42" customHeight="1" x14ac:dyDescent="0.2">
      <c r="A27" s="55" t="s">
        <v>15</v>
      </c>
      <c r="B27" s="55"/>
      <c r="C27" s="55"/>
      <c r="D27" s="55"/>
      <c r="E27" s="66" t="s">
        <v>28</v>
      </c>
      <c r="F27" s="67"/>
    </row>
  </sheetData>
  <mergeCells count="33">
    <mergeCell ref="A25:D26"/>
    <mergeCell ref="E25:F25"/>
    <mergeCell ref="E26:F26"/>
    <mergeCell ref="A27:D27"/>
    <mergeCell ref="E27:F27"/>
    <mergeCell ref="A22:D22"/>
    <mergeCell ref="E22:F22"/>
    <mergeCell ref="A23:D23"/>
    <mergeCell ref="E23:F23"/>
    <mergeCell ref="A24:D24"/>
    <mergeCell ref="E24:F24"/>
    <mergeCell ref="A16:F16"/>
    <mergeCell ref="A17:D17"/>
    <mergeCell ref="E17:F21"/>
    <mergeCell ref="A18:D18"/>
    <mergeCell ref="A19:D19"/>
    <mergeCell ref="A20:D20"/>
    <mergeCell ref="A21:D21"/>
    <mergeCell ref="A9:F9"/>
    <mergeCell ref="A10:F10"/>
    <mergeCell ref="A13:E13"/>
    <mergeCell ref="A14:C14"/>
    <mergeCell ref="D14:F14"/>
    <mergeCell ref="A15:F15"/>
    <mergeCell ref="A1:F1"/>
    <mergeCell ref="A2:F2"/>
    <mergeCell ref="A3:D8"/>
    <mergeCell ref="E3:G3"/>
    <mergeCell ref="E4:G4"/>
    <mergeCell ref="E5:G5"/>
    <mergeCell ref="E6:G6"/>
    <mergeCell ref="E7:G7"/>
    <mergeCell ref="E8:G8"/>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78"/>
  <sheetViews>
    <sheetView topLeftCell="A286" workbookViewId="0">
      <selection activeCell="B319" sqref="B319"/>
    </sheetView>
  </sheetViews>
  <sheetFormatPr defaultRowHeight="12.75" x14ac:dyDescent="0.2"/>
  <cols>
    <col min="1" max="1" width="7.33203125" customWidth="1"/>
    <col min="2" max="2" width="41.33203125" customWidth="1"/>
    <col min="3" max="3" width="41.33203125" style="1" customWidth="1"/>
    <col min="4" max="4" width="34.6640625" style="2" customWidth="1"/>
    <col min="5" max="5" width="32.6640625" style="2" customWidth="1"/>
    <col min="6" max="6" width="0.83203125" hidden="1" customWidth="1"/>
    <col min="7" max="7" width="0.1640625" hidden="1" customWidth="1"/>
    <col min="8" max="8" width="25.1640625" hidden="1" customWidth="1"/>
    <col min="9" max="9" width="0.33203125" hidden="1" customWidth="1"/>
    <col min="10" max="10" width="0.83203125" hidden="1" customWidth="1"/>
    <col min="11" max="11" width="17" hidden="1" customWidth="1"/>
    <col min="12" max="12" width="14.83203125" customWidth="1"/>
    <col min="13" max="13" width="35" customWidth="1"/>
    <col min="15" max="15" width="26.33203125" customWidth="1"/>
  </cols>
  <sheetData>
    <row r="1" spans="2:10" ht="15.75" customHeight="1" x14ac:dyDescent="0.2">
      <c r="B1" s="91" t="s">
        <v>62</v>
      </c>
      <c r="C1" s="92"/>
      <c r="D1" s="94"/>
      <c r="E1" s="95"/>
      <c r="G1" s="3"/>
      <c r="H1" s="21"/>
      <c r="I1" s="3"/>
    </row>
    <row r="2" spans="2:10" x14ac:dyDescent="0.2">
      <c r="B2" s="47" t="s">
        <v>16</v>
      </c>
      <c r="C2" s="47" t="s">
        <v>35</v>
      </c>
      <c r="D2" s="47" t="s">
        <v>41</v>
      </c>
      <c r="E2" s="47" t="s">
        <v>42</v>
      </c>
      <c r="G2" s="3" t="e">
        <f>'[1]1 Proposta Comercial LOTE 1'!G30</f>
        <v>#REF!</v>
      </c>
      <c r="H2" s="22"/>
      <c r="I2" s="3"/>
    </row>
    <row r="3" spans="2:10" ht="13.5" customHeight="1" x14ac:dyDescent="0.2">
      <c r="B3" s="88" t="s">
        <v>63</v>
      </c>
      <c r="C3" s="89"/>
      <c r="D3" s="89"/>
      <c r="E3" s="90"/>
      <c r="G3" s="3"/>
      <c r="H3" s="22"/>
      <c r="I3" s="23">
        <f>D4+D16</f>
        <v>0</v>
      </c>
      <c r="J3" s="24" t="s">
        <v>17</v>
      </c>
    </row>
    <row r="4" spans="2:10" x14ac:dyDescent="0.2">
      <c r="B4" s="54" t="s">
        <v>99</v>
      </c>
      <c r="C4" s="50">
        <v>26</v>
      </c>
      <c r="D4" s="26">
        <v>0</v>
      </c>
      <c r="E4" s="26">
        <f>C4*D4</f>
        <v>0</v>
      </c>
      <c r="G4" s="3">
        <f>D4</f>
        <v>0</v>
      </c>
    </row>
    <row r="5" spans="2:10" x14ac:dyDescent="0.2">
      <c r="B5" s="82" t="s">
        <v>100</v>
      </c>
      <c r="C5" s="83"/>
      <c r="D5" s="83"/>
      <c r="E5" s="84"/>
      <c r="G5" s="3"/>
    </row>
    <row r="6" spans="2:10" x14ac:dyDescent="0.2">
      <c r="B6" s="50" t="s">
        <v>101</v>
      </c>
      <c r="C6" s="50">
        <v>2</v>
      </c>
      <c r="D6" s="26">
        <v>0</v>
      </c>
      <c r="E6" s="26">
        <v>0</v>
      </c>
      <c r="G6" s="3"/>
    </row>
    <row r="7" spans="2:10" x14ac:dyDescent="0.2">
      <c r="B7" s="50" t="s">
        <v>102</v>
      </c>
      <c r="C7" s="50">
        <v>2</v>
      </c>
      <c r="D7" s="26">
        <v>0</v>
      </c>
      <c r="E7" s="26">
        <v>0</v>
      </c>
      <c r="G7" s="3"/>
    </row>
    <row r="8" spans="2:10" x14ac:dyDescent="0.2">
      <c r="B8" s="50" t="s">
        <v>103</v>
      </c>
      <c r="C8" s="50">
        <v>2</v>
      </c>
      <c r="D8" s="26">
        <v>0</v>
      </c>
      <c r="E8" s="26">
        <v>0</v>
      </c>
      <c r="G8" s="3"/>
    </row>
    <row r="9" spans="2:10" x14ac:dyDescent="0.2">
      <c r="B9" s="50" t="s">
        <v>104</v>
      </c>
      <c r="C9" s="50">
        <v>2</v>
      </c>
      <c r="D9" s="26">
        <v>0</v>
      </c>
      <c r="E9" s="26">
        <v>0</v>
      </c>
      <c r="G9" s="3"/>
    </row>
    <row r="10" spans="2:10" x14ac:dyDescent="0.2">
      <c r="B10" s="50" t="s">
        <v>105</v>
      </c>
      <c r="C10" s="50">
        <v>2</v>
      </c>
      <c r="D10" s="26">
        <v>0</v>
      </c>
      <c r="E10" s="26">
        <v>0</v>
      </c>
      <c r="G10" s="3"/>
    </row>
    <row r="11" spans="2:10" x14ac:dyDescent="0.2">
      <c r="B11" s="50" t="s">
        <v>106</v>
      </c>
      <c r="C11" s="50">
        <v>2</v>
      </c>
      <c r="D11" s="26">
        <v>0</v>
      </c>
      <c r="E11" s="26">
        <v>0</v>
      </c>
      <c r="G11" s="3"/>
    </row>
    <row r="12" spans="2:10" x14ac:dyDescent="0.2">
      <c r="B12" s="50" t="s">
        <v>107</v>
      </c>
      <c r="C12" s="50">
        <v>2</v>
      </c>
      <c r="D12" s="26">
        <v>0</v>
      </c>
      <c r="E12" s="26">
        <v>0</v>
      </c>
      <c r="G12" s="3"/>
    </row>
    <row r="13" spans="2:10" x14ac:dyDescent="0.2">
      <c r="B13" s="50" t="s">
        <v>108</v>
      </c>
      <c r="C13" s="50">
        <v>2</v>
      </c>
      <c r="D13" s="26">
        <v>0</v>
      </c>
      <c r="E13" s="26">
        <v>0</v>
      </c>
      <c r="G13" s="3"/>
    </row>
    <row r="14" spans="2:10" x14ac:dyDescent="0.2">
      <c r="B14" s="50" t="s">
        <v>109</v>
      </c>
      <c r="C14" s="50">
        <v>2</v>
      </c>
      <c r="D14" s="26">
        <v>0</v>
      </c>
      <c r="E14" s="26">
        <v>0</v>
      </c>
      <c r="G14" s="3"/>
    </row>
    <row r="15" spans="2:10" x14ac:dyDescent="0.2">
      <c r="B15" s="50" t="s">
        <v>110</v>
      </c>
      <c r="C15" s="50">
        <v>2</v>
      </c>
      <c r="D15" s="26">
        <v>0</v>
      </c>
      <c r="E15" s="26">
        <v>0</v>
      </c>
      <c r="G15" s="3"/>
    </row>
    <row r="16" spans="2:10" x14ac:dyDescent="0.2">
      <c r="B16" s="50" t="s">
        <v>111</v>
      </c>
      <c r="C16" s="50">
        <v>6</v>
      </c>
      <c r="D16" s="26">
        <v>0</v>
      </c>
      <c r="E16" s="26">
        <f>C16*D16</f>
        <v>0</v>
      </c>
      <c r="F16" s="27">
        <f>E4+E16</f>
        <v>0</v>
      </c>
      <c r="G16" s="3">
        <f>D16</f>
        <v>0</v>
      </c>
      <c r="H16" s="22"/>
      <c r="I16" s="3"/>
    </row>
    <row r="17" spans="2:11" ht="25.5" x14ac:dyDescent="0.2">
      <c r="B17" s="33" t="s">
        <v>112</v>
      </c>
      <c r="C17" s="51">
        <v>26</v>
      </c>
      <c r="D17" s="48">
        <v>0</v>
      </c>
      <c r="E17" s="48">
        <f>C17*D17</f>
        <v>0</v>
      </c>
      <c r="G17" s="3">
        <f>SUM(G4:G16)</f>
        <v>0</v>
      </c>
      <c r="H17" s="22"/>
      <c r="I17" s="3"/>
    </row>
    <row r="18" spans="2:11" x14ac:dyDescent="0.2">
      <c r="B18" s="25" t="s">
        <v>113</v>
      </c>
      <c r="C18" s="50">
        <v>26</v>
      </c>
      <c r="D18" s="26">
        <v>0</v>
      </c>
      <c r="E18" s="26">
        <f>C18*D18</f>
        <v>0</v>
      </c>
      <c r="F18" s="27">
        <f>E17+E18</f>
        <v>0</v>
      </c>
      <c r="G18" s="3">
        <f>D18</f>
        <v>0</v>
      </c>
      <c r="H18" s="22"/>
      <c r="I18" s="3"/>
    </row>
    <row r="19" spans="2:11" x14ac:dyDescent="0.2">
      <c r="B19" s="34" t="s">
        <v>18</v>
      </c>
      <c r="C19" s="52">
        <v>26</v>
      </c>
      <c r="D19" s="35">
        <f>SUM(D4:D18)</f>
        <v>0</v>
      </c>
      <c r="E19" s="35">
        <f>SUM(E4:E18)</f>
        <v>0</v>
      </c>
      <c r="F19" s="28"/>
      <c r="G19" s="3"/>
      <c r="H19" s="27"/>
      <c r="I19" s="3"/>
      <c r="J19" s="3"/>
      <c r="K19" s="22"/>
    </row>
    <row r="20" spans="2:11" x14ac:dyDescent="0.2">
      <c r="F20" s="28"/>
      <c r="G20" s="3"/>
      <c r="H20" s="3"/>
      <c r="I20" s="3"/>
      <c r="J20" s="3"/>
      <c r="K20" s="22"/>
    </row>
    <row r="23" spans="2:11" ht="15.75" x14ac:dyDescent="0.2">
      <c r="B23" s="91" t="s">
        <v>64</v>
      </c>
      <c r="C23" s="92"/>
      <c r="D23" s="94"/>
      <c r="E23" s="95"/>
    </row>
    <row r="24" spans="2:11" x14ac:dyDescent="0.2">
      <c r="B24" s="47" t="s">
        <v>16</v>
      </c>
      <c r="C24" s="47" t="s">
        <v>35</v>
      </c>
      <c r="D24" s="47" t="s">
        <v>41</v>
      </c>
      <c r="E24" s="47" t="s">
        <v>42</v>
      </c>
    </row>
    <row r="25" spans="2:11" x14ac:dyDescent="0.2">
      <c r="B25" s="88" t="s">
        <v>65</v>
      </c>
      <c r="C25" s="89"/>
      <c r="D25" s="89"/>
      <c r="E25" s="90"/>
    </row>
    <row r="26" spans="2:11" x14ac:dyDescent="0.2">
      <c r="B26" s="54" t="s">
        <v>114</v>
      </c>
      <c r="C26" s="50">
        <v>66</v>
      </c>
      <c r="D26" s="26">
        <v>0</v>
      </c>
      <c r="E26" s="26">
        <f>C26*D26</f>
        <v>0</v>
      </c>
    </row>
    <row r="27" spans="2:11" x14ac:dyDescent="0.2">
      <c r="B27" s="82" t="s">
        <v>100</v>
      </c>
      <c r="C27" s="83"/>
      <c r="D27" s="83"/>
      <c r="E27" s="84"/>
    </row>
    <row r="28" spans="2:11" x14ac:dyDescent="0.2">
      <c r="B28" s="50" t="s">
        <v>101</v>
      </c>
      <c r="C28" s="50">
        <v>6</v>
      </c>
      <c r="D28" s="26">
        <v>0</v>
      </c>
      <c r="E28" s="26">
        <v>0</v>
      </c>
    </row>
    <row r="29" spans="2:11" x14ac:dyDescent="0.2">
      <c r="B29" s="50" t="s">
        <v>102</v>
      </c>
      <c r="C29" s="50">
        <v>6</v>
      </c>
      <c r="D29" s="26">
        <v>0</v>
      </c>
      <c r="E29" s="26">
        <v>0</v>
      </c>
    </row>
    <row r="30" spans="2:11" x14ac:dyDescent="0.2">
      <c r="B30" s="50" t="s">
        <v>103</v>
      </c>
      <c r="C30" s="50">
        <v>6</v>
      </c>
      <c r="D30" s="26">
        <v>0</v>
      </c>
      <c r="E30" s="26">
        <v>0</v>
      </c>
    </row>
    <row r="31" spans="2:11" x14ac:dyDescent="0.2">
      <c r="B31" s="50" t="s">
        <v>104</v>
      </c>
      <c r="C31" s="50">
        <v>6</v>
      </c>
      <c r="D31" s="26">
        <v>0</v>
      </c>
      <c r="E31" s="26">
        <v>0</v>
      </c>
    </row>
    <row r="32" spans="2:11" x14ac:dyDescent="0.2">
      <c r="B32" s="50" t="s">
        <v>105</v>
      </c>
      <c r="C32" s="50">
        <v>6</v>
      </c>
      <c r="D32" s="26">
        <v>0</v>
      </c>
      <c r="E32" s="26">
        <v>0</v>
      </c>
    </row>
    <row r="33" spans="2:5" x14ac:dyDescent="0.2">
      <c r="B33" s="50" t="s">
        <v>106</v>
      </c>
      <c r="C33" s="50">
        <v>6</v>
      </c>
      <c r="D33" s="26">
        <v>0</v>
      </c>
      <c r="E33" s="26">
        <v>0</v>
      </c>
    </row>
    <row r="34" spans="2:5" ht="15.75" customHeight="1" x14ac:dyDescent="0.2">
      <c r="B34" s="50" t="s">
        <v>107</v>
      </c>
      <c r="C34" s="50">
        <v>6</v>
      </c>
      <c r="D34" s="26">
        <v>0</v>
      </c>
      <c r="E34" s="26">
        <v>0</v>
      </c>
    </row>
    <row r="35" spans="2:5" x14ac:dyDescent="0.2">
      <c r="B35" s="50" t="s">
        <v>108</v>
      </c>
      <c r="C35" s="50">
        <v>6</v>
      </c>
      <c r="D35" s="26">
        <v>0</v>
      </c>
      <c r="E35" s="26">
        <v>0</v>
      </c>
    </row>
    <row r="36" spans="2:5" x14ac:dyDescent="0.2">
      <c r="B36" s="50" t="s">
        <v>109</v>
      </c>
      <c r="C36" s="50">
        <v>6</v>
      </c>
      <c r="D36" s="26">
        <v>0</v>
      </c>
      <c r="E36" s="26">
        <v>0</v>
      </c>
    </row>
    <row r="37" spans="2:5" x14ac:dyDescent="0.2">
      <c r="B37" s="50" t="s">
        <v>110</v>
      </c>
      <c r="C37" s="50">
        <v>6</v>
      </c>
      <c r="D37" s="26">
        <v>0</v>
      </c>
      <c r="E37" s="26">
        <v>0</v>
      </c>
    </row>
    <row r="38" spans="2:5" x14ac:dyDescent="0.2">
      <c r="B38" s="50" t="s">
        <v>111</v>
      </c>
      <c r="C38" s="50">
        <v>6</v>
      </c>
      <c r="D38" s="26">
        <v>0</v>
      </c>
      <c r="E38" s="26">
        <v>0</v>
      </c>
    </row>
    <row r="39" spans="2:5" ht="25.5" x14ac:dyDescent="0.2">
      <c r="B39" s="33" t="s">
        <v>112</v>
      </c>
      <c r="C39" s="51">
        <v>66</v>
      </c>
      <c r="D39" s="48">
        <v>0</v>
      </c>
      <c r="E39" s="48">
        <f>C39*D39</f>
        <v>0</v>
      </c>
    </row>
    <row r="40" spans="2:5" x14ac:dyDescent="0.2">
      <c r="B40" s="25" t="s">
        <v>113</v>
      </c>
      <c r="C40" s="50">
        <v>66</v>
      </c>
      <c r="D40" s="26">
        <v>0</v>
      </c>
      <c r="E40" s="26">
        <f>C40*D40</f>
        <v>0</v>
      </c>
    </row>
    <row r="41" spans="2:5" x14ac:dyDescent="0.2">
      <c r="B41" s="34" t="s">
        <v>18</v>
      </c>
      <c r="C41" s="52">
        <v>66</v>
      </c>
      <c r="D41" s="35">
        <f>SUM(D26:D40)</f>
        <v>0</v>
      </c>
      <c r="E41" s="35">
        <f>SUM(E26:E40)</f>
        <v>0</v>
      </c>
    </row>
    <row r="45" spans="2:5" ht="15.75" customHeight="1" x14ac:dyDescent="0.2">
      <c r="B45" s="91" t="s">
        <v>66</v>
      </c>
      <c r="C45" s="92"/>
      <c r="D45" s="92"/>
      <c r="E45" s="93"/>
    </row>
    <row r="46" spans="2:5" x14ac:dyDescent="0.2">
      <c r="B46" s="47" t="s">
        <v>16</v>
      </c>
      <c r="C46" s="47" t="s">
        <v>35</v>
      </c>
      <c r="D46" s="47" t="s">
        <v>41</v>
      </c>
      <c r="E46" s="47" t="s">
        <v>42</v>
      </c>
    </row>
    <row r="47" spans="2:5" x14ac:dyDescent="0.2">
      <c r="B47" s="88" t="s">
        <v>67</v>
      </c>
      <c r="C47" s="89"/>
      <c r="D47" s="89"/>
      <c r="E47" s="90"/>
    </row>
    <row r="48" spans="2:5" x14ac:dyDescent="0.2">
      <c r="B48" s="54" t="s">
        <v>115</v>
      </c>
      <c r="C48" s="50">
        <v>26</v>
      </c>
      <c r="D48" s="26">
        <v>0</v>
      </c>
      <c r="E48" s="26">
        <f>C48*D48</f>
        <v>0</v>
      </c>
    </row>
    <row r="49" spans="2:5" x14ac:dyDescent="0.2">
      <c r="B49" s="82" t="s">
        <v>100</v>
      </c>
      <c r="C49" s="83"/>
      <c r="D49" s="83"/>
      <c r="E49" s="84"/>
    </row>
    <row r="50" spans="2:5" x14ac:dyDescent="0.2">
      <c r="B50" s="50" t="s">
        <v>101</v>
      </c>
      <c r="C50" s="50">
        <v>2</v>
      </c>
      <c r="D50" s="26">
        <v>0</v>
      </c>
      <c r="E50" s="26">
        <v>0</v>
      </c>
    </row>
    <row r="51" spans="2:5" x14ac:dyDescent="0.2">
      <c r="B51" s="50" t="s">
        <v>102</v>
      </c>
      <c r="C51" s="50">
        <v>2</v>
      </c>
      <c r="D51" s="26">
        <v>0</v>
      </c>
      <c r="E51" s="26">
        <v>0</v>
      </c>
    </row>
    <row r="52" spans="2:5" x14ac:dyDescent="0.2">
      <c r="B52" s="50" t="s">
        <v>103</v>
      </c>
      <c r="C52" s="50">
        <v>2</v>
      </c>
      <c r="D52" s="26">
        <v>0</v>
      </c>
      <c r="E52" s="26">
        <v>0</v>
      </c>
    </row>
    <row r="53" spans="2:5" x14ac:dyDescent="0.2">
      <c r="B53" s="50" t="s">
        <v>104</v>
      </c>
      <c r="C53" s="50">
        <v>2</v>
      </c>
      <c r="D53" s="26">
        <v>0</v>
      </c>
      <c r="E53" s="26">
        <v>0</v>
      </c>
    </row>
    <row r="54" spans="2:5" x14ac:dyDescent="0.2">
      <c r="B54" s="50" t="s">
        <v>105</v>
      </c>
      <c r="C54" s="50">
        <v>2</v>
      </c>
      <c r="D54" s="26">
        <v>0</v>
      </c>
      <c r="E54" s="26">
        <v>0</v>
      </c>
    </row>
    <row r="55" spans="2:5" x14ac:dyDescent="0.2">
      <c r="B55" s="50" t="s">
        <v>106</v>
      </c>
      <c r="C55" s="50">
        <v>2</v>
      </c>
      <c r="D55" s="26">
        <v>0</v>
      </c>
      <c r="E55" s="26">
        <v>0</v>
      </c>
    </row>
    <row r="56" spans="2:5" ht="15.75" customHeight="1" x14ac:dyDescent="0.2">
      <c r="B56" s="50" t="s">
        <v>107</v>
      </c>
      <c r="C56" s="50">
        <v>2</v>
      </c>
      <c r="D56" s="26">
        <v>0</v>
      </c>
      <c r="E56" s="26">
        <v>0</v>
      </c>
    </row>
    <row r="57" spans="2:5" x14ac:dyDescent="0.2">
      <c r="B57" s="50" t="s">
        <v>108</v>
      </c>
      <c r="C57" s="50">
        <v>2</v>
      </c>
      <c r="D57" s="26">
        <v>0</v>
      </c>
      <c r="E57" s="26">
        <v>0</v>
      </c>
    </row>
    <row r="58" spans="2:5" x14ac:dyDescent="0.2">
      <c r="B58" s="50" t="s">
        <v>109</v>
      </c>
      <c r="C58" s="50">
        <v>2</v>
      </c>
      <c r="D58" s="26">
        <v>0</v>
      </c>
      <c r="E58" s="26">
        <v>0</v>
      </c>
    </row>
    <row r="59" spans="2:5" x14ac:dyDescent="0.2">
      <c r="B59" s="50" t="s">
        <v>110</v>
      </c>
      <c r="C59" s="50">
        <v>2</v>
      </c>
      <c r="D59" s="26">
        <v>0</v>
      </c>
      <c r="E59" s="26">
        <v>0</v>
      </c>
    </row>
    <row r="60" spans="2:5" x14ac:dyDescent="0.2">
      <c r="B60" s="50" t="s">
        <v>111</v>
      </c>
      <c r="C60" s="50">
        <v>6</v>
      </c>
      <c r="D60" s="26">
        <v>0</v>
      </c>
      <c r="E60" s="26">
        <v>0</v>
      </c>
    </row>
    <row r="61" spans="2:5" ht="25.5" x14ac:dyDescent="0.2">
      <c r="B61" s="33" t="s">
        <v>112</v>
      </c>
      <c r="C61" s="51">
        <v>26</v>
      </c>
      <c r="D61" s="48">
        <v>0</v>
      </c>
      <c r="E61" s="48">
        <f>C61*D61</f>
        <v>0</v>
      </c>
    </row>
    <row r="62" spans="2:5" x14ac:dyDescent="0.2">
      <c r="B62" s="25" t="s">
        <v>113</v>
      </c>
      <c r="C62" s="50">
        <v>26</v>
      </c>
      <c r="D62" s="26">
        <v>0</v>
      </c>
      <c r="E62" s="26">
        <f>C62*D62</f>
        <v>0</v>
      </c>
    </row>
    <row r="63" spans="2:5" x14ac:dyDescent="0.2">
      <c r="B63" s="34" t="s">
        <v>18</v>
      </c>
      <c r="C63" s="52">
        <v>26</v>
      </c>
      <c r="D63" s="35">
        <f>SUM(D48:D62)</f>
        <v>0</v>
      </c>
      <c r="E63" s="35">
        <f>SUM(E48:E62)</f>
        <v>0</v>
      </c>
    </row>
    <row r="67" spans="2:5" ht="15.75" customHeight="1" x14ac:dyDescent="0.2">
      <c r="B67" s="85" t="s">
        <v>68</v>
      </c>
      <c r="C67" s="86"/>
      <c r="D67" s="86"/>
      <c r="E67" s="87"/>
    </row>
    <row r="68" spans="2:5" x14ac:dyDescent="0.2">
      <c r="B68" s="47" t="s">
        <v>16</v>
      </c>
      <c r="C68" s="47" t="s">
        <v>35</v>
      </c>
      <c r="D68" s="47" t="s">
        <v>41</v>
      </c>
      <c r="E68" s="47" t="s">
        <v>42</v>
      </c>
    </row>
    <row r="69" spans="2:5" x14ac:dyDescent="0.2">
      <c r="B69" s="88" t="s">
        <v>69</v>
      </c>
      <c r="C69" s="89"/>
      <c r="D69" s="89"/>
      <c r="E69" s="90"/>
    </row>
    <row r="70" spans="2:5" x14ac:dyDescent="0.2">
      <c r="B70" s="54" t="s">
        <v>116</v>
      </c>
      <c r="C70" s="50">
        <v>22</v>
      </c>
      <c r="D70" s="26">
        <v>0</v>
      </c>
      <c r="E70" s="26">
        <f>C70*D70</f>
        <v>0</v>
      </c>
    </row>
    <row r="71" spans="2:5" x14ac:dyDescent="0.2">
      <c r="B71" s="82" t="s">
        <v>100</v>
      </c>
      <c r="C71" s="83"/>
      <c r="D71" s="83"/>
      <c r="E71" s="84"/>
    </row>
    <row r="72" spans="2:5" x14ac:dyDescent="0.2">
      <c r="B72" s="50" t="s">
        <v>101</v>
      </c>
      <c r="C72" s="50">
        <v>2</v>
      </c>
      <c r="D72" s="26">
        <v>0</v>
      </c>
      <c r="E72" s="26">
        <v>0</v>
      </c>
    </row>
    <row r="73" spans="2:5" x14ac:dyDescent="0.2">
      <c r="B73" s="50" t="s">
        <v>102</v>
      </c>
      <c r="C73" s="50">
        <v>2</v>
      </c>
      <c r="D73" s="26">
        <v>0</v>
      </c>
      <c r="E73" s="26">
        <v>0</v>
      </c>
    </row>
    <row r="74" spans="2:5" x14ac:dyDescent="0.2">
      <c r="B74" s="50" t="s">
        <v>103</v>
      </c>
      <c r="C74" s="50">
        <v>2</v>
      </c>
      <c r="D74" s="26">
        <v>0</v>
      </c>
      <c r="E74" s="26">
        <v>0</v>
      </c>
    </row>
    <row r="75" spans="2:5" x14ac:dyDescent="0.2">
      <c r="B75" s="50" t="s">
        <v>104</v>
      </c>
      <c r="C75" s="50">
        <v>2</v>
      </c>
      <c r="D75" s="26">
        <v>0</v>
      </c>
      <c r="E75" s="26">
        <v>0</v>
      </c>
    </row>
    <row r="76" spans="2:5" x14ac:dyDescent="0.2">
      <c r="B76" s="50" t="s">
        <v>105</v>
      </c>
      <c r="C76" s="50">
        <v>2</v>
      </c>
      <c r="D76" s="26">
        <v>0</v>
      </c>
      <c r="E76" s="26">
        <v>0</v>
      </c>
    </row>
    <row r="77" spans="2:5" x14ac:dyDescent="0.2">
      <c r="B77" s="50" t="s">
        <v>106</v>
      </c>
      <c r="C77" s="50">
        <v>2</v>
      </c>
      <c r="D77" s="26">
        <v>0</v>
      </c>
      <c r="E77" s="26">
        <v>0</v>
      </c>
    </row>
    <row r="78" spans="2:5" ht="15.75" customHeight="1" x14ac:dyDescent="0.2">
      <c r="B78" s="50" t="s">
        <v>107</v>
      </c>
      <c r="C78" s="50">
        <v>2</v>
      </c>
      <c r="D78" s="26">
        <v>0</v>
      </c>
      <c r="E78" s="26">
        <v>0</v>
      </c>
    </row>
    <row r="79" spans="2:5" x14ac:dyDescent="0.2">
      <c r="B79" s="50" t="s">
        <v>108</v>
      </c>
      <c r="C79" s="50">
        <v>2</v>
      </c>
      <c r="D79" s="26">
        <v>0</v>
      </c>
      <c r="E79" s="26">
        <v>0</v>
      </c>
    </row>
    <row r="80" spans="2:5" x14ac:dyDescent="0.2">
      <c r="B80" s="50" t="s">
        <v>109</v>
      </c>
      <c r="C80" s="50">
        <v>2</v>
      </c>
      <c r="D80" s="26">
        <v>0</v>
      </c>
      <c r="E80" s="26">
        <v>0</v>
      </c>
    </row>
    <row r="81" spans="2:5" x14ac:dyDescent="0.2">
      <c r="B81" s="50" t="s">
        <v>110</v>
      </c>
      <c r="C81" s="50">
        <v>2</v>
      </c>
      <c r="D81" s="26">
        <v>0</v>
      </c>
      <c r="E81" s="26">
        <v>0</v>
      </c>
    </row>
    <row r="82" spans="2:5" x14ac:dyDescent="0.2">
      <c r="B82" s="50" t="s">
        <v>117</v>
      </c>
      <c r="C82" s="50">
        <v>2</v>
      </c>
      <c r="D82" s="26">
        <v>0</v>
      </c>
      <c r="E82" s="26">
        <v>0</v>
      </c>
    </row>
    <row r="83" spans="2:5" ht="25.5" x14ac:dyDescent="0.2">
      <c r="B83" s="33" t="s">
        <v>112</v>
      </c>
      <c r="C83" s="51">
        <v>22</v>
      </c>
      <c r="D83" s="48">
        <v>0</v>
      </c>
      <c r="E83" s="48">
        <f>C83*D83</f>
        <v>0</v>
      </c>
    </row>
    <row r="84" spans="2:5" x14ac:dyDescent="0.2">
      <c r="B84" s="25" t="s">
        <v>113</v>
      </c>
      <c r="C84" s="50">
        <v>22</v>
      </c>
      <c r="D84" s="26">
        <v>0</v>
      </c>
      <c r="E84" s="26">
        <f>C84*D84</f>
        <v>0</v>
      </c>
    </row>
    <row r="85" spans="2:5" x14ac:dyDescent="0.2">
      <c r="B85" s="34" t="s">
        <v>18</v>
      </c>
      <c r="C85" s="52">
        <v>22</v>
      </c>
      <c r="D85" s="35">
        <f>SUM(D70:D84)</f>
        <v>0</v>
      </c>
      <c r="E85" s="35">
        <f>SUM(E70:E84)</f>
        <v>0</v>
      </c>
    </row>
    <row r="89" spans="2:5" ht="15.75" customHeight="1" x14ac:dyDescent="0.2">
      <c r="B89" s="85" t="s">
        <v>70</v>
      </c>
      <c r="C89" s="86"/>
      <c r="D89" s="86"/>
      <c r="E89" s="87"/>
    </row>
    <row r="90" spans="2:5" x14ac:dyDescent="0.2">
      <c r="B90" s="47" t="s">
        <v>16</v>
      </c>
      <c r="C90" s="47" t="s">
        <v>35</v>
      </c>
      <c r="D90" s="47" t="s">
        <v>41</v>
      </c>
      <c r="E90" s="47" t="s">
        <v>42</v>
      </c>
    </row>
    <row r="91" spans="2:5" x14ac:dyDescent="0.2">
      <c r="B91" s="88" t="s">
        <v>71</v>
      </c>
      <c r="C91" s="89"/>
      <c r="D91" s="89"/>
      <c r="E91" s="90"/>
    </row>
    <row r="92" spans="2:5" x14ac:dyDescent="0.2">
      <c r="B92" s="54" t="s">
        <v>118</v>
      </c>
      <c r="C92" s="50">
        <v>12</v>
      </c>
      <c r="D92" s="26">
        <v>0</v>
      </c>
      <c r="E92" s="26">
        <f>C92*D92</f>
        <v>0</v>
      </c>
    </row>
    <row r="93" spans="2:5" x14ac:dyDescent="0.2">
      <c r="B93" s="82" t="s">
        <v>100</v>
      </c>
      <c r="C93" s="83"/>
      <c r="D93" s="83"/>
      <c r="E93" s="84"/>
    </row>
    <row r="94" spans="2:5" x14ac:dyDescent="0.2">
      <c r="B94" s="50" t="s">
        <v>101</v>
      </c>
      <c r="C94" s="50">
        <v>1</v>
      </c>
      <c r="D94" s="26">
        <v>0</v>
      </c>
      <c r="E94" s="26">
        <v>0</v>
      </c>
    </row>
    <row r="95" spans="2:5" x14ac:dyDescent="0.2">
      <c r="B95" s="50" t="s">
        <v>102</v>
      </c>
      <c r="C95" s="50">
        <v>1</v>
      </c>
      <c r="D95" s="26">
        <v>0</v>
      </c>
      <c r="E95" s="26">
        <v>0</v>
      </c>
    </row>
    <row r="96" spans="2:5" x14ac:dyDescent="0.2">
      <c r="B96" s="50" t="s">
        <v>103</v>
      </c>
      <c r="C96" s="50">
        <v>1</v>
      </c>
      <c r="D96" s="26">
        <v>0</v>
      </c>
      <c r="E96" s="26">
        <v>0</v>
      </c>
    </row>
    <row r="97" spans="2:5" x14ac:dyDescent="0.2">
      <c r="B97" s="50" t="s">
        <v>104</v>
      </c>
      <c r="C97" s="50">
        <v>1</v>
      </c>
      <c r="D97" s="26">
        <v>0</v>
      </c>
      <c r="E97" s="26">
        <v>0</v>
      </c>
    </row>
    <row r="98" spans="2:5" x14ac:dyDescent="0.2">
      <c r="B98" s="50" t="s">
        <v>105</v>
      </c>
      <c r="C98" s="50">
        <v>1</v>
      </c>
      <c r="D98" s="26">
        <v>0</v>
      </c>
      <c r="E98" s="26">
        <v>0</v>
      </c>
    </row>
    <row r="99" spans="2:5" x14ac:dyDescent="0.2">
      <c r="B99" s="50" t="s">
        <v>106</v>
      </c>
      <c r="C99" s="50">
        <v>1</v>
      </c>
      <c r="D99" s="26">
        <v>0</v>
      </c>
      <c r="E99" s="26">
        <v>0</v>
      </c>
    </row>
    <row r="100" spans="2:5" ht="15.75" customHeight="1" x14ac:dyDescent="0.2">
      <c r="B100" s="50" t="s">
        <v>107</v>
      </c>
      <c r="C100" s="50">
        <v>1</v>
      </c>
      <c r="D100" s="26">
        <v>0</v>
      </c>
      <c r="E100" s="26">
        <v>0</v>
      </c>
    </row>
    <row r="101" spans="2:5" x14ac:dyDescent="0.2">
      <c r="B101" s="50" t="s">
        <v>108</v>
      </c>
      <c r="C101" s="50">
        <v>1</v>
      </c>
      <c r="D101" s="26">
        <v>0</v>
      </c>
      <c r="E101" s="26">
        <v>0</v>
      </c>
    </row>
    <row r="102" spans="2:5" x14ac:dyDescent="0.2">
      <c r="B102" s="50" t="s">
        <v>109</v>
      </c>
      <c r="C102" s="50">
        <v>1</v>
      </c>
      <c r="D102" s="26">
        <v>0</v>
      </c>
      <c r="E102" s="26">
        <v>0</v>
      </c>
    </row>
    <row r="103" spans="2:5" x14ac:dyDescent="0.2">
      <c r="B103" s="50" t="s">
        <v>110</v>
      </c>
      <c r="C103" s="50">
        <v>1</v>
      </c>
      <c r="D103" s="26">
        <v>0</v>
      </c>
      <c r="E103" s="26">
        <v>0</v>
      </c>
    </row>
    <row r="104" spans="2:5" x14ac:dyDescent="0.2">
      <c r="B104" s="50" t="s">
        <v>111</v>
      </c>
      <c r="C104" s="50">
        <v>1</v>
      </c>
      <c r="D104" s="26">
        <v>0</v>
      </c>
      <c r="E104" s="26">
        <v>0</v>
      </c>
    </row>
    <row r="105" spans="2:5" x14ac:dyDescent="0.2">
      <c r="B105" s="50" t="s">
        <v>117</v>
      </c>
      <c r="C105" s="50">
        <v>1</v>
      </c>
      <c r="D105" s="26">
        <v>0</v>
      </c>
      <c r="E105" s="26">
        <v>0</v>
      </c>
    </row>
    <row r="106" spans="2:5" ht="25.5" x14ac:dyDescent="0.2">
      <c r="B106" s="33" t="s">
        <v>112</v>
      </c>
      <c r="C106" s="51">
        <v>12</v>
      </c>
      <c r="D106" s="48">
        <v>0</v>
      </c>
      <c r="E106" s="48">
        <f>C106*D106</f>
        <v>0</v>
      </c>
    </row>
    <row r="107" spans="2:5" x14ac:dyDescent="0.2">
      <c r="B107" s="25" t="s">
        <v>113</v>
      </c>
      <c r="C107" s="50">
        <v>12</v>
      </c>
      <c r="D107" s="26">
        <v>0</v>
      </c>
      <c r="E107" s="26">
        <f>C107*D107</f>
        <v>0</v>
      </c>
    </row>
    <row r="108" spans="2:5" x14ac:dyDescent="0.2">
      <c r="B108" s="34" t="s">
        <v>18</v>
      </c>
      <c r="C108" s="52">
        <v>12</v>
      </c>
      <c r="D108" s="35">
        <f>SUM(D92:D107)</f>
        <v>0</v>
      </c>
      <c r="E108" s="35">
        <f>SUM(E92:E107)</f>
        <v>0</v>
      </c>
    </row>
    <row r="111" spans="2:5" ht="15.75" customHeight="1" x14ac:dyDescent="0.2"/>
    <row r="112" spans="2:5" ht="15.75" x14ac:dyDescent="0.2">
      <c r="B112" s="85" t="s">
        <v>72</v>
      </c>
      <c r="C112" s="86"/>
      <c r="D112" s="86"/>
      <c r="E112" s="87"/>
    </row>
    <row r="113" spans="2:5" x14ac:dyDescent="0.2">
      <c r="B113" s="47" t="s">
        <v>16</v>
      </c>
      <c r="C113" s="47" t="s">
        <v>35</v>
      </c>
      <c r="D113" s="47" t="s">
        <v>41</v>
      </c>
      <c r="E113" s="47" t="s">
        <v>42</v>
      </c>
    </row>
    <row r="114" spans="2:5" x14ac:dyDescent="0.2">
      <c r="B114" s="88" t="s">
        <v>73</v>
      </c>
      <c r="C114" s="89"/>
      <c r="D114" s="89"/>
      <c r="E114" s="90"/>
    </row>
    <row r="115" spans="2:5" x14ac:dyDescent="0.2">
      <c r="B115" s="54" t="s">
        <v>119</v>
      </c>
      <c r="C115" s="50">
        <v>11</v>
      </c>
      <c r="D115" s="26">
        <v>0</v>
      </c>
      <c r="E115" s="26">
        <f>C115*D115</f>
        <v>0</v>
      </c>
    </row>
    <row r="116" spans="2:5" x14ac:dyDescent="0.2">
      <c r="B116" s="82" t="s">
        <v>100</v>
      </c>
      <c r="C116" s="83"/>
      <c r="D116" s="83"/>
      <c r="E116" s="84"/>
    </row>
    <row r="117" spans="2:5" x14ac:dyDescent="0.2">
      <c r="B117" s="50" t="s">
        <v>101</v>
      </c>
      <c r="C117" s="50">
        <v>1</v>
      </c>
      <c r="D117" s="26">
        <v>0</v>
      </c>
      <c r="E117" s="26">
        <v>0</v>
      </c>
    </row>
    <row r="118" spans="2:5" x14ac:dyDescent="0.2">
      <c r="B118" s="50" t="s">
        <v>102</v>
      </c>
      <c r="C118" s="50">
        <v>1</v>
      </c>
      <c r="D118" s="26">
        <v>0</v>
      </c>
      <c r="E118" s="26">
        <v>0</v>
      </c>
    </row>
    <row r="119" spans="2:5" x14ac:dyDescent="0.2">
      <c r="B119" s="50" t="s">
        <v>103</v>
      </c>
      <c r="C119" s="50">
        <v>1</v>
      </c>
      <c r="D119" s="26">
        <v>0</v>
      </c>
      <c r="E119" s="26">
        <v>0</v>
      </c>
    </row>
    <row r="120" spans="2:5" x14ac:dyDescent="0.2">
      <c r="B120" s="50" t="s">
        <v>104</v>
      </c>
      <c r="C120" s="50">
        <v>1</v>
      </c>
      <c r="D120" s="26">
        <v>0</v>
      </c>
      <c r="E120" s="26">
        <v>0</v>
      </c>
    </row>
    <row r="121" spans="2:5" x14ac:dyDescent="0.2">
      <c r="B121" s="50" t="s">
        <v>105</v>
      </c>
      <c r="C121" s="50">
        <v>1</v>
      </c>
      <c r="D121" s="26">
        <v>0</v>
      </c>
      <c r="E121" s="26">
        <v>0</v>
      </c>
    </row>
    <row r="122" spans="2:5" ht="15.75" customHeight="1" x14ac:dyDescent="0.2">
      <c r="B122" s="50" t="s">
        <v>106</v>
      </c>
      <c r="C122" s="50">
        <v>1</v>
      </c>
      <c r="D122" s="26">
        <v>0</v>
      </c>
      <c r="E122" s="26">
        <v>0</v>
      </c>
    </row>
    <row r="123" spans="2:5" x14ac:dyDescent="0.2">
      <c r="B123" s="50" t="s">
        <v>107</v>
      </c>
      <c r="C123" s="50">
        <v>1</v>
      </c>
      <c r="D123" s="26">
        <v>0</v>
      </c>
      <c r="E123" s="26">
        <v>0</v>
      </c>
    </row>
    <row r="124" spans="2:5" x14ac:dyDescent="0.2">
      <c r="B124" s="50" t="s">
        <v>108</v>
      </c>
      <c r="C124" s="50">
        <v>1</v>
      </c>
      <c r="D124" s="26">
        <v>0</v>
      </c>
      <c r="E124" s="26">
        <v>0</v>
      </c>
    </row>
    <row r="125" spans="2:5" x14ac:dyDescent="0.2">
      <c r="B125" s="50" t="s">
        <v>109</v>
      </c>
      <c r="C125" s="50">
        <v>1</v>
      </c>
      <c r="D125" s="26">
        <v>0</v>
      </c>
      <c r="E125" s="26">
        <v>0</v>
      </c>
    </row>
    <row r="126" spans="2:5" x14ac:dyDescent="0.2">
      <c r="B126" s="50" t="s">
        <v>110</v>
      </c>
      <c r="C126" s="50">
        <v>1</v>
      </c>
      <c r="D126" s="26">
        <v>0</v>
      </c>
      <c r="E126" s="26">
        <v>0</v>
      </c>
    </row>
    <row r="127" spans="2:5" x14ac:dyDescent="0.2">
      <c r="B127" s="50" t="s">
        <v>111</v>
      </c>
      <c r="C127" s="50">
        <v>1</v>
      </c>
      <c r="D127" s="26">
        <v>0</v>
      </c>
      <c r="E127" s="26">
        <v>0</v>
      </c>
    </row>
    <row r="128" spans="2:5" ht="25.5" x14ac:dyDescent="0.2">
      <c r="B128" s="33" t="s">
        <v>112</v>
      </c>
      <c r="C128" s="51">
        <v>11</v>
      </c>
      <c r="D128" s="48">
        <v>0</v>
      </c>
      <c r="E128" s="48">
        <f>C128*D128</f>
        <v>0</v>
      </c>
    </row>
    <row r="129" spans="2:5" x14ac:dyDescent="0.2">
      <c r="B129" s="25" t="s">
        <v>113</v>
      </c>
      <c r="C129" s="50">
        <v>11</v>
      </c>
      <c r="D129" s="26">
        <v>0</v>
      </c>
      <c r="E129" s="26">
        <f>C129*D129</f>
        <v>0</v>
      </c>
    </row>
    <row r="130" spans="2:5" x14ac:dyDescent="0.2">
      <c r="B130" s="34" t="s">
        <v>18</v>
      </c>
      <c r="C130" s="52">
        <v>11</v>
      </c>
      <c r="D130" s="35">
        <f>SUM(D115:D129)</f>
        <v>0</v>
      </c>
      <c r="E130" s="35">
        <f>SUM(E115:E129)</f>
        <v>0</v>
      </c>
    </row>
    <row r="133" spans="2:5" ht="15.75" customHeight="1" x14ac:dyDescent="0.2"/>
    <row r="134" spans="2:5" ht="15.75" x14ac:dyDescent="0.2">
      <c r="B134" s="85" t="s">
        <v>74</v>
      </c>
      <c r="C134" s="86"/>
      <c r="D134" s="86"/>
      <c r="E134" s="87"/>
    </row>
    <row r="135" spans="2:5" x14ac:dyDescent="0.2">
      <c r="B135" s="47" t="s">
        <v>16</v>
      </c>
      <c r="C135" s="47" t="s">
        <v>35</v>
      </c>
      <c r="D135" s="47" t="s">
        <v>41</v>
      </c>
      <c r="E135" s="47" t="s">
        <v>42</v>
      </c>
    </row>
    <row r="136" spans="2:5" x14ac:dyDescent="0.2">
      <c r="B136" s="88" t="s">
        <v>75</v>
      </c>
      <c r="C136" s="89"/>
      <c r="D136" s="89"/>
      <c r="E136" s="90"/>
    </row>
    <row r="137" spans="2:5" x14ac:dyDescent="0.2">
      <c r="B137" s="54" t="s">
        <v>120</v>
      </c>
      <c r="C137" s="50">
        <v>11</v>
      </c>
      <c r="D137" s="26">
        <v>0</v>
      </c>
      <c r="E137" s="26">
        <f>C137*D137</f>
        <v>0</v>
      </c>
    </row>
    <row r="138" spans="2:5" x14ac:dyDescent="0.2">
      <c r="B138" s="82" t="s">
        <v>100</v>
      </c>
      <c r="C138" s="83"/>
      <c r="D138" s="83"/>
      <c r="E138" s="84"/>
    </row>
    <row r="139" spans="2:5" x14ac:dyDescent="0.2">
      <c r="B139" s="50" t="s">
        <v>101</v>
      </c>
      <c r="C139" s="50">
        <v>1</v>
      </c>
      <c r="D139" s="26">
        <v>0</v>
      </c>
      <c r="E139" s="26">
        <v>0</v>
      </c>
    </row>
    <row r="140" spans="2:5" x14ac:dyDescent="0.2">
      <c r="B140" s="50" t="s">
        <v>102</v>
      </c>
      <c r="C140" s="50">
        <v>1</v>
      </c>
      <c r="D140" s="26">
        <v>0</v>
      </c>
      <c r="E140" s="26">
        <v>0</v>
      </c>
    </row>
    <row r="141" spans="2:5" x14ac:dyDescent="0.2">
      <c r="B141" s="50" t="s">
        <v>103</v>
      </c>
      <c r="C141" s="50">
        <v>1</v>
      </c>
      <c r="D141" s="26">
        <v>0</v>
      </c>
      <c r="E141" s="26">
        <v>0</v>
      </c>
    </row>
    <row r="142" spans="2:5" x14ac:dyDescent="0.2">
      <c r="B142" s="50" t="s">
        <v>104</v>
      </c>
      <c r="C142" s="50">
        <v>1</v>
      </c>
      <c r="D142" s="26">
        <v>0</v>
      </c>
      <c r="E142" s="26">
        <v>0</v>
      </c>
    </row>
    <row r="143" spans="2:5" x14ac:dyDescent="0.2">
      <c r="B143" s="50" t="s">
        <v>105</v>
      </c>
      <c r="C143" s="50">
        <v>1</v>
      </c>
      <c r="D143" s="26">
        <v>0</v>
      </c>
      <c r="E143" s="26">
        <v>0</v>
      </c>
    </row>
    <row r="144" spans="2:5" ht="15.75" customHeight="1" x14ac:dyDescent="0.2">
      <c r="B144" s="50" t="s">
        <v>106</v>
      </c>
      <c r="C144" s="50">
        <v>1</v>
      </c>
      <c r="D144" s="26">
        <v>0</v>
      </c>
      <c r="E144" s="26">
        <v>0</v>
      </c>
    </row>
    <row r="145" spans="2:5" x14ac:dyDescent="0.2">
      <c r="B145" s="50" t="s">
        <v>107</v>
      </c>
      <c r="C145" s="50">
        <v>1</v>
      </c>
      <c r="D145" s="26">
        <v>0</v>
      </c>
      <c r="E145" s="26">
        <v>0</v>
      </c>
    </row>
    <row r="146" spans="2:5" x14ac:dyDescent="0.2">
      <c r="B146" s="50" t="s">
        <v>108</v>
      </c>
      <c r="C146" s="50">
        <v>1</v>
      </c>
      <c r="D146" s="26">
        <v>0</v>
      </c>
      <c r="E146" s="26">
        <v>0</v>
      </c>
    </row>
    <row r="147" spans="2:5" x14ac:dyDescent="0.2">
      <c r="B147" s="50" t="s">
        <v>109</v>
      </c>
      <c r="C147" s="50">
        <v>1</v>
      </c>
      <c r="D147" s="26">
        <v>0</v>
      </c>
      <c r="E147" s="26">
        <v>0</v>
      </c>
    </row>
    <row r="148" spans="2:5" x14ac:dyDescent="0.2">
      <c r="B148" s="50" t="s">
        <v>110</v>
      </c>
      <c r="C148" s="50">
        <v>1</v>
      </c>
      <c r="D148" s="26">
        <v>0</v>
      </c>
      <c r="E148" s="26">
        <v>0</v>
      </c>
    </row>
    <row r="149" spans="2:5" x14ac:dyDescent="0.2">
      <c r="B149" s="50" t="s">
        <v>111</v>
      </c>
      <c r="C149" s="50">
        <v>1</v>
      </c>
      <c r="D149" s="26">
        <v>0</v>
      </c>
      <c r="E149" s="26">
        <v>0</v>
      </c>
    </row>
    <row r="150" spans="2:5" ht="25.5" x14ac:dyDescent="0.2">
      <c r="B150" s="33" t="s">
        <v>112</v>
      </c>
      <c r="C150" s="51">
        <v>11</v>
      </c>
      <c r="D150" s="48">
        <v>0</v>
      </c>
      <c r="E150" s="48">
        <f>C150*D150</f>
        <v>0</v>
      </c>
    </row>
    <row r="151" spans="2:5" x14ac:dyDescent="0.2">
      <c r="B151" s="25" t="s">
        <v>113</v>
      </c>
      <c r="C151" s="50">
        <v>11</v>
      </c>
      <c r="D151" s="26">
        <v>0</v>
      </c>
      <c r="E151" s="26">
        <f>C151*D151</f>
        <v>0</v>
      </c>
    </row>
    <row r="152" spans="2:5" x14ac:dyDescent="0.2">
      <c r="B152" s="34" t="s">
        <v>18</v>
      </c>
      <c r="C152" s="52">
        <v>11</v>
      </c>
      <c r="D152" s="35">
        <f>SUM(D137:D151)</f>
        <v>0</v>
      </c>
      <c r="E152" s="35">
        <f>SUM(E137:E151)</f>
        <v>0</v>
      </c>
    </row>
    <row r="155" spans="2:5" ht="15.75" customHeight="1" x14ac:dyDescent="0.2"/>
    <row r="156" spans="2:5" ht="15.75" x14ac:dyDescent="0.2">
      <c r="B156" s="85" t="s">
        <v>76</v>
      </c>
      <c r="C156" s="86"/>
      <c r="D156" s="86"/>
      <c r="E156" s="87"/>
    </row>
    <row r="157" spans="2:5" x14ac:dyDescent="0.2">
      <c r="B157" s="47" t="s">
        <v>16</v>
      </c>
      <c r="C157" s="47" t="s">
        <v>35</v>
      </c>
      <c r="D157" s="47" t="s">
        <v>41</v>
      </c>
      <c r="E157" s="47" t="s">
        <v>42</v>
      </c>
    </row>
    <row r="158" spans="2:5" x14ac:dyDescent="0.2">
      <c r="B158" s="88" t="s">
        <v>77</v>
      </c>
      <c r="C158" s="89"/>
      <c r="D158" s="89"/>
      <c r="E158" s="90"/>
    </row>
    <row r="159" spans="2:5" x14ac:dyDescent="0.2">
      <c r="B159" s="54" t="s">
        <v>121</v>
      </c>
      <c r="C159" s="50">
        <v>11</v>
      </c>
      <c r="D159" s="26">
        <v>0</v>
      </c>
      <c r="E159" s="26">
        <f>C159*D159</f>
        <v>0</v>
      </c>
    </row>
    <row r="160" spans="2:5" x14ac:dyDescent="0.2">
      <c r="B160" s="82" t="s">
        <v>100</v>
      </c>
      <c r="C160" s="83"/>
      <c r="D160" s="83"/>
      <c r="E160" s="84"/>
    </row>
    <row r="161" spans="2:5" x14ac:dyDescent="0.2">
      <c r="B161" s="50" t="s">
        <v>101</v>
      </c>
      <c r="C161" s="50">
        <v>1</v>
      </c>
      <c r="D161" s="26">
        <v>0</v>
      </c>
      <c r="E161" s="26">
        <v>0</v>
      </c>
    </row>
    <row r="162" spans="2:5" x14ac:dyDescent="0.2">
      <c r="B162" s="50" t="s">
        <v>102</v>
      </c>
      <c r="C162" s="50">
        <v>1</v>
      </c>
      <c r="D162" s="26">
        <v>0</v>
      </c>
      <c r="E162" s="26">
        <v>0</v>
      </c>
    </row>
    <row r="163" spans="2:5" x14ac:dyDescent="0.2">
      <c r="B163" s="50" t="s">
        <v>103</v>
      </c>
      <c r="C163" s="50">
        <v>1</v>
      </c>
      <c r="D163" s="26">
        <v>0</v>
      </c>
      <c r="E163" s="26">
        <v>0</v>
      </c>
    </row>
    <row r="164" spans="2:5" x14ac:dyDescent="0.2">
      <c r="B164" s="50" t="s">
        <v>104</v>
      </c>
      <c r="C164" s="50">
        <v>1</v>
      </c>
      <c r="D164" s="26">
        <v>0</v>
      </c>
      <c r="E164" s="26">
        <v>0</v>
      </c>
    </row>
    <row r="165" spans="2:5" x14ac:dyDescent="0.2">
      <c r="B165" s="50" t="s">
        <v>105</v>
      </c>
      <c r="C165" s="50">
        <v>1</v>
      </c>
      <c r="D165" s="26">
        <v>0</v>
      </c>
      <c r="E165" s="26">
        <v>0</v>
      </c>
    </row>
    <row r="166" spans="2:5" ht="15.75" customHeight="1" x14ac:dyDescent="0.2">
      <c r="B166" s="50" t="s">
        <v>106</v>
      </c>
      <c r="C166" s="50">
        <v>1</v>
      </c>
      <c r="D166" s="26">
        <v>0</v>
      </c>
      <c r="E166" s="26">
        <v>0</v>
      </c>
    </row>
    <row r="167" spans="2:5" x14ac:dyDescent="0.2">
      <c r="B167" s="50" t="s">
        <v>107</v>
      </c>
      <c r="C167" s="50">
        <v>1</v>
      </c>
      <c r="D167" s="26">
        <v>0</v>
      </c>
      <c r="E167" s="26">
        <v>0</v>
      </c>
    </row>
    <row r="168" spans="2:5" x14ac:dyDescent="0.2">
      <c r="B168" s="50" t="s">
        <v>108</v>
      </c>
      <c r="C168" s="50">
        <v>1</v>
      </c>
      <c r="D168" s="26">
        <v>0</v>
      </c>
      <c r="E168" s="26">
        <v>0</v>
      </c>
    </row>
    <row r="169" spans="2:5" x14ac:dyDescent="0.2">
      <c r="B169" s="50" t="s">
        <v>109</v>
      </c>
      <c r="C169" s="50">
        <v>1</v>
      </c>
      <c r="D169" s="26">
        <v>0</v>
      </c>
      <c r="E169" s="26">
        <v>0</v>
      </c>
    </row>
    <row r="170" spans="2:5" x14ac:dyDescent="0.2">
      <c r="B170" s="50" t="s">
        <v>110</v>
      </c>
      <c r="C170" s="50">
        <v>1</v>
      </c>
      <c r="D170" s="26">
        <v>0</v>
      </c>
      <c r="E170" s="26">
        <v>0</v>
      </c>
    </row>
    <row r="171" spans="2:5" x14ac:dyDescent="0.2">
      <c r="B171" s="50" t="s">
        <v>111</v>
      </c>
      <c r="C171" s="50">
        <v>1</v>
      </c>
      <c r="D171" s="26">
        <v>0</v>
      </c>
      <c r="E171" s="26">
        <v>0</v>
      </c>
    </row>
    <row r="172" spans="2:5" ht="25.5" x14ac:dyDescent="0.2">
      <c r="B172" s="33" t="s">
        <v>112</v>
      </c>
      <c r="C172" s="51">
        <v>11</v>
      </c>
      <c r="D172" s="48">
        <v>0</v>
      </c>
      <c r="E172" s="48">
        <f>C172*D172</f>
        <v>0</v>
      </c>
    </row>
    <row r="173" spans="2:5" x14ac:dyDescent="0.2">
      <c r="B173" s="25" t="s">
        <v>113</v>
      </c>
      <c r="C173" s="50">
        <v>11</v>
      </c>
      <c r="D173" s="26">
        <v>0</v>
      </c>
      <c r="E173" s="26">
        <f>C173*D173</f>
        <v>0</v>
      </c>
    </row>
    <row r="174" spans="2:5" x14ac:dyDescent="0.2">
      <c r="B174" s="34" t="s">
        <v>18</v>
      </c>
      <c r="C174" s="52">
        <v>11</v>
      </c>
      <c r="D174" s="35">
        <f>SUM(D159:D173)</f>
        <v>0</v>
      </c>
      <c r="E174" s="35">
        <f>SUM(E159:E173)</f>
        <v>0</v>
      </c>
    </row>
    <row r="177" spans="2:5" ht="15.75" customHeight="1" x14ac:dyDescent="0.2"/>
    <row r="178" spans="2:5" ht="15.75" x14ac:dyDescent="0.2">
      <c r="B178" s="85" t="s">
        <v>78</v>
      </c>
      <c r="C178" s="86"/>
      <c r="D178" s="86"/>
      <c r="E178" s="87"/>
    </row>
    <row r="179" spans="2:5" x14ac:dyDescent="0.2">
      <c r="B179" s="47" t="s">
        <v>16</v>
      </c>
      <c r="C179" s="47" t="s">
        <v>35</v>
      </c>
      <c r="D179" s="47" t="s">
        <v>41</v>
      </c>
      <c r="E179" s="47" t="s">
        <v>42</v>
      </c>
    </row>
    <row r="180" spans="2:5" x14ac:dyDescent="0.2">
      <c r="B180" s="88" t="s">
        <v>79</v>
      </c>
      <c r="C180" s="89"/>
      <c r="D180" s="89"/>
      <c r="E180" s="90"/>
    </row>
    <row r="181" spans="2:5" x14ac:dyDescent="0.2">
      <c r="B181" s="54" t="s">
        <v>122</v>
      </c>
      <c r="C181" s="50">
        <v>24</v>
      </c>
      <c r="D181" s="26">
        <v>0</v>
      </c>
      <c r="E181" s="26">
        <f>C181*D181</f>
        <v>0</v>
      </c>
    </row>
    <row r="182" spans="2:5" x14ac:dyDescent="0.2">
      <c r="B182" s="82" t="s">
        <v>100</v>
      </c>
      <c r="C182" s="83"/>
      <c r="D182" s="83"/>
      <c r="E182" s="84"/>
    </row>
    <row r="183" spans="2:5" x14ac:dyDescent="0.2">
      <c r="B183" s="50" t="s">
        <v>101</v>
      </c>
      <c r="C183" s="50">
        <v>2</v>
      </c>
      <c r="D183" s="26">
        <v>0</v>
      </c>
      <c r="E183" s="26">
        <v>0</v>
      </c>
    </row>
    <row r="184" spans="2:5" x14ac:dyDescent="0.2">
      <c r="B184" s="50" t="s">
        <v>102</v>
      </c>
      <c r="C184" s="50">
        <v>2</v>
      </c>
      <c r="D184" s="26">
        <v>0</v>
      </c>
      <c r="E184" s="26">
        <v>0</v>
      </c>
    </row>
    <row r="185" spans="2:5" x14ac:dyDescent="0.2">
      <c r="B185" s="50" t="s">
        <v>103</v>
      </c>
      <c r="C185" s="50">
        <v>2</v>
      </c>
      <c r="D185" s="26">
        <v>0</v>
      </c>
      <c r="E185" s="26">
        <v>0</v>
      </c>
    </row>
    <row r="186" spans="2:5" x14ac:dyDescent="0.2">
      <c r="B186" s="50" t="s">
        <v>104</v>
      </c>
      <c r="C186" s="50">
        <v>2</v>
      </c>
      <c r="D186" s="26">
        <v>0</v>
      </c>
      <c r="E186" s="26">
        <v>0</v>
      </c>
    </row>
    <row r="187" spans="2:5" x14ac:dyDescent="0.2">
      <c r="B187" s="50" t="s">
        <v>105</v>
      </c>
      <c r="C187" s="50">
        <v>2</v>
      </c>
      <c r="D187" s="26">
        <v>0</v>
      </c>
      <c r="E187" s="26">
        <v>0</v>
      </c>
    </row>
    <row r="188" spans="2:5" x14ac:dyDescent="0.2">
      <c r="B188" s="50" t="s">
        <v>106</v>
      </c>
      <c r="C188" s="50">
        <v>2</v>
      </c>
      <c r="D188" s="26">
        <v>0</v>
      </c>
      <c r="E188" s="26">
        <v>0</v>
      </c>
    </row>
    <row r="189" spans="2:5" x14ac:dyDescent="0.2">
      <c r="B189" s="50" t="s">
        <v>107</v>
      </c>
      <c r="C189" s="50">
        <v>2</v>
      </c>
      <c r="D189" s="26">
        <v>0</v>
      </c>
      <c r="E189" s="26">
        <v>0</v>
      </c>
    </row>
    <row r="190" spans="2:5" x14ac:dyDescent="0.2">
      <c r="B190" s="50" t="s">
        <v>108</v>
      </c>
      <c r="C190" s="50">
        <v>2</v>
      </c>
      <c r="D190" s="26">
        <v>0</v>
      </c>
      <c r="E190" s="26">
        <v>0</v>
      </c>
    </row>
    <row r="191" spans="2:5" x14ac:dyDescent="0.2">
      <c r="B191" s="50" t="s">
        <v>109</v>
      </c>
      <c r="C191" s="50">
        <v>2</v>
      </c>
      <c r="D191" s="26">
        <v>0</v>
      </c>
      <c r="E191" s="26">
        <v>0</v>
      </c>
    </row>
    <row r="192" spans="2:5" x14ac:dyDescent="0.2">
      <c r="B192" s="50" t="s">
        <v>110</v>
      </c>
      <c r="C192" s="50">
        <v>2</v>
      </c>
      <c r="D192" s="26">
        <v>0</v>
      </c>
      <c r="E192" s="26">
        <v>0</v>
      </c>
    </row>
    <row r="193" spans="2:5" x14ac:dyDescent="0.2">
      <c r="B193" s="50" t="s">
        <v>111</v>
      </c>
      <c r="C193" s="50">
        <v>2</v>
      </c>
      <c r="D193" s="26">
        <v>0</v>
      </c>
      <c r="E193" s="26">
        <v>0</v>
      </c>
    </row>
    <row r="194" spans="2:5" x14ac:dyDescent="0.2">
      <c r="B194" s="50" t="s">
        <v>117</v>
      </c>
      <c r="C194" s="50">
        <v>2</v>
      </c>
      <c r="D194" s="26">
        <v>0</v>
      </c>
      <c r="E194" s="26">
        <v>0</v>
      </c>
    </row>
    <row r="195" spans="2:5" ht="25.5" x14ac:dyDescent="0.2">
      <c r="B195" s="33" t="s">
        <v>112</v>
      </c>
      <c r="C195" s="51">
        <v>24</v>
      </c>
      <c r="D195" s="48">
        <v>0</v>
      </c>
      <c r="E195" s="48">
        <f>C195*D195</f>
        <v>0</v>
      </c>
    </row>
    <row r="196" spans="2:5" x14ac:dyDescent="0.2">
      <c r="B196" s="25" t="s">
        <v>113</v>
      </c>
      <c r="C196" s="50">
        <v>24</v>
      </c>
      <c r="D196" s="26">
        <v>0</v>
      </c>
      <c r="E196" s="26">
        <f>C196*D196</f>
        <v>0</v>
      </c>
    </row>
    <row r="197" spans="2:5" x14ac:dyDescent="0.2">
      <c r="B197" s="34" t="s">
        <v>18</v>
      </c>
      <c r="C197" s="52">
        <v>24</v>
      </c>
      <c r="D197" s="35">
        <f>SUM(D181:D196)</f>
        <v>0</v>
      </c>
      <c r="E197" s="35">
        <f>SUM(E181:E196)</f>
        <v>0</v>
      </c>
    </row>
    <row r="201" spans="2:5" ht="15.75" x14ac:dyDescent="0.2">
      <c r="B201" s="85" t="s">
        <v>80</v>
      </c>
      <c r="C201" s="86"/>
      <c r="D201" s="86"/>
      <c r="E201" s="87"/>
    </row>
    <row r="202" spans="2:5" x14ac:dyDescent="0.2">
      <c r="B202" s="47" t="s">
        <v>16</v>
      </c>
      <c r="C202" s="47" t="s">
        <v>35</v>
      </c>
      <c r="D202" s="47" t="s">
        <v>41</v>
      </c>
      <c r="E202" s="47" t="s">
        <v>42</v>
      </c>
    </row>
    <row r="203" spans="2:5" x14ac:dyDescent="0.2">
      <c r="B203" s="88" t="s">
        <v>81</v>
      </c>
      <c r="C203" s="89"/>
      <c r="D203" s="89"/>
      <c r="E203" s="90"/>
    </row>
    <row r="204" spans="2:5" x14ac:dyDescent="0.2">
      <c r="B204" s="54" t="s">
        <v>123</v>
      </c>
      <c r="C204" s="50">
        <v>12</v>
      </c>
      <c r="D204" s="26">
        <v>0</v>
      </c>
      <c r="E204" s="26">
        <f>C204*D204</f>
        <v>0</v>
      </c>
    </row>
    <row r="205" spans="2:5" x14ac:dyDescent="0.2">
      <c r="B205" s="82" t="s">
        <v>100</v>
      </c>
      <c r="C205" s="83"/>
      <c r="D205" s="83"/>
      <c r="E205" s="84"/>
    </row>
    <row r="206" spans="2:5" x14ac:dyDescent="0.2">
      <c r="B206" s="50" t="s">
        <v>101</v>
      </c>
      <c r="C206" s="50">
        <v>1</v>
      </c>
      <c r="D206" s="26">
        <v>0</v>
      </c>
      <c r="E206" s="26">
        <v>0</v>
      </c>
    </row>
    <row r="207" spans="2:5" x14ac:dyDescent="0.2">
      <c r="B207" s="50" t="s">
        <v>102</v>
      </c>
      <c r="C207" s="50">
        <v>1</v>
      </c>
      <c r="D207" s="26">
        <v>0</v>
      </c>
      <c r="E207" s="26">
        <v>0</v>
      </c>
    </row>
    <row r="208" spans="2:5" x14ac:dyDescent="0.2">
      <c r="B208" s="50" t="s">
        <v>103</v>
      </c>
      <c r="C208" s="50">
        <v>1</v>
      </c>
      <c r="D208" s="26">
        <v>0</v>
      </c>
      <c r="E208" s="26">
        <v>0</v>
      </c>
    </row>
    <row r="209" spans="2:5" x14ac:dyDescent="0.2">
      <c r="B209" s="50" t="s">
        <v>104</v>
      </c>
      <c r="C209" s="50">
        <v>1</v>
      </c>
      <c r="D209" s="26">
        <v>0</v>
      </c>
      <c r="E209" s="26">
        <v>0</v>
      </c>
    </row>
    <row r="210" spans="2:5" x14ac:dyDescent="0.2">
      <c r="B210" s="50" t="s">
        <v>105</v>
      </c>
      <c r="C210" s="50">
        <v>1</v>
      </c>
      <c r="D210" s="26">
        <v>0</v>
      </c>
      <c r="E210" s="26">
        <v>0</v>
      </c>
    </row>
    <row r="211" spans="2:5" x14ac:dyDescent="0.2">
      <c r="B211" s="50" t="s">
        <v>106</v>
      </c>
      <c r="C211" s="50">
        <v>1</v>
      </c>
      <c r="D211" s="26">
        <v>0</v>
      </c>
      <c r="E211" s="26">
        <v>0</v>
      </c>
    </row>
    <row r="212" spans="2:5" x14ac:dyDescent="0.2">
      <c r="B212" s="50" t="s">
        <v>107</v>
      </c>
      <c r="C212" s="50">
        <v>1</v>
      </c>
      <c r="D212" s="26">
        <v>0</v>
      </c>
      <c r="E212" s="26">
        <v>0</v>
      </c>
    </row>
    <row r="213" spans="2:5" x14ac:dyDescent="0.2">
      <c r="B213" s="50" t="s">
        <v>108</v>
      </c>
      <c r="C213" s="50">
        <v>1</v>
      </c>
      <c r="D213" s="26">
        <v>0</v>
      </c>
      <c r="E213" s="26">
        <v>0</v>
      </c>
    </row>
    <row r="214" spans="2:5" x14ac:dyDescent="0.2">
      <c r="B214" s="50" t="s">
        <v>109</v>
      </c>
      <c r="C214" s="50">
        <v>1</v>
      </c>
      <c r="D214" s="26">
        <v>0</v>
      </c>
      <c r="E214" s="26">
        <v>0</v>
      </c>
    </row>
    <row r="215" spans="2:5" x14ac:dyDescent="0.2">
      <c r="B215" s="50" t="s">
        <v>110</v>
      </c>
      <c r="C215" s="50">
        <v>1</v>
      </c>
      <c r="D215" s="26">
        <v>0</v>
      </c>
      <c r="E215" s="26">
        <v>0</v>
      </c>
    </row>
    <row r="216" spans="2:5" x14ac:dyDescent="0.2">
      <c r="B216" s="50" t="s">
        <v>111</v>
      </c>
      <c r="C216" s="50">
        <v>1</v>
      </c>
      <c r="D216" s="26">
        <v>0</v>
      </c>
      <c r="E216" s="26">
        <v>0</v>
      </c>
    </row>
    <row r="217" spans="2:5" x14ac:dyDescent="0.2">
      <c r="B217" s="50" t="s">
        <v>117</v>
      </c>
      <c r="C217" s="50">
        <v>1</v>
      </c>
      <c r="D217" s="26">
        <v>0</v>
      </c>
      <c r="E217" s="26">
        <v>0</v>
      </c>
    </row>
    <row r="218" spans="2:5" ht="25.5" x14ac:dyDescent="0.2">
      <c r="B218" s="33" t="s">
        <v>112</v>
      </c>
      <c r="C218" s="51">
        <v>12</v>
      </c>
      <c r="D218" s="48">
        <v>0</v>
      </c>
      <c r="E218" s="48">
        <f>C218*D218</f>
        <v>0</v>
      </c>
    </row>
    <row r="219" spans="2:5" x14ac:dyDescent="0.2">
      <c r="B219" s="25" t="s">
        <v>113</v>
      </c>
      <c r="C219" s="50">
        <v>12</v>
      </c>
      <c r="D219" s="26">
        <v>0</v>
      </c>
      <c r="E219" s="26">
        <f>C219*D219</f>
        <v>0</v>
      </c>
    </row>
    <row r="220" spans="2:5" x14ac:dyDescent="0.2">
      <c r="B220" s="34" t="s">
        <v>18</v>
      </c>
      <c r="C220" s="52">
        <v>12</v>
      </c>
      <c r="D220" s="35">
        <f>SUM(D204:D219)</f>
        <v>0</v>
      </c>
      <c r="E220" s="35">
        <f>SUM(E204:E219)</f>
        <v>0</v>
      </c>
    </row>
    <row r="224" spans="2:5" ht="15.75" x14ac:dyDescent="0.2">
      <c r="B224" s="85" t="s">
        <v>82</v>
      </c>
      <c r="C224" s="86"/>
      <c r="D224" s="86"/>
      <c r="E224" s="87"/>
    </row>
    <row r="225" spans="2:5" x14ac:dyDescent="0.2">
      <c r="B225" s="47" t="s">
        <v>16</v>
      </c>
      <c r="C225" s="47" t="s">
        <v>35</v>
      </c>
      <c r="D225" s="47" t="s">
        <v>41</v>
      </c>
      <c r="E225" s="47" t="s">
        <v>42</v>
      </c>
    </row>
    <row r="226" spans="2:5" x14ac:dyDescent="0.2">
      <c r="B226" s="88" t="s">
        <v>83</v>
      </c>
      <c r="C226" s="89"/>
      <c r="D226" s="89"/>
      <c r="E226" s="90"/>
    </row>
    <row r="227" spans="2:5" x14ac:dyDescent="0.2">
      <c r="B227" s="54" t="s">
        <v>124</v>
      </c>
      <c r="C227" s="50">
        <v>12</v>
      </c>
      <c r="D227" s="26">
        <v>0</v>
      </c>
      <c r="E227" s="26">
        <f>C227*D227</f>
        <v>0</v>
      </c>
    </row>
    <row r="228" spans="2:5" x14ac:dyDescent="0.2">
      <c r="B228" s="82" t="s">
        <v>100</v>
      </c>
      <c r="C228" s="83"/>
      <c r="D228" s="83"/>
      <c r="E228" s="84"/>
    </row>
    <row r="229" spans="2:5" x14ac:dyDescent="0.2">
      <c r="B229" s="50" t="s">
        <v>101</v>
      </c>
      <c r="C229" s="50">
        <v>1</v>
      </c>
      <c r="D229" s="26">
        <v>0</v>
      </c>
      <c r="E229" s="26">
        <v>0</v>
      </c>
    </row>
    <row r="230" spans="2:5" x14ac:dyDescent="0.2">
      <c r="B230" s="50" t="s">
        <v>102</v>
      </c>
      <c r="C230" s="50">
        <v>1</v>
      </c>
      <c r="D230" s="26">
        <v>0</v>
      </c>
      <c r="E230" s="26">
        <v>0</v>
      </c>
    </row>
    <row r="231" spans="2:5" x14ac:dyDescent="0.2">
      <c r="B231" s="50" t="s">
        <v>103</v>
      </c>
      <c r="C231" s="50">
        <v>1</v>
      </c>
      <c r="D231" s="26">
        <v>0</v>
      </c>
      <c r="E231" s="26">
        <v>0</v>
      </c>
    </row>
    <row r="232" spans="2:5" x14ac:dyDescent="0.2">
      <c r="B232" s="50" t="s">
        <v>104</v>
      </c>
      <c r="C232" s="50">
        <v>1</v>
      </c>
      <c r="D232" s="26">
        <v>0</v>
      </c>
      <c r="E232" s="26">
        <v>0</v>
      </c>
    </row>
    <row r="233" spans="2:5" x14ac:dyDescent="0.2">
      <c r="B233" s="50" t="s">
        <v>105</v>
      </c>
      <c r="C233" s="50">
        <v>1</v>
      </c>
      <c r="D233" s="26">
        <v>0</v>
      </c>
      <c r="E233" s="26">
        <v>0</v>
      </c>
    </row>
    <row r="234" spans="2:5" x14ac:dyDescent="0.2">
      <c r="B234" s="50" t="s">
        <v>106</v>
      </c>
      <c r="C234" s="50">
        <v>1</v>
      </c>
      <c r="D234" s="26">
        <v>0</v>
      </c>
      <c r="E234" s="26">
        <v>0</v>
      </c>
    </row>
    <row r="235" spans="2:5" x14ac:dyDescent="0.2">
      <c r="B235" s="50" t="s">
        <v>107</v>
      </c>
      <c r="C235" s="50">
        <v>1</v>
      </c>
      <c r="D235" s="26">
        <v>0</v>
      </c>
      <c r="E235" s="26">
        <v>0</v>
      </c>
    </row>
    <row r="236" spans="2:5" x14ac:dyDescent="0.2">
      <c r="B236" s="50" t="s">
        <v>108</v>
      </c>
      <c r="C236" s="50">
        <v>1</v>
      </c>
      <c r="D236" s="26">
        <v>0</v>
      </c>
      <c r="E236" s="26">
        <v>0</v>
      </c>
    </row>
    <row r="237" spans="2:5" x14ac:dyDescent="0.2">
      <c r="B237" s="50" t="s">
        <v>109</v>
      </c>
      <c r="C237" s="50">
        <v>1</v>
      </c>
      <c r="D237" s="26">
        <v>0</v>
      </c>
      <c r="E237" s="26">
        <v>0</v>
      </c>
    </row>
    <row r="238" spans="2:5" x14ac:dyDescent="0.2">
      <c r="B238" s="50" t="s">
        <v>110</v>
      </c>
      <c r="C238" s="50">
        <v>1</v>
      </c>
      <c r="D238" s="26">
        <v>0</v>
      </c>
      <c r="E238" s="26">
        <v>0</v>
      </c>
    </row>
    <row r="239" spans="2:5" x14ac:dyDescent="0.2">
      <c r="B239" s="50" t="s">
        <v>111</v>
      </c>
      <c r="C239" s="50">
        <v>1</v>
      </c>
      <c r="D239" s="26">
        <v>0</v>
      </c>
      <c r="E239" s="26">
        <v>0</v>
      </c>
    </row>
    <row r="240" spans="2:5" x14ac:dyDescent="0.2">
      <c r="B240" s="50" t="s">
        <v>117</v>
      </c>
      <c r="C240" s="50">
        <v>1</v>
      </c>
      <c r="D240" s="26">
        <v>0</v>
      </c>
      <c r="E240" s="26">
        <v>0</v>
      </c>
    </row>
    <row r="241" spans="2:5" ht="25.5" x14ac:dyDescent="0.2">
      <c r="B241" s="33" t="s">
        <v>112</v>
      </c>
      <c r="C241" s="51">
        <v>12</v>
      </c>
      <c r="D241" s="48">
        <v>0</v>
      </c>
      <c r="E241" s="48">
        <f>C241*D241</f>
        <v>0</v>
      </c>
    </row>
    <row r="242" spans="2:5" x14ac:dyDescent="0.2">
      <c r="B242" s="25" t="s">
        <v>113</v>
      </c>
      <c r="C242" s="50">
        <v>12</v>
      </c>
      <c r="D242" s="26">
        <v>0</v>
      </c>
      <c r="E242" s="26">
        <f>C242*D242</f>
        <v>0</v>
      </c>
    </row>
    <row r="243" spans="2:5" x14ac:dyDescent="0.2">
      <c r="B243" s="34" t="s">
        <v>18</v>
      </c>
      <c r="C243" s="52">
        <v>12</v>
      </c>
      <c r="D243" s="35">
        <f>SUM(D227:D242)</f>
        <v>0</v>
      </c>
      <c r="E243" s="35">
        <f>SUM(E227:E242)</f>
        <v>0</v>
      </c>
    </row>
    <row r="247" spans="2:5" ht="15.75" x14ac:dyDescent="0.2">
      <c r="B247" s="85" t="s">
        <v>84</v>
      </c>
      <c r="C247" s="86"/>
      <c r="D247" s="86"/>
      <c r="E247" s="87"/>
    </row>
    <row r="248" spans="2:5" x14ac:dyDescent="0.2">
      <c r="B248" s="47" t="s">
        <v>16</v>
      </c>
      <c r="C248" s="47" t="s">
        <v>35</v>
      </c>
      <c r="D248" s="47" t="s">
        <v>41</v>
      </c>
      <c r="E248" s="47" t="s">
        <v>42</v>
      </c>
    </row>
    <row r="249" spans="2:5" x14ac:dyDescent="0.2">
      <c r="B249" s="88" t="s">
        <v>85</v>
      </c>
      <c r="C249" s="89"/>
      <c r="D249" s="89"/>
      <c r="E249" s="90"/>
    </row>
    <row r="250" spans="2:5" x14ac:dyDescent="0.2">
      <c r="B250" s="54" t="s">
        <v>125</v>
      </c>
      <c r="C250" s="50">
        <v>12</v>
      </c>
      <c r="D250" s="26">
        <v>0</v>
      </c>
      <c r="E250" s="26">
        <f>C250*D250</f>
        <v>0</v>
      </c>
    </row>
    <row r="251" spans="2:5" x14ac:dyDescent="0.2">
      <c r="B251" s="82" t="s">
        <v>100</v>
      </c>
      <c r="C251" s="83"/>
      <c r="D251" s="83"/>
      <c r="E251" s="84"/>
    </row>
    <row r="252" spans="2:5" x14ac:dyDescent="0.2">
      <c r="B252" s="50" t="s">
        <v>101</v>
      </c>
      <c r="C252" s="50">
        <v>1</v>
      </c>
      <c r="D252" s="26">
        <v>0</v>
      </c>
      <c r="E252" s="26">
        <v>0</v>
      </c>
    </row>
    <row r="253" spans="2:5" x14ac:dyDescent="0.2">
      <c r="B253" s="50" t="s">
        <v>102</v>
      </c>
      <c r="C253" s="50">
        <v>1</v>
      </c>
      <c r="D253" s="26">
        <v>0</v>
      </c>
      <c r="E253" s="26">
        <v>0</v>
      </c>
    </row>
    <row r="254" spans="2:5" x14ac:dyDescent="0.2">
      <c r="B254" s="50" t="s">
        <v>103</v>
      </c>
      <c r="C254" s="50">
        <v>1</v>
      </c>
      <c r="D254" s="26">
        <v>0</v>
      </c>
      <c r="E254" s="26">
        <v>0</v>
      </c>
    </row>
    <row r="255" spans="2:5" x14ac:dyDescent="0.2">
      <c r="B255" s="50" t="s">
        <v>104</v>
      </c>
      <c r="C255" s="50">
        <v>1</v>
      </c>
      <c r="D255" s="26">
        <v>0</v>
      </c>
      <c r="E255" s="26">
        <v>0</v>
      </c>
    </row>
    <row r="256" spans="2:5" x14ac:dyDescent="0.2">
      <c r="B256" s="50" t="s">
        <v>105</v>
      </c>
      <c r="C256" s="50">
        <v>1</v>
      </c>
      <c r="D256" s="26">
        <v>0</v>
      </c>
      <c r="E256" s="26">
        <v>0</v>
      </c>
    </row>
    <row r="257" spans="2:5" x14ac:dyDescent="0.2">
      <c r="B257" s="50" t="s">
        <v>106</v>
      </c>
      <c r="C257" s="50">
        <v>1</v>
      </c>
      <c r="D257" s="26">
        <v>0</v>
      </c>
      <c r="E257" s="26">
        <v>0</v>
      </c>
    </row>
    <row r="258" spans="2:5" x14ac:dyDescent="0.2">
      <c r="B258" s="50" t="s">
        <v>107</v>
      </c>
      <c r="C258" s="50">
        <v>1</v>
      </c>
      <c r="D258" s="26">
        <v>0</v>
      </c>
      <c r="E258" s="26">
        <v>0</v>
      </c>
    </row>
    <row r="259" spans="2:5" x14ac:dyDescent="0.2">
      <c r="B259" s="50" t="s">
        <v>108</v>
      </c>
      <c r="C259" s="50">
        <v>1</v>
      </c>
      <c r="D259" s="26">
        <v>0</v>
      </c>
      <c r="E259" s="26">
        <v>0</v>
      </c>
    </row>
    <row r="260" spans="2:5" x14ac:dyDescent="0.2">
      <c r="B260" s="50" t="s">
        <v>109</v>
      </c>
      <c r="C260" s="50">
        <v>1</v>
      </c>
      <c r="D260" s="26">
        <v>0</v>
      </c>
      <c r="E260" s="26">
        <v>0</v>
      </c>
    </row>
    <row r="261" spans="2:5" x14ac:dyDescent="0.2">
      <c r="B261" s="50" t="s">
        <v>110</v>
      </c>
      <c r="C261" s="50">
        <v>1</v>
      </c>
      <c r="D261" s="26">
        <v>0</v>
      </c>
      <c r="E261" s="26">
        <v>0</v>
      </c>
    </row>
    <row r="262" spans="2:5" x14ac:dyDescent="0.2">
      <c r="B262" s="50" t="s">
        <v>111</v>
      </c>
      <c r="C262" s="50">
        <v>1</v>
      </c>
      <c r="D262" s="26">
        <v>0</v>
      </c>
      <c r="E262" s="26">
        <v>0</v>
      </c>
    </row>
    <row r="263" spans="2:5" x14ac:dyDescent="0.2">
      <c r="B263" s="50" t="s">
        <v>117</v>
      </c>
      <c r="C263" s="50">
        <v>1</v>
      </c>
      <c r="D263" s="26">
        <v>0</v>
      </c>
      <c r="E263" s="26">
        <v>0</v>
      </c>
    </row>
    <row r="264" spans="2:5" ht="25.5" x14ac:dyDescent="0.2">
      <c r="B264" s="33" t="s">
        <v>112</v>
      </c>
      <c r="C264" s="51">
        <v>12</v>
      </c>
      <c r="D264" s="48">
        <v>0</v>
      </c>
      <c r="E264" s="48">
        <f>C264*D264</f>
        <v>0</v>
      </c>
    </row>
    <row r="265" spans="2:5" x14ac:dyDescent="0.2">
      <c r="B265" s="25" t="s">
        <v>113</v>
      </c>
      <c r="C265" s="50">
        <v>12</v>
      </c>
      <c r="D265" s="26">
        <v>0</v>
      </c>
      <c r="E265" s="26">
        <f>C265*D265</f>
        <v>0</v>
      </c>
    </row>
    <row r="266" spans="2:5" x14ac:dyDescent="0.2">
      <c r="B266" s="34" t="s">
        <v>18</v>
      </c>
      <c r="C266" s="52">
        <v>12</v>
      </c>
      <c r="D266" s="35">
        <f>SUM(D250:D265)</f>
        <v>0</v>
      </c>
      <c r="E266" s="35">
        <f>SUM(E250:E265)</f>
        <v>0</v>
      </c>
    </row>
    <row r="270" spans="2:5" ht="15.75" x14ac:dyDescent="0.2">
      <c r="B270" s="85" t="s">
        <v>86</v>
      </c>
      <c r="C270" s="86"/>
      <c r="D270" s="86"/>
      <c r="E270" s="87"/>
    </row>
    <row r="271" spans="2:5" x14ac:dyDescent="0.2">
      <c r="B271" s="47" t="s">
        <v>16</v>
      </c>
      <c r="C271" s="47" t="s">
        <v>35</v>
      </c>
      <c r="D271" s="47" t="s">
        <v>41</v>
      </c>
      <c r="E271" s="47" t="s">
        <v>42</v>
      </c>
    </row>
    <row r="272" spans="2:5" x14ac:dyDescent="0.2">
      <c r="B272" s="88" t="s">
        <v>87</v>
      </c>
      <c r="C272" s="89"/>
      <c r="D272" s="89"/>
      <c r="E272" s="90"/>
    </row>
    <row r="273" spans="2:5" x14ac:dyDescent="0.2">
      <c r="B273" s="54" t="s">
        <v>126</v>
      </c>
      <c r="C273" s="50">
        <v>12</v>
      </c>
      <c r="D273" s="26">
        <v>0</v>
      </c>
      <c r="E273" s="26">
        <f>C273*D273</f>
        <v>0</v>
      </c>
    </row>
    <row r="274" spans="2:5" x14ac:dyDescent="0.2">
      <c r="B274" s="82" t="s">
        <v>100</v>
      </c>
      <c r="C274" s="83"/>
      <c r="D274" s="83"/>
      <c r="E274" s="84"/>
    </row>
    <row r="275" spans="2:5" x14ac:dyDescent="0.2">
      <c r="B275" s="50" t="s">
        <v>101</v>
      </c>
      <c r="C275" s="50">
        <v>1</v>
      </c>
      <c r="D275" s="26">
        <v>0</v>
      </c>
      <c r="E275" s="26">
        <v>0</v>
      </c>
    </row>
    <row r="276" spans="2:5" x14ac:dyDescent="0.2">
      <c r="B276" s="50" t="s">
        <v>102</v>
      </c>
      <c r="C276" s="50">
        <v>1</v>
      </c>
      <c r="D276" s="26">
        <v>0</v>
      </c>
      <c r="E276" s="26">
        <v>0</v>
      </c>
    </row>
    <row r="277" spans="2:5" x14ac:dyDescent="0.2">
      <c r="B277" s="50" t="s">
        <v>103</v>
      </c>
      <c r="C277" s="50">
        <v>1</v>
      </c>
      <c r="D277" s="26">
        <v>0</v>
      </c>
      <c r="E277" s="26">
        <v>0</v>
      </c>
    </row>
    <row r="278" spans="2:5" x14ac:dyDescent="0.2">
      <c r="B278" s="50" t="s">
        <v>104</v>
      </c>
      <c r="C278" s="50">
        <v>1</v>
      </c>
      <c r="D278" s="26">
        <v>0</v>
      </c>
      <c r="E278" s="26">
        <v>0</v>
      </c>
    </row>
    <row r="279" spans="2:5" x14ac:dyDescent="0.2">
      <c r="B279" s="50" t="s">
        <v>105</v>
      </c>
      <c r="C279" s="50">
        <v>1</v>
      </c>
      <c r="D279" s="26">
        <v>0</v>
      </c>
      <c r="E279" s="26">
        <v>0</v>
      </c>
    </row>
    <row r="280" spans="2:5" x14ac:dyDescent="0.2">
      <c r="B280" s="50" t="s">
        <v>106</v>
      </c>
      <c r="C280" s="50">
        <v>1</v>
      </c>
      <c r="D280" s="26">
        <v>0</v>
      </c>
      <c r="E280" s="26">
        <v>0</v>
      </c>
    </row>
    <row r="281" spans="2:5" x14ac:dyDescent="0.2">
      <c r="B281" s="50" t="s">
        <v>107</v>
      </c>
      <c r="C281" s="50">
        <v>1</v>
      </c>
      <c r="D281" s="26">
        <v>0</v>
      </c>
      <c r="E281" s="26">
        <v>0</v>
      </c>
    </row>
    <row r="282" spans="2:5" x14ac:dyDescent="0.2">
      <c r="B282" s="50" t="s">
        <v>108</v>
      </c>
      <c r="C282" s="50">
        <v>1</v>
      </c>
      <c r="D282" s="26">
        <v>0</v>
      </c>
      <c r="E282" s="26">
        <v>0</v>
      </c>
    </row>
    <row r="283" spans="2:5" x14ac:dyDescent="0.2">
      <c r="B283" s="50" t="s">
        <v>109</v>
      </c>
      <c r="C283" s="50">
        <v>1</v>
      </c>
      <c r="D283" s="26">
        <v>0</v>
      </c>
      <c r="E283" s="26">
        <v>0</v>
      </c>
    </row>
    <row r="284" spans="2:5" x14ac:dyDescent="0.2">
      <c r="B284" s="50" t="s">
        <v>110</v>
      </c>
      <c r="C284" s="50">
        <v>1</v>
      </c>
      <c r="D284" s="26">
        <v>0</v>
      </c>
      <c r="E284" s="26">
        <v>0</v>
      </c>
    </row>
    <row r="285" spans="2:5" x14ac:dyDescent="0.2">
      <c r="B285" s="50" t="s">
        <v>111</v>
      </c>
      <c r="C285" s="50">
        <v>1</v>
      </c>
      <c r="D285" s="26">
        <v>0</v>
      </c>
      <c r="E285" s="26">
        <v>0</v>
      </c>
    </row>
    <row r="286" spans="2:5" x14ac:dyDescent="0.2">
      <c r="B286" s="50" t="s">
        <v>117</v>
      </c>
      <c r="C286" s="50">
        <v>1</v>
      </c>
      <c r="D286" s="26">
        <v>0</v>
      </c>
      <c r="E286" s="26">
        <v>0</v>
      </c>
    </row>
    <row r="287" spans="2:5" ht="25.5" x14ac:dyDescent="0.2">
      <c r="B287" s="33" t="s">
        <v>112</v>
      </c>
      <c r="C287" s="51">
        <v>12</v>
      </c>
      <c r="D287" s="48">
        <v>0</v>
      </c>
      <c r="E287" s="48">
        <f>C287*D287</f>
        <v>0</v>
      </c>
    </row>
    <row r="288" spans="2:5" x14ac:dyDescent="0.2">
      <c r="B288" s="25" t="s">
        <v>113</v>
      </c>
      <c r="C288" s="50">
        <v>12</v>
      </c>
      <c r="D288" s="26">
        <v>0</v>
      </c>
      <c r="E288" s="26">
        <f>C288*D288</f>
        <v>0</v>
      </c>
    </row>
    <row r="289" spans="2:5" x14ac:dyDescent="0.2">
      <c r="B289" s="34" t="s">
        <v>18</v>
      </c>
      <c r="C289" s="52">
        <v>12</v>
      </c>
      <c r="D289" s="35">
        <f>SUM(D273:D288)</f>
        <v>0</v>
      </c>
      <c r="E289" s="35">
        <f>SUM(E273:E288)</f>
        <v>0</v>
      </c>
    </row>
    <row r="293" spans="2:5" ht="15.75" x14ac:dyDescent="0.2">
      <c r="B293" s="85" t="s">
        <v>88</v>
      </c>
      <c r="C293" s="86"/>
      <c r="D293" s="86"/>
      <c r="E293" s="87"/>
    </row>
    <row r="294" spans="2:5" x14ac:dyDescent="0.2">
      <c r="B294" s="47" t="s">
        <v>16</v>
      </c>
      <c r="C294" s="47" t="s">
        <v>35</v>
      </c>
      <c r="D294" s="47" t="s">
        <v>41</v>
      </c>
      <c r="E294" s="47" t="s">
        <v>42</v>
      </c>
    </row>
    <row r="295" spans="2:5" x14ac:dyDescent="0.2">
      <c r="B295" s="88" t="s">
        <v>89</v>
      </c>
      <c r="C295" s="89"/>
      <c r="D295" s="89"/>
      <c r="E295" s="90"/>
    </row>
    <row r="296" spans="2:5" x14ac:dyDescent="0.2">
      <c r="B296" s="54" t="s">
        <v>127</v>
      </c>
      <c r="C296" s="50">
        <v>12</v>
      </c>
      <c r="D296" s="26">
        <v>0</v>
      </c>
      <c r="E296" s="26">
        <f>C296*D296</f>
        <v>0</v>
      </c>
    </row>
    <row r="297" spans="2:5" x14ac:dyDescent="0.2">
      <c r="B297" s="82" t="s">
        <v>100</v>
      </c>
      <c r="C297" s="83"/>
      <c r="D297" s="83"/>
      <c r="E297" s="84"/>
    </row>
    <row r="298" spans="2:5" x14ac:dyDescent="0.2">
      <c r="B298" s="50" t="s">
        <v>101</v>
      </c>
      <c r="C298" s="50">
        <v>1</v>
      </c>
      <c r="D298" s="26">
        <v>0</v>
      </c>
      <c r="E298" s="26">
        <v>0</v>
      </c>
    </row>
    <row r="299" spans="2:5" x14ac:dyDescent="0.2">
      <c r="B299" s="50" t="s">
        <v>102</v>
      </c>
      <c r="C299" s="50">
        <v>1</v>
      </c>
      <c r="D299" s="26">
        <v>0</v>
      </c>
      <c r="E299" s="26">
        <v>0</v>
      </c>
    </row>
    <row r="300" spans="2:5" x14ac:dyDescent="0.2">
      <c r="B300" s="50" t="s">
        <v>103</v>
      </c>
      <c r="C300" s="50">
        <v>1</v>
      </c>
      <c r="D300" s="26">
        <v>0</v>
      </c>
      <c r="E300" s="26">
        <v>0</v>
      </c>
    </row>
    <row r="301" spans="2:5" x14ac:dyDescent="0.2">
      <c r="B301" s="50" t="s">
        <v>104</v>
      </c>
      <c r="C301" s="50">
        <v>1</v>
      </c>
      <c r="D301" s="26">
        <v>0</v>
      </c>
      <c r="E301" s="26">
        <v>0</v>
      </c>
    </row>
    <row r="302" spans="2:5" x14ac:dyDescent="0.2">
      <c r="B302" s="50" t="s">
        <v>105</v>
      </c>
      <c r="C302" s="50">
        <v>1</v>
      </c>
      <c r="D302" s="26">
        <v>0</v>
      </c>
      <c r="E302" s="26">
        <v>0</v>
      </c>
    </row>
    <row r="303" spans="2:5" x14ac:dyDescent="0.2">
      <c r="B303" s="50" t="s">
        <v>106</v>
      </c>
      <c r="C303" s="50">
        <v>1</v>
      </c>
      <c r="D303" s="26">
        <v>0</v>
      </c>
      <c r="E303" s="26">
        <v>0</v>
      </c>
    </row>
    <row r="304" spans="2:5" x14ac:dyDescent="0.2">
      <c r="B304" s="50" t="s">
        <v>107</v>
      </c>
      <c r="C304" s="50">
        <v>1</v>
      </c>
      <c r="D304" s="26">
        <v>0</v>
      </c>
      <c r="E304" s="26">
        <v>0</v>
      </c>
    </row>
    <row r="305" spans="2:5" x14ac:dyDescent="0.2">
      <c r="B305" s="50" t="s">
        <v>108</v>
      </c>
      <c r="C305" s="50">
        <v>1</v>
      </c>
      <c r="D305" s="26">
        <v>0</v>
      </c>
      <c r="E305" s="26">
        <v>0</v>
      </c>
    </row>
    <row r="306" spans="2:5" x14ac:dyDescent="0.2">
      <c r="B306" s="50" t="s">
        <v>109</v>
      </c>
      <c r="C306" s="50">
        <v>1</v>
      </c>
      <c r="D306" s="26">
        <v>0</v>
      </c>
      <c r="E306" s="26">
        <v>0</v>
      </c>
    </row>
    <row r="307" spans="2:5" x14ac:dyDescent="0.2">
      <c r="B307" s="50" t="s">
        <v>110</v>
      </c>
      <c r="C307" s="50">
        <v>1</v>
      </c>
      <c r="D307" s="26">
        <v>0</v>
      </c>
      <c r="E307" s="26">
        <v>0</v>
      </c>
    </row>
    <row r="308" spans="2:5" x14ac:dyDescent="0.2">
      <c r="B308" s="50" t="s">
        <v>111</v>
      </c>
      <c r="C308" s="50">
        <v>1</v>
      </c>
      <c r="D308" s="26">
        <v>0</v>
      </c>
      <c r="E308" s="26">
        <v>0</v>
      </c>
    </row>
    <row r="309" spans="2:5" x14ac:dyDescent="0.2">
      <c r="B309" s="50" t="s">
        <v>117</v>
      </c>
      <c r="C309" s="50">
        <v>1</v>
      </c>
      <c r="D309" s="26">
        <v>0</v>
      </c>
      <c r="E309" s="26">
        <v>0</v>
      </c>
    </row>
    <row r="310" spans="2:5" ht="25.5" x14ac:dyDescent="0.2">
      <c r="B310" s="33" t="s">
        <v>112</v>
      </c>
      <c r="C310" s="51">
        <v>12</v>
      </c>
      <c r="D310" s="48">
        <v>0</v>
      </c>
      <c r="E310" s="48">
        <f>C310*D310</f>
        <v>0</v>
      </c>
    </row>
    <row r="311" spans="2:5" x14ac:dyDescent="0.2">
      <c r="B311" s="25" t="s">
        <v>113</v>
      </c>
      <c r="C311" s="50">
        <v>12</v>
      </c>
      <c r="D311" s="26">
        <v>0</v>
      </c>
      <c r="E311" s="26">
        <f>C311*D311</f>
        <v>0</v>
      </c>
    </row>
    <row r="312" spans="2:5" x14ac:dyDescent="0.2">
      <c r="B312" s="34" t="s">
        <v>18</v>
      </c>
      <c r="C312" s="52">
        <v>12</v>
      </c>
      <c r="D312" s="35">
        <f>SUM(D296:D311)</f>
        <v>0</v>
      </c>
      <c r="E312" s="35">
        <f>SUM(E296:E311)</f>
        <v>0</v>
      </c>
    </row>
    <row r="316" spans="2:5" ht="15.75" x14ac:dyDescent="0.2">
      <c r="B316" s="85" t="s">
        <v>90</v>
      </c>
      <c r="C316" s="86"/>
      <c r="D316" s="86"/>
      <c r="E316" s="87"/>
    </row>
    <row r="317" spans="2:5" x14ac:dyDescent="0.2">
      <c r="B317" s="47" t="s">
        <v>16</v>
      </c>
      <c r="C317" s="47" t="s">
        <v>35</v>
      </c>
      <c r="D317" s="47" t="s">
        <v>41</v>
      </c>
      <c r="E317" s="47" t="s">
        <v>42</v>
      </c>
    </row>
    <row r="318" spans="2:5" x14ac:dyDescent="0.2">
      <c r="B318" s="88" t="s">
        <v>91</v>
      </c>
      <c r="C318" s="89"/>
      <c r="D318" s="89"/>
      <c r="E318" s="90"/>
    </row>
    <row r="319" spans="2:5" ht="25.5" x14ac:dyDescent="0.2">
      <c r="B319" s="54" t="s">
        <v>130</v>
      </c>
      <c r="C319" s="50">
        <v>11</v>
      </c>
      <c r="D319" s="26">
        <v>0</v>
      </c>
      <c r="E319" s="26">
        <f>C319*D319</f>
        <v>0</v>
      </c>
    </row>
    <row r="320" spans="2:5" x14ac:dyDescent="0.2">
      <c r="B320" s="82" t="s">
        <v>100</v>
      </c>
      <c r="C320" s="83"/>
      <c r="D320" s="83"/>
      <c r="E320" s="84"/>
    </row>
    <row r="321" spans="2:5" x14ac:dyDescent="0.2">
      <c r="B321" s="50" t="s">
        <v>101</v>
      </c>
      <c r="C321" s="50">
        <v>1</v>
      </c>
      <c r="D321" s="26">
        <v>0</v>
      </c>
      <c r="E321" s="26">
        <v>0</v>
      </c>
    </row>
    <row r="322" spans="2:5" x14ac:dyDescent="0.2">
      <c r="B322" s="50" t="s">
        <v>102</v>
      </c>
      <c r="C322" s="50">
        <v>1</v>
      </c>
      <c r="D322" s="26">
        <v>0</v>
      </c>
      <c r="E322" s="26">
        <v>0</v>
      </c>
    </row>
    <row r="323" spans="2:5" x14ac:dyDescent="0.2">
      <c r="B323" s="50" t="s">
        <v>103</v>
      </c>
      <c r="C323" s="50">
        <v>1</v>
      </c>
      <c r="D323" s="26">
        <v>0</v>
      </c>
      <c r="E323" s="26">
        <v>0</v>
      </c>
    </row>
    <row r="324" spans="2:5" x14ac:dyDescent="0.2">
      <c r="B324" s="50" t="s">
        <v>104</v>
      </c>
      <c r="C324" s="50">
        <v>1</v>
      </c>
      <c r="D324" s="26">
        <v>0</v>
      </c>
      <c r="E324" s="26">
        <v>0</v>
      </c>
    </row>
    <row r="325" spans="2:5" x14ac:dyDescent="0.2">
      <c r="B325" s="50" t="s">
        <v>105</v>
      </c>
      <c r="C325" s="50">
        <v>1</v>
      </c>
      <c r="D325" s="26">
        <v>0</v>
      </c>
      <c r="E325" s="26">
        <v>0</v>
      </c>
    </row>
    <row r="326" spans="2:5" x14ac:dyDescent="0.2">
      <c r="B326" s="50" t="s">
        <v>106</v>
      </c>
      <c r="C326" s="50">
        <v>1</v>
      </c>
      <c r="D326" s="26">
        <v>0</v>
      </c>
      <c r="E326" s="26">
        <v>0</v>
      </c>
    </row>
    <row r="327" spans="2:5" x14ac:dyDescent="0.2">
      <c r="B327" s="50" t="s">
        <v>107</v>
      </c>
      <c r="C327" s="50">
        <v>1</v>
      </c>
      <c r="D327" s="26">
        <v>0</v>
      </c>
      <c r="E327" s="26">
        <v>0</v>
      </c>
    </row>
    <row r="328" spans="2:5" x14ac:dyDescent="0.2">
      <c r="B328" s="50" t="s">
        <v>108</v>
      </c>
      <c r="C328" s="50">
        <v>1</v>
      </c>
      <c r="D328" s="26">
        <v>0</v>
      </c>
      <c r="E328" s="26">
        <v>0</v>
      </c>
    </row>
    <row r="329" spans="2:5" x14ac:dyDescent="0.2">
      <c r="B329" s="50" t="s">
        <v>109</v>
      </c>
      <c r="C329" s="50">
        <v>1</v>
      </c>
      <c r="D329" s="26">
        <v>0</v>
      </c>
      <c r="E329" s="26">
        <v>0</v>
      </c>
    </row>
    <row r="330" spans="2:5" x14ac:dyDescent="0.2">
      <c r="B330" s="50" t="s">
        <v>110</v>
      </c>
      <c r="C330" s="50">
        <v>1</v>
      </c>
      <c r="D330" s="26">
        <v>0</v>
      </c>
      <c r="E330" s="26">
        <v>0</v>
      </c>
    </row>
    <row r="331" spans="2:5" x14ac:dyDescent="0.2">
      <c r="B331" s="50" t="s">
        <v>117</v>
      </c>
      <c r="C331" s="50">
        <v>1</v>
      </c>
      <c r="D331" s="26">
        <v>0</v>
      </c>
      <c r="E331" s="26">
        <v>0</v>
      </c>
    </row>
    <row r="332" spans="2:5" ht="25.5" x14ac:dyDescent="0.2">
      <c r="B332" s="33" t="s">
        <v>112</v>
      </c>
      <c r="C332" s="51">
        <v>11</v>
      </c>
      <c r="D332" s="48">
        <v>0</v>
      </c>
      <c r="E332" s="48">
        <f>C332*D332</f>
        <v>0</v>
      </c>
    </row>
    <row r="333" spans="2:5" x14ac:dyDescent="0.2">
      <c r="B333" s="25" t="s">
        <v>113</v>
      </c>
      <c r="C333" s="50">
        <v>11</v>
      </c>
      <c r="D333" s="26">
        <v>0</v>
      </c>
      <c r="E333" s="26">
        <f>C333*D333</f>
        <v>0</v>
      </c>
    </row>
    <row r="334" spans="2:5" x14ac:dyDescent="0.2">
      <c r="B334" s="34" t="s">
        <v>18</v>
      </c>
      <c r="C334" s="52">
        <v>11</v>
      </c>
      <c r="D334" s="35">
        <f>SUM(D319:D333)</f>
        <v>0</v>
      </c>
      <c r="E334" s="35">
        <f>SUM(E319:E333)</f>
        <v>0</v>
      </c>
    </row>
    <row r="338" spans="2:5" ht="15.75" x14ac:dyDescent="0.2">
      <c r="B338" s="85" t="s">
        <v>92</v>
      </c>
      <c r="C338" s="86"/>
      <c r="D338" s="86"/>
      <c r="E338" s="87"/>
    </row>
    <row r="339" spans="2:5" x14ac:dyDescent="0.2">
      <c r="B339" s="47" t="s">
        <v>16</v>
      </c>
      <c r="C339" s="47" t="s">
        <v>35</v>
      </c>
      <c r="D339" s="47" t="s">
        <v>41</v>
      </c>
      <c r="E339" s="47" t="s">
        <v>42</v>
      </c>
    </row>
    <row r="340" spans="2:5" x14ac:dyDescent="0.2">
      <c r="B340" s="88" t="s">
        <v>93</v>
      </c>
      <c r="C340" s="89"/>
      <c r="D340" s="89"/>
      <c r="E340" s="90"/>
    </row>
    <row r="341" spans="2:5" x14ac:dyDescent="0.2">
      <c r="B341" s="54" t="s">
        <v>128</v>
      </c>
      <c r="C341" s="50">
        <v>11</v>
      </c>
      <c r="D341" s="26">
        <v>0</v>
      </c>
      <c r="E341" s="26">
        <f>C341*D341</f>
        <v>0</v>
      </c>
    </row>
    <row r="342" spans="2:5" x14ac:dyDescent="0.2">
      <c r="B342" s="82" t="s">
        <v>100</v>
      </c>
      <c r="C342" s="83"/>
      <c r="D342" s="83"/>
      <c r="E342" s="84"/>
    </row>
    <row r="343" spans="2:5" x14ac:dyDescent="0.2">
      <c r="B343" s="50" t="s">
        <v>101</v>
      </c>
      <c r="C343" s="50">
        <v>1</v>
      </c>
      <c r="D343" s="26">
        <v>0</v>
      </c>
      <c r="E343" s="26">
        <v>0</v>
      </c>
    </row>
    <row r="344" spans="2:5" x14ac:dyDescent="0.2">
      <c r="B344" s="50" t="s">
        <v>102</v>
      </c>
      <c r="C344" s="50">
        <v>1</v>
      </c>
      <c r="D344" s="26">
        <v>0</v>
      </c>
      <c r="E344" s="26">
        <v>0</v>
      </c>
    </row>
    <row r="345" spans="2:5" x14ac:dyDescent="0.2">
      <c r="B345" s="50" t="s">
        <v>103</v>
      </c>
      <c r="C345" s="50">
        <v>1</v>
      </c>
      <c r="D345" s="26">
        <v>0</v>
      </c>
      <c r="E345" s="26">
        <v>0</v>
      </c>
    </row>
    <row r="346" spans="2:5" x14ac:dyDescent="0.2">
      <c r="B346" s="50" t="s">
        <v>104</v>
      </c>
      <c r="C346" s="50">
        <v>1</v>
      </c>
      <c r="D346" s="26">
        <v>0</v>
      </c>
      <c r="E346" s="26">
        <v>0</v>
      </c>
    </row>
    <row r="347" spans="2:5" x14ac:dyDescent="0.2">
      <c r="B347" s="50" t="s">
        <v>105</v>
      </c>
      <c r="C347" s="50">
        <v>1</v>
      </c>
      <c r="D347" s="26">
        <v>0</v>
      </c>
      <c r="E347" s="26">
        <v>0</v>
      </c>
    </row>
    <row r="348" spans="2:5" x14ac:dyDescent="0.2">
      <c r="B348" s="50" t="s">
        <v>106</v>
      </c>
      <c r="C348" s="50">
        <v>1</v>
      </c>
      <c r="D348" s="26">
        <v>0</v>
      </c>
      <c r="E348" s="26">
        <v>0</v>
      </c>
    </row>
    <row r="349" spans="2:5" x14ac:dyDescent="0.2">
      <c r="B349" s="50" t="s">
        <v>107</v>
      </c>
      <c r="C349" s="50">
        <v>1</v>
      </c>
      <c r="D349" s="26">
        <v>0</v>
      </c>
      <c r="E349" s="26">
        <v>0</v>
      </c>
    </row>
    <row r="350" spans="2:5" x14ac:dyDescent="0.2">
      <c r="B350" s="50" t="s">
        <v>108</v>
      </c>
      <c r="C350" s="50">
        <v>1</v>
      </c>
      <c r="D350" s="26">
        <v>0</v>
      </c>
      <c r="E350" s="26">
        <v>0</v>
      </c>
    </row>
    <row r="351" spans="2:5" x14ac:dyDescent="0.2">
      <c r="B351" s="50" t="s">
        <v>109</v>
      </c>
      <c r="C351" s="50">
        <v>1</v>
      </c>
      <c r="D351" s="26">
        <v>0</v>
      </c>
      <c r="E351" s="26">
        <v>0</v>
      </c>
    </row>
    <row r="352" spans="2:5" x14ac:dyDescent="0.2">
      <c r="B352" s="50" t="s">
        <v>110</v>
      </c>
      <c r="C352" s="50">
        <v>1</v>
      </c>
      <c r="D352" s="26">
        <v>0</v>
      </c>
      <c r="E352" s="26">
        <v>0</v>
      </c>
    </row>
    <row r="353" spans="2:5" x14ac:dyDescent="0.2">
      <c r="B353" s="50" t="s">
        <v>117</v>
      </c>
      <c r="C353" s="50">
        <v>1</v>
      </c>
      <c r="D353" s="26">
        <v>0</v>
      </c>
      <c r="E353" s="26">
        <v>0</v>
      </c>
    </row>
    <row r="354" spans="2:5" ht="25.5" x14ac:dyDescent="0.2">
      <c r="B354" s="33" t="s">
        <v>112</v>
      </c>
      <c r="C354" s="51">
        <v>11</v>
      </c>
      <c r="D354" s="48">
        <v>0</v>
      </c>
      <c r="E354" s="48">
        <f>C354*D354</f>
        <v>0</v>
      </c>
    </row>
    <row r="355" spans="2:5" x14ac:dyDescent="0.2">
      <c r="B355" s="25" t="s">
        <v>113</v>
      </c>
      <c r="C355" s="50">
        <v>11</v>
      </c>
      <c r="D355" s="26">
        <v>0</v>
      </c>
      <c r="E355" s="26">
        <f>C355*D355</f>
        <v>0</v>
      </c>
    </row>
    <row r="356" spans="2:5" x14ac:dyDescent="0.2">
      <c r="B356" s="34" t="s">
        <v>18</v>
      </c>
      <c r="C356" s="52">
        <v>11</v>
      </c>
      <c r="D356" s="35">
        <f>SUM(D341:D355)</f>
        <v>0</v>
      </c>
      <c r="E356" s="35">
        <f>SUM(E341:E355)</f>
        <v>0</v>
      </c>
    </row>
    <row r="360" spans="2:5" ht="15.75" x14ac:dyDescent="0.2">
      <c r="B360" s="85" t="s">
        <v>94</v>
      </c>
      <c r="C360" s="86"/>
      <c r="D360" s="86"/>
      <c r="E360" s="87"/>
    </row>
    <row r="361" spans="2:5" x14ac:dyDescent="0.2">
      <c r="B361" s="47" t="s">
        <v>16</v>
      </c>
      <c r="C361" s="47" t="s">
        <v>35</v>
      </c>
      <c r="D361" s="47" t="s">
        <v>41</v>
      </c>
      <c r="E361" s="47" t="s">
        <v>42</v>
      </c>
    </row>
    <row r="362" spans="2:5" x14ac:dyDescent="0.2">
      <c r="B362" s="88" t="s">
        <v>95</v>
      </c>
      <c r="C362" s="89"/>
      <c r="D362" s="89"/>
      <c r="E362" s="90"/>
    </row>
    <row r="363" spans="2:5" x14ac:dyDescent="0.2">
      <c r="B363" s="54" t="s">
        <v>129</v>
      </c>
      <c r="C363" s="50">
        <v>11</v>
      </c>
      <c r="D363" s="26">
        <v>0</v>
      </c>
      <c r="E363" s="26">
        <f>C363*D363</f>
        <v>0</v>
      </c>
    </row>
    <row r="364" spans="2:5" x14ac:dyDescent="0.2">
      <c r="B364" s="82" t="s">
        <v>100</v>
      </c>
      <c r="C364" s="83"/>
      <c r="D364" s="83"/>
      <c r="E364" s="84"/>
    </row>
    <row r="365" spans="2:5" x14ac:dyDescent="0.2">
      <c r="B365" s="50" t="s">
        <v>101</v>
      </c>
      <c r="C365" s="50">
        <v>1</v>
      </c>
      <c r="D365" s="26">
        <v>0</v>
      </c>
      <c r="E365" s="26">
        <v>0</v>
      </c>
    </row>
    <row r="366" spans="2:5" x14ac:dyDescent="0.2">
      <c r="B366" s="50" t="s">
        <v>102</v>
      </c>
      <c r="C366" s="50">
        <v>1</v>
      </c>
      <c r="D366" s="26">
        <v>0</v>
      </c>
      <c r="E366" s="26">
        <v>0</v>
      </c>
    </row>
    <row r="367" spans="2:5" x14ac:dyDescent="0.2">
      <c r="B367" s="50" t="s">
        <v>103</v>
      </c>
      <c r="C367" s="50">
        <v>1</v>
      </c>
      <c r="D367" s="26">
        <v>0</v>
      </c>
      <c r="E367" s="26">
        <v>0</v>
      </c>
    </row>
    <row r="368" spans="2:5" x14ac:dyDescent="0.2">
      <c r="B368" s="50" t="s">
        <v>104</v>
      </c>
      <c r="C368" s="50">
        <v>1</v>
      </c>
      <c r="D368" s="26">
        <v>0</v>
      </c>
      <c r="E368" s="26">
        <v>0</v>
      </c>
    </row>
    <row r="369" spans="2:5" x14ac:dyDescent="0.2">
      <c r="B369" s="50" t="s">
        <v>105</v>
      </c>
      <c r="C369" s="50">
        <v>1</v>
      </c>
      <c r="D369" s="26">
        <v>0</v>
      </c>
      <c r="E369" s="26">
        <v>0</v>
      </c>
    </row>
    <row r="370" spans="2:5" x14ac:dyDescent="0.2">
      <c r="B370" s="50" t="s">
        <v>106</v>
      </c>
      <c r="C370" s="50">
        <v>1</v>
      </c>
      <c r="D370" s="26">
        <v>0</v>
      </c>
      <c r="E370" s="26">
        <v>0</v>
      </c>
    </row>
    <row r="371" spans="2:5" x14ac:dyDescent="0.2">
      <c r="B371" s="50" t="s">
        <v>107</v>
      </c>
      <c r="C371" s="50">
        <v>1</v>
      </c>
      <c r="D371" s="26">
        <v>0</v>
      </c>
      <c r="E371" s="26">
        <v>0</v>
      </c>
    </row>
    <row r="372" spans="2:5" x14ac:dyDescent="0.2">
      <c r="B372" s="50" t="s">
        <v>108</v>
      </c>
      <c r="C372" s="50">
        <v>1</v>
      </c>
      <c r="D372" s="26">
        <v>0</v>
      </c>
      <c r="E372" s="26">
        <v>0</v>
      </c>
    </row>
    <row r="373" spans="2:5" x14ac:dyDescent="0.2">
      <c r="B373" s="50" t="s">
        <v>109</v>
      </c>
      <c r="C373" s="50">
        <v>1</v>
      </c>
      <c r="D373" s="26">
        <v>0</v>
      </c>
      <c r="E373" s="26">
        <v>0</v>
      </c>
    </row>
    <row r="374" spans="2:5" x14ac:dyDescent="0.2">
      <c r="B374" s="50" t="s">
        <v>110</v>
      </c>
      <c r="C374" s="50">
        <v>1</v>
      </c>
      <c r="D374" s="26">
        <v>0</v>
      </c>
      <c r="E374" s="26">
        <v>0</v>
      </c>
    </row>
    <row r="375" spans="2:5" x14ac:dyDescent="0.2">
      <c r="B375" s="50" t="s">
        <v>117</v>
      </c>
      <c r="C375" s="50">
        <v>1</v>
      </c>
      <c r="D375" s="26">
        <v>0</v>
      </c>
      <c r="E375" s="26">
        <v>0</v>
      </c>
    </row>
    <row r="376" spans="2:5" ht="25.5" x14ac:dyDescent="0.2">
      <c r="B376" s="33" t="s">
        <v>112</v>
      </c>
      <c r="C376" s="51">
        <v>11</v>
      </c>
      <c r="D376" s="48">
        <v>0</v>
      </c>
      <c r="E376" s="48">
        <f>C376*D376</f>
        <v>0</v>
      </c>
    </row>
    <row r="377" spans="2:5" x14ac:dyDescent="0.2">
      <c r="B377" s="25" t="s">
        <v>113</v>
      </c>
      <c r="C377" s="50">
        <v>11</v>
      </c>
      <c r="D377" s="26">
        <v>0</v>
      </c>
      <c r="E377" s="26">
        <f>C377*D377</f>
        <v>0</v>
      </c>
    </row>
    <row r="378" spans="2:5" x14ac:dyDescent="0.2">
      <c r="B378" s="34" t="s">
        <v>18</v>
      </c>
      <c r="C378" s="52">
        <v>11</v>
      </c>
      <c r="D378" s="35">
        <f>SUM(D363:D377)</f>
        <v>0</v>
      </c>
      <c r="E378" s="35">
        <f>SUM(E363:E377)</f>
        <v>0</v>
      </c>
    </row>
  </sheetData>
  <mergeCells count="51">
    <mergeCell ref="B362:E362"/>
    <mergeCell ref="B364:E364"/>
    <mergeCell ref="B320:E320"/>
    <mergeCell ref="B338:E338"/>
    <mergeCell ref="B340:E340"/>
    <mergeCell ref="B342:E342"/>
    <mergeCell ref="B360:E360"/>
    <mergeCell ref="B293:E293"/>
    <mergeCell ref="B295:E295"/>
    <mergeCell ref="B297:E297"/>
    <mergeCell ref="B316:E316"/>
    <mergeCell ref="B318:E318"/>
    <mergeCell ref="B249:E249"/>
    <mergeCell ref="B251:E251"/>
    <mergeCell ref="B270:E270"/>
    <mergeCell ref="B272:E272"/>
    <mergeCell ref="B274:E274"/>
    <mergeCell ref="B205:E205"/>
    <mergeCell ref="B224:E224"/>
    <mergeCell ref="B226:E226"/>
    <mergeCell ref="B228:E228"/>
    <mergeCell ref="B247:E247"/>
    <mergeCell ref="B178:E178"/>
    <mergeCell ref="B180:E180"/>
    <mergeCell ref="B182:E182"/>
    <mergeCell ref="B201:E201"/>
    <mergeCell ref="B203:E203"/>
    <mergeCell ref="B1:E1"/>
    <mergeCell ref="B3:E3"/>
    <mergeCell ref="B23:E23"/>
    <mergeCell ref="B25:E25"/>
    <mergeCell ref="B5:E5"/>
    <mergeCell ref="B27:E27"/>
    <mergeCell ref="B49:E49"/>
    <mergeCell ref="B45:E45"/>
    <mergeCell ref="B47:E47"/>
    <mergeCell ref="B67:E67"/>
    <mergeCell ref="B69:E69"/>
    <mergeCell ref="B89:E89"/>
    <mergeCell ref="B91:E91"/>
    <mergeCell ref="B71:E71"/>
    <mergeCell ref="B93:E93"/>
    <mergeCell ref="B138:E138"/>
    <mergeCell ref="B156:E156"/>
    <mergeCell ref="B158:E158"/>
    <mergeCell ref="B160:E160"/>
    <mergeCell ref="B112:E112"/>
    <mergeCell ref="B114:E114"/>
    <mergeCell ref="B116:E116"/>
    <mergeCell ref="B134:E134"/>
    <mergeCell ref="B136:E136"/>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1 Proposta Comercial </vt:lpstr>
      <vt:lpstr>2 Proposta Comercial</vt:lpstr>
      <vt:lpstr>3 Proposta Comercial</vt:lpstr>
      <vt:lpstr>1.1. Composição de custos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Matheus Silva dos Santos</dc:creator>
  <cp:lastModifiedBy>Gabriel Matheus Silva dos Santos</cp:lastModifiedBy>
  <cp:lastPrinted>2023-12-26T15:47:40Z</cp:lastPrinted>
  <dcterms:created xsi:type="dcterms:W3CDTF">2023-09-28T19:29:35Z</dcterms:created>
  <dcterms:modified xsi:type="dcterms:W3CDTF">2025-09-10T20:40:33Z</dcterms:modified>
</cp:coreProperties>
</file>