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48.253.190\Obras\Planejamentos\Recape24\"/>
    </mc:Choice>
  </mc:AlternateContent>
  <xr:revisionPtr revIDLastSave="0" documentId="8_{75509FF8-AD15-46E3-A9B8-8F4B8731390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H11" i="1"/>
  <c r="I11" i="1" s="1"/>
  <c r="I10" i="1" s="1"/>
  <c r="H9" i="1"/>
  <c r="I9" i="1" s="1"/>
  <c r="H8" i="1"/>
  <c r="I8" i="1" s="1"/>
  <c r="H7" i="1"/>
  <c r="I7" i="1" s="1"/>
  <c r="H6" i="1"/>
  <c r="I6" i="1" s="1"/>
  <c r="I5" i="1" s="1"/>
</calcChain>
</file>

<file path=xl/sharedStrings.xml><?xml version="1.0" encoding="utf-8"?>
<sst xmlns="http://schemas.openxmlformats.org/spreadsheetml/2006/main" count="49" uniqueCount="43">
  <si>
    <t>Obra</t>
  </si>
  <si>
    <t>Bancos</t>
  </si>
  <si>
    <t>B.D.I.</t>
  </si>
  <si>
    <t>Encargos Sociais</t>
  </si>
  <si>
    <t xml:space="preserve">Execução de  recapeamento asfáltico em diversas ruas do município </t>
  </si>
  <si>
    <t xml:space="preserve">SINAPI - 11/2023 - São Paulo
CPOS/CDHU - 11/2023 - São Paulo
</t>
  </si>
  <si>
    <t>20,34%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</si>
  <si>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</si>
  <si>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</si>
  <si>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</si>
  <si>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</si>
  <si>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</si>
  <si>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</si>
  <si>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</si>
  <si>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</si>
  <si>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</si>
  <si>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</si>
  <si>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</si>
  <si>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 xml:space="preserve"> 1 </t>
  </si>
  <si>
    <t>Recapeamento</t>
  </si>
  <si>
    <t xml:space="preserve"> 1.1 </t>
  </si>
  <si>
    <t xml:space="preserve"> 54.01.410 </t>
  </si>
  <si>
    <t>CPOS/CDHU</t>
  </si>
  <si>
    <t>Varrição de pavimento para recapeamento</t>
  </si>
  <si>
    <t>m²</t>
  </si>
  <si>
    <t xml:space="preserve"> 1.2 </t>
  </si>
  <si>
    <t xml:space="preserve"> 54.03.230 </t>
  </si>
  <si>
    <t>Imprimação betuminosa ligante</t>
  </si>
  <si>
    <t xml:space="preserve"> 1.3 </t>
  </si>
  <si>
    <t xml:space="preserve"> 009 </t>
  </si>
  <si>
    <t>Próprio</t>
  </si>
  <si>
    <t>Imprimadura betuminosa ligante modificada com polímero</t>
  </si>
  <si>
    <t xml:space="preserve"> 1.4 </t>
  </si>
  <si>
    <t xml:space="preserve"> 54.03.210 </t>
  </si>
  <si>
    <t>Camada de rolamento em concreto betuminoso usinado quente - CBUQ</t>
  </si>
  <si>
    <t>m³</t>
  </si>
  <si>
    <t xml:space="preserve"> 2 </t>
  </si>
  <si>
    <t>Topografia</t>
  </si>
  <si>
    <t xml:space="preserve"> 2.1 </t>
  </si>
  <si>
    <t xml:space="preserve"> 01.20.280 </t>
  </si>
  <si>
    <t>Levantamento planimétrico de área pavimentada para veículo e pedestre</t>
  </si>
  <si>
    <t>Total Geral</t>
  </si>
  <si>
    <t>_______________________________________________________________
Alexander Wolff Rosato
Engenheiro Civil
_______________________________________________________________
Danilo Jorge Garcia
Secretário Municipal de Obras e Infraestrutura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</si>
</sst>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0" fontId="14" fillId="14" borderId="0" xfId="0" applyFont="1" applyFill="1" applyAlignment="1">
      <alignment horizontal="left" vertical="top" wrapText="1"/>
    </xf>
    <xf numFmtId="0" fontId="15" fillId="15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left" vertical="top" wrapText="1"/>
    </xf>
    <xf numFmtId="0" fontId="19" fillId="19" borderId="0" xfId="0" applyFont="1" applyFill="1" applyAlignment="1">
      <alignment horizontal="center" vertical="top" wrapText="1"/>
    </xf>
    <xf numFmtId="0" fontId="16" fillId="16" borderId="0" xfId="0" applyFont="1" applyFill="1" applyAlignment="1">
      <alignment horizontal="right" vertical="top" wrapText="1"/>
    </xf>
    <xf numFmtId="0" fontId="14" fillId="14" borderId="0" xfId="0" applyFont="1" applyFill="1" applyAlignment="1">
      <alignment horizontal="left" vertical="top" wrapText="1"/>
    </xf>
    <xf numFmtId="4" fontId="17" fillId="17" borderId="0" xfId="0" applyNumberFormat="1" applyFont="1" applyFill="1" applyAlignment="1">
      <alignment horizontal="right" vertical="top" wrapText="1"/>
    </xf>
    <xf numFmtId="0" fontId="13" fillId="19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1715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showOutlineSymbols="0" showWhiteSpace="0" workbookViewId="0">
      <selection activeCell="G14" sqref="G14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9" x14ac:dyDescent="0.25">
      <c r="A1" s="1"/>
      <c r="B1" s="1"/>
      <c r="C1" s="1"/>
      <c r="D1" s="1" t="s">
        <v>0</v>
      </c>
      <c r="E1" s="22" t="s">
        <v>1</v>
      </c>
      <c r="F1" s="22"/>
      <c r="G1" s="22" t="s">
        <v>2</v>
      </c>
      <c r="H1" s="22"/>
      <c r="I1" s="22" t="s">
        <v>3</v>
      </c>
    </row>
    <row r="2" spans="1:9" ht="79.95" customHeight="1" x14ac:dyDescent="0.25">
      <c r="A2" s="12"/>
      <c r="B2" s="12"/>
      <c r="C2" s="12"/>
      <c r="D2" s="12" t="s">
        <v>4</v>
      </c>
      <c r="E2" s="17" t="s">
        <v>5</v>
      </c>
      <c r="F2" s="17"/>
      <c r="G2" s="17" t="s">
        <v>6</v>
      </c>
      <c r="H2" s="17"/>
      <c r="I2" s="17" t="s">
        <v>7</v>
      </c>
    </row>
    <row r="3" spans="1:9" x14ac:dyDescent="0.25">
      <c r="A3" s="21" t="s">
        <v>8</v>
      </c>
      <c r="B3" s="20"/>
      <c r="C3" s="20"/>
      <c r="D3" s="20"/>
      <c r="E3" s="20"/>
      <c r="F3" s="20"/>
      <c r="G3" s="20"/>
      <c r="H3" s="20"/>
      <c r="I3" s="20"/>
    </row>
    <row r="4" spans="1:9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</row>
    <row r="5" spans="1:9" ht="24" customHeight="1" x14ac:dyDescent="0.25">
      <c r="A5" s="5" t="s">
        <v>18</v>
      </c>
      <c r="B5" s="5"/>
      <c r="C5" s="5"/>
      <c r="D5" s="5" t="s">
        <v>19</v>
      </c>
      <c r="E5" s="5"/>
      <c r="F5" s="6"/>
      <c r="G5" s="5"/>
      <c r="H5" s="5"/>
      <c r="I5" s="7">
        <f>SUM(I6:I9)</f>
        <v>0</v>
      </c>
    </row>
    <row r="6" spans="1:9" ht="24" customHeight="1" x14ac:dyDescent="0.25">
      <c r="A6" s="8" t="s">
        <v>20</v>
      </c>
      <c r="B6" s="10" t="s">
        <v>21</v>
      </c>
      <c r="C6" s="8" t="s">
        <v>22</v>
      </c>
      <c r="D6" s="8" t="s">
        <v>23</v>
      </c>
      <c r="E6" s="9" t="s">
        <v>24</v>
      </c>
      <c r="F6" s="10">
        <v>40000</v>
      </c>
      <c r="G6" s="11"/>
      <c r="H6" s="11">
        <f>TRUNC(G6 * (1 + 20.34 / 100), 2)</f>
        <v>0</v>
      </c>
      <c r="I6" s="11">
        <f>TRUNC(F6 * H6, 2)</f>
        <v>0</v>
      </c>
    </row>
    <row r="7" spans="1:9" ht="24" customHeight="1" x14ac:dyDescent="0.25">
      <c r="A7" s="8" t="s">
        <v>25</v>
      </c>
      <c r="B7" s="10" t="s">
        <v>26</v>
      </c>
      <c r="C7" s="8" t="s">
        <v>22</v>
      </c>
      <c r="D7" s="8" t="s">
        <v>27</v>
      </c>
      <c r="E7" s="9" t="s">
        <v>24</v>
      </c>
      <c r="F7" s="10">
        <v>35780</v>
      </c>
      <c r="G7" s="11"/>
      <c r="H7" s="11">
        <f>TRUNC(G7 * (1 + 20.34 / 100), 2)</f>
        <v>0</v>
      </c>
      <c r="I7" s="11">
        <f>TRUNC(F7 * H7, 2)</f>
        <v>0</v>
      </c>
    </row>
    <row r="8" spans="1:9" ht="25.95" customHeight="1" x14ac:dyDescent="0.25">
      <c r="A8" s="8" t="s">
        <v>28</v>
      </c>
      <c r="B8" s="10" t="s">
        <v>29</v>
      </c>
      <c r="C8" s="8" t="s">
        <v>30</v>
      </c>
      <c r="D8" s="8" t="s">
        <v>31</v>
      </c>
      <c r="E8" s="9" t="s">
        <v>24</v>
      </c>
      <c r="F8" s="10">
        <v>8040</v>
      </c>
      <c r="G8" s="11"/>
      <c r="H8" s="11">
        <f>TRUNC(G8 * (1 + 20.34 / 100), 2)</f>
        <v>0</v>
      </c>
      <c r="I8" s="11">
        <f>TRUNC(F8 * H8, 2)</f>
        <v>0</v>
      </c>
    </row>
    <row r="9" spans="1:9" ht="25.95" customHeight="1" x14ac:dyDescent="0.25">
      <c r="A9" s="8" t="s">
        <v>32</v>
      </c>
      <c r="B9" s="10" t="s">
        <v>33</v>
      </c>
      <c r="C9" s="8" t="s">
        <v>22</v>
      </c>
      <c r="D9" s="8" t="s">
        <v>34</v>
      </c>
      <c r="E9" s="9" t="s">
        <v>35</v>
      </c>
      <c r="F9" s="10">
        <v>1274.4000000000001</v>
      </c>
      <c r="G9" s="11"/>
      <c r="H9" s="11">
        <f>TRUNC(G9 * (1 + 20.34 / 100), 2)</f>
        <v>0</v>
      </c>
      <c r="I9" s="11">
        <f>TRUNC(F9 * H9, 2)</f>
        <v>0</v>
      </c>
    </row>
    <row r="10" spans="1:9" ht="24" customHeight="1" x14ac:dyDescent="0.25">
      <c r="A10" s="5" t="s">
        <v>36</v>
      </c>
      <c r="B10" s="5"/>
      <c r="C10" s="5"/>
      <c r="D10" s="5" t="s">
        <v>37</v>
      </c>
      <c r="E10" s="5"/>
      <c r="F10" s="6"/>
      <c r="G10" s="5"/>
      <c r="H10" s="5"/>
      <c r="I10" s="7">
        <f>I11</f>
        <v>0</v>
      </c>
    </row>
    <row r="11" spans="1:9" ht="25.95" customHeight="1" x14ac:dyDescent="0.25">
      <c r="A11" s="8" t="s">
        <v>38</v>
      </c>
      <c r="B11" s="10" t="s">
        <v>39</v>
      </c>
      <c r="C11" s="8" t="s">
        <v>22</v>
      </c>
      <c r="D11" s="8" t="s">
        <v>40</v>
      </c>
      <c r="E11" s="9" t="s">
        <v>24</v>
      </c>
      <c r="F11" s="10">
        <v>40000</v>
      </c>
      <c r="G11" s="11"/>
      <c r="H11" s="11">
        <f>TRUNC(G11 * (1 + 20.34 / 100), 2)</f>
        <v>0</v>
      </c>
      <c r="I11" s="11">
        <f>TRUNC(F11 * H11, 2)</f>
        <v>0</v>
      </c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6"/>
      <c r="B13" s="16"/>
      <c r="C13" s="16"/>
      <c r="D13" s="14"/>
      <c r="E13" s="17" t="s">
        <v>41</v>
      </c>
      <c r="F13" s="16"/>
      <c r="G13" s="18">
        <f>I5+I10</f>
        <v>0</v>
      </c>
      <c r="H13" s="16"/>
      <c r="I13" s="16"/>
    </row>
    <row r="14" spans="1:9" ht="60" customHeight="1" x14ac:dyDescent="0.25">
      <c r="A14" s="13"/>
      <c r="B14" s="13"/>
      <c r="C14" s="13"/>
      <c r="D14" s="13"/>
      <c r="E14" s="13"/>
      <c r="F14" s="13"/>
      <c r="G14" s="13"/>
      <c r="H14" s="13"/>
      <c r="I14" s="13"/>
    </row>
    <row r="15" spans="1:9" ht="109.2" customHeight="1" x14ac:dyDescent="0.25">
      <c r="A15" s="19" t="s">
        <v>42</v>
      </c>
      <c r="B15" s="20"/>
      <c r="C15" s="20"/>
      <c r="D15" s="20"/>
      <c r="E15" s="20"/>
      <c r="F15" s="20"/>
      <c r="G15" s="20"/>
      <c r="H15" s="20"/>
      <c r="I15" s="20"/>
    </row>
  </sheetData>
  <mergeCells count="11">
    <mergeCell ref="E1:F1"/>
    <mergeCell ref="G1:H1"/>
    <mergeCell ref="I1"/>
    <mergeCell ref="E2:F2"/>
    <mergeCell ref="G2:H2"/>
    <mergeCell ref="I2"/>
    <mergeCell ref="A13:C13"/>
    <mergeCell ref="E13:F13"/>
    <mergeCell ref="G13:I13"/>
    <mergeCell ref="A15:I15"/>
    <mergeCell ref="A3:I3"/>
  </mergeCells>
  <pageMargins left="0.5" right="0.5" top="1" bottom="1" header="0.5" footer="0.5"/>
  <pageSetup paperSize="9" fitToHeight="0" orientation="landscape"/>
  <headerFooter>
    <oddHeader>&amp;L &amp;CPrefeitura Municipal da Estância Turística Hidromineral de Serra Negra
CNPJ: 44.847.663/0001-11 &amp;R</oddHeader>
    <oddFooter>&amp;L &amp;C Centro Administrativo Prefeito Jesus Adib Abi Chedid -  - Serra Negra / SP
(19) 3892-9700 / obras02@serranegra.sp.gov.br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Secretaria de Obras</cp:lastModifiedBy>
  <cp:revision>0</cp:revision>
  <dcterms:created xsi:type="dcterms:W3CDTF">2024-01-19T12:37:30Z</dcterms:created>
  <dcterms:modified xsi:type="dcterms:W3CDTF">2024-01-19T13:34:37Z</dcterms:modified>
</cp:coreProperties>
</file>