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D:\Licitação - Prefeitura de Cravinhos\Licitação SPDA\Documentos de Apoio\"/>
    </mc:Choice>
  </mc:AlternateContent>
  <xr:revisionPtr revIDLastSave="0" documentId="13_ncr:1_{1C49160A-315C-4CD6-B4F6-2D7369B0EE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" sheetId="1" r:id="rId1"/>
    <sheet name="Cronograma" sheetId="2" r:id="rId2"/>
  </sheets>
  <definedNames>
    <definedName name="\0">#NAME?</definedName>
    <definedName name="\a">#NAME?</definedName>
    <definedName name="\m">#NAME?</definedName>
    <definedName name="_0">#REF!</definedName>
    <definedName name="_a">#REF!</definedName>
    <definedName name="_m">#REF!</definedName>
    <definedName name="angelo">#NAME?</definedName>
    <definedName name="_xlnm.Print_Area" localSheetId="1">Cronograma!$A$1:$AE$39</definedName>
    <definedName name="_xlnm.Print_Area" localSheetId="0">Planilha!$A$4:$H$135</definedName>
    <definedName name="aux">#NAME?</definedName>
    <definedName name="BDA">#NAME?</definedName>
    <definedName name="BDI">#NAME?</definedName>
    <definedName name="ca">#NAME?</definedName>
    <definedName name="Capa">#NAME?</definedName>
    <definedName name="_xlnm.Criteria">#NAME?</definedName>
    <definedName name="cronograma">#REF!</definedName>
    <definedName name="direto">#NAME?</definedName>
    <definedName name="DRE">#REF!</definedName>
    <definedName name="ea">#NAME?</definedName>
    <definedName name="Excel_BuiltIn_Criteria">#REF!</definedName>
    <definedName name="Excel_BuiltIn_Print_Area">#REF!</definedName>
    <definedName name="Excel_BuiltIn_Print_Titles">#REF!</definedName>
    <definedName name="item_1">#NAME?</definedName>
    <definedName name="LS">#NAME?</definedName>
    <definedName name="MENU">#NAME?</definedName>
    <definedName name="MENU1">#NAME?</definedName>
    <definedName name="MENU2">#NAME?</definedName>
    <definedName name="MENU3">#NAME?</definedName>
    <definedName name="MENU4">#NAME?</definedName>
    <definedName name="MENU5">#NAME?</definedName>
    <definedName name="MENU6">#NAME?</definedName>
    <definedName name="mmz">"Retângulo 297"</definedName>
    <definedName name="mo">#NAME?</definedName>
    <definedName name="OAE">#REF!</definedName>
    <definedName name="PAV">#REF!</definedName>
    <definedName name="pr">#NAME?</definedName>
    <definedName name="PRE">#REF!</definedName>
    <definedName name="Print_Area">#NAME?</definedName>
    <definedName name="Print_Area_MI">#REF!</definedName>
    <definedName name="Print_Titles" localSheetId="1">Cronograma!$1:$27</definedName>
    <definedName name="Print_Titles" localSheetId="0">Planilha!$1:$8</definedName>
    <definedName name="Print_Titles">#NAME?</definedName>
    <definedName name="qe">#NAME?</definedName>
    <definedName name="reforsu">#NAME?</definedName>
    <definedName name="ren">#NAME?</definedName>
    <definedName name="REV">#REF!</definedName>
    <definedName name="sa">#NAME?</definedName>
    <definedName name="SEG">#REF!</definedName>
    <definedName name="SIH">#REF!</definedName>
    <definedName name="SIV">#REF!</definedName>
    <definedName name="susref">#NAME?</definedName>
    <definedName name="tania">#NAME?</definedName>
    <definedName name="tc">#NAME?</definedName>
    <definedName name="TOT">#NAME?</definedName>
    <definedName name="Total">#NAME?</definedName>
    <definedName name="TRP">#REF!</definedName>
    <definedName name="wrn.GERAL." hidden="1">{#N/A,#N/A,FALSE,"ET-CAPA";#N/A,#N/A,FALSE,"ET-PAG1";#N/A,#N/A,FALSE,"ET-PAG2";#N/A,#N/A,FALSE,"ET-PAG3";#N/A,#N/A,FALSE,"ET-PAG4";#N/A,#N/A,FALSE,"ET-PAG5"}</definedName>
    <definedName name="xxxx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6" i="1" l="1"/>
  <c r="H85" i="1"/>
  <c r="H83" i="1"/>
  <c r="H82" i="1"/>
  <c r="H81" i="1"/>
  <c r="H80" i="1"/>
  <c r="H79" i="1"/>
  <c r="H78" i="1"/>
  <c r="H77" i="1"/>
  <c r="H76" i="1"/>
  <c r="H75" i="1"/>
  <c r="H74" i="1"/>
  <c r="H73" i="1"/>
  <c r="H71" i="1"/>
  <c r="H70" i="1"/>
  <c r="H68" i="1"/>
  <c r="H67" i="1"/>
  <c r="H65" i="1"/>
  <c r="H64" i="1"/>
  <c r="H63" i="1"/>
  <c r="H62" i="1"/>
  <c r="H61" i="1"/>
  <c r="H56" i="1"/>
  <c r="H55" i="1"/>
  <c r="H43" i="1"/>
  <c r="H44" i="1"/>
  <c r="H45" i="1"/>
  <c r="H46" i="1"/>
  <c r="H47" i="1"/>
  <c r="H48" i="1"/>
  <c r="H49" i="1"/>
  <c r="H50" i="1"/>
  <c r="H51" i="1"/>
  <c r="H52" i="1"/>
  <c r="H53" i="1"/>
  <c r="H42" i="1"/>
  <c r="H40" i="1"/>
  <c r="H33" i="1"/>
  <c r="H34" i="1"/>
  <c r="H39" i="1"/>
  <c r="H32" i="1"/>
  <c r="H31" i="1"/>
  <c r="H87" i="1" l="1"/>
  <c r="H30" i="1"/>
  <c r="B27" i="2" l="1"/>
  <c r="B24" i="2"/>
  <c r="H37" i="1"/>
  <c r="H36" i="1"/>
  <c r="R31" i="2" l="1"/>
  <c r="H57" i="1"/>
  <c r="C27" i="2"/>
  <c r="H90" i="1" l="1"/>
  <c r="N27" i="2"/>
  <c r="N31" i="2" s="1"/>
  <c r="J27" i="2"/>
  <c r="C24" i="2"/>
  <c r="C31" i="2" s="1"/>
  <c r="F24" i="2" l="1"/>
  <c r="F31" i="2" s="1"/>
  <c r="J24" i="2"/>
  <c r="J31" i="2" s="1"/>
  <c r="H31" i="2" l="1"/>
  <c r="F32" i="2"/>
  <c r="J32" i="2" s="1"/>
  <c r="N32" i="2" s="1"/>
  <c r="R32" i="2" s="1"/>
  <c r="D31" i="2"/>
  <c r="D32" i="2" s="1"/>
  <c r="L31" i="2"/>
  <c r="P31" i="2"/>
  <c r="H32" i="2" l="1"/>
  <c r="L32" i="2" s="1"/>
  <c r="P32" i="2" s="1"/>
</calcChain>
</file>

<file path=xl/sharedStrings.xml><?xml version="1.0" encoding="utf-8"?>
<sst xmlns="http://schemas.openxmlformats.org/spreadsheetml/2006/main" count="251" uniqueCount="181">
  <si>
    <t>Planilha Analítica de Orçamento</t>
  </si>
  <si>
    <t>OBJETO:</t>
  </si>
  <si>
    <t>LOCAIS:</t>
  </si>
  <si>
    <t>INTERESSADO:</t>
  </si>
  <si>
    <t>PREFEITURA MUNICIPAL DE CRAVINHOS</t>
  </si>
  <si>
    <t>PLANILHA QUANTITATIVA / ORÇAMENTÁRIA</t>
  </si>
  <si>
    <t>(Materias + Mão de Obra + Equipamentos)</t>
  </si>
  <si>
    <t>ITEM</t>
  </si>
  <si>
    <t>FONTE</t>
  </si>
  <si>
    <t>CÓDIGO</t>
  </si>
  <si>
    <t>DESCRIÇÃO</t>
  </si>
  <si>
    <t>UNID.</t>
  </si>
  <si>
    <t>QUANT.</t>
  </si>
  <si>
    <t>VALOR UNITÁRIO  COM  BDI</t>
  </si>
  <si>
    <t>VALOR     TOTAL          COM  BDI</t>
  </si>
  <si>
    <t>1.1</t>
  </si>
  <si>
    <t>1.1.1</t>
  </si>
  <si>
    <t>1.2</t>
  </si>
  <si>
    <t>1.2.1</t>
  </si>
  <si>
    <t>1.2.2</t>
  </si>
  <si>
    <t>1.3</t>
  </si>
  <si>
    <t>1.3.1</t>
  </si>
  <si>
    <t>Total do Item 1</t>
  </si>
  <si>
    <t>2.1</t>
  </si>
  <si>
    <t>2.1.1</t>
  </si>
  <si>
    <t>2.2</t>
  </si>
  <si>
    <t>2.2.1</t>
  </si>
  <si>
    <t>2.2.2</t>
  </si>
  <si>
    <t>2.3</t>
  </si>
  <si>
    <t>2.3.1</t>
  </si>
  <si>
    <t>Total do Item 2</t>
  </si>
  <si>
    <t xml:space="preserve">VALOR TOTAL </t>
  </si>
  <si>
    <t xml:space="preserve">                                              as  taxas,  impostos, fretes,  encargos sociais e demais despesas pertinentes para a execução completa do objeto.</t>
  </si>
  <si>
    <t xml:space="preserve">                                                                07(sete) dias úteis da data de liberação da medição que ocorrerá em 05 (cinco) dias úteis.</t>
  </si>
  <si>
    <t xml:space="preserve">                      </t>
  </si>
  <si>
    <t>CRAVINHOS - SP</t>
  </si>
  <si>
    <t>INTERES.:</t>
  </si>
  <si>
    <t>PREFEITURA  MUNICIPAL  DE  CRAVINHOS</t>
  </si>
  <si>
    <t>CRONOGRAMA FÍSICO-FINANCEIRO</t>
  </si>
  <si>
    <t>VALOR</t>
  </si>
  <si>
    <t>MÊS 01</t>
  </si>
  <si>
    <t>MÊS 02</t>
  </si>
  <si>
    <t>MÊS 03</t>
  </si>
  <si>
    <t>MÊS 04</t>
  </si>
  <si>
    <t>MÊS 05</t>
  </si>
  <si>
    <t>MÊS 06</t>
  </si>
  <si>
    <t>MÊS 07</t>
  </si>
  <si>
    <t>1</t>
  </si>
  <si>
    <t>2</t>
  </si>
  <si>
    <t>TOTAL GERAL E MENSAL</t>
  </si>
  <si>
    <t>TOTAL ACUMULADO</t>
  </si>
  <si>
    <t>SERVIÇOS PRELIMINARES</t>
  </si>
  <si>
    <t>M²</t>
  </si>
  <si>
    <t>MUNICÍPIO:</t>
  </si>
  <si>
    <t>COLOCAR  O</t>
  </si>
  <si>
    <t xml:space="preserve">      COLOCAR  A  RAZÃO  SOCIAL  DA  EMPRESA</t>
  </si>
  <si>
    <t>LOGOTIPO  DA</t>
  </si>
  <si>
    <t xml:space="preserve">                                 COLOCAR  O  CNPJ  DA  EMPRESA</t>
  </si>
  <si>
    <t>EMPRESA</t>
  </si>
  <si>
    <t xml:space="preserve">                         COLOCAR  O  ENDEREÇO  COMPLETO  DA  EMPRESA</t>
  </si>
  <si>
    <t xml:space="preserve">                    COLOCAR  O  NÚMERO  DE  TELEFONE,  FAX  E  E-MAIL  DA  EMPRESA</t>
  </si>
  <si>
    <t>ANEXO III</t>
  </si>
  <si>
    <t>Valor Total da Proposta:                                (_________________________________________________________________________)</t>
  </si>
  <si>
    <t xml:space="preserve">                                  que  será  expedida pela Secretaria de Obras e Infraestrutura da Prefeitura Municipal de Cravinhos.</t>
  </si>
  <si>
    <r>
      <t xml:space="preserve">Do Valor Global da Obra: </t>
    </r>
    <r>
      <rPr>
        <sz val="12"/>
        <rFont val="Times New Roman"/>
        <family val="1"/>
      </rPr>
      <t>preço fixo e irreajustável em moeda corrente do país, estando incluso todas as despesas, inclus. aquelas relativas</t>
    </r>
  </si>
  <si>
    <r>
      <t xml:space="preserve">Da forma e condições de pagamento:  </t>
    </r>
    <r>
      <rPr>
        <sz val="12"/>
        <rFont val="Times New Roman"/>
        <family val="1"/>
      </rPr>
      <t>Os pagamentos serão  realizados  a  cada 30 (trinta) dias  corridos  de  execução  da obra,  conforme</t>
    </r>
  </si>
  <si>
    <r>
      <t xml:space="preserve">                                                                </t>
    </r>
    <r>
      <rPr>
        <b/>
        <sz val="12"/>
        <rFont val="Times New Roman"/>
        <family val="1"/>
      </rPr>
      <t>ANEXO VI -Cronograma Físico-Financeiro</t>
    </r>
    <r>
      <rPr>
        <sz val="12"/>
        <rFont val="Times New Roman"/>
        <family val="1"/>
      </rPr>
      <t xml:space="preserve"> do Edital em referência, pelos serviços efetivamente   </t>
    </r>
  </si>
  <si>
    <t xml:space="preserve">                                                                executados,  mediante  a   apresentação  ao  Departamento  Financeiro  da  Prefeitura  Municipal  de</t>
  </si>
  <si>
    <t xml:space="preserve">                                                                Cravinhos, da  Nota  Fiscal  e/ou  Fatura,  de  acordo  com as  exigências administritativas em vigor, </t>
  </si>
  <si>
    <t xml:space="preserve">                                                                acompanhada  do Boletim  de Medição em  papel  timbrado da  empresa, em  três  vias devidamente</t>
  </si>
  <si>
    <t xml:space="preserve">                                                                assinadas pelo responsável técnico da mesma, e da  Certidões  de  regularidade da empresa  junto ao </t>
  </si>
  <si>
    <t xml:space="preserve">                                                                INSS  e ao  FGTS, sendo liberada  para  pagamento somente após a  análise  técnica e  aprovação da</t>
  </si>
  <si>
    <t xml:space="preserve">                                                                da  Secretaria  de Obras e  Infraestrutura  deste Município de Cravinhos - SP.,  através de seu titular,</t>
  </si>
  <si>
    <t xml:space="preserve">                                                                sendo que a efetivação do pagamento de cada medição à empresa  CONTRATADA ocorrerá em até </t>
  </si>
  <si>
    <r>
      <rPr>
        <b/>
        <sz val="12"/>
        <rFont val="Times New Roman"/>
        <family val="1"/>
      </rPr>
      <t>DECLARO</t>
    </r>
    <r>
      <rPr>
        <sz val="12"/>
        <rFont val="Times New Roman"/>
        <family val="1"/>
      </rPr>
      <t xml:space="preserve">  para  fins de atendimento ao  edital da  respectiva  licitação que  os  itens cotados atendem rigorosamente ao solicitado por essa</t>
    </r>
  </si>
  <si>
    <t>Administ. Pública Municipal, quanto às  características  necessárias arroladas no objeto desta licitação definido no  respectivo  edital  e  seus</t>
  </si>
  <si>
    <t>anexos,  padrão de qualidade, quantidade, especificidade, etc.,  tudo para a boa, fiel, eficaz e integral execução do objeto licitado nos moldes</t>
  </si>
  <si>
    <t>exigidos.</t>
  </si>
  <si>
    <t>Notas:</t>
  </si>
  <si>
    <t>1ª - A empresa licitante vencedora do certame poderá antecipar o Cronograma Físico-Financeiro  pré-estabelecido pela Secretaria Municipal</t>
  </si>
  <si>
    <t>de Obras e Infraestrutura,  mas  estará  condicionada  a  disponibilidade  financeira da Prefeitura  Municipal de Cravinhos.</t>
  </si>
  <si>
    <r>
      <t>2ª -</t>
    </r>
    <r>
      <rPr>
        <b/>
        <sz val="12"/>
        <rFont val="Times New Roman"/>
        <family val="1"/>
      </rPr>
      <t xml:space="preserve"> Em anexo a esta proposta comercial seguem o  Cronograma Físico-Financeiro  e  a Declaração de  Elaboração  Independente  de</t>
    </r>
  </si>
  <si>
    <t>Proposta</t>
  </si>
  <si>
    <t>Esta proposta comercial tem validade durante 60 (sessenta) dias, contados da data de sua apresentação.</t>
  </si>
  <si>
    <t>Local e data</t>
  </si>
  <si>
    <t>COLOCAR  O  LOGOTIPO  DA  EMPRESA</t>
  </si>
  <si>
    <t>COLOCAR  A  RAZÃO  SOCIAL  DA  EMPRESA</t>
  </si>
  <si>
    <t>ANEXO IV</t>
  </si>
  <si>
    <t xml:space="preserve">                                                                                                                                                             Local e data.</t>
  </si>
  <si>
    <t>Nome do Representante Legal da Empresa</t>
  </si>
  <si>
    <t>Cargo e/ou Função</t>
  </si>
  <si>
    <t>CPF</t>
  </si>
  <si>
    <t>Previsão</t>
  </si>
  <si>
    <t>Proposta Comercial</t>
  </si>
  <si>
    <t>CONTRATAÇÃO DE EMPRESA PARA INSTALAÇÃO DE SISTEMA DE PROTEÇÃO CONTRA DESCARGAS ATMOSFÉRICAS (SPDA), CONFORME</t>
  </si>
  <si>
    <t>DOCUMENTAÇÃO TÉCNICA HÁBIL FORNECIDA, COM FORNECIMENTO DE MATERIAIS, MÃO DE OBRA E EQUIPAMENTOS NECESSÁRIOS.</t>
  </si>
  <si>
    <t>02 (DOIS) PRÉDIOS MUNICIPAIS, CONFORME ABAIXO INFORMADOS:</t>
  </si>
  <si>
    <t xml:space="preserve">1) CENTRO DE REFERÊNCIA DO IDOSO - "FRANCISCO FERDINANDO"; </t>
  </si>
  <si>
    <t>2) TERMINAL RODOVIÁRIO - "JOÃO HYGINO BERBEL";</t>
  </si>
  <si>
    <t xml:space="preserve">CONTRATAÇÃO DE EMPRESA PARA INSTALAÇÃO DE SISTEMA DE PROTEÇÃO CONTRA DESCARGAS ATMOSFÉRICAS (SPDA), </t>
  </si>
  <si>
    <t xml:space="preserve">CONFORME DOCUMENTAÇÃO TÉCNICA HÁBIL FORNECIDA, COM FORNECIMENTO DE MATERIAIS, MÃO DE OBRA E </t>
  </si>
  <si>
    <t>EQUIPAMENTOS NECESSÁRIOS.</t>
  </si>
  <si>
    <t>CENTRO DE REFERÊNCIA DO IDOSO - "FRANCISCO FERDINANDO"</t>
  </si>
  <si>
    <t>TERMINAL RODOVIÁRIO - "JOÃO HYGINO BERBEL"</t>
  </si>
  <si>
    <r>
      <t xml:space="preserve">Prazo de execução: </t>
    </r>
    <r>
      <rPr>
        <sz val="12"/>
        <rFont val="Times New Roman"/>
        <family val="1"/>
      </rPr>
      <t xml:space="preserve">90 (Noventa) dias corridos, a  contar  da  data  de  assinatura  do  contrato  e  expedição da  Ordem  de  Serviço, </t>
    </r>
  </si>
  <si>
    <t>FORNECIMENTO E INSTALAÇÃO DE PLACA DE OBRA COM CHAPA GALVANIZADA E ESTRUTURA DE MADEIRA. AF_03/2022_PS</t>
  </si>
  <si>
    <t>1.1.2</t>
  </si>
  <si>
    <t>MONTAGEM E DESMONTAGEM DE ANDAIME TUBULAR TIPO "TORRE", INCLUSIVE FIXAÇÃO DAS TORRES NA ESTRUTURA COM CABOS DE AÇO</t>
  </si>
  <si>
    <t>M</t>
  </si>
  <si>
    <t>1.1.3</t>
  </si>
  <si>
    <t>LOCACAO DE ANDAIME METALICO TUBULAR DE ENCAIXE, TIPO DE TORRE, CADA PAINEL COM LARGURA DE 1 ATE 1,5M E ALTURA DE *1,00* M, INCLUINDO DIAGONAL, BARRAS DE LIGACAO, SAPATAS OU RODIZIOS E DEMAIS ITENS NECESSARIOS A MONTAGEM (NAO INCLUI INSTALACAO)</t>
  </si>
  <si>
    <t>MXMES</t>
  </si>
  <si>
    <t>1.1.4</t>
  </si>
  <si>
    <t>ELABORAÇÃO DE PLANO DE GERENCIAMENTO DE RISCOS (PGR) PARA TRABALHOS EM ALTURA</t>
  </si>
  <si>
    <t>U</t>
  </si>
  <si>
    <t>1.1.5</t>
  </si>
  <si>
    <t>ART OBRA/SERVIÇO - FAIXA 2</t>
  </si>
  <si>
    <t>ADMINISTRAÇÃO LOCAL</t>
  </si>
  <si>
    <t>ENGENHEIRO CIVIL DE OBRA JUNIOR COM ENCARGOS COMPLEMENTARES</t>
  </si>
  <si>
    <t>H</t>
  </si>
  <si>
    <t>ENCARREGADO GERAL DE OBRAS COM ENCARGOS COMPLEMENTARES</t>
  </si>
  <si>
    <t>MÊS</t>
  </si>
  <si>
    <t>DEMOLIÇÕES E RETIRADAS</t>
  </si>
  <si>
    <t>DEMOLIÇÃO DE PISO DE CONCRETO SIMPLES, DE FORMA MECANIZADA COM MARTELETE, SEM REAPROVEITAMENTO. AF_09/2023</t>
  </si>
  <si>
    <t>M3</t>
  </si>
  <si>
    <t>1.3.2</t>
  </si>
  <si>
    <t>ESCAVAÇÃO MANUAL DE VALA. AF_09/2024</t>
  </si>
  <si>
    <t>1.4</t>
  </si>
  <si>
    <t>SPDA</t>
  </si>
  <si>
    <t>1.4.1</t>
  </si>
  <si>
    <t>BARRA CONDUTORA CHATA EM ALUMÍNIO DE 7/8' X 1/8', INCLUSIVE ACESSÓRIOS DE FIXAÇÃO</t>
  </si>
  <si>
    <t>1.4.2</t>
  </si>
  <si>
    <t>CAPTOR TIPO TERMINAL AÉREO, H-250MM, DIÂMETRO DE 3/8' GALVANIZADO A FOGO</t>
  </si>
  <si>
    <t>1.4.3</t>
  </si>
  <si>
    <t>TERMINAL DE PRESSÃO/COMPRESSÃO PARA CABO DE 50MM²</t>
  </si>
  <si>
    <t>1.4.4</t>
  </si>
  <si>
    <t>ELETRODUTO RÍGIDO SOLDÁVEL, PVC, DN 32 MM (1"), APARENTE - FORNECIMENTO E INSTALAÇÃO. AF_10/2022_PA</t>
  </si>
  <si>
    <t>1.4.5</t>
  </si>
  <si>
    <t>CABO DE COBRE NU, TÊMPERA MOLE, CLASSE 2. DE 50 MM²</t>
  </si>
  <si>
    <t>1.4.6</t>
  </si>
  <si>
    <t>CAIXA DE INSPEÇÃO DE TERRA CILÍNDRICA EM PVC RÍGIDO, DIÂMETRO DE 300 MM - H=400 MM</t>
  </si>
  <si>
    <t>1.4.7</t>
  </si>
  <si>
    <t>TAMPÃO EM FERRO FUNDIDO DE 300 X 300 MM, CLASSE B 125 (RUPTURA &amp;GT; 125 KN)</t>
  </si>
  <si>
    <t>1.4.8</t>
  </si>
  <si>
    <t>CONECTOR DE EMENDA EM LATÃO PARA CABO DE ATÉ 50 MM² COM 4 PARAFUSOS</t>
  </si>
  <si>
    <t>1.4.9</t>
  </si>
  <si>
    <t>HASTE DE ATERRAMENTO DE 3/4' X 3 M</t>
  </si>
  <si>
    <t>1.4.10</t>
  </si>
  <si>
    <t>CAIXA DE EQUALIZAÇÃO, DE EMBUTIR, EM AÇO COM BARRAMENTO, DE 200 X 200 MM E TAMPA</t>
  </si>
  <si>
    <t>1.4.11</t>
  </si>
  <si>
    <t>CONDULETE DE ALUMÍNIO, TIPO C, PARA ELETRODUTO DE AÇO GALVANIZADO DN 25 MM (1"), APARENTE - FORNECIMENTO E INSTALAÇÃO. AF_10/2022</t>
  </si>
  <si>
    <t>UN</t>
  </si>
  <si>
    <t>1.4.12</t>
  </si>
  <si>
    <t>PLACA DE SINALIZAÇÃO EM PVC, COM INDICAÇÃO DE ALERTA</t>
  </si>
  <si>
    <t>1.5</t>
  </si>
  <si>
    <t>RECOMPOSIÇÃO DE VALAS E PISO</t>
  </si>
  <si>
    <t>1.5.1</t>
  </si>
  <si>
    <t>REATERRO MANUAL DE VALAS, COM COMPACTADOR DE SOLOS DE PERCUSSÃO. AF_08/2023</t>
  </si>
  <si>
    <t>1.5.2</t>
  </si>
  <si>
    <t>PISO EM CONCRETO 20 MPA PREPARO MECÂNICO, ESPESSURA 7CM. AF_09/2020</t>
  </si>
  <si>
    <t>M2</t>
  </si>
  <si>
    <t>2.1.2</t>
  </si>
  <si>
    <t>2.1.3</t>
  </si>
  <si>
    <t>2.1.4</t>
  </si>
  <si>
    <t>2.1.5</t>
  </si>
  <si>
    <t>2.3.2</t>
  </si>
  <si>
    <t>2.4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</si>
  <si>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</si>
  <si>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</si>
  <si>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</si>
  <si>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</si>
  <si>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</si>
  <si>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</si>
  <si>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</si>
  <si>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</si>
  <si>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</si>
  <si>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</si>
  <si>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2.4.11</t>
  </si>
  <si>
    <t>2.5</t>
  </si>
  <si>
    <t>2.5.1</t>
  </si>
  <si>
    <t>2.5.2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</si>
</sst>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[$€]* #,##0.00_);_([$€]* \(#,##0.00\);_([$€]* &quot;-&quot;??_);_(@_)"/>
    <numFmt numFmtId="165" formatCode="#,##0.00&quot; &quot;;&quot; (&quot;#,##0.00&quot;)&quot;;&quot; -&quot;#&quot; &quot;;@&quot; &quot;"/>
    <numFmt numFmtId="166" formatCode="_(&quot;R$ &quot;* #,##0.00_);_(&quot;R$ &quot;* \(#,##0.00\);_(&quot;R$ &quot;* &quot;-&quot;??_);_(@_)"/>
    <numFmt numFmtId="167" formatCode="_(* #,##0_);_(* \(#,##0\);_(* &quot;-&quot;_);_(@_)"/>
    <numFmt numFmtId="168" formatCode="#,##0.00\ ;\(#,##0.00\);\-#\ ;@\ "/>
    <numFmt numFmtId="169" formatCode="_(* #,##0.00_);_(* \(#,##0.00\);_(* &quot;-&quot;??_);_(@_)"/>
  </numFmts>
  <fonts count="66">
    <font>
      <sz val="10"/>
      <color theme="1"/>
      <name val="Arial"/>
    </font>
    <font>
      <b/>
      <sz val="10"/>
      <name val="Arial"/>
    </font>
    <font>
      <sz val="10"/>
      <name val="Arial1"/>
    </font>
    <font>
      <sz val="11"/>
      <name val="Calibri"/>
    </font>
    <font>
      <sz val="11"/>
      <name val="Arial"/>
    </font>
    <font>
      <sz val="10"/>
      <name val="Arial"/>
    </font>
    <font>
      <b/>
      <sz val="8"/>
      <name val="Times New Roman"/>
    </font>
    <font>
      <sz val="10"/>
      <name val="MS Sans Serif"/>
    </font>
    <font>
      <sz val="12"/>
      <name val="Times New Roman"/>
    </font>
    <font>
      <sz val="10"/>
      <name val="Comic Sans MS"/>
    </font>
    <font>
      <b/>
      <sz val="14"/>
      <name val="Comic Sans MS"/>
    </font>
    <font>
      <b/>
      <sz val="16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9"/>
      <name val="Arial"/>
    </font>
    <font>
      <b/>
      <sz val="5"/>
      <name val="Arial1"/>
    </font>
    <font>
      <b/>
      <sz val="8"/>
      <name val="Arial"/>
    </font>
    <font>
      <sz val="9"/>
      <name val="Arial"/>
    </font>
    <font>
      <b/>
      <sz val="8"/>
      <name val="Arial1"/>
    </font>
    <font>
      <b/>
      <sz val="11"/>
      <name val="Arial"/>
    </font>
    <font>
      <sz val="9"/>
      <name val="Comic Sans MS"/>
    </font>
    <font>
      <sz val="8"/>
      <name val="Comic Sans MS"/>
    </font>
    <font>
      <b/>
      <sz val="12"/>
      <name val="Arial"/>
    </font>
    <font>
      <b/>
      <sz val="12"/>
      <name val="Times New Roman"/>
    </font>
    <font>
      <sz val="12"/>
      <name val="Comic Sans MS"/>
    </font>
    <font>
      <i/>
      <sz val="11"/>
      <name val="Comic Sans MS"/>
    </font>
    <font>
      <b/>
      <sz val="8"/>
      <name val="Comic Sans MS"/>
    </font>
    <font>
      <b/>
      <sz val="22"/>
      <name val="Times New Roman"/>
    </font>
    <font>
      <b/>
      <sz val="10.5"/>
      <name val="Times New Roman"/>
    </font>
    <font>
      <sz val="10.5"/>
      <name val="Comic Sans MS"/>
    </font>
    <font>
      <b/>
      <sz val="10.5"/>
      <name val="Comic Sans MS"/>
    </font>
    <font>
      <b/>
      <sz val="9"/>
      <name val="Times New Roman"/>
    </font>
    <font>
      <b/>
      <sz val="12"/>
      <name val="Comic Sans MS"/>
    </font>
    <font>
      <sz val="10.5"/>
      <name val="Times New Roman"/>
    </font>
    <font>
      <b/>
      <sz val="10"/>
      <name val="Comic Sans MS"/>
    </font>
    <font>
      <sz val="9"/>
      <name val="Times New Roman"/>
    </font>
    <font>
      <sz val="7.5"/>
      <name val="Times New Roman"/>
    </font>
    <font>
      <sz val="5.5"/>
      <name val="Times New Roman"/>
    </font>
    <font>
      <sz val="7"/>
      <name val="Times New Roman"/>
    </font>
    <font>
      <b/>
      <sz val="5.5"/>
      <name val="Times New Roman"/>
    </font>
    <font>
      <b/>
      <sz val="7"/>
      <name val="Times New Roman"/>
    </font>
    <font>
      <sz val="10"/>
      <color theme="1"/>
      <name val="Arial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Comic Sans MS"/>
      <family val="4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sz val="2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0"/>
      <name val="Comic Sans MS"/>
      <family val="4"/>
    </font>
    <font>
      <b/>
      <sz val="8"/>
      <name val="Comic Sans MS"/>
      <family val="4"/>
    </font>
    <font>
      <b/>
      <sz val="11"/>
      <name val="Times New Roman"/>
      <family val="1"/>
    </font>
    <font>
      <b/>
      <sz val="22"/>
      <name val="Times New Roman"/>
      <family val="1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indexed="5"/>
        <bgColor indexed="5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theme="0"/>
        <bgColor theme="0"/>
      </patternFill>
    </fill>
    <fill>
      <patternFill patternType="solid">
        <fgColor indexed="42"/>
        <bgColor indexed="42"/>
      </patternFill>
    </fill>
    <fill>
      <patternFill patternType="solid">
        <fgColor indexed="57"/>
        <bgColor indexed="57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medium">
        <color auto="1"/>
      </top>
      <bottom/>
      <diagonal/>
    </border>
  </borders>
  <cellStyleXfs count="23">
    <xf numFmtId="0" fontId="0" fillId="0" borderId="0"/>
    <xf numFmtId="0" fontId="1" fillId="0" borderId="0"/>
    <xf numFmtId="0" fontId="42" fillId="0" borderId="0"/>
    <xf numFmtId="164" fontId="42" fillId="0" borderId="0"/>
    <xf numFmtId="165" fontId="2" fillId="0" borderId="0"/>
    <xf numFmtId="0" fontId="3" fillId="0" borderId="0"/>
    <xf numFmtId="0" fontId="42" fillId="0" borderId="0"/>
    <xf numFmtId="166" fontId="42" fillId="0" borderId="0"/>
    <xf numFmtId="44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2" borderId="1"/>
    <xf numFmtId="0" fontId="6" fillId="0" borderId="2"/>
    <xf numFmtId="38" fontId="7" fillId="0" borderId="0"/>
    <xf numFmtId="167" fontId="42" fillId="0" borderId="0"/>
    <xf numFmtId="43" fontId="5" fillId="0" borderId="0"/>
    <xf numFmtId="168" fontId="4" fillId="0" borderId="0"/>
    <xf numFmtId="0" fontId="8" fillId="0" borderId="0">
      <alignment horizontal="left"/>
    </xf>
    <xf numFmtId="169" fontId="4" fillId="0" borderId="0"/>
    <xf numFmtId="43" fontId="4" fillId="0" borderId="0"/>
    <xf numFmtId="0" fontId="5" fillId="0" borderId="0"/>
  </cellStyleXfs>
  <cellXfs count="271">
    <xf numFmtId="0" fontId="0" fillId="0" borderId="0" xfId="0"/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3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vertical="center"/>
    </xf>
    <xf numFmtId="0" fontId="13" fillId="4" borderId="7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4" fontId="13" fillId="4" borderId="6" xfId="0" applyNumberFormat="1" applyFont="1" applyFill="1" applyBorder="1" applyAlignment="1">
      <alignment vertical="center"/>
    </xf>
    <xf numFmtId="166" fontId="42" fillId="0" borderId="10" xfId="7" applyBorder="1" applyAlignment="1">
      <alignment vertical="center"/>
    </xf>
    <xf numFmtId="0" fontId="15" fillId="5" borderId="6" xfId="0" applyFont="1" applyFill="1" applyBorder="1" applyAlignment="1">
      <alignment horizontal="center" vertical="center"/>
    </xf>
    <xf numFmtId="165" fontId="16" fillId="5" borderId="9" xfId="5" applyNumberFormat="1" applyFont="1" applyFill="1" applyBorder="1" applyAlignment="1">
      <alignment horizontal="center" vertical="center" wrapText="1"/>
    </xf>
    <xf numFmtId="0" fontId="17" fillId="5" borderId="9" xfId="10" applyFont="1" applyFill="1" applyBorder="1" applyAlignment="1">
      <alignment horizontal="center" vertical="center"/>
    </xf>
    <xf numFmtId="0" fontId="5" fillId="5" borderId="9" xfId="10" applyFill="1" applyBorder="1" applyAlignment="1">
      <alignment horizontal="center" vertical="center"/>
    </xf>
    <xf numFmtId="169" fontId="5" fillId="5" borderId="9" xfId="20" applyFont="1" applyFill="1" applyBorder="1" applyAlignment="1">
      <alignment horizontal="right" vertical="center"/>
    </xf>
    <xf numFmtId="2" fontId="5" fillId="5" borderId="11" xfId="0" applyNumberFormat="1" applyFont="1" applyFill="1" applyBorder="1" applyAlignment="1">
      <alignment vertical="center"/>
    </xf>
    <xf numFmtId="4" fontId="5" fillId="5" borderId="5" xfId="0" applyNumberFormat="1" applyFont="1" applyFill="1" applyBorder="1" applyAlignment="1">
      <alignment vertical="center"/>
    </xf>
    <xf numFmtId="0" fontId="18" fillId="6" borderId="6" xfId="0" applyFont="1" applyFill="1" applyBorder="1" applyAlignment="1">
      <alignment horizontal="center" vertical="center"/>
    </xf>
    <xf numFmtId="165" fontId="19" fillId="5" borderId="9" xfId="5" applyNumberFormat="1" applyFont="1" applyFill="1" applyBorder="1" applyAlignment="1">
      <alignment horizontal="center" vertical="center" wrapText="1"/>
    </xf>
    <xf numFmtId="4" fontId="20" fillId="3" borderId="6" xfId="0" applyNumberFormat="1" applyFont="1" applyFill="1" applyBorder="1" applyAlignment="1">
      <alignment vertical="center"/>
    </xf>
    <xf numFmtId="0" fontId="21" fillId="0" borderId="12" xfId="0" applyFont="1" applyBorder="1" applyAlignment="1">
      <alignment horizontal="left" vertical="center"/>
    </xf>
    <xf numFmtId="0" fontId="21" fillId="0" borderId="15" xfId="0" applyFont="1" applyBorder="1" applyAlignment="1">
      <alignment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vertical="center"/>
    </xf>
    <xf numFmtId="0" fontId="1" fillId="4" borderId="9" xfId="10" applyFont="1" applyFill="1" applyBorder="1" applyAlignment="1">
      <alignment horizontal="center" vertical="center" wrapText="1"/>
    </xf>
    <xf numFmtId="0" fontId="17" fillId="4" borderId="9" xfId="10" applyFont="1" applyFill="1" applyBorder="1" applyAlignment="1">
      <alignment horizontal="center" vertical="center" wrapText="1"/>
    </xf>
    <xf numFmtId="0" fontId="1" fillId="4" borderId="9" xfId="10" applyFont="1" applyFill="1" applyBorder="1" applyAlignment="1">
      <alignment horizontal="center" vertical="center"/>
    </xf>
    <xf numFmtId="4" fontId="1" fillId="4" borderId="9" xfId="0" applyNumberFormat="1" applyFont="1" applyFill="1" applyBorder="1" applyAlignment="1">
      <alignment vertical="center"/>
    </xf>
    <xf numFmtId="43" fontId="9" fillId="0" borderId="0" xfId="0" applyNumberFormat="1" applyFont="1" applyAlignment="1">
      <alignment vertical="center" wrapText="1"/>
    </xf>
    <xf numFmtId="4" fontId="23" fillId="3" borderId="4" xfId="0" applyNumberFormat="1" applyFont="1" applyFill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9" fontId="24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25" fillId="0" borderId="0" xfId="0" applyNumberFormat="1" applyFont="1" applyAlignment="1">
      <alignment horizontal="left" vertical="center"/>
    </xf>
    <xf numFmtId="0" fontId="9" fillId="6" borderId="0" xfId="0" applyFont="1" applyFill="1" applyAlignment="1">
      <alignment vertical="center"/>
    </xf>
    <xf numFmtId="0" fontId="27" fillId="0" borderId="0" xfId="13" applyFont="1" applyFill="1" applyBorder="1" applyAlignment="1">
      <alignment vertical="center"/>
    </xf>
    <xf numFmtId="0" fontId="28" fillId="0" borderId="0" xfId="13" applyFont="1" applyFill="1" applyBorder="1" applyAlignment="1">
      <alignment horizontal="center" vertical="center"/>
    </xf>
    <xf numFmtId="0" fontId="9" fillId="0" borderId="0" xfId="13" applyFont="1" applyFill="1" applyBorder="1"/>
    <xf numFmtId="0" fontId="6" fillId="0" borderId="0" xfId="13" applyFont="1" applyFill="1" applyBorder="1" applyAlignment="1">
      <alignment vertical="center"/>
    </xf>
    <xf numFmtId="0" fontId="29" fillId="0" borderId="0" xfId="0" applyFont="1" applyAlignment="1">
      <alignment vertical="center"/>
    </xf>
    <xf numFmtId="0" fontId="12" fillId="0" borderId="0" xfId="13" applyFont="1" applyFill="1" applyBorder="1" applyAlignment="1">
      <alignment horizontal="left" vertical="center"/>
    </xf>
    <xf numFmtId="0" fontId="29" fillId="0" borderId="0" xfId="13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29" fillId="0" borderId="0" xfId="13" applyFont="1" applyFill="1" applyBorder="1" applyAlignment="1">
      <alignment vertical="center"/>
    </xf>
    <xf numFmtId="0" fontId="30" fillId="0" borderId="0" xfId="13" applyFont="1" applyFill="1" applyBorder="1" applyAlignment="1">
      <alignment vertical="center"/>
    </xf>
    <xf numFmtId="4" fontId="31" fillId="0" borderId="0" xfId="13" applyNumberFormat="1" applyFont="1" applyFill="1" applyBorder="1" applyAlignment="1">
      <alignment horizontal="right" vertical="center"/>
    </xf>
    <xf numFmtId="14" fontId="31" fillId="0" borderId="0" xfId="13" applyNumberFormat="1" applyFont="1" applyFill="1" applyBorder="1" applyAlignment="1">
      <alignment vertical="center"/>
    </xf>
    <xf numFmtId="4" fontId="30" fillId="0" borderId="0" xfId="13" applyNumberFormat="1" applyFont="1" applyFill="1" applyBorder="1"/>
    <xf numFmtId="0" fontId="13" fillId="0" borderId="0" xfId="13" applyFont="1" applyFill="1" applyBorder="1" applyAlignment="1">
      <alignment vertical="center"/>
    </xf>
    <xf numFmtId="0" fontId="32" fillId="0" borderId="0" xfId="13" applyFont="1" applyFill="1" applyBorder="1" applyAlignment="1">
      <alignment vertical="center"/>
    </xf>
    <xf numFmtId="0" fontId="21" fillId="0" borderId="0" xfId="13" applyFont="1" applyFill="1" applyBorder="1" applyAlignment="1">
      <alignment vertical="center"/>
    </xf>
    <xf numFmtId="4" fontId="27" fillId="0" borderId="0" xfId="13" applyNumberFormat="1" applyFont="1" applyFill="1" applyBorder="1" applyAlignment="1">
      <alignment horizontal="right" vertical="center"/>
    </xf>
    <xf numFmtId="14" fontId="33" fillId="0" borderId="0" xfId="13" applyNumberFormat="1" applyFont="1" applyFill="1" applyBorder="1" applyAlignment="1">
      <alignment vertical="center"/>
    </xf>
    <xf numFmtId="4" fontId="9" fillId="0" borderId="0" xfId="13" applyNumberFormat="1" applyFont="1" applyFill="1" applyBorder="1"/>
    <xf numFmtId="17" fontId="32" fillId="4" borderId="23" xfId="13" applyNumberFormat="1" applyFont="1" applyFill="1" applyBorder="1" applyAlignment="1">
      <alignment vertical="center"/>
    </xf>
    <xf numFmtId="0" fontId="32" fillId="4" borderId="24" xfId="13" applyFont="1" applyFill="1" applyBorder="1" applyAlignment="1">
      <alignment vertical="center"/>
    </xf>
    <xf numFmtId="0" fontId="32" fillId="4" borderId="25" xfId="13" applyFont="1" applyFill="1" applyBorder="1" applyAlignment="1">
      <alignment vertical="center"/>
    </xf>
    <xf numFmtId="0" fontId="32" fillId="4" borderId="26" xfId="13" applyFont="1" applyFill="1" applyBorder="1" applyAlignment="1">
      <alignment horizontal="center" vertical="center"/>
    </xf>
    <xf numFmtId="0" fontId="32" fillId="4" borderId="27" xfId="13" applyFont="1" applyFill="1" applyBorder="1" applyAlignment="1">
      <alignment horizontal="center" vertical="center"/>
    </xf>
    <xf numFmtId="0" fontId="32" fillId="4" borderId="28" xfId="13" applyFont="1" applyFill="1" applyBorder="1" applyAlignment="1">
      <alignment horizontal="center" vertical="center"/>
    </xf>
    <xf numFmtId="0" fontId="35" fillId="0" borderId="15" xfId="13" applyFont="1" applyFill="1" applyBorder="1" applyAlignment="1">
      <alignment horizontal="center" vertical="center"/>
    </xf>
    <xf numFmtId="49" fontId="32" fillId="7" borderId="29" xfId="13" applyNumberFormat="1" applyFont="1" applyFill="1" applyBorder="1" applyAlignment="1">
      <alignment horizontal="center" vertical="center"/>
    </xf>
    <xf numFmtId="0" fontId="32" fillId="7" borderId="29" xfId="13" applyFont="1" applyFill="1" applyBorder="1" applyAlignment="1">
      <alignment vertical="center" wrapText="1"/>
    </xf>
    <xf numFmtId="4" fontId="32" fillId="7" borderId="29" xfId="13" applyNumberFormat="1" applyFont="1" applyFill="1" applyBorder="1" applyAlignment="1">
      <alignment vertical="center"/>
    </xf>
    <xf numFmtId="10" fontId="38" fillId="7" borderId="34" xfId="13" applyNumberFormat="1" applyFont="1" applyFill="1" applyBorder="1" applyAlignment="1">
      <alignment horizontal="center" vertical="center"/>
    </xf>
    <xf numFmtId="0" fontId="38" fillId="7" borderId="35" xfId="13" applyFont="1" applyFill="1" applyBorder="1" applyAlignment="1">
      <alignment horizontal="center" vertical="center"/>
    </xf>
    <xf numFmtId="4" fontId="39" fillId="7" borderId="35" xfId="13" applyNumberFormat="1" applyFont="1" applyFill="1" applyBorder="1" applyAlignment="1">
      <alignment vertical="center"/>
    </xf>
    <xf numFmtId="0" fontId="39" fillId="7" borderId="36" xfId="13" applyFont="1" applyFill="1" applyBorder="1" applyAlignment="1">
      <alignment vertical="center"/>
    </xf>
    <xf numFmtId="49" fontId="32" fillId="6" borderId="11" xfId="13" applyNumberFormat="1" applyFont="1" applyFill="1" applyBorder="1" applyAlignment="1">
      <alignment horizontal="center" vertical="center"/>
    </xf>
    <xf numFmtId="0" fontId="32" fillId="6" borderId="11" xfId="13" applyFont="1" applyFill="1" applyBorder="1" applyAlignment="1">
      <alignment vertical="center" wrapText="1"/>
    </xf>
    <xf numFmtId="4" fontId="32" fillId="6" borderId="11" xfId="13" applyNumberFormat="1" applyFont="1" applyFill="1" applyBorder="1" applyAlignment="1">
      <alignment vertical="center"/>
    </xf>
    <xf numFmtId="0" fontId="40" fillId="8" borderId="37" xfId="13" applyFont="1" applyFill="1" applyBorder="1" applyAlignment="1">
      <alignment horizontal="center" vertical="center"/>
    </xf>
    <xf numFmtId="0" fontId="41" fillId="8" borderId="37" xfId="13" applyFont="1" applyFill="1" applyBorder="1" applyAlignment="1">
      <alignment horizontal="center" vertical="center"/>
    </xf>
    <xf numFmtId="0" fontId="40" fillId="0" borderId="38" xfId="13" applyFont="1" applyFill="1" applyBorder="1" applyAlignment="1">
      <alignment horizontal="center" vertical="center"/>
    </xf>
    <xf numFmtId="0" fontId="40" fillId="0" borderId="39" xfId="13" applyFont="1" applyFill="1" applyBorder="1" applyAlignment="1">
      <alignment horizontal="center" vertical="center"/>
    </xf>
    <xf numFmtId="0" fontId="41" fillId="0" borderId="39" xfId="13" applyFont="1" applyFill="1" applyBorder="1" applyAlignment="1">
      <alignment horizontal="center" vertical="center"/>
    </xf>
    <xf numFmtId="0" fontId="41" fillId="0" borderId="40" xfId="13" applyFont="1" applyFill="1" applyBorder="1" applyAlignment="1">
      <alignment horizontal="center" vertical="center"/>
    </xf>
    <xf numFmtId="0" fontId="38" fillId="0" borderId="38" xfId="13" applyFont="1" applyFill="1" applyBorder="1" applyAlignment="1">
      <alignment horizontal="center" vertical="center"/>
    </xf>
    <xf numFmtId="0" fontId="32" fillId="0" borderId="11" xfId="13" applyFont="1" applyFill="1" applyBorder="1" applyAlignment="1">
      <alignment horizontal="center" vertical="center"/>
    </xf>
    <xf numFmtId="0" fontId="32" fillId="0" borderId="11" xfId="13" applyFont="1" applyFill="1" applyBorder="1" applyAlignment="1">
      <alignment vertical="center" wrapText="1"/>
    </xf>
    <xf numFmtId="4" fontId="32" fillId="0" borderId="11" xfId="13" applyNumberFormat="1" applyFont="1" applyFill="1" applyBorder="1" applyAlignment="1">
      <alignment vertical="center"/>
    </xf>
    <xf numFmtId="0" fontId="41" fillId="0" borderId="41" xfId="13" applyFont="1" applyFill="1" applyBorder="1" applyAlignment="1">
      <alignment horizontal="center" vertical="center"/>
    </xf>
    <xf numFmtId="0" fontId="41" fillId="0" borderId="42" xfId="13" applyFont="1" applyFill="1" applyBorder="1" applyAlignment="1">
      <alignment horizontal="center" vertical="center"/>
    </xf>
    <xf numFmtId="0" fontId="40" fillId="7" borderId="34" xfId="13" applyFont="1" applyFill="1" applyBorder="1" applyAlignment="1">
      <alignment horizontal="center" vertical="center"/>
    </xf>
    <xf numFmtId="0" fontId="40" fillId="7" borderId="35" xfId="13" applyFont="1" applyFill="1" applyBorder="1" applyAlignment="1">
      <alignment horizontal="center" vertical="center"/>
    </xf>
    <xf numFmtId="0" fontId="41" fillId="7" borderId="35" xfId="13" applyFont="1" applyFill="1" applyBorder="1" applyAlignment="1">
      <alignment horizontal="center" vertical="center"/>
    </xf>
    <xf numFmtId="0" fontId="41" fillId="7" borderId="36" xfId="13" applyFont="1" applyFill="1" applyBorder="1" applyAlignment="1">
      <alignment horizontal="center" vertical="center"/>
    </xf>
    <xf numFmtId="0" fontId="38" fillId="0" borderId="39" xfId="13" applyFont="1" applyFill="1" applyBorder="1" applyAlignment="1">
      <alignment horizontal="center" vertical="center"/>
    </xf>
    <xf numFmtId="0" fontId="39" fillId="0" borderId="39" xfId="13" applyFont="1" applyFill="1" applyBorder="1" applyAlignment="1">
      <alignment horizontal="center" vertical="center"/>
    </xf>
    <xf numFmtId="0" fontId="39" fillId="0" borderId="40" xfId="13" applyFont="1" applyFill="1" applyBorder="1" applyAlignment="1">
      <alignment horizontal="center" vertical="center"/>
    </xf>
    <xf numFmtId="49" fontId="13" fillId="4" borderId="50" xfId="13" applyNumberFormat="1" applyFont="1" applyFill="1" applyBorder="1" applyAlignment="1">
      <alignment horizontal="center" vertical="center"/>
    </xf>
    <xf numFmtId="0" fontId="13" fillId="4" borderId="51" xfId="13" applyFont="1" applyFill="1" applyBorder="1" applyAlignment="1">
      <alignment horizontal="center" vertical="center" wrapText="1"/>
    </xf>
    <xf numFmtId="4" fontId="13" fillId="4" borderId="52" xfId="13" applyNumberFormat="1" applyFont="1" applyFill="1" applyBorder="1" applyAlignment="1">
      <alignment vertical="center"/>
    </xf>
    <xf numFmtId="10" fontId="6" fillId="4" borderId="53" xfId="13" applyNumberFormat="1" applyFont="1" applyFill="1" applyBorder="1" applyAlignment="1">
      <alignment vertical="center"/>
    </xf>
    <xf numFmtId="0" fontId="6" fillId="4" borderId="51" xfId="13" applyFont="1" applyFill="1" applyBorder="1" applyAlignment="1">
      <alignment vertical="center"/>
    </xf>
    <xf numFmtId="49" fontId="13" fillId="4" borderId="56" xfId="13" applyNumberFormat="1" applyFont="1" applyFill="1" applyBorder="1" applyAlignment="1">
      <alignment horizontal="center" vertical="center"/>
    </xf>
    <xf numFmtId="0" fontId="13" fillId="4" borderId="57" xfId="13" applyFont="1" applyFill="1" applyBorder="1" applyAlignment="1">
      <alignment horizontal="center" vertical="center" wrapText="1"/>
    </xf>
    <xf numFmtId="4" fontId="13" fillId="4" borderId="58" xfId="13" applyNumberFormat="1" applyFont="1" applyFill="1" applyBorder="1" applyAlignment="1">
      <alignment vertical="center"/>
    </xf>
    <xf numFmtId="10" fontId="6" fillId="4" borderId="59" xfId="13" applyNumberFormat="1" applyFont="1" applyFill="1" applyBorder="1" applyAlignment="1">
      <alignment vertical="center"/>
    </xf>
    <xf numFmtId="0" fontId="6" fillId="4" borderId="57" xfId="13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5" fillId="0" borderId="9" xfId="10" applyFont="1" applyBorder="1" applyAlignment="1">
      <alignment horizontal="center" vertical="center"/>
    </xf>
    <xf numFmtId="0" fontId="46" fillId="6" borderId="6" xfId="0" applyFont="1" applyFill="1" applyBorder="1" applyAlignment="1">
      <alignment horizontal="center" vertical="center"/>
    </xf>
    <xf numFmtId="0" fontId="49" fillId="5" borderId="6" xfId="0" applyFont="1" applyFill="1" applyBorder="1" applyAlignment="1">
      <alignment horizontal="center" vertical="center"/>
    </xf>
    <xf numFmtId="0" fontId="46" fillId="6" borderId="11" xfId="0" applyFont="1" applyFill="1" applyBorder="1" applyAlignment="1">
      <alignment horizontal="center" vertical="center"/>
    </xf>
    <xf numFmtId="0" fontId="45" fillId="0" borderId="5" xfId="10" applyFont="1" applyBorder="1" applyAlignment="1">
      <alignment horizontal="center" vertical="center"/>
    </xf>
    <xf numFmtId="166" fontId="42" fillId="0" borderId="65" xfId="7" applyBorder="1" applyAlignment="1">
      <alignment vertical="center"/>
    </xf>
    <xf numFmtId="0" fontId="49" fillId="5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3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3" fontId="43" fillId="0" borderId="9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3" fontId="43" fillId="0" borderId="5" xfId="0" applyNumberFormat="1" applyFont="1" applyBorder="1" applyAlignment="1">
      <alignment horizontal="center" vertical="center"/>
    </xf>
    <xf numFmtId="0" fontId="50" fillId="5" borderId="9" xfId="10" applyFont="1" applyFill="1" applyBorder="1" applyAlignment="1">
      <alignment horizontal="center" vertical="center"/>
    </xf>
    <xf numFmtId="0" fontId="45" fillId="5" borderId="9" xfId="10" applyFont="1" applyFill="1" applyBorder="1" applyAlignment="1">
      <alignment horizontal="center" vertical="center"/>
    </xf>
    <xf numFmtId="169" fontId="45" fillId="5" borderId="9" xfId="20" applyFont="1" applyFill="1" applyBorder="1" applyAlignment="1">
      <alignment horizontal="right" vertical="center"/>
    </xf>
    <xf numFmtId="0" fontId="51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0" fontId="46" fillId="6" borderId="9" xfId="0" applyFont="1" applyFill="1" applyBorder="1" applyAlignment="1">
      <alignment horizontal="center" vertical="center"/>
    </xf>
    <xf numFmtId="166" fontId="42" fillId="0" borderId="9" xfId="7" applyBorder="1" applyAlignment="1">
      <alignment vertical="center"/>
    </xf>
    <xf numFmtId="0" fontId="14" fillId="4" borderId="6" xfId="0" applyFont="1" applyFill="1" applyBorder="1" applyAlignment="1">
      <alignment horizontal="center" vertical="center"/>
    </xf>
    <xf numFmtId="169" fontId="5" fillId="5" borderId="9" xfId="20" applyFont="1" applyFill="1" applyBorder="1" applyAlignment="1">
      <alignment horizontal="center" vertical="center"/>
    </xf>
    <xf numFmtId="169" fontId="5" fillId="0" borderId="12" xfId="16" applyNumberFormat="1" applyFont="1" applyBorder="1" applyAlignment="1">
      <alignment horizontal="center" vertical="center"/>
    </xf>
    <xf numFmtId="169" fontId="5" fillId="0" borderId="64" xfId="0" applyNumberFormat="1" applyFont="1" applyBorder="1" applyAlignment="1">
      <alignment horizontal="center" vertical="center"/>
    </xf>
    <xf numFmtId="169" fontId="45" fillId="5" borderId="9" xfId="20" applyFont="1" applyFill="1" applyBorder="1" applyAlignment="1">
      <alignment horizontal="center" vertical="center"/>
    </xf>
    <xf numFmtId="169" fontId="45" fillId="0" borderId="9" xfId="20" applyFont="1" applyBorder="1" applyAlignment="1">
      <alignment horizontal="center" vertical="center"/>
    </xf>
    <xf numFmtId="169" fontId="1" fillId="4" borderId="9" xfId="2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49" fontId="44" fillId="0" borderId="62" xfId="10" applyNumberFormat="1" applyFont="1" applyBorder="1" applyAlignment="1">
      <alignment horizontal="center" vertical="center" wrapText="1"/>
    </xf>
    <xf numFmtId="49" fontId="44" fillId="0" borderId="9" xfId="10" applyNumberFormat="1" applyFont="1" applyBorder="1" applyAlignment="1">
      <alignment horizontal="center" vertical="center" wrapText="1"/>
    </xf>
    <xf numFmtId="49" fontId="44" fillId="0" borderId="63" xfId="10" applyNumberFormat="1" applyFont="1" applyBorder="1" applyAlignment="1">
      <alignment horizontal="center" vertical="center" wrapText="1"/>
    </xf>
    <xf numFmtId="49" fontId="26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3" borderId="4" xfId="0" applyFont="1" applyFill="1" applyBorder="1" applyAlignment="1">
      <alignment vertical="center" wrapText="1"/>
    </xf>
    <xf numFmtId="49" fontId="25" fillId="0" borderId="0" xfId="0" applyNumberFormat="1" applyFont="1" applyAlignment="1">
      <alignment vertical="center"/>
    </xf>
    <xf numFmtId="43" fontId="51" fillId="0" borderId="0" xfId="0" applyNumberFormat="1" applyFont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9" xfId="0" applyFont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5" borderId="9" xfId="10" applyFont="1" applyFill="1" applyBorder="1" applyAlignment="1">
      <alignment vertical="center" wrapText="1"/>
    </xf>
    <xf numFmtId="0" fontId="43" fillId="0" borderId="5" xfId="0" applyFont="1" applyBorder="1" applyAlignment="1">
      <alignment vertical="center" wrapText="1"/>
    </xf>
    <xf numFmtId="0" fontId="48" fillId="5" borderId="11" xfId="0" applyFont="1" applyFill="1" applyBorder="1" applyAlignment="1">
      <alignment vertical="center" wrapText="1"/>
    </xf>
    <xf numFmtId="0" fontId="48" fillId="5" borderId="9" xfId="10" applyFont="1" applyFill="1" applyBorder="1" applyAlignment="1">
      <alignment vertical="center" wrapText="1"/>
    </xf>
    <xf numFmtId="49" fontId="53" fillId="0" borderId="0" xfId="0" applyNumberFormat="1" applyFont="1" applyAlignment="1">
      <alignment horizontal="left" vertical="center"/>
    </xf>
    <xf numFmtId="49" fontId="54" fillId="0" borderId="0" xfId="0" applyNumberFormat="1" applyFont="1" applyAlignment="1">
      <alignment horizontal="left" vertical="center"/>
    </xf>
    <xf numFmtId="0" fontId="55" fillId="0" borderId="0" xfId="13" applyFont="1" applyFill="1" applyBorder="1" applyAlignment="1">
      <alignment vertical="center"/>
    </xf>
    <xf numFmtId="49" fontId="54" fillId="0" borderId="0" xfId="0" applyNumberFormat="1" applyFont="1" applyAlignment="1">
      <alignment horizontal="center" vertical="center"/>
    </xf>
    <xf numFmtId="0" fontId="12" fillId="0" borderId="0" xfId="13" applyFont="1" applyFill="1" applyBorder="1"/>
    <xf numFmtId="10" fontId="36" fillId="7" borderId="44" xfId="13" applyNumberFormat="1" applyFont="1" applyFill="1" applyBorder="1" applyAlignment="1">
      <alignment horizontal="center" vertical="center"/>
    </xf>
    <xf numFmtId="4" fontId="37" fillId="7" borderId="48" xfId="13" applyNumberFormat="1" applyFont="1" applyFill="1" applyBorder="1" applyAlignment="1">
      <alignment horizontal="center" vertical="center"/>
    </xf>
    <xf numFmtId="4" fontId="37" fillId="7" borderId="49" xfId="13" applyNumberFormat="1" applyFont="1" applyFill="1" applyBorder="1" applyAlignment="1">
      <alignment horizontal="center" vertical="center"/>
    </xf>
    <xf numFmtId="10" fontId="36" fillId="7" borderId="47" xfId="13" applyNumberFormat="1" applyFont="1" applyFill="1" applyBorder="1" applyAlignment="1">
      <alignment horizontal="center" vertical="center"/>
    </xf>
    <xf numFmtId="49" fontId="53" fillId="0" borderId="0" xfId="0" applyNumberFormat="1" applyFont="1" applyAlignment="1">
      <alignment horizontal="center" vertical="center"/>
    </xf>
    <xf numFmtId="43" fontId="51" fillId="0" borderId="0" xfId="0" applyNumberFormat="1" applyFont="1" applyAlignment="1">
      <alignment vertical="center"/>
    </xf>
    <xf numFmtId="49" fontId="54" fillId="0" borderId="0" xfId="0" applyNumberFormat="1" applyFont="1" applyAlignment="1">
      <alignment vertical="center"/>
    </xf>
    <xf numFmtId="49" fontId="54" fillId="0" borderId="0" xfId="0" quotePrefix="1" applyNumberFormat="1" applyFont="1" applyAlignment="1">
      <alignment horizontal="left" vertical="center"/>
    </xf>
    <xf numFmtId="43" fontId="61" fillId="0" borderId="0" xfId="0" applyNumberFormat="1" applyFont="1" applyAlignment="1">
      <alignment vertical="center"/>
    </xf>
    <xf numFmtId="49" fontId="53" fillId="0" borderId="0" xfId="0" applyNumberFormat="1" applyFont="1" applyAlignment="1">
      <alignment vertical="center"/>
    </xf>
    <xf numFmtId="0" fontId="62" fillId="0" borderId="3" xfId="22" applyFont="1" applyBorder="1" applyAlignment="1">
      <alignment vertical="center"/>
    </xf>
    <xf numFmtId="0" fontId="63" fillId="0" borderId="3" xfId="22" applyFont="1" applyBorder="1" applyAlignment="1">
      <alignment horizontal="left" vertical="center"/>
    </xf>
    <xf numFmtId="0" fontId="64" fillId="0" borderId="3" xfId="22" applyFont="1" applyBorder="1" applyAlignment="1">
      <alignment vertical="center"/>
    </xf>
    <xf numFmtId="0" fontId="51" fillId="0" borderId="0" xfId="22" applyFont="1"/>
    <xf numFmtId="49" fontId="52" fillId="9" borderId="0" xfId="22" applyNumberFormat="1" applyFont="1" applyFill="1" applyAlignment="1">
      <alignment horizontal="center" vertical="center"/>
    </xf>
    <xf numFmtId="0" fontId="52" fillId="9" borderId="0" xfId="22" applyFont="1" applyFill="1" applyAlignment="1">
      <alignment horizontal="center" vertical="center" wrapText="1"/>
    </xf>
    <xf numFmtId="0" fontId="52" fillId="9" borderId="0" xfId="22" applyFont="1" applyFill="1" applyAlignment="1">
      <alignment vertical="center"/>
    </xf>
    <xf numFmtId="10" fontId="52" fillId="9" borderId="0" xfId="22" applyNumberFormat="1" applyFont="1" applyFill="1" applyAlignment="1">
      <alignment horizontal="centerContinuous" vertical="center"/>
    </xf>
    <xf numFmtId="0" fontId="52" fillId="9" borderId="0" xfId="22" applyFont="1" applyFill="1" applyAlignment="1">
      <alignment horizontal="centerContinuous" vertical="center"/>
    </xf>
    <xf numFmtId="4" fontId="52" fillId="9" borderId="0" xfId="22" applyNumberFormat="1" applyFont="1" applyFill="1" applyAlignment="1">
      <alignment horizontal="centerContinuous" vertical="center"/>
    </xf>
    <xf numFmtId="4" fontId="52" fillId="9" borderId="0" xfId="22" applyNumberFormat="1" applyFont="1" applyFill="1" applyAlignment="1">
      <alignment horizontal="center" vertical="center"/>
    </xf>
    <xf numFmtId="10" fontId="52" fillId="9" borderId="0" xfId="22" applyNumberFormat="1" applyFont="1" applyFill="1" applyAlignment="1">
      <alignment horizontal="left" vertical="center"/>
    </xf>
    <xf numFmtId="49" fontId="61" fillId="9" borderId="0" xfId="22" applyNumberFormat="1" applyFont="1" applyFill="1" applyAlignment="1">
      <alignment horizontal="center" vertical="center"/>
    </xf>
    <xf numFmtId="0" fontId="61" fillId="9" borderId="0" xfId="22" applyFont="1" applyFill="1" applyAlignment="1">
      <alignment horizontal="center" vertical="center" wrapText="1"/>
    </xf>
    <xf numFmtId="0" fontId="61" fillId="9" borderId="0" xfId="22" applyFont="1" applyFill="1" applyAlignment="1">
      <alignment vertical="center"/>
    </xf>
    <xf numFmtId="10" fontId="61" fillId="9" borderId="0" xfId="22" applyNumberFormat="1" applyFont="1" applyFill="1" applyAlignment="1">
      <alignment horizontal="centerContinuous" vertical="center"/>
    </xf>
    <xf numFmtId="0" fontId="61" fillId="9" borderId="0" xfId="22" applyFont="1" applyFill="1" applyAlignment="1">
      <alignment horizontal="centerContinuous" vertical="center"/>
    </xf>
    <xf numFmtId="4" fontId="61" fillId="9" borderId="0" xfId="22" applyNumberFormat="1" applyFont="1" applyFill="1" applyAlignment="1">
      <alignment horizontal="centerContinuous" vertical="center"/>
    </xf>
    <xf numFmtId="0" fontId="51" fillId="0" borderId="0" xfId="22" applyFont="1" applyAlignment="1">
      <alignment vertical="center"/>
    </xf>
    <xf numFmtId="4" fontId="51" fillId="0" borderId="0" xfId="22" applyNumberFormat="1" applyFont="1" applyAlignment="1">
      <alignment horizontal="right" vertical="center"/>
    </xf>
    <xf numFmtId="4" fontId="51" fillId="0" borderId="0" xfId="22" applyNumberFormat="1" applyFont="1" applyAlignment="1">
      <alignment vertical="center"/>
    </xf>
    <xf numFmtId="169" fontId="45" fillId="0" borderId="5" xfId="20" applyFont="1" applyBorder="1" applyAlignment="1">
      <alignment horizontal="center" vertical="center"/>
    </xf>
    <xf numFmtId="166" fontId="42" fillId="0" borderId="5" xfId="7" applyBorder="1" applyAlignment="1">
      <alignment vertical="center"/>
    </xf>
    <xf numFmtId="166" fontId="42" fillId="0" borderId="9" xfId="7" applyBorder="1"/>
    <xf numFmtId="4" fontId="45" fillId="5" borderId="9" xfId="0" applyNumberFormat="1" applyFont="1" applyFill="1" applyBorder="1" applyAlignment="1">
      <alignment vertical="center"/>
    </xf>
    <xf numFmtId="0" fontId="46" fillId="6" borderId="5" xfId="0" applyFont="1" applyFill="1" applyBorder="1" applyAlignment="1">
      <alignment horizontal="center" vertical="center"/>
    </xf>
    <xf numFmtId="49" fontId="44" fillId="0" borderId="5" xfId="10" applyNumberFormat="1" applyFont="1" applyBorder="1" applyAlignment="1">
      <alignment horizontal="center" vertical="center" wrapText="1"/>
    </xf>
    <xf numFmtId="0" fontId="48" fillId="5" borderId="9" xfId="0" applyFont="1" applyFill="1" applyBorder="1" applyAlignment="1">
      <alignment vertical="center" wrapText="1"/>
    </xf>
    <xf numFmtId="49" fontId="65" fillId="0" borderId="9" xfId="10" applyNumberFormat="1" applyFont="1" applyBorder="1" applyAlignment="1">
      <alignment horizontal="center" vertical="center" wrapText="1"/>
    </xf>
    <xf numFmtId="0" fontId="23" fillId="3" borderId="20" xfId="0" applyFont="1" applyFill="1" applyBorder="1" applyAlignment="1">
      <alignment horizontal="center" vertical="center"/>
    </xf>
    <xf numFmtId="0" fontId="23" fillId="3" borderId="21" xfId="0" applyFont="1" applyFill="1" applyBorder="1" applyAlignment="1">
      <alignment horizontal="center" vertical="center"/>
    </xf>
    <xf numFmtId="0" fontId="23" fillId="3" borderId="22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18" fillId="0" borderId="12" xfId="10" applyFont="1" applyBorder="1" applyAlignment="1">
      <alignment horizontal="center" vertical="center" wrapText="1"/>
    </xf>
    <xf numFmtId="0" fontId="18" fillId="0" borderId="15" xfId="10" applyFont="1" applyBorder="1" applyAlignment="1">
      <alignment horizontal="center" vertical="center" wrapText="1"/>
    </xf>
    <xf numFmtId="0" fontId="18" fillId="0" borderId="16" xfId="10" applyFont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49" fontId="24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24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54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 vertical="center"/>
    </xf>
    <xf numFmtId="49" fontId="54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49" fontId="5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49" fontId="58" fillId="0" borderId="0" xfId="0" applyNumberFormat="1" applyFont="1" applyAlignment="1">
      <alignment horizontal="left" vertical="center"/>
    </xf>
    <xf numFmtId="49" fontId="59" fillId="0" borderId="0" xfId="0" applyNumberFormat="1" applyFont="1" applyAlignment="1">
      <alignment horizontal="left" vertical="center" wrapText="1"/>
    </xf>
    <xf numFmtId="49" fontId="60" fillId="0" borderId="0" xfId="0" applyNumberFormat="1" applyFont="1" applyAlignment="1">
      <alignment horizontal="left" vertical="center" wrapText="1"/>
    </xf>
    <xf numFmtId="49" fontId="53" fillId="0" borderId="3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49" fontId="53" fillId="0" borderId="0" xfId="0" applyNumberFormat="1" applyFont="1" applyAlignment="1">
      <alignment horizontal="center"/>
    </xf>
    <xf numFmtId="49" fontId="51" fillId="0" borderId="3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49" fontId="18" fillId="6" borderId="17" xfId="0" applyNumberFormat="1" applyFont="1" applyFill="1" applyBorder="1" applyAlignment="1">
      <alignment horizontal="center" vertical="center"/>
    </xf>
    <xf numFmtId="49" fontId="18" fillId="6" borderId="18" xfId="0" applyNumberFormat="1" applyFont="1" applyFill="1" applyBorder="1" applyAlignment="1">
      <alignment horizontal="center" vertical="center"/>
    </xf>
    <xf numFmtId="49" fontId="18" fillId="6" borderId="19" xfId="0" applyNumberFormat="1" applyFont="1" applyFill="1" applyBorder="1" applyAlignment="1">
      <alignment horizontal="center" vertical="center"/>
    </xf>
    <xf numFmtId="49" fontId="57" fillId="9" borderId="0" xfId="22" applyNumberFormat="1" applyFont="1" applyFill="1" applyAlignment="1">
      <alignment horizontal="center" vertical="center"/>
    </xf>
    <xf numFmtId="0" fontId="53" fillId="0" borderId="0" xfId="22" applyFont="1" applyAlignment="1">
      <alignment horizontal="center" vertical="center"/>
    </xf>
    <xf numFmtId="4" fontId="37" fillId="4" borderId="57" xfId="13" applyNumberFormat="1" applyFont="1" applyFill="1" applyBorder="1" applyAlignment="1">
      <alignment horizontal="center" vertical="center"/>
    </xf>
    <xf numFmtId="4" fontId="37" fillId="4" borderId="60" xfId="13" applyNumberFormat="1" applyFont="1" applyFill="1" applyBorder="1" applyAlignment="1">
      <alignment horizontal="center" vertical="center"/>
    </xf>
    <xf numFmtId="4" fontId="37" fillId="4" borderId="61" xfId="13" applyNumberFormat="1" applyFont="1" applyFill="1" applyBorder="1" applyAlignment="1">
      <alignment horizontal="center" vertical="center"/>
    </xf>
    <xf numFmtId="10" fontId="6" fillId="4" borderId="56" xfId="13" applyNumberFormat="1" applyFont="1" applyFill="1" applyBorder="1" applyAlignment="1">
      <alignment horizontal="center" vertical="center"/>
    </xf>
    <xf numFmtId="10" fontId="6" fillId="4" borderId="57" xfId="13" applyNumberFormat="1" applyFont="1" applyFill="1" applyBorder="1" applyAlignment="1">
      <alignment horizontal="center" vertical="center"/>
    </xf>
    <xf numFmtId="10" fontId="6" fillId="4" borderId="59" xfId="13" applyNumberFormat="1" applyFont="1" applyFill="1" applyBorder="1" applyAlignment="1">
      <alignment horizontal="center" vertical="center"/>
    </xf>
    <xf numFmtId="4" fontId="37" fillId="4" borderId="51" xfId="13" applyNumberFormat="1" applyFont="1" applyFill="1" applyBorder="1" applyAlignment="1">
      <alignment horizontal="center" vertical="center"/>
    </xf>
    <xf numFmtId="4" fontId="37" fillId="4" borderId="54" xfId="13" applyNumberFormat="1" applyFont="1" applyFill="1" applyBorder="1" applyAlignment="1">
      <alignment horizontal="center" vertical="center"/>
    </xf>
    <xf numFmtId="4" fontId="37" fillId="4" borderId="55" xfId="13" applyNumberFormat="1" applyFont="1" applyFill="1" applyBorder="1" applyAlignment="1">
      <alignment horizontal="center" vertical="center"/>
    </xf>
    <xf numFmtId="0" fontId="12" fillId="0" borderId="66" xfId="13" applyFont="1" applyFill="1" applyBorder="1" applyAlignment="1">
      <alignment horizontal="center"/>
    </xf>
    <xf numFmtId="0" fontId="12" fillId="0" borderId="0" xfId="13" applyFont="1" applyFill="1" applyBorder="1" applyAlignment="1">
      <alignment horizontal="center"/>
    </xf>
    <xf numFmtId="0" fontId="64" fillId="0" borderId="3" xfId="22" applyFont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54" fillId="0" borderId="0" xfId="22" applyFont="1" applyAlignment="1">
      <alignment horizontal="center" vertical="center"/>
    </xf>
    <xf numFmtId="0" fontId="51" fillId="0" borderId="0" xfId="22" applyFont="1" applyAlignment="1">
      <alignment horizontal="center" vertical="center"/>
    </xf>
    <xf numFmtId="0" fontId="11" fillId="0" borderId="0" xfId="13" applyFont="1" applyFill="1" applyBorder="1" applyAlignment="1">
      <alignment horizontal="center" vertical="center"/>
    </xf>
    <xf numFmtId="0" fontId="56" fillId="0" borderId="8" xfId="13" applyFont="1" applyFill="1" applyBorder="1" applyAlignment="1">
      <alignment horizontal="center" vertical="center"/>
    </xf>
    <xf numFmtId="0" fontId="34" fillId="0" borderId="8" xfId="13" applyFont="1" applyFill="1" applyBorder="1" applyAlignment="1">
      <alignment horizontal="center" vertical="center"/>
    </xf>
    <xf numFmtId="0" fontId="32" fillId="4" borderId="5" xfId="13" applyFont="1" applyFill="1" applyBorder="1" applyAlignment="1">
      <alignment horizontal="center" vertical="center" wrapText="1"/>
    </xf>
    <xf numFmtId="0" fontId="32" fillId="4" borderId="6" xfId="13" applyFont="1" applyFill="1" applyBorder="1" applyAlignment="1">
      <alignment horizontal="center" vertical="center" wrapText="1"/>
    </xf>
    <xf numFmtId="10" fontId="36" fillId="7" borderId="30" xfId="13" applyNumberFormat="1" applyFont="1" applyFill="1" applyBorder="1" applyAlignment="1">
      <alignment horizontal="center" vertical="center"/>
    </xf>
    <xf numFmtId="10" fontId="36" fillId="7" borderId="31" xfId="13" applyNumberFormat="1" applyFont="1" applyFill="1" applyBorder="1" applyAlignment="1">
      <alignment horizontal="center" vertical="center"/>
    </xf>
    <xf numFmtId="4" fontId="37" fillId="7" borderId="32" xfId="13" applyNumberFormat="1" applyFont="1" applyFill="1" applyBorder="1" applyAlignment="1">
      <alignment horizontal="center" vertical="center"/>
    </xf>
    <xf numFmtId="4" fontId="37" fillId="7" borderId="33" xfId="13" applyNumberFormat="1" applyFont="1" applyFill="1" applyBorder="1" applyAlignment="1">
      <alignment horizontal="center" vertical="center"/>
    </xf>
    <xf numFmtId="10" fontId="36" fillId="7" borderId="43" xfId="13" applyNumberFormat="1" applyFont="1" applyFill="1" applyBorder="1" applyAlignment="1">
      <alignment horizontal="center" vertical="center"/>
    </xf>
    <xf numFmtId="10" fontId="36" fillId="7" borderId="44" xfId="13" applyNumberFormat="1" applyFont="1" applyFill="1" applyBorder="1" applyAlignment="1">
      <alignment horizontal="center" vertical="center"/>
    </xf>
    <xf numFmtId="4" fontId="37" fillId="7" borderId="45" xfId="13" applyNumberFormat="1" applyFont="1" applyFill="1" applyBorder="1" applyAlignment="1">
      <alignment horizontal="center" vertical="center"/>
    </xf>
    <xf numFmtId="4" fontId="37" fillId="7" borderId="46" xfId="13" applyNumberFormat="1" applyFont="1" applyFill="1" applyBorder="1" applyAlignment="1">
      <alignment horizontal="center" vertical="center"/>
    </xf>
  </cellXfs>
  <cellStyles count="23">
    <cellStyle name="ARIAL" xfId="1" xr:uid="{00000000-0005-0000-0000-000012000000}"/>
    <cellStyle name="Estilo 1" xfId="2" xr:uid="{00000000-0005-0000-0000-00001E000000}"/>
    <cellStyle name="Euro" xfId="3" xr:uid="{00000000-0005-0000-0000-00001F000000}"/>
    <cellStyle name="Excel Built-in Excel Built-in Excel Built-in Excel Built-in Excel Built-in Excel Built-in Excel Built-in Separador de milhares 4" xfId="4" xr:uid="{00000000-0005-0000-0000-000020000000}"/>
    <cellStyle name="Excel Built-in Normal" xfId="5" xr:uid="{00000000-0005-0000-0000-000021000000}"/>
    <cellStyle name="M S SANS SERIF" xfId="6" xr:uid="{00000000-0005-0000-0000-000025000000}"/>
    <cellStyle name="Moeda" xfId="7" builtinId="4"/>
    <cellStyle name="Moeda 2" xfId="8" xr:uid="{00000000-0005-0000-0000-000028000000}"/>
    <cellStyle name="Normal" xfId="0" builtinId="0"/>
    <cellStyle name="Normal 2" xfId="9" xr:uid="{00000000-0005-0000-0000-00002B000000}"/>
    <cellStyle name="Normal 3" xfId="10" xr:uid="{00000000-0005-0000-0000-00002C000000}"/>
    <cellStyle name="Normal 3 3" xfId="11" xr:uid="{00000000-0005-0000-0000-00002D000000}"/>
    <cellStyle name="Normal 4" xfId="12" xr:uid="{00000000-0005-0000-0000-00002E000000}"/>
    <cellStyle name="Normal_P2926 - USM - Tratamento de Fuligem e Lavador de Gases  - Planilha Orcamentaria" xfId="22" xr:uid="{71B60C52-F9E1-4DD8-B270-98F8BC9B5285}"/>
    <cellStyle name="Nota" xfId="13" builtinId="10"/>
    <cellStyle name="planilhas" xfId="14" xr:uid="{00000000-0005-0000-0000-000031000000}"/>
    <cellStyle name="Sep. milhar [0]" xfId="15" xr:uid="{00000000-0005-0000-0000-000034000000}"/>
    <cellStyle name="Separador de milhares [0]" xfId="16" builtinId="6"/>
    <cellStyle name="Separador de milhares 2" xfId="17" xr:uid="{00000000-0005-0000-0000-000036000000}"/>
    <cellStyle name="TableStyleLight1" xfId="18" xr:uid="{00000000-0005-0000-0000-000037000000}"/>
    <cellStyle name="times" xfId="19" xr:uid="{00000000-0005-0000-0000-00003A000000}"/>
    <cellStyle name="Vírgula 2" xfId="20" xr:uid="{00000000-0005-0000-0000-000042000000}"/>
    <cellStyle name="Vírgula 3" xfId="21" xr:uid="{00000000-0005-0000-0000-00004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400050</xdr:colOff>
      <xdr:row>34</xdr:row>
      <xdr:rowOff>114300</xdr:rowOff>
    </xdr:from>
    <xdr:to>
      <xdr:col>22</xdr:col>
      <xdr:colOff>0</xdr:colOff>
      <xdr:row>38</xdr:row>
      <xdr:rowOff>76200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F6F80535-4936-4AE0-AFDB-B1468B648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4925" y="7019925"/>
          <a:ext cx="27813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530"/>
  <sheetViews>
    <sheetView showZeros="0" tabSelected="1" topLeftCell="A82" zoomScale="115" zoomScaleNormal="115" workbookViewId="0">
      <selection activeCell="A111" sqref="A111:XFD111"/>
    </sheetView>
  </sheetViews>
  <sheetFormatPr defaultRowHeight="15" customHeight="1"/>
  <cols>
    <col min="1" max="1" width="8.5703125" style="1" customWidth="1"/>
    <col min="2" max="2" width="13.5703125" style="1" customWidth="1"/>
    <col min="3" max="3" width="11.28515625" style="1" customWidth="1"/>
    <col min="4" max="4" width="52.140625" style="2" customWidth="1"/>
    <col min="5" max="5" width="7.7109375" style="3" bestFit="1" customWidth="1"/>
    <col min="6" max="6" width="8.140625" style="3" customWidth="1"/>
    <col min="7" max="7" width="12.140625" style="2" customWidth="1"/>
    <col min="8" max="8" width="14.42578125" style="2" customWidth="1"/>
    <col min="9" max="9" width="9.140625" style="2" customWidth="1"/>
    <col min="10" max="10" width="14.85546875" style="2" customWidth="1"/>
    <col min="11" max="252" width="9.140625" style="2" customWidth="1"/>
    <col min="253" max="16384" width="9.140625" style="122"/>
  </cols>
  <sheetData>
    <row r="1" spans="1:8" ht="3" hidden="1" customHeight="1">
      <c r="A1" s="2"/>
      <c r="E1" s="4"/>
      <c r="F1" s="4"/>
      <c r="G1" s="5"/>
      <c r="H1" s="5"/>
    </row>
    <row r="2" spans="1:8" ht="23.25" hidden="1" customHeight="1">
      <c r="A2" s="6" t="s">
        <v>0</v>
      </c>
      <c r="B2" s="124"/>
      <c r="C2" s="124"/>
      <c r="D2" s="6"/>
      <c r="E2" s="124"/>
      <c r="F2" s="124"/>
      <c r="G2" s="6"/>
      <c r="H2" s="6"/>
    </row>
    <row r="3" spans="1:8" ht="0.75" customHeight="1">
      <c r="F3" s="4"/>
      <c r="G3" s="7"/>
      <c r="H3" s="7"/>
    </row>
    <row r="4" spans="1:8" ht="26.25">
      <c r="A4" s="225" t="s">
        <v>54</v>
      </c>
      <c r="B4" s="225"/>
      <c r="C4" s="228" t="s">
        <v>55</v>
      </c>
      <c r="D4" s="228"/>
      <c r="E4" s="228"/>
      <c r="F4" s="228"/>
      <c r="G4" s="228"/>
      <c r="H4" s="228"/>
    </row>
    <row r="5" spans="1:8" ht="21" customHeight="1">
      <c r="A5" s="226" t="s">
        <v>56</v>
      </c>
      <c r="B5" s="226"/>
      <c r="C5" s="229" t="s">
        <v>57</v>
      </c>
      <c r="D5" s="229"/>
      <c r="E5" s="229"/>
      <c r="F5" s="229"/>
      <c r="G5" s="229"/>
      <c r="H5" s="229"/>
    </row>
    <row r="6" spans="1:8" ht="18.75" customHeight="1">
      <c r="A6" s="233" t="s">
        <v>58</v>
      </c>
      <c r="B6" s="233"/>
      <c r="C6" s="230" t="s">
        <v>59</v>
      </c>
      <c r="D6" s="230"/>
      <c r="E6" s="230"/>
      <c r="F6" s="230"/>
      <c r="G6" s="230"/>
      <c r="H6" s="230"/>
    </row>
    <row r="7" spans="1:8" ht="15.75" customHeight="1" thickBot="1">
      <c r="A7" s="234"/>
      <c r="B7" s="234"/>
      <c r="C7" s="231" t="s">
        <v>60</v>
      </c>
      <c r="D7" s="231"/>
      <c r="E7" s="231"/>
      <c r="F7" s="231"/>
      <c r="G7" s="231"/>
      <c r="H7" s="231"/>
    </row>
    <row r="8" spans="1:8" ht="21" customHeight="1">
      <c r="A8" s="8"/>
      <c r="B8" s="3"/>
      <c r="C8" s="9"/>
      <c r="D8" s="232" t="s">
        <v>61</v>
      </c>
      <c r="E8" s="232"/>
      <c r="F8" s="232"/>
      <c r="G8" s="9"/>
      <c r="H8" s="9"/>
    </row>
    <row r="9" spans="1:8" ht="17.25" customHeight="1">
      <c r="A9" s="227" t="s">
        <v>1</v>
      </c>
      <c r="B9" s="227"/>
      <c r="C9" s="227" t="s">
        <v>99</v>
      </c>
      <c r="D9" s="227"/>
      <c r="E9" s="227"/>
      <c r="F9" s="227"/>
      <c r="G9" s="227"/>
      <c r="H9" s="227"/>
    </row>
    <row r="10" spans="1:8" ht="16.5" customHeight="1">
      <c r="A10" s="10"/>
      <c r="B10" s="113"/>
      <c r="C10" s="227" t="s">
        <v>100</v>
      </c>
      <c r="D10" s="227"/>
      <c r="E10" s="227"/>
      <c r="F10" s="227"/>
      <c r="G10" s="227"/>
      <c r="H10" s="227"/>
    </row>
    <row r="11" spans="1:8" ht="17.25" customHeight="1">
      <c r="A11" s="11"/>
      <c r="B11" s="114"/>
      <c r="C11" s="227" t="s">
        <v>101</v>
      </c>
      <c r="D11" s="227"/>
      <c r="E11" s="227"/>
      <c r="F11" s="227"/>
      <c r="G11" s="227"/>
      <c r="H11" s="227"/>
    </row>
    <row r="12" spans="1:8" ht="16.5" customHeight="1">
      <c r="A12" s="11"/>
      <c r="B12" s="114"/>
      <c r="C12" s="227"/>
      <c r="D12" s="227"/>
      <c r="E12" s="227"/>
      <c r="F12" s="227"/>
      <c r="G12" s="227"/>
      <c r="H12" s="227"/>
    </row>
    <row r="13" spans="1:8" ht="13.5" customHeight="1">
      <c r="A13" s="11"/>
      <c r="B13" s="114"/>
      <c r="C13" s="113"/>
      <c r="D13" s="150"/>
      <c r="E13" s="113"/>
      <c r="F13" s="113"/>
      <c r="G13" s="10"/>
      <c r="H13" s="10"/>
    </row>
    <row r="14" spans="1:8" ht="15.75" customHeight="1">
      <c r="A14" s="10" t="s">
        <v>2</v>
      </c>
      <c r="B14" s="114"/>
      <c r="C14" s="227" t="s">
        <v>96</v>
      </c>
      <c r="D14" s="227"/>
      <c r="E14" s="227"/>
      <c r="F14" s="227"/>
      <c r="G14" s="227"/>
      <c r="H14" s="227"/>
    </row>
    <row r="15" spans="1:8" ht="8.25" customHeight="1">
      <c r="A15" s="11"/>
      <c r="B15" s="114"/>
      <c r="C15" s="113"/>
      <c r="D15" s="150"/>
      <c r="E15" s="113"/>
      <c r="F15" s="113"/>
      <c r="G15" s="10"/>
      <c r="H15" s="10"/>
    </row>
    <row r="16" spans="1:8" ht="14.25" customHeight="1">
      <c r="A16" s="11"/>
      <c r="B16" s="114"/>
      <c r="C16" s="227" t="s">
        <v>97</v>
      </c>
      <c r="D16" s="227"/>
      <c r="E16" s="227"/>
      <c r="F16" s="227"/>
      <c r="G16" s="227"/>
      <c r="H16" s="227"/>
    </row>
    <row r="17" spans="1:8" ht="7.5" customHeight="1">
      <c r="A17" s="10"/>
      <c r="B17" s="113"/>
      <c r="C17" s="113"/>
      <c r="D17" s="150"/>
      <c r="E17" s="113"/>
      <c r="F17" s="113"/>
      <c r="G17" s="10"/>
      <c r="H17" s="10"/>
    </row>
    <row r="18" spans="1:8" ht="15" customHeight="1">
      <c r="A18" s="2"/>
      <c r="B18" s="113"/>
      <c r="C18" s="227" t="s">
        <v>98</v>
      </c>
      <c r="D18" s="227"/>
      <c r="E18" s="227"/>
      <c r="F18" s="227"/>
      <c r="G18" s="227"/>
      <c r="H18" s="227"/>
    </row>
    <row r="19" spans="1:8" ht="7.5" customHeight="1">
      <c r="A19" s="10"/>
      <c r="B19" s="113"/>
      <c r="C19" s="113"/>
      <c r="D19" s="150"/>
      <c r="E19" s="113"/>
      <c r="F19" s="113"/>
      <c r="G19" s="10"/>
      <c r="H19" s="10"/>
    </row>
    <row r="20" spans="1:8" ht="7.5" customHeight="1">
      <c r="A20" s="11"/>
      <c r="B20" s="114"/>
      <c r="C20" s="9"/>
      <c r="D20" s="149"/>
      <c r="E20" s="9"/>
      <c r="F20" s="9"/>
      <c r="G20" s="9"/>
      <c r="H20" s="9"/>
    </row>
    <row r="21" spans="1:8" ht="13.5" customHeight="1">
      <c r="A21" s="227" t="s">
        <v>3</v>
      </c>
      <c r="B21" s="227"/>
      <c r="C21" s="227" t="s">
        <v>4</v>
      </c>
      <c r="D21" s="227"/>
      <c r="E21" s="227"/>
      <c r="F21" s="227"/>
      <c r="G21" s="227"/>
      <c r="H21" s="227"/>
    </row>
    <row r="22" spans="1:8" ht="14.25" customHeight="1">
      <c r="A22" s="10"/>
      <c r="B22" s="113"/>
      <c r="C22" s="114"/>
      <c r="D22" s="151"/>
      <c r="E22" s="114"/>
      <c r="F22" s="114"/>
      <c r="G22" s="235"/>
      <c r="H22" s="235"/>
    </row>
    <row r="23" spans="1:8" ht="17.25" customHeight="1">
      <c r="A23" s="235" t="s">
        <v>5</v>
      </c>
      <c r="B23" s="235"/>
      <c r="C23" s="235"/>
      <c r="D23" s="235"/>
      <c r="E23" s="235"/>
      <c r="F23" s="235"/>
      <c r="G23" s="235"/>
      <c r="H23" s="235"/>
    </row>
    <row r="24" spans="1:8" ht="16.5" customHeight="1">
      <c r="A24" s="236" t="s">
        <v>6</v>
      </c>
      <c r="B24" s="236"/>
      <c r="C24" s="236"/>
      <c r="D24" s="236"/>
      <c r="E24" s="236"/>
      <c r="F24" s="236"/>
      <c r="G24" s="236"/>
      <c r="H24" s="236"/>
    </row>
    <row r="25" spans="1:8" ht="15.75" customHeight="1">
      <c r="A25" s="237" t="s">
        <v>93</v>
      </c>
      <c r="B25" s="235"/>
      <c r="C25" s="235"/>
      <c r="D25" s="235"/>
      <c r="E25" s="235"/>
      <c r="F25" s="235"/>
      <c r="G25" s="235"/>
      <c r="H25" s="235"/>
    </row>
    <row r="26" spans="1:8" ht="7.5" customHeight="1" thickBot="1">
      <c r="A26" s="11"/>
      <c r="B26" s="114"/>
      <c r="C26" s="9"/>
      <c r="D26" s="149"/>
      <c r="E26" s="9"/>
      <c r="F26" s="9"/>
      <c r="G26" s="9"/>
      <c r="H26" s="9"/>
    </row>
    <row r="27" spans="1:8" ht="39" thickBot="1">
      <c r="A27" s="12" t="s">
        <v>7</v>
      </c>
      <c r="B27" s="12" t="s">
        <v>8</v>
      </c>
      <c r="C27" s="12" t="s">
        <v>9</v>
      </c>
      <c r="D27" s="152" t="s">
        <v>10</v>
      </c>
      <c r="E27" s="12" t="s">
        <v>11</v>
      </c>
      <c r="F27" s="12" t="s">
        <v>12</v>
      </c>
      <c r="G27" s="12" t="s">
        <v>13</v>
      </c>
      <c r="H27" s="12" t="s">
        <v>14</v>
      </c>
    </row>
    <row r="28" spans="1:8" ht="26.25" customHeight="1">
      <c r="A28" s="13">
        <v>1</v>
      </c>
      <c r="B28" s="144"/>
      <c r="C28" s="15"/>
      <c r="D28" s="157" t="s">
        <v>102</v>
      </c>
      <c r="E28" s="16"/>
      <c r="F28" s="137"/>
      <c r="G28" s="14"/>
      <c r="H28" s="17"/>
    </row>
    <row r="29" spans="1:8" ht="18.75" customHeight="1">
      <c r="A29" s="19" t="s">
        <v>15</v>
      </c>
      <c r="B29" s="20"/>
      <c r="C29" s="21"/>
      <c r="D29" s="158" t="s">
        <v>51</v>
      </c>
      <c r="E29" s="22"/>
      <c r="F29" s="138"/>
      <c r="G29" s="24"/>
      <c r="H29" s="25"/>
    </row>
    <row r="30" spans="1:8" ht="38.25">
      <c r="A30" s="26" t="s">
        <v>16</v>
      </c>
      <c r="B30" s="145"/>
      <c r="C30" s="123"/>
      <c r="D30" s="155" t="s">
        <v>105</v>
      </c>
      <c r="E30" s="115" t="s">
        <v>52</v>
      </c>
      <c r="F30" s="139">
        <v>3.5</v>
      </c>
      <c r="G30" s="18"/>
      <c r="H30" s="18">
        <f t="shared" ref="H30" si="0">F30*G30</f>
        <v>0</v>
      </c>
    </row>
    <row r="31" spans="1:8" ht="38.25">
      <c r="A31" s="116" t="s">
        <v>106</v>
      </c>
      <c r="B31" s="205"/>
      <c r="C31" s="126"/>
      <c r="D31" s="156" t="s">
        <v>107</v>
      </c>
      <c r="E31" s="115" t="s">
        <v>108</v>
      </c>
      <c r="F31" s="139">
        <v>80</v>
      </c>
      <c r="G31" s="120"/>
      <c r="H31" s="120">
        <f t="shared" ref="H31:H34" si="1">F31*G31</f>
        <v>0</v>
      </c>
    </row>
    <row r="32" spans="1:8" ht="89.25">
      <c r="A32" s="116" t="s">
        <v>109</v>
      </c>
      <c r="B32" s="146"/>
      <c r="C32" s="129"/>
      <c r="D32" s="159" t="s">
        <v>110</v>
      </c>
      <c r="E32" s="119" t="s">
        <v>111</v>
      </c>
      <c r="F32" s="140">
        <v>15</v>
      </c>
      <c r="G32" s="136"/>
      <c r="H32" s="136">
        <f t="shared" si="1"/>
        <v>0</v>
      </c>
    </row>
    <row r="33" spans="1:252" ht="25.5">
      <c r="A33" s="116" t="s">
        <v>112</v>
      </c>
      <c r="B33" s="205"/>
      <c r="C33" s="129"/>
      <c r="D33" s="159" t="s">
        <v>113</v>
      </c>
      <c r="E33" s="119" t="s">
        <v>114</v>
      </c>
      <c r="F33" s="140">
        <v>1</v>
      </c>
      <c r="G33" s="136"/>
      <c r="H33" s="136">
        <f t="shared" si="1"/>
        <v>0</v>
      </c>
    </row>
    <row r="34" spans="1:252">
      <c r="A34" s="116" t="s">
        <v>115</v>
      </c>
      <c r="B34" s="146"/>
      <c r="C34" s="129"/>
      <c r="D34" s="159" t="s">
        <v>116</v>
      </c>
      <c r="E34" s="119" t="s">
        <v>114</v>
      </c>
      <c r="F34" s="140">
        <v>1</v>
      </c>
      <c r="G34" s="136"/>
      <c r="H34" s="136">
        <f t="shared" si="1"/>
        <v>0</v>
      </c>
    </row>
    <row r="35" spans="1:252" ht="18.75" customHeight="1">
      <c r="A35" s="19" t="s">
        <v>17</v>
      </c>
      <c r="B35" s="20"/>
      <c r="C35" s="21"/>
      <c r="D35" s="161" t="s">
        <v>117</v>
      </c>
      <c r="E35" s="22"/>
      <c r="F35" s="138"/>
      <c r="G35" s="23"/>
      <c r="H35" s="25"/>
    </row>
    <row r="36" spans="1:252" ht="25.5">
      <c r="A36" s="116" t="s">
        <v>18</v>
      </c>
      <c r="B36" s="146"/>
      <c r="C36" s="126"/>
      <c r="D36" s="156" t="s">
        <v>118</v>
      </c>
      <c r="E36" s="115" t="s">
        <v>119</v>
      </c>
      <c r="F36" s="139">
        <v>10</v>
      </c>
      <c r="G36" s="18"/>
      <c r="H36" s="18">
        <f t="shared" ref="H36:H37" si="2">F36*G36</f>
        <v>0</v>
      </c>
    </row>
    <row r="37" spans="1:252" ht="25.5">
      <c r="A37" s="116" t="s">
        <v>19</v>
      </c>
      <c r="B37" s="146"/>
      <c r="C37" s="126"/>
      <c r="D37" s="156" t="s">
        <v>120</v>
      </c>
      <c r="E37" s="115" t="s">
        <v>121</v>
      </c>
      <c r="F37" s="139">
        <v>0.5</v>
      </c>
      <c r="G37" s="18"/>
      <c r="H37" s="120">
        <f t="shared" si="2"/>
        <v>0</v>
      </c>
    </row>
    <row r="38" spans="1:252" s="134" customFormat="1" ht="20.25" customHeight="1">
      <c r="A38" s="117" t="s">
        <v>20</v>
      </c>
      <c r="B38" s="27"/>
      <c r="C38" s="130"/>
      <c r="D38" s="160" t="s">
        <v>122</v>
      </c>
      <c r="E38" s="131"/>
      <c r="F38" s="141"/>
      <c r="G38" s="132"/>
      <c r="H38" s="201"/>
      <c r="I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133"/>
      <c r="AX38" s="133"/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  <c r="BN38" s="133"/>
      <c r="BO38" s="133"/>
      <c r="BP38" s="133"/>
      <c r="BQ38" s="133"/>
      <c r="BR38" s="133"/>
      <c r="BS38" s="133"/>
      <c r="BT38" s="133"/>
      <c r="BU38" s="133"/>
      <c r="BV38" s="133"/>
      <c r="BW38" s="133"/>
      <c r="BX38" s="133"/>
      <c r="BY38" s="133"/>
      <c r="BZ38" s="133"/>
      <c r="CA38" s="133"/>
      <c r="CB38" s="133"/>
      <c r="CC38" s="133"/>
      <c r="CD38" s="133"/>
      <c r="CE38" s="133"/>
      <c r="CF38" s="133"/>
      <c r="CG38" s="133"/>
      <c r="CH38" s="133"/>
      <c r="CI38" s="133"/>
      <c r="CJ38" s="133"/>
      <c r="CK38" s="133"/>
      <c r="CL38" s="133"/>
      <c r="CM38" s="133"/>
      <c r="CN38" s="133"/>
      <c r="CO38" s="133"/>
      <c r="CP38" s="133"/>
      <c r="CQ38" s="133"/>
      <c r="CR38" s="133"/>
      <c r="CS38" s="133"/>
      <c r="CT38" s="133"/>
      <c r="CU38" s="133"/>
      <c r="CV38" s="133"/>
      <c r="CW38" s="133"/>
      <c r="CX38" s="133"/>
      <c r="CY38" s="133"/>
      <c r="CZ38" s="133"/>
      <c r="DA38" s="133"/>
      <c r="DB38" s="133"/>
      <c r="DC38" s="133"/>
      <c r="DD38" s="133"/>
      <c r="DE38" s="133"/>
      <c r="DF38" s="133"/>
      <c r="DG38" s="133"/>
      <c r="DH38" s="133"/>
      <c r="DI38" s="133"/>
      <c r="DJ38" s="133"/>
      <c r="DK38" s="133"/>
      <c r="DL38" s="133"/>
      <c r="DM38" s="133"/>
      <c r="DN38" s="133"/>
      <c r="DO38" s="133"/>
      <c r="DP38" s="133"/>
      <c r="DQ38" s="133"/>
      <c r="DR38" s="133"/>
      <c r="DS38" s="133"/>
      <c r="DT38" s="133"/>
      <c r="DU38" s="133"/>
      <c r="DV38" s="133"/>
      <c r="DW38" s="133"/>
      <c r="DX38" s="133"/>
      <c r="DY38" s="133"/>
      <c r="DZ38" s="133"/>
      <c r="EA38" s="133"/>
      <c r="EB38" s="133"/>
      <c r="EC38" s="133"/>
      <c r="ED38" s="133"/>
      <c r="EE38" s="133"/>
      <c r="EF38" s="133"/>
      <c r="EG38" s="133"/>
      <c r="EH38" s="133"/>
      <c r="EI38" s="133"/>
      <c r="EJ38" s="133"/>
      <c r="EK38" s="133"/>
      <c r="EL38" s="133"/>
      <c r="EM38" s="133"/>
      <c r="EN38" s="133"/>
      <c r="EO38" s="133"/>
      <c r="EP38" s="133"/>
      <c r="EQ38" s="133"/>
      <c r="ER38" s="133"/>
      <c r="ES38" s="133"/>
      <c r="ET38" s="133"/>
      <c r="EU38" s="133"/>
      <c r="EV38" s="133"/>
      <c r="EW38" s="133"/>
      <c r="EX38" s="133"/>
      <c r="EY38" s="133"/>
      <c r="EZ38" s="133"/>
      <c r="FA38" s="133"/>
      <c r="FB38" s="133"/>
      <c r="FC38" s="133"/>
      <c r="FD38" s="133"/>
      <c r="FE38" s="133"/>
      <c r="FF38" s="133"/>
      <c r="FG38" s="133"/>
      <c r="FH38" s="133"/>
      <c r="FI38" s="133"/>
      <c r="FJ38" s="133"/>
      <c r="FK38" s="133"/>
      <c r="FL38" s="133"/>
      <c r="FM38" s="133"/>
      <c r="FN38" s="133"/>
      <c r="FO38" s="133"/>
      <c r="FP38" s="133"/>
      <c r="FQ38" s="133"/>
      <c r="FR38" s="133"/>
      <c r="FS38" s="133"/>
      <c r="FT38" s="133"/>
      <c r="FU38" s="133"/>
      <c r="FV38" s="133"/>
      <c r="FW38" s="133"/>
      <c r="FX38" s="133"/>
      <c r="FY38" s="133"/>
      <c r="FZ38" s="133"/>
      <c r="GA38" s="133"/>
      <c r="GB38" s="133"/>
      <c r="GC38" s="133"/>
      <c r="GD38" s="133"/>
      <c r="GE38" s="133"/>
      <c r="GF38" s="133"/>
      <c r="GG38" s="133"/>
      <c r="GH38" s="133"/>
      <c r="GI38" s="133"/>
      <c r="GJ38" s="133"/>
      <c r="GK38" s="133"/>
      <c r="GL38" s="133"/>
      <c r="GM38" s="133"/>
      <c r="GN38" s="133"/>
      <c r="GO38" s="133"/>
      <c r="GP38" s="133"/>
      <c r="GQ38" s="133"/>
      <c r="GR38" s="133"/>
      <c r="GS38" s="133"/>
      <c r="GT38" s="133"/>
      <c r="GU38" s="133"/>
      <c r="GV38" s="133"/>
      <c r="GW38" s="133"/>
      <c r="GX38" s="133"/>
      <c r="GY38" s="133"/>
      <c r="GZ38" s="133"/>
      <c r="HA38" s="133"/>
      <c r="HB38" s="133"/>
      <c r="HC38" s="133"/>
      <c r="HD38" s="133"/>
      <c r="HE38" s="133"/>
      <c r="HF38" s="133"/>
      <c r="HG38" s="133"/>
      <c r="HH38" s="133"/>
      <c r="HI38" s="133"/>
      <c r="HJ38" s="133"/>
      <c r="HK38" s="133"/>
      <c r="HL38" s="133"/>
      <c r="HM38" s="133"/>
      <c r="HN38" s="133"/>
      <c r="HO38" s="133"/>
      <c r="HP38" s="133"/>
      <c r="HQ38" s="133"/>
      <c r="HR38" s="133"/>
      <c r="HS38" s="133"/>
      <c r="HT38" s="133"/>
      <c r="HU38" s="133"/>
      <c r="HV38" s="133"/>
      <c r="HW38" s="133"/>
      <c r="HX38" s="133"/>
      <c r="HY38" s="133"/>
      <c r="HZ38" s="133"/>
      <c r="IA38" s="133"/>
      <c r="IB38" s="133"/>
      <c r="IC38" s="133"/>
      <c r="ID38" s="133"/>
      <c r="IE38" s="133"/>
      <c r="IF38" s="133"/>
      <c r="IG38" s="133"/>
      <c r="IH38" s="133"/>
      <c r="II38" s="133"/>
      <c r="IJ38" s="133"/>
      <c r="IK38" s="133"/>
      <c r="IL38" s="133"/>
      <c r="IM38" s="133"/>
      <c r="IN38" s="133"/>
      <c r="IO38" s="133"/>
      <c r="IP38" s="133"/>
      <c r="IQ38" s="133"/>
      <c r="IR38" s="133"/>
    </row>
    <row r="39" spans="1:252" s="134" customFormat="1" ht="38.25">
      <c r="A39" s="118" t="s">
        <v>21</v>
      </c>
      <c r="B39" s="147"/>
      <c r="C39" s="129"/>
      <c r="D39" s="159" t="s">
        <v>123</v>
      </c>
      <c r="E39" s="119" t="s">
        <v>124</v>
      </c>
      <c r="F39" s="198">
        <v>8.58</v>
      </c>
      <c r="G39" s="199"/>
      <c r="H39" s="200">
        <f t="shared" ref="H39:H56" si="3">F39*G39</f>
        <v>0</v>
      </c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133"/>
      <c r="BN39" s="133"/>
      <c r="BO39" s="133"/>
      <c r="BP39" s="133"/>
      <c r="BQ39" s="133"/>
      <c r="BR39" s="133"/>
      <c r="BS39" s="133"/>
      <c r="BT39" s="133"/>
      <c r="BU39" s="133"/>
      <c r="BV39" s="133"/>
      <c r="BW39" s="133"/>
      <c r="BX39" s="133"/>
      <c r="BY39" s="133"/>
      <c r="BZ39" s="133"/>
      <c r="CA39" s="133"/>
      <c r="CB39" s="133"/>
      <c r="CC39" s="133"/>
      <c r="CD39" s="133"/>
      <c r="CE39" s="133"/>
      <c r="CF39" s="133"/>
      <c r="CG39" s="133"/>
      <c r="CH39" s="133"/>
      <c r="CI39" s="133"/>
      <c r="CJ39" s="133"/>
      <c r="CK39" s="133"/>
      <c r="CL39" s="133"/>
      <c r="CM39" s="133"/>
      <c r="CN39" s="133"/>
      <c r="CO39" s="133"/>
      <c r="CP39" s="133"/>
      <c r="CQ39" s="133"/>
      <c r="CR39" s="133"/>
      <c r="CS39" s="133"/>
      <c r="CT39" s="133"/>
      <c r="CU39" s="133"/>
      <c r="CV39" s="133"/>
      <c r="CW39" s="133"/>
      <c r="CX39" s="133"/>
      <c r="CY39" s="133"/>
      <c r="CZ39" s="133"/>
      <c r="DA39" s="133"/>
      <c r="DB39" s="133"/>
      <c r="DC39" s="133"/>
      <c r="DD39" s="133"/>
      <c r="DE39" s="133"/>
      <c r="DF39" s="133"/>
      <c r="DG39" s="133"/>
      <c r="DH39" s="133"/>
      <c r="DI39" s="133"/>
      <c r="DJ39" s="133"/>
      <c r="DK39" s="133"/>
      <c r="DL39" s="133"/>
      <c r="DM39" s="133"/>
      <c r="DN39" s="133"/>
      <c r="DO39" s="133"/>
      <c r="DP39" s="133"/>
      <c r="DQ39" s="133"/>
      <c r="DR39" s="133"/>
      <c r="DS39" s="133"/>
      <c r="DT39" s="133"/>
      <c r="DU39" s="133"/>
      <c r="DV39" s="133"/>
      <c r="DW39" s="133"/>
      <c r="DX39" s="133"/>
      <c r="DY39" s="133"/>
      <c r="DZ39" s="133"/>
      <c r="EA39" s="133"/>
      <c r="EB39" s="133"/>
      <c r="EC39" s="133"/>
      <c r="ED39" s="133"/>
      <c r="EE39" s="133"/>
      <c r="EF39" s="133"/>
      <c r="EG39" s="133"/>
      <c r="EH39" s="133"/>
      <c r="EI39" s="133"/>
      <c r="EJ39" s="133"/>
      <c r="EK39" s="133"/>
      <c r="EL39" s="133"/>
      <c r="EM39" s="133"/>
      <c r="EN39" s="133"/>
      <c r="EO39" s="133"/>
      <c r="EP39" s="133"/>
      <c r="EQ39" s="133"/>
      <c r="ER39" s="133"/>
      <c r="ES39" s="133"/>
      <c r="ET39" s="133"/>
      <c r="EU39" s="133"/>
      <c r="EV39" s="133"/>
      <c r="EW39" s="133"/>
      <c r="EX39" s="133"/>
      <c r="EY39" s="133"/>
      <c r="EZ39" s="133"/>
      <c r="FA39" s="133"/>
      <c r="FB39" s="133"/>
      <c r="FC39" s="133"/>
      <c r="FD39" s="133"/>
      <c r="FE39" s="133"/>
      <c r="FF39" s="133"/>
      <c r="FG39" s="133"/>
      <c r="FH39" s="133"/>
      <c r="FI39" s="133"/>
      <c r="FJ39" s="133"/>
      <c r="FK39" s="133"/>
      <c r="FL39" s="133"/>
      <c r="FM39" s="133"/>
      <c r="FN39" s="133"/>
      <c r="FO39" s="133"/>
      <c r="FP39" s="133"/>
      <c r="FQ39" s="133"/>
      <c r="FR39" s="133"/>
      <c r="FS39" s="133"/>
      <c r="FT39" s="133"/>
      <c r="FU39" s="133"/>
      <c r="FV39" s="133"/>
      <c r="FW39" s="133"/>
      <c r="FX39" s="133"/>
      <c r="FY39" s="133"/>
      <c r="FZ39" s="133"/>
      <c r="GA39" s="133"/>
      <c r="GB39" s="133"/>
      <c r="GC39" s="133"/>
      <c r="GD39" s="133"/>
      <c r="GE39" s="133"/>
      <c r="GF39" s="133"/>
      <c r="GG39" s="133"/>
      <c r="GH39" s="133"/>
      <c r="GI39" s="133"/>
      <c r="GJ39" s="133"/>
      <c r="GK39" s="133"/>
      <c r="GL39" s="133"/>
      <c r="GM39" s="133"/>
      <c r="GN39" s="133"/>
      <c r="GO39" s="133"/>
      <c r="GP39" s="133"/>
      <c r="GQ39" s="133"/>
      <c r="GR39" s="133"/>
      <c r="GS39" s="133"/>
      <c r="GT39" s="133"/>
      <c r="GU39" s="133"/>
      <c r="GV39" s="133"/>
      <c r="GW39" s="133"/>
      <c r="GX39" s="133"/>
      <c r="GY39" s="133"/>
      <c r="GZ39" s="133"/>
      <c r="HA39" s="133"/>
      <c r="HB39" s="133"/>
      <c r="HC39" s="133"/>
      <c r="HD39" s="133"/>
      <c r="HE39" s="133"/>
      <c r="HF39" s="133"/>
      <c r="HG39" s="133"/>
      <c r="HH39" s="133"/>
      <c r="HI39" s="133"/>
      <c r="HJ39" s="133"/>
      <c r="HK39" s="133"/>
      <c r="HL39" s="133"/>
      <c r="HM39" s="133"/>
      <c r="HN39" s="133"/>
      <c r="HO39" s="133"/>
      <c r="HP39" s="133"/>
      <c r="HQ39" s="133"/>
      <c r="HR39" s="133"/>
      <c r="HS39" s="133"/>
      <c r="HT39" s="133"/>
      <c r="HU39" s="133"/>
      <c r="HV39" s="133"/>
      <c r="HW39" s="133"/>
      <c r="HX39" s="133"/>
      <c r="HY39" s="133"/>
      <c r="HZ39" s="133"/>
      <c r="IA39" s="133"/>
      <c r="IB39" s="133"/>
      <c r="IC39" s="133"/>
      <c r="ID39" s="133"/>
      <c r="IE39" s="133"/>
      <c r="IF39" s="133"/>
      <c r="IG39" s="133"/>
      <c r="IH39" s="133"/>
      <c r="II39" s="133"/>
      <c r="IJ39" s="133"/>
      <c r="IK39" s="133"/>
      <c r="IL39" s="133"/>
      <c r="IM39" s="133"/>
      <c r="IN39" s="133"/>
      <c r="IO39" s="133"/>
      <c r="IP39" s="133"/>
      <c r="IQ39" s="133"/>
      <c r="IR39" s="133"/>
    </row>
    <row r="40" spans="1:252" s="134" customFormat="1">
      <c r="A40" s="135" t="s">
        <v>125</v>
      </c>
      <c r="B40" s="146"/>
      <c r="C40" s="126"/>
      <c r="D40" s="156" t="s">
        <v>126</v>
      </c>
      <c r="E40" s="115" t="s">
        <v>124</v>
      </c>
      <c r="F40" s="142">
        <v>61.31</v>
      </c>
      <c r="G40" s="136"/>
      <c r="H40" s="200">
        <f t="shared" si="3"/>
        <v>0</v>
      </c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3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33"/>
      <c r="BA40" s="133"/>
      <c r="BB40" s="133"/>
      <c r="BC40" s="133"/>
      <c r="BD40" s="133"/>
      <c r="BE40" s="133"/>
      <c r="BF40" s="133"/>
      <c r="BG40" s="133"/>
      <c r="BH40" s="133"/>
      <c r="BI40" s="133"/>
      <c r="BJ40" s="133"/>
      <c r="BK40" s="133"/>
      <c r="BL40" s="133"/>
      <c r="BM40" s="133"/>
      <c r="BN40" s="133"/>
      <c r="BO40" s="133"/>
      <c r="BP40" s="133"/>
      <c r="BQ40" s="133"/>
      <c r="BR40" s="133"/>
      <c r="BS40" s="133"/>
      <c r="BT40" s="133"/>
      <c r="BU40" s="133"/>
      <c r="BV40" s="133"/>
      <c r="BW40" s="133"/>
      <c r="BX40" s="133"/>
      <c r="BY40" s="133"/>
      <c r="BZ40" s="133"/>
      <c r="CA40" s="133"/>
      <c r="CB40" s="133"/>
      <c r="CC40" s="133"/>
      <c r="CD40" s="133"/>
      <c r="CE40" s="133"/>
      <c r="CF40" s="133"/>
      <c r="CG40" s="133"/>
      <c r="CH40" s="133"/>
      <c r="CI40" s="133"/>
      <c r="CJ40" s="133"/>
      <c r="CK40" s="133"/>
      <c r="CL40" s="133"/>
      <c r="CM40" s="133"/>
      <c r="CN40" s="133"/>
      <c r="CO40" s="133"/>
      <c r="CP40" s="133"/>
      <c r="CQ40" s="133"/>
      <c r="CR40" s="133"/>
      <c r="CS40" s="133"/>
      <c r="CT40" s="133"/>
      <c r="CU40" s="133"/>
      <c r="CV40" s="133"/>
      <c r="CW40" s="133"/>
      <c r="CX40" s="133"/>
      <c r="CY40" s="133"/>
      <c r="CZ40" s="133"/>
      <c r="DA40" s="133"/>
      <c r="DB40" s="133"/>
      <c r="DC40" s="133"/>
      <c r="DD40" s="133"/>
      <c r="DE40" s="133"/>
      <c r="DF40" s="133"/>
      <c r="DG40" s="133"/>
      <c r="DH40" s="133"/>
      <c r="DI40" s="133"/>
      <c r="DJ40" s="133"/>
      <c r="DK40" s="133"/>
      <c r="DL40" s="133"/>
      <c r="DM40" s="133"/>
      <c r="DN40" s="133"/>
      <c r="DO40" s="133"/>
      <c r="DP40" s="133"/>
      <c r="DQ40" s="133"/>
      <c r="DR40" s="133"/>
      <c r="DS40" s="133"/>
      <c r="DT40" s="133"/>
      <c r="DU40" s="133"/>
      <c r="DV40" s="133"/>
      <c r="DW40" s="133"/>
      <c r="DX40" s="133"/>
      <c r="DY40" s="133"/>
      <c r="DZ40" s="133"/>
      <c r="EA40" s="133"/>
      <c r="EB40" s="133"/>
      <c r="EC40" s="133"/>
      <c r="ED40" s="133"/>
      <c r="EE40" s="133"/>
      <c r="EF40" s="133"/>
      <c r="EG40" s="133"/>
      <c r="EH40" s="133"/>
      <c r="EI40" s="133"/>
      <c r="EJ40" s="133"/>
      <c r="EK40" s="133"/>
      <c r="EL40" s="133"/>
      <c r="EM40" s="133"/>
      <c r="EN40" s="133"/>
      <c r="EO40" s="133"/>
      <c r="EP40" s="133"/>
      <c r="EQ40" s="133"/>
      <c r="ER40" s="133"/>
      <c r="ES40" s="133"/>
      <c r="ET40" s="133"/>
      <c r="EU40" s="133"/>
      <c r="EV40" s="133"/>
      <c r="EW40" s="133"/>
      <c r="EX40" s="133"/>
      <c r="EY40" s="133"/>
      <c r="EZ40" s="133"/>
      <c r="FA40" s="133"/>
      <c r="FB40" s="133"/>
      <c r="FC40" s="133"/>
      <c r="FD40" s="133"/>
      <c r="FE40" s="133"/>
      <c r="FF40" s="133"/>
      <c r="FG40" s="133"/>
      <c r="FH40" s="133"/>
      <c r="FI40" s="133"/>
      <c r="FJ40" s="133"/>
      <c r="FK40" s="133"/>
      <c r="FL40" s="133"/>
      <c r="FM40" s="133"/>
      <c r="FN40" s="133"/>
      <c r="FO40" s="133"/>
      <c r="FP40" s="133"/>
      <c r="FQ40" s="133"/>
      <c r="FR40" s="133"/>
      <c r="FS40" s="133"/>
      <c r="FT40" s="133"/>
      <c r="FU40" s="133"/>
      <c r="FV40" s="133"/>
      <c r="FW40" s="133"/>
      <c r="FX40" s="133"/>
      <c r="FY40" s="133"/>
      <c r="FZ40" s="133"/>
      <c r="GA40" s="133"/>
      <c r="GB40" s="133"/>
      <c r="GC40" s="133"/>
      <c r="GD40" s="133"/>
      <c r="GE40" s="133"/>
      <c r="GF40" s="133"/>
      <c r="GG40" s="133"/>
      <c r="GH40" s="133"/>
      <c r="GI40" s="133"/>
      <c r="GJ40" s="133"/>
      <c r="GK40" s="133"/>
      <c r="GL40" s="133"/>
      <c r="GM40" s="133"/>
      <c r="GN40" s="133"/>
      <c r="GO40" s="133"/>
      <c r="GP40" s="133"/>
      <c r="GQ40" s="133"/>
      <c r="GR40" s="133"/>
      <c r="GS40" s="133"/>
      <c r="GT40" s="133"/>
      <c r="GU40" s="133"/>
      <c r="GV40" s="133"/>
      <c r="GW40" s="133"/>
      <c r="GX40" s="133"/>
      <c r="GY40" s="133"/>
      <c r="GZ40" s="133"/>
      <c r="HA40" s="133"/>
      <c r="HB40" s="133"/>
      <c r="HC40" s="133"/>
      <c r="HD40" s="133"/>
      <c r="HE40" s="133"/>
      <c r="HF40" s="133"/>
      <c r="HG40" s="133"/>
      <c r="HH40" s="133"/>
      <c r="HI40" s="133"/>
      <c r="HJ40" s="133"/>
      <c r="HK40" s="133"/>
      <c r="HL40" s="133"/>
      <c r="HM40" s="133"/>
      <c r="HN40" s="133"/>
      <c r="HO40" s="133"/>
      <c r="HP40" s="133"/>
      <c r="HQ40" s="133"/>
      <c r="HR40" s="133"/>
      <c r="HS40" s="133"/>
      <c r="HT40" s="133"/>
      <c r="HU40" s="133"/>
      <c r="HV40" s="133"/>
      <c r="HW40" s="133"/>
      <c r="HX40" s="133"/>
      <c r="HY40" s="133"/>
      <c r="HZ40" s="133"/>
      <c r="IA40" s="133"/>
      <c r="IB40" s="133"/>
      <c r="IC40" s="133"/>
      <c r="ID40" s="133"/>
      <c r="IE40" s="133"/>
      <c r="IF40" s="133"/>
      <c r="IG40" s="133"/>
      <c r="IH40" s="133"/>
      <c r="II40" s="133"/>
      <c r="IJ40" s="133"/>
      <c r="IK40" s="133"/>
      <c r="IL40" s="133"/>
      <c r="IM40" s="133"/>
      <c r="IN40" s="133"/>
      <c r="IO40" s="133"/>
      <c r="IP40" s="133"/>
      <c r="IQ40" s="133"/>
      <c r="IR40" s="133"/>
    </row>
    <row r="41" spans="1:252" s="134" customFormat="1" ht="20.25" customHeight="1">
      <c r="A41" s="117" t="s">
        <v>127</v>
      </c>
      <c r="B41" s="27"/>
      <c r="C41" s="130"/>
      <c r="D41" s="160" t="s">
        <v>128</v>
      </c>
      <c r="E41" s="131"/>
      <c r="F41" s="141"/>
      <c r="G41" s="132"/>
      <c r="H41" s="201"/>
      <c r="I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  <c r="AX41" s="133"/>
      <c r="AY41" s="133"/>
      <c r="AZ41" s="133"/>
      <c r="BA41" s="133"/>
      <c r="BB41" s="133"/>
      <c r="BC41" s="133"/>
      <c r="BD41" s="133"/>
      <c r="BE41" s="133"/>
      <c r="BF41" s="133"/>
      <c r="BG41" s="133"/>
      <c r="BH41" s="133"/>
      <c r="BI41" s="133"/>
      <c r="BJ41" s="133"/>
      <c r="BK41" s="133"/>
      <c r="BL41" s="133"/>
      <c r="BM41" s="133"/>
      <c r="BN41" s="133"/>
      <c r="BO41" s="133"/>
      <c r="BP41" s="133"/>
      <c r="BQ41" s="133"/>
      <c r="BR41" s="133"/>
      <c r="BS41" s="133"/>
      <c r="BT41" s="133"/>
      <c r="BU41" s="133"/>
      <c r="BV41" s="133"/>
      <c r="BW41" s="133"/>
      <c r="BX41" s="133"/>
      <c r="BY41" s="133"/>
      <c r="BZ41" s="133"/>
      <c r="CA41" s="133"/>
      <c r="CB41" s="133"/>
      <c r="CC41" s="133"/>
      <c r="CD41" s="133"/>
      <c r="CE41" s="133"/>
      <c r="CF41" s="133"/>
      <c r="CG41" s="133"/>
      <c r="CH41" s="133"/>
      <c r="CI41" s="133"/>
      <c r="CJ41" s="133"/>
      <c r="CK41" s="133"/>
      <c r="CL41" s="133"/>
      <c r="CM41" s="133"/>
      <c r="CN41" s="133"/>
      <c r="CO41" s="133"/>
      <c r="CP41" s="133"/>
      <c r="CQ41" s="133"/>
      <c r="CR41" s="133"/>
      <c r="CS41" s="133"/>
      <c r="CT41" s="133"/>
      <c r="CU41" s="133"/>
      <c r="CV41" s="133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133"/>
      <c r="DH41" s="133"/>
      <c r="DI41" s="133"/>
      <c r="DJ41" s="133"/>
      <c r="DK41" s="133"/>
      <c r="DL41" s="133"/>
      <c r="DM41" s="133"/>
      <c r="DN41" s="133"/>
      <c r="DO41" s="133"/>
      <c r="DP41" s="133"/>
      <c r="DQ41" s="133"/>
      <c r="DR41" s="133"/>
      <c r="DS41" s="133"/>
      <c r="DT41" s="133"/>
      <c r="DU41" s="133"/>
      <c r="DV41" s="133"/>
      <c r="DW41" s="133"/>
      <c r="DX41" s="133"/>
      <c r="DY41" s="133"/>
      <c r="DZ41" s="133"/>
      <c r="EA41" s="133"/>
      <c r="EB41" s="133"/>
      <c r="EC41" s="133"/>
      <c r="ED41" s="133"/>
      <c r="EE41" s="133"/>
      <c r="EF41" s="133"/>
      <c r="EG41" s="133"/>
      <c r="EH41" s="133"/>
      <c r="EI41" s="133"/>
      <c r="EJ41" s="133"/>
      <c r="EK41" s="133"/>
      <c r="EL41" s="133"/>
      <c r="EM41" s="133"/>
      <c r="EN41" s="133"/>
      <c r="EO41" s="133"/>
      <c r="EP41" s="133"/>
      <c r="EQ41" s="133"/>
      <c r="ER41" s="133"/>
      <c r="ES41" s="133"/>
      <c r="ET41" s="133"/>
      <c r="EU41" s="133"/>
      <c r="EV41" s="133"/>
      <c r="EW41" s="133"/>
      <c r="EX41" s="133"/>
      <c r="EY41" s="133"/>
      <c r="EZ41" s="133"/>
      <c r="FA41" s="133"/>
      <c r="FB41" s="133"/>
      <c r="FC41" s="133"/>
      <c r="FD41" s="133"/>
      <c r="FE41" s="133"/>
      <c r="FF41" s="133"/>
      <c r="FG41" s="133"/>
      <c r="FH41" s="133"/>
      <c r="FI41" s="133"/>
      <c r="FJ41" s="133"/>
      <c r="FK41" s="133"/>
      <c r="FL41" s="133"/>
      <c r="FM41" s="133"/>
      <c r="FN41" s="133"/>
      <c r="FO41" s="133"/>
      <c r="FP41" s="133"/>
      <c r="FQ41" s="133"/>
      <c r="FR41" s="133"/>
      <c r="FS41" s="133"/>
      <c r="FT41" s="133"/>
      <c r="FU41" s="133"/>
      <c r="FV41" s="133"/>
      <c r="FW41" s="133"/>
      <c r="FX41" s="133"/>
      <c r="FY41" s="133"/>
      <c r="FZ41" s="133"/>
      <c r="GA41" s="133"/>
      <c r="GB41" s="133"/>
      <c r="GC41" s="133"/>
      <c r="GD41" s="133"/>
      <c r="GE41" s="133"/>
      <c r="GF41" s="133"/>
      <c r="GG41" s="133"/>
      <c r="GH41" s="133"/>
      <c r="GI41" s="133"/>
      <c r="GJ41" s="133"/>
      <c r="GK41" s="133"/>
      <c r="GL41" s="133"/>
      <c r="GM41" s="133"/>
      <c r="GN41" s="133"/>
      <c r="GO41" s="133"/>
      <c r="GP41" s="133"/>
      <c r="GQ41" s="133"/>
      <c r="GR41" s="133"/>
      <c r="GS41" s="133"/>
      <c r="GT41" s="133"/>
      <c r="GU41" s="133"/>
      <c r="GV41" s="133"/>
      <c r="GW41" s="133"/>
      <c r="GX41" s="133"/>
      <c r="GY41" s="133"/>
      <c r="GZ41" s="133"/>
      <c r="HA41" s="133"/>
      <c r="HB41" s="133"/>
      <c r="HC41" s="133"/>
      <c r="HD41" s="133"/>
      <c r="HE41" s="133"/>
      <c r="HF41" s="133"/>
      <c r="HG41" s="133"/>
      <c r="HH41" s="133"/>
      <c r="HI41" s="133"/>
      <c r="HJ41" s="133"/>
      <c r="HK41" s="133"/>
      <c r="HL41" s="133"/>
      <c r="HM41" s="133"/>
      <c r="HN41" s="133"/>
      <c r="HO41" s="133"/>
      <c r="HP41" s="133"/>
      <c r="HQ41" s="133"/>
      <c r="HR41" s="133"/>
      <c r="HS41" s="133"/>
      <c r="HT41" s="133"/>
      <c r="HU41" s="133"/>
      <c r="HV41" s="133"/>
      <c r="HW41" s="133"/>
      <c r="HX41" s="133"/>
      <c r="HY41" s="133"/>
      <c r="HZ41" s="133"/>
      <c r="IA41" s="133"/>
      <c r="IB41" s="133"/>
      <c r="IC41" s="133"/>
      <c r="ID41" s="133"/>
      <c r="IE41" s="133"/>
      <c r="IF41" s="133"/>
      <c r="IG41" s="133"/>
      <c r="IH41" s="133"/>
      <c r="II41" s="133"/>
      <c r="IJ41" s="133"/>
      <c r="IK41" s="133"/>
      <c r="IL41" s="133"/>
      <c r="IM41" s="133"/>
      <c r="IN41" s="133"/>
      <c r="IO41" s="133"/>
      <c r="IP41" s="133"/>
      <c r="IQ41" s="133"/>
      <c r="IR41" s="133"/>
    </row>
    <row r="42" spans="1:252" s="134" customFormat="1" ht="25.5">
      <c r="A42" s="135" t="s">
        <v>129</v>
      </c>
      <c r="B42" s="146"/>
      <c r="C42" s="126"/>
      <c r="D42" s="156" t="s">
        <v>130</v>
      </c>
      <c r="E42" s="115" t="s">
        <v>108</v>
      </c>
      <c r="F42" s="142">
        <v>734.06</v>
      </c>
      <c r="G42" s="136"/>
      <c r="H42" s="200">
        <f t="shared" si="3"/>
        <v>0</v>
      </c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33"/>
      <c r="AX42" s="133"/>
      <c r="AY42" s="133"/>
      <c r="AZ42" s="133"/>
      <c r="BA42" s="133"/>
      <c r="BB42" s="133"/>
      <c r="BC42" s="133"/>
      <c r="BD42" s="133"/>
      <c r="BE42" s="133"/>
      <c r="BF42" s="133"/>
      <c r="BG42" s="133"/>
      <c r="BH42" s="133"/>
      <c r="BI42" s="133"/>
      <c r="BJ42" s="133"/>
      <c r="BK42" s="133"/>
      <c r="BL42" s="133"/>
      <c r="BM42" s="133"/>
      <c r="BN42" s="133"/>
      <c r="BO42" s="133"/>
      <c r="BP42" s="133"/>
      <c r="BQ42" s="133"/>
      <c r="BR42" s="133"/>
      <c r="BS42" s="133"/>
      <c r="BT42" s="133"/>
      <c r="BU42" s="133"/>
      <c r="BV42" s="133"/>
      <c r="BW42" s="133"/>
      <c r="BX42" s="133"/>
      <c r="BY42" s="133"/>
      <c r="BZ42" s="133"/>
      <c r="CA42" s="133"/>
      <c r="CB42" s="133"/>
      <c r="CC42" s="133"/>
      <c r="CD42" s="133"/>
      <c r="CE42" s="133"/>
      <c r="CF42" s="133"/>
      <c r="CG42" s="133"/>
      <c r="CH42" s="133"/>
      <c r="CI42" s="133"/>
      <c r="CJ42" s="133"/>
      <c r="CK42" s="133"/>
      <c r="CL42" s="133"/>
      <c r="CM42" s="133"/>
      <c r="CN42" s="133"/>
      <c r="CO42" s="133"/>
      <c r="CP42" s="133"/>
      <c r="CQ42" s="133"/>
      <c r="CR42" s="133"/>
      <c r="CS42" s="133"/>
      <c r="CT42" s="133"/>
      <c r="CU42" s="133"/>
      <c r="CV42" s="133"/>
      <c r="CW42" s="133"/>
      <c r="CX42" s="133"/>
      <c r="CY42" s="133"/>
      <c r="CZ42" s="133"/>
      <c r="DA42" s="133"/>
      <c r="DB42" s="133"/>
      <c r="DC42" s="133"/>
      <c r="DD42" s="133"/>
      <c r="DE42" s="133"/>
      <c r="DF42" s="133"/>
      <c r="DG42" s="133"/>
      <c r="DH42" s="133"/>
      <c r="DI42" s="133"/>
      <c r="DJ42" s="133"/>
      <c r="DK42" s="133"/>
      <c r="DL42" s="133"/>
      <c r="DM42" s="133"/>
      <c r="DN42" s="133"/>
      <c r="DO42" s="133"/>
      <c r="DP42" s="133"/>
      <c r="DQ42" s="133"/>
      <c r="DR42" s="133"/>
      <c r="DS42" s="133"/>
      <c r="DT42" s="133"/>
      <c r="DU42" s="133"/>
      <c r="DV42" s="133"/>
      <c r="DW42" s="133"/>
      <c r="DX42" s="133"/>
      <c r="DY42" s="133"/>
      <c r="DZ42" s="133"/>
      <c r="EA42" s="133"/>
      <c r="EB42" s="133"/>
      <c r="EC42" s="133"/>
      <c r="ED42" s="133"/>
      <c r="EE42" s="133"/>
      <c r="EF42" s="133"/>
      <c r="EG42" s="133"/>
      <c r="EH42" s="133"/>
      <c r="EI42" s="133"/>
      <c r="EJ42" s="133"/>
      <c r="EK42" s="133"/>
      <c r="EL42" s="133"/>
      <c r="EM42" s="133"/>
      <c r="EN42" s="133"/>
      <c r="EO42" s="133"/>
      <c r="EP42" s="133"/>
      <c r="EQ42" s="133"/>
      <c r="ER42" s="133"/>
      <c r="ES42" s="133"/>
      <c r="ET42" s="133"/>
      <c r="EU42" s="133"/>
      <c r="EV42" s="133"/>
      <c r="EW42" s="133"/>
      <c r="EX42" s="133"/>
      <c r="EY42" s="133"/>
      <c r="EZ42" s="133"/>
      <c r="FA42" s="133"/>
      <c r="FB42" s="133"/>
      <c r="FC42" s="133"/>
      <c r="FD42" s="133"/>
      <c r="FE42" s="133"/>
      <c r="FF42" s="133"/>
      <c r="FG42" s="133"/>
      <c r="FH42" s="133"/>
      <c r="FI42" s="133"/>
      <c r="FJ42" s="133"/>
      <c r="FK42" s="133"/>
      <c r="FL42" s="133"/>
      <c r="FM42" s="133"/>
      <c r="FN42" s="133"/>
      <c r="FO42" s="133"/>
      <c r="FP42" s="133"/>
      <c r="FQ42" s="133"/>
      <c r="FR42" s="133"/>
      <c r="FS42" s="133"/>
      <c r="FT42" s="133"/>
      <c r="FU42" s="133"/>
      <c r="FV42" s="133"/>
      <c r="FW42" s="133"/>
      <c r="FX42" s="133"/>
      <c r="FY42" s="133"/>
      <c r="FZ42" s="133"/>
      <c r="GA42" s="133"/>
      <c r="GB42" s="133"/>
      <c r="GC42" s="133"/>
      <c r="GD42" s="133"/>
      <c r="GE42" s="133"/>
      <c r="GF42" s="133"/>
      <c r="GG42" s="133"/>
      <c r="GH42" s="133"/>
      <c r="GI42" s="133"/>
      <c r="GJ42" s="133"/>
      <c r="GK42" s="133"/>
      <c r="GL42" s="133"/>
      <c r="GM42" s="133"/>
      <c r="GN42" s="133"/>
      <c r="GO42" s="133"/>
      <c r="GP42" s="133"/>
      <c r="GQ42" s="133"/>
      <c r="GR42" s="133"/>
      <c r="GS42" s="133"/>
      <c r="GT42" s="133"/>
      <c r="GU42" s="133"/>
      <c r="GV42" s="133"/>
      <c r="GW42" s="133"/>
      <c r="GX42" s="133"/>
      <c r="GY42" s="133"/>
      <c r="GZ42" s="133"/>
      <c r="HA42" s="133"/>
      <c r="HB42" s="133"/>
      <c r="HC42" s="133"/>
      <c r="HD42" s="133"/>
      <c r="HE42" s="133"/>
      <c r="HF42" s="133"/>
      <c r="HG42" s="133"/>
      <c r="HH42" s="133"/>
      <c r="HI42" s="133"/>
      <c r="HJ42" s="133"/>
      <c r="HK42" s="133"/>
      <c r="HL42" s="133"/>
      <c r="HM42" s="133"/>
      <c r="HN42" s="133"/>
      <c r="HO42" s="133"/>
      <c r="HP42" s="133"/>
      <c r="HQ42" s="133"/>
      <c r="HR42" s="133"/>
      <c r="HS42" s="133"/>
      <c r="HT42" s="133"/>
      <c r="HU42" s="133"/>
      <c r="HV42" s="133"/>
      <c r="HW42" s="133"/>
      <c r="HX42" s="133"/>
      <c r="HY42" s="133"/>
      <c r="HZ42" s="133"/>
      <c r="IA42" s="133"/>
      <c r="IB42" s="133"/>
      <c r="IC42" s="133"/>
      <c r="ID42" s="133"/>
      <c r="IE42" s="133"/>
      <c r="IF42" s="133"/>
      <c r="IG42" s="133"/>
      <c r="IH42" s="133"/>
      <c r="II42" s="133"/>
      <c r="IJ42" s="133"/>
      <c r="IK42" s="133"/>
      <c r="IL42" s="133"/>
      <c r="IM42" s="133"/>
      <c r="IN42" s="133"/>
      <c r="IO42" s="133"/>
      <c r="IP42" s="133"/>
      <c r="IQ42" s="133"/>
      <c r="IR42" s="133"/>
    </row>
    <row r="43" spans="1:252" s="134" customFormat="1" ht="25.5">
      <c r="A43" s="135" t="s">
        <v>131</v>
      </c>
      <c r="B43" s="146"/>
      <c r="C43" s="126"/>
      <c r="D43" s="156" t="s">
        <v>132</v>
      </c>
      <c r="E43" s="115" t="s">
        <v>114</v>
      </c>
      <c r="F43" s="142">
        <v>83</v>
      </c>
      <c r="G43" s="136"/>
      <c r="H43" s="200">
        <f t="shared" si="3"/>
        <v>0</v>
      </c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133"/>
      <c r="AZ43" s="133"/>
      <c r="BA43" s="133"/>
      <c r="BB43" s="133"/>
      <c r="BC43" s="133"/>
      <c r="BD43" s="133"/>
      <c r="BE43" s="133"/>
      <c r="BF43" s="133"/>
      <c r="BG43" s="133"/>
      <c r="BH43" s="133"/>
      <c r="BI43" s="133"/>
      <c r="BJ43" s="133"/>
      <c r="BK43" s="133"/>
      <c r="BL43" s="133"/>
      <c r="BM43" s="133"/>
      <c r="BN43" s="133"/>
      <c r="BO43" s="133"/>
      <c r="BP43" s="133"/>
      <c r="BQ43" s="133"/>
      <c r="BR43" s="133"/>
      <c r="BS43" s="133"/>
      <c r="BT43" s="133"/>
      <c r="BU43" s="133"/>
      <c r="BV43" s="133"/>
      <c r="BW43" s="133"/>
      <c r="BX43" s="133"/>
      <c r="BY43" s="133"/>
      <c r="BZ43" s="133"/>
      <c r="CA43" s="133"/>
      <c r="CB43" s="133"/>
      <c r="CC43" s="133"/>
      <c r="CD43" s="133"/>
      <c r="CE43" s="133"/>
      <c r="CF43" s="133"/>
      <c r="CG43" s="133"/>
      <c r="CH43" s="133"/>
      <c r="CI43" s="133"/>
      <c r="CJ43" s="133"/>
      <c r="CK43" s="133"/>
      <c r="CL43" s="133"/>
      <c r="CM43" s="133"/>
      <c r="CN43" s="133"/>
      <c r="CO43" s="133"/>
      <c r="CP43" s="133"/>
      <c r="CQ43" s="133"/>
      <c r="CR43" s="133"/>
      <c r="CS43" s="133"/>
      <c r="CT43" s="133"/>
      <c r="CU43" s="133"/>
      <c r="CV43" s="133"/>
      <c r="CW43" s="133"/>
      <c r="CX43" s="133"/>
      <c r="CY43" s="133"/>
      <c r="CZ43" s="133"/>
      <c r="DA43" s="133"/>
      <c r="DB43" s="133"/>
      <c r="DC43" s="133"/>
      <c r="DD43" s="133"/>
      <c r="DE43" s="133"/>
      <c r="DF43" s="133"/>
      <c r="DG43" s="133"/>
      <c r="DH43" s="133"/>
      <c r="DI43" s="133"/>
      <c r="DJ43" s="133"/>
      <c r="DK43" s="133"/>
      <c r="DL43" s="133"/>
      <c r="DM43" s="133"/>
      <c r="DN43" s="133"/>
      <c r="DO43" s="133"/>
      <c r="DP43" s="133"/>
      <c r="DQ43" s="133"/>
      <c r="DR43" s="133"/>
      <c r="DS43" s="133"/>
      <c r="DT43" s="133"/>
      <c r="DU43" s="133"/>
      <c r="DV43" s="133"/>
      <c r="DW43" s="133"/>
      <c r="DX43" s="133"/>
      <c r="DY43" s="133"/>
      <c r="DZ43" s="133"/>
      <c r="EA43" s="133"/>
      <c r="EB43" s="133"/>
      <c r="EC43" s="133"/>
      <c r="ED43" s="133"/>
      <c r="EE43" s="133"/>
      <c r="EF43" s="133"/>
      <c r="EG43" s="133"/>
      <c r="EH43" s="133"/>
      <c r="EI43" s="133"/>
      <c r="EJ43" s="133"/>
      <c r="EK43" s="133"/>
      <c r="EL43" s="133"/>
      <c r="EM43" s="133"/>
      <c r="EN43" s="133"/>
      <c r="EO43" s="133"/>
      <c r="EP43" s="133"/>
      <c r="EQ43" s="133"/>
      <c r="ER43" s="133"/>
      <c r="ES43" s="133"/>
      <c r="ET43" s="133"/>
      <c r="EU43" s="133"/>
      <c r="EV43" s="133"/>
      <c r="EW43" s="133"/>
      <c r="EX43" s="133"/>
      <c r="EY43" s="133"/>
      <c r="EZ43" s="133"/>
      <c r="FA43" s="133"/>
      <c r="FB43" s="133"/>
      <c r="FC43" s="133"/>
      <c r="FD43" s="133"/>
      <c r="FE43" s="133"/>
      <c r="FF43" s="133"/>
      <c r="FG43" s="133"/>
      <c r="FH43" s="133"/>
      <c r="FI43" s="133"/>
      <c r="FJ43" s="133"/>
      <c r="FK43" s="133"/>
      <c r="FL43" s="133"/>
      <c r="FM43" s="133"/>
      <c r="FN43" s="133"/>
      <c r="FO43" s="133"/>
      <c r="FP43" s="133"/>
      <c r="FQ43" s="133"/>
      <c r="FR43" s="133"/>
      <c r="FS43" s="133"/>
      <c r="FT43" s="133"/>
      <c r="FU43" s="133"/>
      <c r="FV43" s="133"/>
      <c r="FW43" s="133"/>
      <c r="FX43" s="133"/>
      <c r="FY43" s="133"/>
      <c r="FZ43" s="133"/>
      <c r="GA43" s="133"/>
      <c r="GB43" s="133"/>
      <c r="GC43" s="133"/>
      <c r="GD43" s="133"/>
      <c r="GE43" s="133"/>
      <c r="GF43" s="133"/>
      <c r="GG43" s="133"/>
      <c r="GH43" s="133"/>
      <c r="GI43" s="133"/>
      <c r="GJ43" s="133"/>
      <c r="GK43" s="133"/>
      <c r="GL43" s="133"/>
      <c r="GM43" s="133"/>
      <c r="GN43" s="133"/>
      <c r="GO43" s="133"/>
      <c r="GP43" s="133"/>
      <c r="GQ43" s="133"/>
      <c r="GR43" s="133"/>
      <c r="GS43" s="133"/>
      <c r="GT43" s="133"/>
      <c r="GU43" s="133"/>
      <c r="GV43" s="133"/>
      <c r="GW43" s="133"/>
      <c r="GX43" s="133"/>
      <c r="GY43" s="133"/>
      <c r="GZ43" s="133"/>
      <c r="HA43" s="133"/>
      <c r="HB43" s="133"/>
      <c r="HC43" s="133"/>
      <c r="HD43" s="133"/>
      <c r="HE43" s="133"/>
      <c r="HF43" s="133"/>
      <c r="HG43" s="133"/>
      <c r="HH43" s="133"/>
      <c r="HI43" s="133"/>
      <c r="HJ43" s="133"/>
      <c r="HK43" s="133"/>
      <c r="HL43" s="133"/>
      <c r="HM43" s="133"/>
      <c r="HN43" s="133"/>
      <c r="HO43" s="133"/>
      <c r="HP43" s="133"/>
      <c r="HQ43" s="133"/>
      <c r="HR43" s="133"/>
      <c r="HS43" s="133"/>
      <c r="HT43" s="133"/>
      <c r="HU43" s="133"/>
      <c r="HV43" s="133"/>
      <c r="HW43" s="133"/>
      <c r="HX43" s="133"/>
      <c r="HY43" s="133"/>
      <c r="HZ43" s="133"/>
      <c r="IA43" s="133"/>
      <c r="IB43" s="133"/>
      <c r="IC43" s="133"/>
      <c r="ID43" s="133"/>
      <c r="IE43" s="133"/>
      <c r="IF43" s="133"/>
      <c r="IG43" s="133"/>
      <c r="IH43" s="133"/>
      <c r="II43" s="133"/>
      <c r="IJ43" s="133"/>
      <c r="IK43" s="133"/>
      <c r="IL43" s="133"/>
      <c r="IM43" s="133"/>
      <c r="IN43" s="133"/>
      <c r="IO43" s="133"/>
      <c r="IP43" s="133"/>
      <c r="IQ43" s="133"/>
      <c r="IR43" s="133"/>
    </row>
    <row r="44" spans="1:252" s="134" customFormat="1" ht="25.5">
      <c r="A44" s="135" t="s">
        <v>133</v>
      </c>
      <c r="B44" s="146"/>
      <c r="C44" s="126"/>
      <c r="D44" s="156" t="s">
        <v>134</v>
      </c>
      <c r="E44" s="115" t="s">
        <v>114</v>
      </c>
      <c r="F44" s="142">
        <v>41</v>
      </c>
      <c r="G44" s="136"/>
      <c r="H44" s="200">
        <f t="shared" si="3"/>
        <v>0</v>
      </c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133"/>
      <c r="AZ44" s="133"/>
      <c r="BA44" s="133"/>
      <c r="BB44" s="133"/>
      <c r="BC44" s="133"/>
      <c r="BD44" s="133"/>
      <c r="BE44" s="133"/>
      <c r="BF44" s="133"/>
      <c r="BG44" s="133"/>
      <c r="BH44" s="133"/>
      <c r="BI44" s="133"/>
      <c r="BJ44" s="133"/>
      <c r="BK44" s="133"/>
      <c r="BL44" s="133"/>
      <c r="BM44" s="133"/>
      <c r="BN44" s="133"/>
      <c r="BO44" s="133"/>
      <c r="BP44" s="133"/>
      <c r="BQ44" s="133"/>
      <c r="BR44" s="133"/>
      <c r="BS44" s="133"/>
      <c r="BT44" s="133"/>
      <c r="BU44" s="133"/>
      <c r="BV44" s="133"/>
      <c r="BW44" s="133"/>
      <c r="BX44" s="133"/>
      <c r="BY44" s="133"/>
      <c r="BZ44" s="133"/>
      <c r="CA44" s="133"/>
      <c r="CB44" s="133"/>
      <c r="CC44" s="133"/>
      <c r="CD44" s="133"/>
      <c r="CE44" s="133"/>
      <c r="CF44" s="133"/>
      <c r="CG44" s="133"/>
      <c r="CH44" s="133"/>
      <c r="CI44" s="133"/>
      <c r="CJ44" s="133"/>
      <c r="CK44" s="133"/>
      <c r="CL44" s="133"/>
      <c r="CM44" s="133"/>
      <c r="CN44" s="133"/>
      <c r="CO44" s="133"/>
      <c r="CP44" s="133"/>
      <c r="CQ44" s="133"/>
      <c r="CR44" s="133"/>
      <c r="CS44" s="133"/>
      <c r="CT44" s="133"/>
      <c r="CU44" s="133"/>
      <c r="CV44" s="133"/>
      <c r="CW44" s="133"/>
      <c r="CX44" s="133"/>
      <c r="CY44" s="133"/>
      <c r="CZ44" s="133"/>
      <c r="DA44" s="133"/>
      <c r="DB44" s="133"/>
      <c r="DC44" s="133"/>
      <c r="DD44" s="133"/>
      <c r="DE44" s="133"/>
      <c r="DF44" s="133"/>
      <c r="DG44" s="133"/>
      <c r="DH44" s="133"/>
      <c r="DI44" s="133"/>
      <c r="DJ44" s="133"/>
      <c r="DK44" s="133"/>
      <c r="DL44" s="133"/>
      <c r="DM44" s="133"/>
      <c r="DN44" s="133"/>
      <c r="DO44" s="133"/>
      <c r="DP44" s="133"/>
      <c r="DQ44" s="133"/>
      <c r="DR44" s="133"/>
      <c r="DS44" s="133"/>
      <c r="DT44" s="133"/>
      <c r="DU44" s="133"/>
      <c r="DV44" s="133"/>
      <c r="DW44" s="133"/>
      <c r="DX44" s="133"/>
      <c r="DY44" s="133"/>
      <c r="DZ44" s="133"/>
      <c r="EA44" s="133"/>
      <c r="EB44" s="133"/>
      <c r="EC44" s="133"/>
      <c r="ED44" s="133"/>
      <c r="EE44" s="133"/>
      <c r="EF44" s="133"/>
      <c r="EG44" s="133"/>
      <c r="EH44" s="133"/>
      <c r="EI44" s="133"/>
      <c r="EJ44" s="133"/>
      <c r="EK44" s="133"/>
      <c r="EL44" s="133"/>
      <c r="EM44" s="133"/>
      <c r="EN44" s="133"/>
      <c r="EO44" s="133"/>
      <c r="EP44" s="133"/>
      <c r="EQ44" s="133"/>
      <c r="ER44" s="133"/>
      <c r="ES44" s="133"/>
      <c r="ET44" s="133"/>
      <c r="EU44" s="133"/>
      <c r="EV44" s="133"/>
      <c r="EW44" s="133"/>
      <c r="EX44" s="133"/>
      <c r="EY44" s="133"/>
      <c r="EZ44" s="133"/>
      <c r="FA44" s="133"/>
      <c r="FB44" s="133"/>
      <c r="FC44" s="133"/>
      <c r="FD44" s="133"/>
      <c r="FE44" s="133"/>
      <c r="FF44" s="133"/>
      <c r="FG44" s="133"/>
      <c r="FH44" s="133"/>
      <c r="FI44" s="133"/>
      <c r="FJ44" s="133"/>
      <c r="FK44" s="133"/>
      <c r="FL44" s="133"/>
      <c r="FM44" s="133"/>
      <c r="FN44" s="133"/>
      <c r="FO44" s="133"/>
      <c r="FP44" s="133"/>
      <c r="FQ44" s="133"/>
      <c r="FR44" s="133"/>
      <c r="FS44" s="133"/>
      <c r="FT44" s="133"/>
      <c r="FU44" s="133"/>
      <c r="FV44" s="133"/>
      <c r="FW44" s="133"/>
      <c r="FX44" s="133"/>
      <c r="FY44" s="133"/>
      <c r="FZ44" s="133"/>
      <c r="GA44" s="133"/>
      <c r="GB44" s="133"/>
      <c r="GC44" s="133"/>
      <c r="GD44" s="133"/>
      <c r="GE44" s="133"/>
      <c r="GF44" s="133"/>
      <c r="GG44" s="133"/>
      <c r="GH44" s="133"/>
      <c r="GI44" s="133"/>
      <c r="GJ44" s="133"/>
      <c r="GK44" s="133"/>
      <c r="GL44" s="133"/>
      <c r="GM44" s="133"/>
      <c r="GN44" s="133"/>
      <c r="GO44" s="133"/>
      <c r="GP44" s="133"/>
      <c r="GQ44" s="133"/>
      <c r="GR44" s="133"/>
      <c r="GS44" s="133"/>
      <c r="GT44" s="133"/>
      <c r="GU44" s="133"/>
      <c r="GV44" s="133"/>
      <c r="GW44" s="133"/>
      <c r="GX44" s="133"/>
      <c r="GY44" s="133"/>
      <c r="GZ44" s="133"/>
      <c r="HA44" s="133"/>
      <c r="HB44" s="133"/>
      <c r="HC44" s="133"/>
      <c r="HD44" s="133"/>
      <c r="HE44" s="133"/>
      <c r="HF44" s="133"/>
      <c r="HG44" s="133"/>
      <c r="HH44" s="133"/>
      <c r="HI44" s="133"/>
      <c r="HJ44" s="133"/>
      <c r="HK44" s="133"/>
      <c r="HL44" s="133"/>
      <c r="HM44" s="133"/>
      <c r="HN44" s="133"/>
      <c r="HO44" s="133"/>
      <c r="HP44" s="133"/>
      <c r="HQ44" s="133"/>
      <c r="HR44" s="133"/>
      <c r="HS44" s="133"/>
      <c r="HT44" s="133"/>
      <c r="HU44" s="133"/>
      <c r="HV44" s="133"/>
      <c r="HW44" s="133"/>
      <c r="HX44" s="133"/>
      <c r="HY44" s="133"/>
      <c r="HZ44" s="133"/>
      <c r="IA44" s="133"/>
      <c r="IB44" s="133"/>
      <c r="IC44" s="133"/>
      <c r="ID44" s="133"/>
      <c r="IE44" s="133"/>
      <c r="IF44" s="133"/>
      <c r="IG44" s="133"/>
      <c r="IH44" s="133"/>
      <c r="II44" s="133"/>
      <c r="IJ44" s="133"/>
      <c r="IK44" s="133"/>
      <c r="IL44" s="133"/>
      <c r="IM44" s="133"/>
      <c r="IN44" s="133"/>
      <c r="IO44" s="133"/>
      <c r="IP44" s="133"/>
      <c r="IQ44" s="133"/>
      <c r="IR44" s="133"/>
    </row>
    <row r="45" spans="1:252" s="134" customFormat="1" ht="38.25">
      <c r="A45" s="135" t="s">
        <v>135</v>
      </c>
      <c r="B45" s="146"/>
      <c r="C45" s="126"/>
      <c r="D45" s="156" t="s">
        <v>136</v>
      </c>
      <c r="E45" s="115" t="s">
        <v>108</v>
      </c>
      <c r="F45" s="142">
        <v>15</v>
      </c>
      <c r="G45" s="136"/>
      <c r="H45" s="200">
        <f t="shared" si="3"/>
        <v>0</v>
      </c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/>
      <c r="AW45" s="133"/>
      <c r="AX45" s="133"/>
      <c r="AY45" s="133"/>
      <c r="AZ45" s="133"/>
      <c r="BA45" s="133"/>
      <c r="BB45" s="133"/>
      <c r="BC45" s="133"/>
      <c r="BD45" s="133"/>
      <c r="BE45" s="133"/>
      <c r="BF45" s="133"/>
      <c r="BG45" s="133"/>
      <c r="BH45" s="133"/>
      <c r="BI45" s="133"/>
      <c r="BJ45" s="133"/>
      <c r="BK45" s="133"/>
      <c r="BL45" s="133"/>
      <c r="BM45" s="133"/>
      <c r="BN45" s="133"/>
      <c r="BO45" s="133"/>
      <c r="BP45" s="133"/>
      <c r="BQ45" s="133"/>
      <c r="BR45" s="133"/>
      <c r="BS45" s="133"/>
      <c r="BT45" s="133"/>
      <c r="BU45" s="133"/>
      <c r="BV45" s="133"/>
      <c r="BW45" s="133"/>
      <c r="BX45" s="133"/>
      <c r="BY45" s="133"/>
      <c r="BZ45" s="133"/>
      <c r="CA45" s="133"/>
      <c r="CB45" s="133"/>
      <c r="CC45" s="133"/>
      <c r="CD45" s="133"/>
      <c r="CE45" s="133"/>
      <c r="CF45" s="133"/>
      <c r="CG45" s="133"/>
      <c r="CH45" s="133"/>
      <c r="CI45" s="133"/>
      <c r="CJ45" s="133"/>
      <c r="CK45" s="133"/>
      <c r="CL45" s="133"/>
      <c r="CM45" s="133"/>
      <c r="CN45" s="133"/>
      <c r="CO45" s="133"/>
      <c r="CP45" s="133"/>
      <c r="CQ45" s="133"/>
      <c r="CR45" s="133"/>
      <c r="CS45" s="133"/>
      <c r="CT45" s="133"/>
      <c r="CU45" s="133"/>
      <c r="CV45" s="133"/>
      <c r="CW45" s="133"/>
      <c r="CX45" s="133"/>
      <c r="CY45" s="133"/>
      <c r="CZ45" s="133"/>
      <c r="DA45" s="133"/>
      <c r="DB45" s="133"/>
      <c r="DC45" s="133"/>
      <c r="DD45" s="133"/>
      <c r="DE45" s="133"/>
      <c r="DF45" s="133"/>
      <c r="DG45" s="133"/>
      <c r="DH45" s="133"/>
      <c r="DI45" s="133"/>
      <c r="DJ45" s="133"/>
      <c r="DK45" s="133"/>
      <c r="DL45" s="133"/>
      <c r="DM45" s="133"/>
      <c r="DN45" s="133"/>
      <c r="DO45" s="133"/>
      <c r="DP45" s="133"/>
      <c r="DQ45" s="133"/>
      <c r="DR45" s="133"/>
      <c r="DS45" s="133"/>
      <c r="DT45" s="133"/>
      <c r="DU45" s="133"/>
      <c r="DV45" s="133"/>
      <c r="DW45" s="133"/>
      <c r="DX45" s="133"/>
      <c r="DY45" s="133"/>
      <c r="DZ45" s="133"/>
      <c r="EA45" s="133"/>
      <c r="EB45" s="133"/>
      <c r="EC45" s="133"/>
      <c r="ED45" s="133"/>
      <c r="EE45" s="133"/>
      <c r="EF45" s="133"/>
      <c r="EG45" s="133"/>
      <c r="EH45" s="133"/>
      <c r="EI45" s="133"/>
      <c r="EJ45" s="133"/>
      <c r="EK45" s="133"/>
      <c r="EL45" s="133"/>
      <c r="EM45" s="133"/>
      <c r="EN45" s="133"/>
      <c r="EO45" s="133"/>
      <c r="EP45" s="133"/>
      <c r="EQ45" s="133"/>
      <c r="ER45" s="133"/>
      <c r="ES45" s="133"/>
      <c r="ET45" s="133"/>
      <c r="EU45" s="133"/>
      <c r="EV45" s="133"/>
      <c r="EW45" s="133"/>
      <c r="EX45" s="133"/>
      <c r="EY45" s="133"/>
      <c r="EZ45" s="133"/>
      <c r="FA45" s="133"/>
      <c r="FB45" s="133"/>
      <c r="FC45" s="133"/>
      <c r="FD45" s="133"/>
      <c r="FE45" s="133"/>
      <c r="FF45" s="133"/>
      <c r="FG45" s="133"/>
      <c r="FH45" s="133"/>
      <c r="FI45" s="133"/>
      <c r="FJ45" s="133"/>
      <c r="FK45" s="133"/>
      <c r="FL45" s="133"/>
      <c r="FM45" s="133"/>
      <c r="FN45" s="133"/>
      <c r="FO45" s="133"/>
      <c r="FP45" s="133"/>
      <c r="FQ45" s="133"/>
      <c r="FR45" s="133"/>
      <c r="FS45" s="133"/>
      <c r="FT45" s="133"/>
      <c r="FU45" s="133"/>
      <c r="FV45" s="133"/>
      <c r="FW45" s="133"/>
      <c r="FX45" s="133"/>
      <c r="FY45" s="133"/>
      <c r="FZ45" s="133"/>
      <c r="GA45" s="133"/>
      <c r="GB45" s="133"/>
      <c r="GC45" s="133"/>
      <c r="GD45" s="133"/>
      <c r="GE45" s="133"/>
      <c r="GF45" s="133"/>
      <c r="GG45" s="133"/>
      <c r="GH45" s="133"/>
      <c r="GI45" s="133"/>
      <c r="GJ45" s="133"/>
      <c r="GK45" s="133"/>
      <c r="GL45" s="133"/>
      <c r="GM45" s="133"/>
      <c r="GN45" s="133"/>
      <c r="GO45" s="133"/>
      <c r="GP45" s="133"/>
      <c r="GQ45" s="133"/>
      <c r="GR45" s="133"/>
      <c r="GS45" s="133"/>
      <c r="GT45" s="133"/>
      <c r="GU45" s="133"/>
      <c r="GV45" s="133"/>
      <c r="GW45" s="133"/>
      <c r="GX45" s="133"/>
      <c r="GY45" s="133"/>
      <c r="GZ45" s="133"/>
      <c r="HA45" s="133"/>
      <c r="HB45" s="133"/>
      <c r="HC45" s="133"/>
      <c r="HD45" s="133"/>
      <c r="HE45" s="133"/>
      <c r="HF45" s="133"/>
      <c r="HG45" s="133"/>
      <c r="HH45" s="133"/>
      <c r="HI45" s="133"/>
      <c r="HJ45" s="133"/>
      <c r="HK45" s="133"/>
      <c r="HL45" s="133"/>
      <c r="HM45" s="133"/>
      <c r="HN45" s="133"/>
      <c r="HO45" s="133"/>
      <c r="HP45" s="133"/>
      <c r="HQ45" s="133"/>
      <c r="HR45" s="133"/>
      <c r="HS45" s="133"/>
      <c r="HT45" s="133"/>
      <c r="HU45" s="133"/>
      <c r="HV45" s="133"/>
      <c r="HW45" s="133"/>
      <c r="HX45" s="133"/>
      <c r="HY45" s="133"/>
      <c r="HZ45" s="133"/>
      <c r="IA45" s="133"/>
      <c r="IB45" s="133"/>
      <c r="IC45" s="133"/>
      <c r="ID45" s="133"/>
      <c r="IE45" s="133"/>
      <c r="IF45" s="133"/>
      <c r="IG45" s="133"/>
      <c r="IH45" s="133"/>
      <c r="II45" s="133"/>
      <c r="IJ45" s="133"/>
      <c r="IK45" s="133"/>
      <c r="IL45" s="133"/>
      <c r="IM45" s="133"/>
      <c r="IN45" s="133"/>
      <c r="IO45" s="133"/>
      <c r="IP45" s="133"/>
      <c r="IQ45" s="133"/>
      <c r="IR45" s="133"/>
    </row>
    <row r="46" spans="1:252" s="134" customFormat="1" ht="25.5">
      <c r="A46" s="135" t="s">
        <v>137</v>
      </c>
      <c r="B46" s="146"/>
      <c r="C46" s="126"/>
      <c r="D46" s="156" t="s">
        <v>138</v>
      </c>
      <c r="E46" s="115" t="s">
        <v>108</v>
      </c>
      <c r="F46" s="142">
        <v>469.55</v>
      </c>
      <c r="G46" s="136"/>
      <c r="H46" s="200">
        <f t="shared" si="3"/>
        <v>0</v>
      </c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/>
      <c r="AT46" s="133"/>
      <c r="AU46" s="133"/>
      <c r="AV46" s="133"/>
      <c r="AW46" s="133"/>
      <c r="AX46" s="133"/>
      <c r="AY46" s="133"/>
      <c r="AZ46" s="133"/>
      <c r="BA46" s="133"/>
      <c r="BB46" s="133"/>
      <c r="BC46" s="133"/>
      <c r="BD46" s="133"/>
      <c r="BE46" s="133"/>
      <c r="BF46" s="133"/>
      <c r="BG46" s="133"/>
      <c r="BH46" s="133"/>
      <c r="BI46" s="133"/>
      <c r="BJ46" s="133"/>
      <c r="BK46" s="133"/>
      <c r="BL46" s="133"/>
      <c r="BM46" s="133"/>
      <c r="BN46" s="133"/>
      <c r="BO46" s="133"/>
      <c r="BP46" s="133"/>
      <c r="BQ46" s="133"/>
      <c r="BR46" s="133"/>
      <c r="BS46" s="133"/>
      <c r="BT46" s="133"/>
      <c r="BU46" s="133"/>
      <c r="BV46" s="133"/>
      <c r="BW46" s="133"/>
      <c r="BX46" s="133"/>
      <c r="BY46" s="133"/>
      <c r="BZ46" s="133"/>
      <c r="CA46" s="133"/>
      <c r="CB46" s="133"/>
      <c r="CC46" s="133"/>
      <c r="CD46" s="133"/>
      <c r="CE46" s="133"/>
      <c r="CF46" s="133"/>
      <c r="CG46" s="133"/>
      <c r="CH46" s="133"/>
      <c r="CI46" s="133"/>
      <c r="CJ46" s="133"/>
      <c r="CK46" s="133"/>
      <c r="CL46" s="133"/>
      <c r="CM46" s="133"/>
      <c r="CN46" s="133"/>
      <c r="CO46" s="133"/>
      <c r="CP46" s="133"/>
      <c r="CQ46" s="133"/>
      <c r="CR46" s="133"/>
      <c r="CS46" s="133"/>
      <c r="CT46" s="133"/>
      <c r="CU46" s="133"/>
      <c r="CV46" s="133"/>
      <c r="CW46" s="133"/>
      <c r="CX46" s="133"/>
      <c r="CY46" s="133"/>
      <c r="CZ46" s="133"/>
      <c r="DA46" s="133"/>
      <c r="DB46" s="133"/>
      <c r="DC46" s="133"/>
      <c r="DD46" s="133"/>
      <c r="DE46" s="133"/>
      <c r="DF46" s="133"/>
      <c r="DG46" s="133"/>
      <c r="DH46" s="133"/>
      <c r="DI46" s="133"/>
      <c r="DJ46" s="133"/>
      <c r="DK46" s="133"/>
      <c r="DL46" s="133"/>
      <c r="DM46" s="133"/>
      <c r="DN46" s="133"/>
      <c r="DO46" s="133"/>
      <c r="DP46" s="133"/>
      <c r="DQ46" s="133"/>
      <c r="DR46" s="133"/>
      <c r="DS46" s="133"/>
      <c r="DT46" s="133"/>
      <c r="DU46" s="133"/>
      <c r="DV46" s="133"/>
      <c r="DW46" s="133"/>
      <c r="DX46" s="133"/>
      <c r="DY46" s="133"/>
      <c r="DZ46" s="133"/>
      <c r="EA46" s="133"/>
      <c r="EB46" s="133"/>
      <c r="EC46" s="133"/>
      <c r="ED46" s="133"/>
      <c r="EE46" s="133"/>
      <c r="EF46" s="133"/>
      <c r="EG46" s="133"/>
      <c r="EH46" s="133"/>
      <c r="EI46" s="133"/>
      <c r="EJ46" s="133"/>
      <c r="EK46" s="133"/>
      <c r="EL46" s="133"/>
      <c r="EM46" s="133"/>
      <c r="EN46" s="133"/>
      <c r="EO46" s="133"/>
      <c r="EP46" s="133"/>
      <c r="EQ46" s="133"/>
      <c r="ER46" s="133"/>
      <c r="ES46" s="133"/>
      <c r="ET46" s="133"/>
      <c r="EU46" s="133"/>
      <c r="EV46" s="133"/>
      <c r="EW46" s="133"/>
      <c r="EX46" s="133"/>
      <c r="EY46" s="133"/>
      <c r="EZ46" s="133"/>
      <c r="FA46" s="133"/>
      <c r="FB46" s="133"/>
      <c r="FC46" s="133"/>
      <c r="FD46" s="133"/>
      <c r="FE46" s="133"/>
      <c r="FF46" s="133"/>
      <c r="FG46" s="133"/>
      <c r="FH46" s="133"/>
      <c r="FI46" s="133"/>
      <c r="FJ46" s="133"/>
      <c r="FK46" s="133"/>
      <c r="FL46" s="133"/>
      <c r="FM46" s="133"/>
      <c r="FN46" s="133"/>
      <c r="FO46" s="133"/>
      <c r="FP46" s="133"/>
      <c r="FQ46" s="133"/>
      <c r="FR46" s="133"/>
      <c r="FS46" s="133"/>
      <c r="FT46" s="133"/>
      <c r="FU46" s="133"/>
      <c r="FV46" s="133"/>
      <c r="FW46" s="133"/>
      <c r="FX46" s="133"/>
      <c r="FY46" s="133"/>
      <c r="FZ46" s="133"/>
      <c r="GA46" s="133"/>
      <c r="GB46" s="133"/>
      <c r="GC46" s="133"/>
      <c r="GD46" s="133"/>
      <c r="GE46" s="133"/>
      <c r="GF46" s="133"/>
      <c r="GG46" s="133"/>
      <c r="GH46" s="133"/>
      <c r="GI46" s="133"/>
      <c r="GJ46" s="133"/>
      <c r="GK46" s="133"/>
      <c r="GL46" s="133"/>
      <c r="GM46" s="133"/>
      <c r="GN46" s="133"/>
      <c r="GO46" s="133"/>
      <c r="GP46" s="133"/>
      <c r="GQ46" s="133"/>
      <c r="GR46" s="133"/>
      <c r="GS46" s="133"/>
      <c r="GT46" s="133"/>
      <c r="GU46" s="133"/>
      <c r="GV46" s="133"/>
      <c r="GW46" s="133"/>
      <c r="GX46" s="133"/>
      <c r="GY46" s="133"/>
      <c r="GZ46" s="133"/>
      <c r="HA46" s="133"/>
      <c r="HB46" s="133"/>
      <c r="HC46" s="133"/>
      <c r="HD46" s="133"/>
      <c r="HE46" s="133"/>
      <c r="HF46" s="133"/>
      <c r="HG46" s="133"/>
      <c r="HH46" s="133"/>
      <c r="HI46" s="133"/>
      <c r="HJ46" s="133"/>
      <c r="HK46" s="133"/>
      <c r="HL46" s="133"/>
      <c r="HM46" s="133"/>
      <c r="HN46" s="133"/>
      <c r="HO46" s="133"/>
      <c r="HP46" s="133"/>
      <c r="HQ46" s="133"/>
      <c r="HR46" s="133"/>
      <c r="HS46" s="133"/>
      <c r="HT46" s="133"/>
      <c r="HU46" s="133"/>
      <c r="HV46" s="133"/>
      <c r="HW46" s="133"/>
      <c r="HX46" s="133"/>
      <c r="HY46" s="133"/>
      <c r="HZ46" s="133"/>
      <c r="IA46" s="133"/>
      <c r="IB46" s="133"/>
      <c r="IC46" s="133"/>
      <c r="ID46" s="133"/>
      <c r="IE46" s="133"/>
      <c r="IF46" s="133"/>
      <c r="IG46" s="133"/>
      <c r="IH46" s="133"/>
      <c r="II46" s="133"/>
      <c r="IJ46" s="133"/>
      <c r="IK46" s="133"/>
      <c r="IL46" s="133"/>
      <c r="IM46" s="133"/>
      <c r="IN46" s="133"/>
      <c r="IO46" s="133"/>
      <c r="IP46" s="133"/>
      <c r="IQ46" s="133"/>
      <c r="IR46" s="133"/>
    </row>
    <row r="47" spans="1:252" s="134" customFormat="1" ht="25.5">
      <c r="A47" s="135" t="s">
        <v>139</v>
      </c>
      <c r="B47" s="146"/>
      <c r="C47" s="126"/>
      <c r="D47" s="156" t="s">
        <v>140</v>
      </c>
      <c r="E47" s="115" t="s">
        <v>114</v>
      </c>
      <c r="F47" s="142">
        <v>18</v>
      </c>
      <c r="G47" s="136"/>
      <c r="H47" s="200">
        <f t="shared" si="3"/>
        <v>0</v>
      </c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  <c r="AQ47" s="133"/>
      <c r="AR47" s="133"/>
      <c r="AS47" s="133"/>
      <c r="AT47" s="133"/>
      <c r="AU47" s="133"/>
      <c r="AV47" s="133"/>
      <c r="AW47" s="133"/>
      <c r="AX47" s="133"/>
      <c r="AY47" s="133"/>
      <c r="AZ47" s="133"/>
      <c r="BA47" s="133"/>
      <c r="BB47" s="133"/>
      <c r="BC47" s="133"/>
      <c r="BD47" s="133"/>
      <c r="BE47" s="133"/>
      <c r="BF47" s="133"/>
      <c r="BG47" s="133"/>
      <c r="BH47" s="133"/>
      <c r="BI47" s="133"/>
      <c r="BJ47" s="133"/>
      <c r="BK47" s="133"/>
      <c r="BL47" s="133"/>
      <c r="BM47" s="133"/>
      <c r="BN47" s="133"/>
      <c r="BO47" s="133"/>
      <c r="BP47" s="133"/>
      <c r="BQ47" s="133"/>
      <c r="BR47" s="133"/>
      <c r="BS47" s="133"/>
      <c r="BT47" s="133"/>
      <c r="BU47" s="133"/>
      <c r="BV47" s="133"/>
      <c r="BW47" s="133"/>
      <c r="BX47" s="133"/>
      <c r="BY47" s="133"/>
      <c r="BZ47" s="133"/>
      <c r="CA47" s="133"/>
      <c r="CB47" s="133"/>
      <c r="CC47" s="133"/>
      <c r="CD47" s="133"/>
      <c r="CE47" s="133"/>
      <c r="CF47" s="133"/>
      <c r="CG47" s="133"/>
      <c r="CH47" s="133"/>
      <c r="CI47" s="133"/>
      <c r="CJ47" s="133"/>
      <c r="CK47" s="133"/>
      <c r="CL47" s="133"/>
      <c r="CM47" s="133"/>
      <c r="CN47" s="133"/>
      <c r="CO47" s="133"/>
      <c r="CP47" s="133"/>
      <c r="CQ47" s="133"/>
      <c r="CR47" s="133"/>
      <c r="CS47" s="133"/>
      <c r="CT47" s="133"/>
      <c r="CU47" s="133"/>
      <c r="CV47" s="133"/>
      <c r="CW47" s="133"/>
      <c r="CX47" s="133"/>
      <c r="CY47" s="133"/>
      <c r="CZ47" s="133"/>
      <c r="DA47" s="133"/>
      <c r="DB47" s="133"/>
      <c r="DC47" s="133"/>
      <c r="DD47" s="133"/>
      <c r="DE47" s="133"/>
      <c r="DF47" s="133"/>
      <c r="DG47" s="133"/>
      <c r="DH47" s="133"/>
      <c r="DI47" s="133"/>
      <c r="DJ47" s="133"/>
      <c r="DK47" s="133"/>
      <c r="DL47" s="133"/>
      <c r="DM47" s="133"/>
      <c r="DN47" s="133"/>
      <c r="DO47" s="133"/>
      <c r="DP47" s="133"/>
      <c r="DQ47" s="133"/>
      <c r="DR47" s="133"/>
      <c r="DS47" s="133"/>
      <c r="DT47" s="133"/>
      <c r="DU47" s="133"/>
      <c r="DV47" s="133"/>
      <c r="DW47" s="133"/>
      <c r="DX47" s="133"/>
      <c r="DY47" s="133"/>
      <c r="DZ47" s="133"/>
      <c r="EA47" s="133"/>
      <c r="EB47" s="133"/>
      <c r="EC47" s="133"/>
      <c r="ED47" s="133"/>
      <c r="EE47" s="133"/>
      <c r="EF47" s="133"/>
      <c r="EG47" s="133"/>
      <c r="EH47" s="133"/>
      <c r="EI47" s="133"/>
      <c r="EJ47" s="133"/>
      <c r="EK47" s="133"/>
      <c r="EL47" s="133"/>
      <c r="EM47" s="133"/>
      <c r="EN47" s="133"/>
      <c r="EO47" s="133"/>
      <c r="EP47" s="133"/>
      <c r="EQ47" s="133"/>
      <c r="ER47" s="133"/>
      <c r="ES47" s="133"/>
      <c r="ET47" s="133"/>
      <c r="EU47" s="133"/>
      <c r="EV47" s="133"/>
      <c r="EW47" s="133"/>
      <c r="EX47" s="133"/>
      <c r="EY47" s="133"/>
      <c r="EZ47" s="133"/>
      <c r="FA47" s="133"/>
      <c r="FB47" s="133"/>
      <c r="FC47" s="133"/>
      <c r="FD47" s="133"/>
      <c r="FE47" s="133"/>
      <c r="FF47" s="133"/>
      <c r="FG47" s="133"/>
      <c r="FH47" s="133"/>
      <c r="FI47" s="133"/>
      <c r="FJ47" s="133"/>
      <c r="FK47" s="133"/>
      <c r="FL47" s="133"/>
      <c r="FM47" s="133"/>
      <c r="FN47" s="133"/>
      <c r="FO47" s="133"/>
      <c r="FP47" s="133"/>
      <c r="FQ47" s="133"/>
      <c r="FR47" s="133"/>
      <c r="FS47" s="133"/>
      <c r="FT47" s="133"/>
      <c r="FU47" s="133"/>
      <c r="FV47" s="133"/>
      <c r="FW47" s="133"/>
      <c r="FX47" s="133"/>
      <c r="FY47" s="133"/>
      <c r="FZ47" s="133"/>
      <c r="GA47" s="133"/>
      <c r="GB47" s="133"/>
      <c r="GC47" s="133"/>
      <c r="GD47" s="133"/>
      <c r="GE47" s="133"/>
      <c r="GF47" s="133"/>
      <c r="GG47" s="133"/>
      <c r="GH47" s="133"/>
      <c r="GI47" s="133"/>
      <c r="GJ47" s="133"/>
      <c r="GK47" s="133"/>
      <c r="GL47" s="133"/>
      <c r="GM47" s="133"/>
      <c r="GN47" s="133"/>
      <c r="GO47" s="133"/>
      <c r="GP47" s="133"/>
      <c r="GQ47" s="133"/>
      <c r="GR47" s="133"/>
      <c r="GS47" s="133"/>
      <c r="GT47" s="133"/>
      <c r="GU47" s="133"/>
      <c r="GV47" s="133"/>
      <c r="GW47" s="133"/>
      <c r="GX47" s="133"/>
      <c r="GY47" s="133"/>
      <c r="GZ47" s="133"/>
      <c r="HA47" s="133"/>
      <c r="HB47" s="133"/>
      <c r="HC47" s="133"/>
      <c r="HD47" s="133"/>
      <c r="HE47" s="133"/>
      <c r="HF47" s="133"/>
      <c r="HG47" s="133"/>
      <c r="HH47" s="133"/>
      <c r="HI47" s="133"/>
      <c r="HJ47" s="133"/>
      <c r="HK47" s="133"/>
      <c r="HL47" s="133"/>
      <c r="HM47" s="133"/>
      <c r="HN47" s="133"/>
      <c r="HO47" s="133"/>
      <c r="HP47" s="133"/>
      <c r="HQ47" s="133"/>
      <c r="HR47" s="133"/>
      <c r="HS47" s="133"/>
      <c r="HT47" s="133"/>
      <c r="HU47" s="133"/>
      <c r="HV47" s="133"/>
      <c r="HW47" s="133"/>
      <c r="HX47" s="133"/>
      <c r="HY47" s="133"/>
      <c r="HZ47" s="133"/>
      <c r="IA47" s="133"/>
      <c r="IB47" s="133"/>
      <c r="IC47" s="133"/>
      <c r="ID47" s="133"/>
      <c r="IE47" s="133"/>
      <c r="IF47" s="133"/>
      <c r="IG47" s="133"/>
      <c r="IH47" s="133"/>
      <c r="II47" s="133"/>
      <c r="IJ47" s="133"/>
      <c r="IK47" s="133"/>
      <c r="IL47" s="133"/>
      <c r="IM47" s="133"/>
      <c r="IN47" s="133"/>
      <c r="IO47" s="133"/>
      <c r="IP47" s="133"/>
      <c r="IQ47" s="133"/>
      <c r="IR47" s="133"/>
    </row>
    <row r="48" spans="1:252" s="134" customFormat="1" ht="25.5">
      <c r="A48" s="135" t="s">
        <v>141</v>
      </c>
      <c r="B48" s="146"/>
      <c r="C48" s="126"/>
      <c r="D48" s="156" t="s">
        <v>142</v>
      </c>
      <c r="E48" s="115" t="s">
        <v>114</v>
      </c>
      <c r="F48" s="142">
        <v>18</v>
      </c>
      <c r="G48" s="136"/>
      <c r="H48" s="200">
        <f t="shared" si="3"/>
        <v>0</v>
      </c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3"/>
      <c r="AR48" s="133"/>
      <c r="AS48" s="133"/>
      <c r="AT48" s="133"/>
      <c r="AU48" s="133"/>
      <c r="AV48" s="133"/>
      <c r="AW48" s="133"/>
      <c r="AX48" s="133"/>
      <c r="AY48" s="133"/>
      <c r="AZ48" s="133"/>
      <c r="BA48" s="133"/>
      <c r="BB48" s="133"/>
      <c r="BC48" s="133"/>
      <c r="BD48" s="133"/>
      <c r="BE48" s="133"/>
      <c r="BF48" s="133"/>
      <c r="BG48" s="133"/>
      <c r="BH48" s="133"/>
      <c r="BI48" s="133"/>
      <c r="BJ48" s="133"/>
      <c r="BK48" s="133"/>
      <c r="BL48" s="133"/>
      <c r="BM48" s="133"/>
      <c r="BN48" s="133"/>
      <c r="BO48" s="133"/>
      <c r="BP48" s="133"/>
      <c r="BQ48" s="133"/>
      <c r="BR48" s="133"/>
      <c r="BS48" s="133"/>
      <c r="BT48" s="133"/>
      <c r="BU48" s="133"/>
      <c r="BV48" s="133"/>
      <c r="BW48" s="133"/>
      <c r="BX48" s="133"/>
      <c r="BY48" s="133"/>
      <c r="BZ48" s="133"/>
      <c r="CA48" s="133"/>
      <c r="CB48" s="133"/>
      <c r="CC48" s="133"/>
      <c r="CD48" s="133"/>
      <c r="CE48" s="133"/>
      <c r="CF48" s="133"/>
      <c r="CG48" s="133"/>
      <c r="CH48" s="133"/>
      <c r="CI48" s="133"/>
      <c r="CJ48" s="133"/>
      <c r="CK48" s="133"/>
      <c r="CL48" s="133"/>
      <c r="CM48" s="133"/>
      <c r="CN48" s="133"/>
      <c r="CO48" s="133"/>
      <c r="CP48" s="133"/>
      <c r="CQ48" s="133"/>
      <c r="CR48" s="133"/>
      <c r="CS48" s="133"/>
      <c r="CT48" s="133"/>
      <c r="CU48" s="133"/>
      <c r="CV48" s="133"/>
      <c r="CW48" s="133"/>
      <c r="CX48" s="133"/>
      <c r="CY48" s="133"/>
      <c r="CZ48" s="133"/>
      <c r="DA48" s="133"/>
      <c r="DB48" s="133"/>
      <c r="DC48" s="133"/>
      <c r="DD48" s="133"/>
      <c r="DE48" s="133"/>
      <c r="DF48" s="133"/>
      <c r="DG48" s="133"/>
      <c r="DH48" s="133"/>
      <c r="DI48" s="133"/>
      <c r="DJ48" s="133"/>
      <c r="DK48" s="133"/>
      <c r="DL48" s="133"/>
      <c r="DM48" s="133"/>
      <c r="DN48" s="133"/>
      <c r="DO48" s="133"/>
      <c r="DP48" s="133"/>
      <c r="DQ48" s="133"/>
      <c r="DR48" s="133"/>
      <c r="DS48" s="133"/>
      <c r="DT48" s="133"/>
      <c r="DU48" s="133"/>
      <c r="DV48" s="133"/>
      <c r="DW48" s="133"/>
      <c r="DX48" s="133"/>
      <c r="DY48" s="133"/>
      <c r="DZ48" s="133"/>
      <c r="EA48" s="133"/>
      <c r="EB48" s="133"/>
      <c r="EC48" s="133"/>
      <c r="ED48" s="133"/>
      <c r="EE48" s="133"/>
      <c r="EF48" s="133"/>
      <c r="EG48" s="133"/>
      <c r="EH48" s="133"/>
      <c r="EI48" s="133"/>
      <c r="EJ48" s="133"/>
      <c r="EK48" s="133"/>
      <c r="EL48" s="133"/>
      <c r="EM48" s="133"/>
      <c r="EN48" s="133"/>
      <c r="EO48" s="133"/>
      <c r="EP48" s="133"/>
      <c r="EQ48" s="133"/>
      <c r="ER48" s="133"/>
      <c r="ES48" s="133"/>
      <c r="ET48" s="133"/>
      <c r="EU48" s="133"/>
      <c r="EV48" s="133"/>
      <c r="EW48" s="133"/>
      <c r="EX48" s="133"/>
      <c r="EY48" s="133"/>
      <c r="EZ48" s="133"/>
      <c r="FA48" s="133"/>
      <c r="FB48" s="133"/>
      <c r="FC48" s="133"/>
      <c r="FD48" s="133"/>
      <c r="FE48" s="133"/>
      <c r="FF48" s="133"/>
      <c r="FG48" s="133"/>
      <c r="FH48" s="133"/>
      <c r="FI48" s="133"/>
      <c r="FJ48" s="133"/>
      <c r="FK48" s="133"/>
      <c r="FL48" s="133"/>
      <c r="FM48" s="133"/>
      <c r="FN48" s="133"/>
      <c r="FO48" s="133"/>
      <c r="FP48" s="133"/>
      <c r="FQ48" s="133"/>
      <c r="FR48" s="133"/>
      <c r="FS48" s="133"/>
      <c r="FT48" s="133"/>
      <c r="FU48" s="133"/>
      <c r="FV48" s="133"/>
      <c r="FW48" s="133"/>
      <c r="FX48" s="133"/>
      <c r="FY48" s="133"/>
      <c r="FZ48" s="133"/>
      <c r="GA48" s="133"/>
      <c r="GB48" s="133"/>
      <c r="GC48" s="133"/>
      <c r="GD48" s="133"/>
      <c r="GE48" s="133"/>
      <c r="GF48" s="133"/>
      <c r="GG48" s="133"/>
      <c r="GH48" s="133"/>
      <c r="GI48" s="133"/>
      <c r="GJ48" s="133"/>
      <c r="GK48" s="133"/>
      <c r="GL48" s="133"/>
      <c r="GM48" s="133"/>
      <c r="GN48" s="133"/>
      <c r="GO48" s="133"/>
      <c r="GP48" s="133"/>
      <c r="GQ48" s="133"/>
      <c r="GR48" s="133"/>
      <c r="GS48" s="133"/>
      <c r="GT48" s="133"/>
      <c r="GU48" s="133"/>
      <c r="GV48" s="133"/>
      <c r="GW48" s="133"/>
      <c r="GX48" s="133"/>
      <c r="GY48" s="133"/>
      <c r="GZ48" s="133"/>
      <c r="HA48" s="133"/>
      <c r="HB48" s="133"/>
      <c r="HC48" s="133"/>
      <c r="HD48" s="133"/>
      <c r="HE48" s="133"/>
      <c r="HF48" s="133"/>
      <c r="HG48" s="133"/>
      <c r="HH48" s="133"/>
      <c r="HI48" s="133"/>
      <c r="HJ48" s="133"/>
      <c r="HK48" s="133"/>
      <c r="HL48" s="133"/>
      <c r="HM48" s="133"/>
      <c r="HN48" s="133"/>
      <c r="HO48" s="133"/>
      <c r="HP48" s="133"/>
      <c r="HQ48" s="133"/>
      <c r="HR48" s="133"/>
      <c r="HS48" s="133"/>
      <c r="HT48" s="133"/>
      <c r="HU48" s="133"/>
      <c r="HV48" s="133"/>
      <c r="HW48" s="133"/>
      <c r="HX48" s="133"/>
      <c r="HY48" s="133"/>
      <c r="HZ48" s="133"/>
      <c r="IA48" s="133"/>
      <c r="IB48" s="133"/>
      <c r="IC48" s="133"/>
      <c r="ID48" s="133"/>
      <c r="IE48" s="133"/>
      <c r="IF48" s="133"/>
      <c r="IG48" s="133"/>
      <c r="IH48" s="133"/>
      <c r="II48" s="133"/>
      <c r="IJ48" s="133"/>
      <c r="IK48" s="133"/>
      <c r="IL48" s="133"/>
      <c r="IM48" s="133"/>
      <c r="IN48" s="133"/>
      <c r="IO48" s="133"/>
      <c r="IP48" s="133"/>
      <c r="IQ48" s="133"/>
      <c r="IR48" s="133"/>
    </row>
    <row r="49" spans="1:252" s="134" customFormat="1" ht="25.5">
      <c r="A49" s="135" t="s">
        <v>143</v>
      </c>
      <c r="B49" s="146"/>
      <c r="C49" s="126"/>
      <c r="D49" s="156" t="s">
        <v>144</v>
      </c>
      <c r="E49" s="115" t="s">
        <v>114</v>
      </c>
      <c r="F49" s="142">
        <v>18</v>
      </c>
      <c r="G49" s="136"/>
      <c r="H49" s="200">
        <f t="shared" si="3"/>
        <v>0</v>
      </c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  <c r="AT49" s="133"/>
      <c r="AU49" s="133"/>
      <c r="AV49" s="133"/>
      <c r="AW49" s="133"/>
      <c r="AX49" s="133"/>
      <c r="AY49" s="133"/>
      <c r="AZ49" s="133"/>
      <c r="BA49" s="133"/>
      <c r="BB49" s="133"/>
      <c r="BC49" s="133"/>
      <c r="BD49" s="133"/>
      <c r="BE49" s="133"/>
      <c r="BF49" s="133"/>
      <c r="BG49" s="133"/>
      <c r="BH49" s="133"/>
      <c r="BI49" s="133"/>
      <c r="BJ49" s="133"/>
      <c r="BK49" s="133"/>
      <c r="BL49" s="133"/>
      <c r="BM49" s="133"/>
      <c r="BN49" s="133"/>
      <c r="BO49" s="133"/>
      <c r="BP49" s="133"/>
      <c r="BQ49" s="133"/>
      <c r="BR49" s="133"/>
      <c r="BS49" s="133"/>
      <c r="BT49" s="133"/>
      <c r="BU49" s="133"/>
      <c r="BV49" s="133"/>
      <c r="BW49" s="133"/>
      <c r="BX49" s="133"/>
      <c r="BY49" s="133"/>
      <c r="BZ49" s="133"/>
      <c r="CA49" s="133"/>
      <c r="CB49" s="133"/>
      <c r="CC49" s="133"/>
      <c r="CD49" s="133"/>
      <c r="CE49" s="133"/>
      <c r="CF49" s="133"/>
      <c r="CG49" s="133"/>
      <c r="CH49" s="133"/>
      <c r="CI49" s="133"/>
      <c r="CJ49" s="133"/>
      <c r="CK49" s="133"/>
      <c r="CL49" s="133"/>
      <c r="CM49" s="133"/>
      <c r="CN49" s="133"/>
      <c r="CO49" s="133"/>
      <c r="CP49" s="133"/>
      <c r="CQ49" s="133"/>
      <c r="CR49" s="133"/>
      <c r="CS49" s="133"/>
      <c r="CT49" s="133"/>
      <c r="CU49" s="133"/>
      <c r="CV49" s="133"/>
      <c r="CW49" s="133"/>
      <c r="CX49" s="133"/>
      <c r="CY49" s="133"/>
      <c r="CZ49" s="133"/>
      <c r="DA49" s="133"/>
      <c r="DB49" s="133"/>
      <c r="DC49" s="133"/>
      <c r="DD49" s="133"/>
      <c r="DE49" s="133"/>
      <c r="DF49" s="133"/>
      <c r="DG49" s="133"/>
      <c r="DH49" s="133"/>
      <c r="DI49" s="133"/>
      <c r="DJ49" s="133"/>
      <c r="DK49" s="133"/>
      <c r="DL49" s="133"/>
      <c r="DM49" s="133"/>
      <c r="DN49" s="133"/>
      <c r="DO49" s="133"/>
      <c r="DP49" s="133"/>
      <c r="DQ49" s="133"/>
      <c r="DR49" s="133"/>
      <c r="DS49" s="133"/>
      <c r="DT49" s="133"/>
      <c r="DU49" s="133"/>
      <c r="DV49" s="133"/>
      <c r="DW49" s="133"/>
      <c r="DX49" s="133"/>
      <c r="DY49" s="133"/>
      <c r="DZ49" s="133"/>
      <c r="EA49" s="133"/>
      <c r="EB49" s="133"/>
      <c r="EC49" s="133"/>
      <c r="ED49" s="133"/>
      <c r="EE49" s="133"/>
      <c r="EF49" s="133"/>
      <c r="EG49" s="133"/>
      <c r="EH49" s="133"/>
      <c r="EI49" s="133"/>
      <c r="EJ49" s="133"/>
      <c r="EK49" s="133"/>
      <c r="EL49" s="133"/>
      <c r="EM49" s="133"/>
      <c r="EN49" s="133"/>
      <c r="EO49" s="133"/>
      <c r="EP49" s="133"/>
      <c r="EQ49" s="133"/>
      <c r="ER49" s="133"/>
      <c r="ES49" s="133"/>
      <c r="ET49" s="133"/>
      <c r="EU49" s="133"/>
      <c r="EV49" s="133"/>
      <c r="EW49" s="133"/>
      <c r="EX49" s="133"/>
      <c r="EY49" s="133"/>
      <c r="EZ49" s="133"/>
      <c r="FA49" s="133"/>
      <c r="FB49" s="133"/>
      <c r="FC49" s="133"/>
      <c r="FD49" s="133"/>
      <c r="FE49" s="133"/>
      <c r="FF49" s="133"/>
      <c r="FG49" s="133"/>
      <c r="FH49" s="133"/>
      <c r="FI49" s="133"/>
      <c r="FJ49" s="133"/>
      <c r="FK49" s="133"/>
      <c r="FL49" s="133"/>
      <c r="FM49" s="133"/>
      <c r="FN49" s="133"/>
      <c r="FO49" s="133"/>
      <c r="FP49" s="133"/>
      <c r="FQ49" s="133"/>
      <c r="FR49" s="133"/>
      <c r="FS49" s="133"/>
      <c r="FT49" s="133"/>
      <c r="FU49" s="133"/>
      <c r="FV49" s="133"/>
      <c r="FW49" s="133"/>
      <c r="FX49" s="133"/>
      <c r="FY49" s="133"/>
      <c r="FZ49" s="133"/>
      <c r="GA49" s="133"/>
      <c r="GB49" s="133"/>
      <c r="GC49" s="133"/>
      <c r="GD49" s="133"/>
      <c r="GE49" s="133"/>
      <c r="GF49" s="133"/>
      <c r="GG49" s="133"/>
      <c r="GH49" s="133"/>
      <c r="GI49" s="133"/>
      <c r="GJ49" s="133"/>
      <c r="GK49" s="133"/>
      <c r="GL49" s="133"/>
      <c r="GM49" s="133"/>
      <c r="GN49" s="133"/>
      <c r="GO49" s="133"/>
      <c r="GP49" s="133"/>
      <c r="GQ49" s="133"/>
      <c r="GR49" s="133"/>
      <c r="GS49" s="133"/>
      <c r="GT49" s="133"/>
      <c r="GU49" s="133"/>
      <c r="GV49" s="133"/>
      <c r="GW49" s="133"/>
      <c r="GX49" s="133"/>
      <c r="GY49" s="133"/>
      <c r="GZ49" s="133"/>
      <c r="HA49" s="133"/>
      <c r="HB49" s="133"/>
      <c r="HC49" s="133"/>
      <c r="HD49" s="133"/>
      <c r="HE49" s="133"/>
      <c r="HF49" s="133"/>
      <c r="HG49" s="133"/>
      <c r="HH49" s="133"/>
      <c r="HI49" s="133"/>
      <c r="HJ49" s="133"/>
      <c r="HK49" s="133"/>
      <c r="HL49" s="133"/>
      <c r="HM49" s="133"/>
      <c r="HN49" s="133"/>
      <c r="HO49" s="133"/>
      <c r="HP49" s="133"/>
      <c r="HQ49" s="133"/>
      <c r="HR49" s="133"/>
      <c r="HS49" s="133"/>
      <c r="HT49" s="133"/>
      <c r="HU49" s="133"/>
      <c r="HV49" s="133"/>
      <c r="HW49" s="133"/>
      <c r="HX49" s="133"/>
      <c r="HY49" s="133"/>
      <c r="HZ49" s="133"/>
      <c r="IA49" s="133"/>
      <c r="IB49" s="133"/>
      <c r="IC49" s="133"/>
      <c r="ID49" s="133"/>
      <c r="IE49" s="133"/>
      <c r="IF49" s="133"/>
      <c r="IG49" s="133"/>
      <c r="IH49" s="133"/>
      <c r="II49" s="133"/>
      <c r="IJ49" s="133"/>
      <c r="IK49" s="133"/>
      <c r="IL49" s="133"/>
      <c r="IM49" s="133"/>
      <c r="IN49" s="133"/>
      <c r="IO49" s="133"/>
      <c r="IP49" s="133"/>
      <c r="IQ49" s="133"/>
      <c r="IR49" s="133"/>
    </row>
    <row r="50" spans="1:252" s="134" customFormat="1">
      <c r="A50" s="135" t="s">
        <v>145</v>
      </c>
      <c r="B50" s="146"/>
      <c r="C50" s="126"/>
      <c r="D50" s="156" t="s">
        <v>146</v>
      </c>
      <c r="E50" s="115" t="s">
        <v>114</v>
      </c>
      <c r="F50" s="142">
        <v>58</v>
      </c>
      <c r="G50" s="136"/>
      <c r="H50" s="200">
        <f t="shared" si="3"/>
        <v>0</v>
      </c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133"/>
      <c r="AX50" s="133"/>
      <c r="AY50" s="133"/>
      <c r="AZ50" s="133"/>
      <c r="BA50" s="133"/>
      <c r="BB50" s="133"/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  <c r="BN50" s="133"/>
      <c r="BO50" s="133"/>
      <c r="BP50" s="133"/>
      <c r="BQ50" s="133"/>
      <c r="BR50" s="133"/>
      <c r="BS50" s="133"/>
      <c r="BT50" s="133"/>
      <c r="BU50" s="133"/>
      <c r="BV50" s="133"/>
      <c r="BW50" s="133"/>
      <c r="BX50" s="133"/>
      <c r="BY50" s="133"/>
      <c r="BZ50" s="133"/>
      <c r="CA50" s="133"/>
      <c r="CB50" s="133"/>
      <c r="CC50" s="133"/>
      <c r="CD50" s="133"/>
      <c r="CE50" s="133"/>
      <c r="CF50" s="133"/>
      <c r="CG50" s="133"/>
      <c r="CH50" s="133"/>
      <c r="CI50" s="133"/>
      <c r="CJ50" s="133"/>
      <c r="CK50" s="133"/>
      <c r="CL50" s="133"/>
      <c r="CM50" s="133"/>
      <c r="CN50" s="133"/>
      <c r="CO50" s="133"/>
      <c r="CP50" s="133"/>
      <c r="CQ50" s="133"/>
      <c r="CR50" s="133"/>
      <c r="CS50" s="133"/>
      <c r="CT50" s="133"/>
      <c r="CU50" s="133"/>
      <c r="CV50" s="133"/>
      <c r="CW50" s="133"/>
      <c r="CX50" s="133"/>
      <c r="CY50" s="133"/>
      <c r="CZ50" s="133"/>
      <c r="DA50" s="133"/>
      <c r="DB50" s="133"/>
      <c r="DC50" s="133"/>
      <c r="DD50" s="133"/>
      <c r="DE50" s="133"/>
      <c r="DF50" s="133"/>
      <c r="DG50" s="133"/>
      <c r="DH50" s="133"/>
      <c r="DI50" s="133"/>
      <c r="DJ50" s="133"/>
      <c r="DK50" s="133"/>
      <c r="DL50" s="133"/>
      <c r="DM50" s="133"/>
      <c r="DN50" s="133"/>
      <c r="DO50" s="133"/>
      <c r="DP50" s="133"/>
      <c r="DQ50" s="133"/>
      <c r="DR50" s="133"/>
      <c r="DS50" s="133"/>
      <c r="DT50" s="133"/>
      <c r="DU50" s="133"/>
      <c r="DV50" s="133"/>
      <c r="DW50" s="133"/>
      <c r="DX50" s="133"/>
      <c r="DY50" s="133"/>
      <c r="DZ50" s="133"/>
      <c r="EA50" s="133"/>
      <c r="EB50" s="133"/>
      <c r="EC50" s="133"/>
      <c r="ED50" s="133"/>
      <c r="EE50" s="133"/>
      <c r="EF50" s="133"/>
      <c r="EG50" s="133"/>
      <c r="EH50" s="133"/>
      <c r="EI50" s="133"/>
      <c r="EJ50" s="133"/>
      <c r="EK50" s="133"/>
      <c r="EL50" s="133"/>
      <c r="EM50" s="133"/>
      <c r="EN50" s="133"/>
      <c r="EO50" s="133"/>
      <c r="EP50" s="133"/>
      <c r="EQ50" s="133"/>
      <c r="ER50" s="133"/>
      <c r="ES50" s="133"/>
      <c r="ET50" s="133"/>
      <c r="EU50" s="133"/>
      <c r="EV50" s="133"/>
      <c r="EW50" s="133"/>
      <c r="EX50" s="133"/>
      <c r="EY50" s="133"/>
      <c r="EZ50" s="133"/>
      <c r="FA50" s="133"/>
      <c r="FB50" s="133"/>
      <c r="FC50" s="133"/>
      <c r="FD50" s="133"/>
      <c r="FE50" s="133"/>
      <c r="FF50" s="133"/>
      <c r="FG50" s="133"/>
      <c r="FH50" s="133"/>
      <c r="FI50" s="133"/>
      <c r="FJ50" s="133"/>
      <c r="FK50" s="133"/>
      <c r="FL50" s="133"/>
      <c r="FM50" s="133"/>
      <c r="FN50" s="133"/>
      <c r="FO50" s="133"/>
      <c r="FP50" s="133"/>
      <c r="FQ50" s="133"/>
      <c r="FR50" s="133"/>
      <c r="FS50" s="133"/>
      <c r="FT50" s="133"/>
      <c r="FU50" s="133"/>
      <c r="FV50" s="133"/>
      <c r="FW50" s="133"/>
      <c r="FX50" s="133"/>
      <c r="FY50" s="133"/>
      <c r="FZ50" s="133"/>
      <c r="GA50" s="133"/>
      <c r="GB50" s="133"/>
      <c r="GC50" s="133"/>
      <c r="GD50" s="133"/>
      <c r="GE50" s="133"/>
      <c r="GF50" s="133"/>
      <c r="GG50" s="133"/>
      <c r="GH50" s="133"/>
      <c r="GI50" s="133"/>
      <c r="GJ50" s="133"/>
      <c r="GK50" s="133"/>
      <c r="GL50" s="133"/>
      <c r="GM50" s="133"/>
      <c r="GN50" s="133"/>
      <c r="GO50" s="133"/>
      <c r="GP50" s="133"/>
      <c r="GQ50" s="133"/>
      <c r="GR50" s="133"/>
      <c r="GS50" s="133"/>
      <c r="GT50" s="133"/>
      <c r="GU50" s="133"/>
      <c r="GV50" s="133"/>
      <c r="GW50" s="133"/>
      <c r="GX50" s="133"/>
      <c r="GY50" s="133"/>
      <c r="GZ50" s="133"/>
      <c r="HA50" s="133"/>
      <c r="HB50" s="133"/>
      <c r="HC50" s="133"/>
      <c r="HD50" s="133"/>
      <c r="HE50" s="133"/>
      <c r="HF50" s="133"/>
      <c r="HG50" s="133"/>
      <c r="HH50" s="133"/>
      <c r="HI50" s="133"/>
      <c r="HJ50" s="133"/>
      <c r="HK50" s="133"/>
      <c r="HL50" s="133"/>
      <c r="HM50" s="133"/>
      <c r="HN50" s="133"/>
      <c r="HO50" s="133"/>
      <c r="HP50" s="133"/>
      <c r="HQ50" s="133"/>
      <c r="HR50" s="133"/>
      <c r="HS50" s="133"/>
      <c r="HT50" s="133"/>
      <c r="HU50" s="133"/>
      <c r="HV50" s="133"/>
      <c r="HW50" s="133"/>
      <c r="HX50" s="133"/>
      <c r="HY50" s="133"/>
      <c r="HZ50" s="133"/>
      <c r="IA50" s="133"/>
      <c r="IB50" s="133"/>
      <c r="IC50" s="133"/>
      <c r="ID50" s="133"/>
      <c r="IE50" s="133"/>
      <c r="IF50" s="133"/>
      <c r="IG50" s="133"/>
      <c r="IH50" s="133"/>
      <c r="II50" s="133"/>
      <c r="IJ50" s="133"/>
      <c r="IK50" s="133"/>
      <c r="IL50" s="133"/>
      <c r="IM50" s="133"/>
      <c r="IN50" s="133"/>
      <c r="IO50" s="133"/>
      <c r="IP50" s="133"/>
      <c r="IQ50" s="133"/>
      <c r="IR50" s="133"/>
    </row>
    <row r="51" spans="1:252" s="134" customFormat="1" ht="25.5">
      <c r="A51" s="135" t="s">
        <v>147</v>
      </c>
      <c r="B51" s="146"/>
      <c r="C51" s="126"/>
      <c r="D51" s="156" t="s">
        <v>148</v>
      </c>
      <c r="E51" s="115" t="s">
        <v>114</v>
      </c>
      <c r="F51" s="142">
        <v>2</v>
      </c>
      <c r="G51" s="136"/>
      <c r="H51" s="200">
        <f t="shared" si="3"/>
        <v>0</v>
      </c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3"/>
      <c r="AZ51" s="133"/>
      <c r="BA51" s="133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  <c r="BN51" s="133"/>
      <c r="BO51" s="133"/>
      <c r="BP51" s="133"/>
      <c r="BQ51" s="133"/>
      <c r="BR51" s="133"/>
      <c r="BS51" s="133"/>
      <c r="BT51" s="133"/>
      <c r="BU51" s="133"/>
      <c r="BV51" s="133"/>
      <c r="BW51" s="133"/>
      <c r="BX51" s="133"/>
      <c r="BY51" s="133"/>
      <c r="BZ51" s="133"/>
      <c r="CA51" s="133"/>
      <c r="CB51" s="133"/>
      <c r="CC51" s="133"/>
      <c r="CD51" s="133"/>
      <c r="CE51" s="133"/>
      <c r="CF51" s="133"/>
      <c r="CG51" s="133"/>
      <c r="CH51" s="133"/>
      <c r="CI51" s="133"/>
      <c r="CJ51" s="133"/>
      <c r="CK51" s="133"/>
      <c r="CL51" s="133"/>
      <c r="CM51" s="133"/>
      <c r="CN51" s="133"/>
      <c r="CO51" s="133"/>
      <c r="CP51" s="133"/>
      <c r="CQ51" s="133"/>
      <c r="CR51" s="133"/>
      <c r="CS51" s="133"/>
      <c r="CT51" s="133"/>
      <c r="CU51" s="133"/>
      <c r="CV51" s="133"/>
      <c r="CW51" s="133"/>
      <c r="CX51" s="133"/>
      <c r="CY51" s="133"/>
      <c r="CZ51" s="133"/>
      <c r="DA51" s="133"/>
      <c r="DB51" s="133"/>
      <c r="DC51" s="133"/>
      <c r="DD51" s="133"/>
      <c r="DE51" s="133"/>
      <c r="DF51" s="133"/>
      <c r="DG51" s="133"/>
      <c r="DH51" s="133"/>
      <c r="DI51" s="133"/>
      <c r="DJ51" s="133"/>
      <c r="DK51" s="133"/>
      <c r="DL51" s="133"/>
      <c r="DM51" s="133"/>
      <c r="DN51" s="133"/>
      <c r="DO51" s="133"/>
      <c r="DP51" s="133"/>
      <c r="DQ51" s="133"/>
      <c r="DR51" s="133"/>
      <c r="DS51" s="133"/>
      <c r="DT51" s="133"/>
      <c r="DU51" s="133"/>
      <c r="DV51" s="133"/>
      <c r="DW51" s="133"/>
      <c r="DX51" s="133"/>
      <c r="DY51" s="133"/>
      <c r="DZ51" s="133"/>
      <c r="EA51" s="133"/>
      <c r="EB51" s="133"/>
      <c r="EC51" s="133"/>
      <c r="ED51" s="133"/>
      <c r="EE51" s="133"/>
      <c r="EF51" s="133"/>
      <c r="EG51" s="133"/>
      <c r="EH51" s="133"/>
      <c r="EI51" s="133"/>
      <c r="EJ51" s="133"/>
      <c r="EK51" s="133"/>
      <c r="EL51" s="133"/>
      <c r="EM51" s="133"/>
      <c r="EN51" s="133"/>
      <c r="EO51" s="133"/>
      <c r="EP51" s="133"/>
      <c r="EQ51" s="133"/>
      <c r="ER51" s="133"/>
      <c r="ES51" s="133"/>
      <c r="ET51" s="133"/>
      <c r="EU51" s="133"/>
      <c r="EV51" s="133"/>
      <c r="EW51" s="133"/>
      <c r="EX51" s="133"/>
      <c r="EY51" s="133"/>
      <c r="EZ51" s="133"/>
      <c r="FA51" s="133"/>
      <c r="FB51" s="133"/>
      <c r="FC51" s="133"/>
      <c r="FD51" s="133"/>
      <c r="FE51" s="133"/>
      <c r="FF51" s="133"/>
      <c r="FG51" s="133"/>
      <c r="FH51" s="133"/>
      <c r="FI51" s="133"/>
      <c r="FJ51" s="133"/>
      <c r="FK51" s="133"/>
      <c r="FL51" s="133"/>
      <c r="FM51" s="133"/>
      <c r="FN51" s="133"/>
      <c r="FO51" s="133"/>
      <c r="FP51" s="133"/>
      <c r="FQ51" s="133"/>
      <c r="FR51" s="133"/>
      <c r="FS51" s="133"/>
      <c r="FT51" s="133"/>
      <c r="FU51" s="133"/>
      <c r="FV51" s="133"/>
      <c r="FW51" s="133"/>
      <c r="FX51" s="133"/>
      <c r="FY51" s="133"/>
      <c r="FZ51" s="133"/>
      <c r="GA51" s="133"/>
      <c r="GB51" s="133"/>
      <c r="GC51" s="133"/>
      <c r="GD51" s="133"/>
      <c r="GE51" s="133"/>
      <c r="GF51" s="133"/>
      <c r="GG51" s="133"/>
      <c r="GH51" s="133"/>
      <c r="GI51" s="133"/>
      <c r="GJ51" s="133"/>
      <c r="GK51" s="133"/>
      <c r="GL51" s="133"/>
      <c r="GM51" s="133"/>
      <c r="GN51" s="133"/>
      <c r="GO51" s="133"/>
      <c r="GP51" s="133"/>
      <c r="GQ51" s="133"/>
      <c r="GR51" s="133"/>
      <c r="GS51" s="133"/>
      <c r="GT51" s="133"/>
      <c r="GU51" s="133"/>
      <c r="GV51" s="133"/>
      <c r="GW51" s="133"/>
      <c r="GX51" s="133"/>
      <c r="GY51" s="133"/>
      <c r="GZ51" s="133"/>
      <c r="HA51" s="133"/>
      <c r="HB51" s="133"/>
      <c r="HC51" s="133"/>
      <c r="HD51" s="133"/>
      <c r="HE51" s="133"/>
      <c r="HF51" s="133"/>
      <c r="HG51" s="133"/>
      <c r="HH51" s="133"/>
      <c r="HI51" s="133"/>
      <c r="HJ51" s="133"/>
      <c r="HK51" s="133"/>
      <c r="HL51" s="133"/>
      <c r="HM51" s="133"/>
      <c r="HN51" s="133"/>
      <c r="HO51" s="133"/>
      <c r="HP51" s="133"/>
      <c r="HQ51" s="133"/>
      <c r="HR51" s="133"/>
      <c r="HS51" s="133"/>
      <c r="HT51" s="133"/>
      <c r="HU51" s="133"/>
      <c r="HV51" s="133"/>
      <c r="HW51" s="133"/>
      <c r="HX51" s="133"/>
      <c r="HY51" s="133"/>
      <c r="HZ51" s="133"/>
      <c r="IA51" s="133"/>
      <c r="IB51" s="133"/>
      <c r="IC51" s="133"/>
      <c r="ID51" s="133"/>
      <c r="IE51" s="133"/>
      <c r="IF51" s="133"/>
      <c r="IG51" s="133"/>
      <c r="IH51" s="133"/>
      <c r="II51" s="133"/>
      <c r="IJ51" s="133"/>
      <c r="IK51" s="133"/>
      <c r="IL51" s="133"/>
      <c r="IM51" s="133"/>
      <c r="IN51" s="133"/>
      <c r="IO51" s="133"/>
      <c r="IP51" s="133"/>
      <c r="IQ51" s="133"/>
      <c r="IR51" s="133"/>
    </row>
    <row r="52" spans="1:252" s="134" customFormat="1" ht="38.25">
      <c r="A52" s="135" t="s">
        <v>149</v>
      </c>
      <c r="B52" s="146"/>
      <c r="C52" s="126"/>
      <c r="D52" s="156" t="s">
        <v>150</v>
      </c>
      <c r="E52" s="115" t="s">
        <v>151</v>
      </c>
      <c r="F52" s="142">
        <v>35</v>
      </c>
      <c r="G52" s="136"/>
      <c r="H52" s="200">
        <f t="shared" si="3"/>
        <v>0</v>
      </c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W52" s="133"/>
      <c r="AX52" s="133"/>
      <c r="AY52" s="133"/>
      <c r="AZ52" s="133"/>
      <c r="BA52" s="133"/>
      <c r="BB52" s="133"/>
      <c r="BC52" s="133"/>
      <c r="BD52" s="133"/>
      <c r="BE52" s="133"/>
      <c r="BF52" s="133"/>
      <c r="BG52" s="133"/>
      <c r="BH52" s="133"/>
      <c r="BI52" s="133"/>
      <c r="BJ52" s="133"/>
      <c r="BK52" s="133"/>
      <c r="BL52" s="133"/>
      <c r="BM52" s="133"/>
      <c r="BN52" s="133"/>
      <c r="BO52" s="133"/>
      <c r="BP52" s="133"/>
      <c r="BQ52" s="133"/>
      <c r="BR52" s="133"/>
      <c r="BS52" s="133"/>
      <c r="BT52" s="133"/>
      <c r="BU52" s="133"/>
      <c r="BV52" s="133"/>
      <c r="BW52" s="133"/>
      <c r="BX52" s="133"/>
      <c r="BY52" s="133"/>
      <c r="BZ52" s="133"/>
      <c r="CA52" s="133"/>
      <c r="CB52" s="133"/>
      <c r="CC52" s="133"/>
      <c r="CD52" s="133"/>
      <c r="CE52" s="133"/>
      <c r="CF52" s="133"/>
      <c r="CG52" s="133"/>
      <c r="CH52" s="133"/>
      <c r="CI52" s="133"/>
      <c r="CJ52" s="133"/>
      <c r="CK52" s="133"/>
      <c r="CL52" s="133"/>
      <c r="CM52" s="133"/>
      <c r="CN52" s="133"/>
      <c r="CO52" s="133"/>
      <c r="CP52" s="133"/>
      <c r="CQ52" s="133"/>
      <c r="CR52" s="133"/>
      <c r="CS52" s="133"/>
      <c r="CT52" s="133"/>
      <c r="CU52" s="133"/>
      <c r="CV52" s="133"/>
      <c r="CW52" s="133"/>
      <c r="CX52" s="133"/>
      <c r="CY52" s="133"/>
      <c r="CZ52" s="133"/>
      <c r="DA52" s="133"/>
      <c r="DB52" s="133"/>
      <c r="DC52" s="133"/>
      <c r="DD52" s="133"/>
      <c r="DE52" s="133"/>
      <c r="DF52" s="133"/>
      <c r="DG52" s="133"/>
      <c r="DH52" s="133"/>
      <c r="DI52" s="133"/>
      <c r="DJ52" s="133"/>
      <c r="DK52" s="133"/>
      <c r="DL52" s="133"/>
      <c r="DM52" s="133"/>
      <c r="DN52" s="133"/>
      <c r="DO52" s="133"/>
      <c r="DP52" s="133"/>
      <c r="DQ52" s="133"/>
      <c r="DR52" s="133"/>
      <c r="DS52" s="133"/>
      <c r="DT52" s="133"/>
      <c r="DU52" s="133"/>
      <c r="DV52" s="133"/>
      <c r="DW52" s="133"/>
      <c r="DX52" s="133"/>
      <c r="DY52" s="133"/>
      <c r="DZ52" s="133"/>
      <c r="EA52" s="133"/>
      <c r="EB52" s="133"/>
      <c r="EC52" s="133"/>
      <c r="ED52" s="133"/>
      <c r="EE52" s="133"/>
      <c r="EF52" s="133"/>
      <c r="EG52" s="133"/>
      <c r="EH52" s="133"/>
      <c r="EI52" s="133"/>
      <c r="EJ52" s="133"/>
      <c r="EK52" s="133"/>
      <c r="EL52" s="133"/>
      <c r="EM52" s="133"/>
      <c r="EN52" s="133"/>
      <c r="EO52" s="133"/>
      <c r="EP52" s="133"/>
      <c r="EQ52" s="133"/>
      <c r="ER52" s="133"/>
      <c r="ES52" s="133"/>
      <c r="ET52" s="133"/>
      <c r="EU52" s="133"/>
      <c r="EV52" s="133"/>
      <c r="EW52" s="133"/>
      <c r="EX52" s="133"/>
      <c r="EY52" s="133"/>
      <c r="EZ52" s="133"/>
      <c r="FA52" s="133"/>
      <c r="FB52" s="133"/>
      <c r="FC52" s="133"/>
      <c r="FD52" s="133"/>
      <c r="FE52" s="133"/>
      <c r="FF52" s="133"/>
      <c r="FG52" s="133"/>
      <c r="FH52" s="133"/>
      <c r="FI52" s="133"/>
      <c r="FJ52" s="133"/>
      <c r="FK52" s="133"/>
      <c r="FL52" s="133"/>
      <c r="FM52" s="133"/>
      <c r="FN52" s="133"/>
      <c r="FO52" s="133"/>
      <c r="FP52" s="133"/>
      <c r="FQ52" s="133"/>
      <c r="FR52" s="133"/>
      <c r="FS52" s="133"/>
      <c r="FT52" s="133"/>
      <c r="FU52" s="133"/>
      <c r="FV52" s="133"/>
      <c r="FW52" s="133"/>
      <c r="FX52" s="133"/>
      <c r="FY52" s="133"/>
      <c r="FZ52" s="133"/>
      <c r="GA52" s="133"/>
      <c r="GB52" s="133"/>
      <c r="GC52" s="133"/>
      <c r="GD52" s="133"/>
      <c r="GE52" s="133"/>
      <c r="GF52" s="133"/>
      <c r="GG52" s="133"/>
      <c r="GH52" s="133"/>
      <c r="GI52" s="133"/>
      <c r="GJ52" s="133"/>
      <c r="GK52" s="133"/>
      <c r="GL52" s="133"/>
      <c r="GM52" s="133"/>
      <c r="GN52" s="133"/>
      <c r="GO52" s="133"/>
      <c r="GP52" s="133"/>
      <c r="GQ52" s="133"/>
      <c r="GR52" s="133"/>
      <c r="GS52" s="133"/>
      <c r="GT52" s="133"/>
      <c r="GU52" s="133"/>
      <c r="GV52" s="133"/>
      <c r="GW52" s="133"/>
      <c r="GX52" s="133"/>
      <c r="GY52" s="133"/>
      <c r="GZ52" s="133"/>
      <c r="HA52" s="133"/>
      <c r="HB52" s="133"/>
      <c r="HC52" s="133"/>
      <c r="HD52" s="133"/>
      <c r="HE52" s="133"/>
      <c r="HF52" s="133"/>
      <c r="HG52" s="133"/>
      <c r="HH52" s="133"/>
      <c r="HI52" s="133"/>
      <c r="HJ52" s="133"/>
      <c r="HK52" s="133"/>
      <c r="HL52" s="133"/>
      <c r="HM52" s="133"/>
      <c r="HN52" s="133"/>
      <c r="HO52" s="133"/>
      <c r="HP52" s="133"/>
      <c r="HQ52" s="133"/>
      <c r="HR52" s="133"/>
      <c r="HS52" s="133"/>
      <c r="HT52" s="133"/>
      <c r="HU52" s="133"/>
      <c r="HV52" s="133"/>
      <c r="HW52" s="133"/>
      <c r="HX52" s="133"/>
      <c r="HY52" s="133"/>
      <c r="HZ52" s="133"/>
      <c r="IA52" s="133"/>
      <c r="IB52" s="133"/>
      <c r="IC52" s="133"/>
      <c r="ID52" s="133"/>
      <c r="IE52" s="133"/>
      <c r="IF52" s="133"/>
      <c r="IG52" s="133"/>
      <c r="IH52" s="133"/>
      <c r="II52" s="133"/>
      <c r="IJ52" s="133"/>
      <c r="IK52" s="133"/>
      <c r="IL52" s="133"/>
      <c r="IM52" s="133"/>
      <c r="IN52" s="133"/>
      <c r="IO52" s="133"/>
      <c r="IP52" s="133"/>
      <c r="IQ52" s="133"/>
      <c r="IR52" s="133"/>
    </row>
    <row r="53" spans="1:252" s="134" customFormat="1" ht="25.5">
      <c r="A53" s="202" t="s">
        <v>152</v>
      </c>
      <c r="B53" s="203"/>
      <c r="C53" s="129"/>
      <c r="D53" s="159" t="s">
        <v>153</v>
      </c>
      <c r="E53" s="119" t="s">
        <v>114</v>
      </c>
      <c r="F53" s="198">
        <v>7</v>
      </c>
      <c r="G53" s="199"/>
      <c r="H53" s="200">
        <f t="shared" si="3"/>
        <v>0</v>
      </c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  <c r="BN53" s="133"/>
      <c r="BO53" s="133"/>
      <c r="BP53" s="133"/>
      <c r="BQ53" s="133"/>
      <c r="BR53" s="133"/>
      <c r="BS53" s="133"/>
      <c r="BT53" s="133"/>
      <c r="BU53" s="133"/>
      <c r="BV53" s="133"/>
      <c r="BW53" s="133"/>
      <c r="BX53" s="133"/>
      <c r="BY53" s="133"/>
      <c r="BZ53" s="133"/>
      <c r="CA53" s="133"/>
      <c r="CB53" s="133"/>
      <c r="CC53" s="133"/>
      <c r="CD53" s="133"/>
      <c r="CE53" s="133"/>
      <c r="CF53" s="133"/>
      <c r="CG53" s="133"/>
      <c r="CH53" s="133"/>
      <c r="CI53" s="133"/>
      <c r="CJ53" s="133"/>
      <c r="CK53" s="133"/>
      <c r="CL53" s="133"/>
      <c r="CM53" s="133"/>
      <c r="CN53" s="133"/>
      <c r="CO53" s="133"/>
      <c r="CP53" s="133"/>
      <c r="CQ53" s="133"/>
      <c r="CR53" s="133"/>
      <c r="CS53" s="133"/>
      <c r="CT53" s="133"/>
      <c r="CU53" s="133"/>
      <c r="CV53" s="133"/>
      <c r="CW53" s="133"/>
      <c r="CX53" s="133"/>
      <c r="CY53" s="133"/>
      <c r="CZ53" s="133"/>
      <c r="DA53" s="133"/>
      <c r="DB53" s="133"/>
      <c r="DC53" s="133"/>
      <c r="DD53" s="133"/>
      <c r="DE53" s="133"/>
      <c r="DF53" s="133"/>
      <c r="DG53" s="133"/>
      <c r="DH53" s="133"/>
      <c r="DI53" s="133"/>
      <c r="DJ53" s="133"/>
      <c r="DK53" s="133"/>
      <c r="DL53" s="133"/>
      <c r="DM53" s="133"/>
      <c r="DN53" s="133"/>
      <c r="DO53" s="133"/>
      <c r="DP53" s="133"/>
      <c r="DQ53" s="133"/>
      <c r="DR53" s="133"/>
      <c r="DS53" s="133"/>
      <c r="DT53" s="133"/>
      <c r="DU53" s="133"/>
      <c r="DV53" s="133"/>
      <c r="DW53" s="133"/>
      <c r="DX53" s="133"/>
      <c r="DY53" s="133"/>
      <c r="DZ53" s="133"/>
      <c r="EA53" s="133"/>
      <c r="EB53" s="133"/>
      <c r="EC53" s="133"/>
      <c r="ED53" s="133"/>
      <c r="EE53" s="133"/>
      <c r="EF53" s="133"/>
      <c r="EG53" s="133"/>
      <c r="EH53" s="133"/>
      <c r="EI53" s="133"/>
      <c r="EJ53" s="133"/>
      <c r="EK53" s="133"/>
      <c r="EL53" s="133"/>
      <c r="EM53" s="133"/>
      <c r="EN53" s="133"/>
      <c r="EO53" s="133"/>
      <c r="EP53" s="133"/>
      <c r="EQ53" s="133"/>
      <c r="ER53" s="133"/>
      <c r="ES53" s="133"/>
      <c r="ET53" s="133"/>
      <c r="EU53" s="133"/>
      <c r="EV53" s="133"/>
      <c r="EW53" s="133"/>
      <c r="EX53" s="133"/>
      <c r="EY53" s="133"/>
      <c r="EZ53" s="133"/>
      <c r="FA53" s="133"/>
      <c r="FB53" s="133"/>
      <c r="FC53" s="133"/>
      <c r="FD53" s="133"/>
      <c r="FE53" s="133"/>
      <c r="FF53" s="133"/>
      <c r="FG53" s="133"/>
      <c r="FH53" s="133"/>
      <c r="FI53" s="133"/>
      <c r="FJ53" s="133"/>
      <c r="FK53" s="133"/>
      <c r="FL53" s="133"/>
      <c r="FM53" s="133"/>
      <c r="FN53" s="133"/>
      <c r="FO53" s="133"/>
      <c r="FP53" s="133"/>
      <c r="FQ53" s="133"/>
      <c r="FR53" s="133"/>
      <c r="FS53" s="133"/>
      <c r="FT53" s="133"/>
      <c r="FU53" s="133"/>
      <c r="FV53" s="133"/>
      <c r="FW53" s="133"/>
      <c r="FX53" s="133"/>
      <c r="FY53" s="133"/>
      <c r="FZ53" s="133"/>
      <c r="GA53" s="133"/>
      <c r="GB53" s="133"/>
      <c r="GC53" s="133"/>
      <c r="GD53" s="133"/>
      <c r="GE53" s="133"/>
      <c r="GF53" s="133"/>
      <c r="GG53" s="133"/>
      <c r="GH53" s="133"/>
      <c r="GI53" s="133"/>
      <c r="GJ53" s="133"/>
      <c r="GK53" s="133"/>
      <c r="GL53" s="133"/>
      <c r="GM53" s="133"/>
      <c r="GN53" s="133"/>
      <c r="GO53" s="133"/>
      <c r="GP53" s="133"/>
      <c r="GQ53" s="133"/>
      <c r="GR53" s="133"/>
      <c r="GS53" s="133"/>
      <c r="GT53" s="133"/>
      <c r="GU53" s="133"/>
      <c r="GV53" s="133"/>
      <c r="GW53" s="133"/>
      <c r="GX53" s="133"/>
      <c r="GY53" s="133"/>
      <c r="GZ53" s="133"/>
      <c r="HA53" s="133"/>
      <c r="HB53" s="133"/>
      <c r="HC53" s="133"/>
      <c r="HD53" s="133"/>
      <c r="HE53" s="133"/>
      <c r="HF53" s="133"/>
      <c r="HG53" s="133"/>
      <c r="HH53" s="133"/>
      <c r="HI53" s="133"/>
      <c r="HJ53" s="133"/>
      <c r="HK53" s="133"/>
      <c r="HL53" s="133"/>
      <c r="HM53" s="133"/>
      <c r="HN53" s="133"/>
      <c r="HO53" s="133"/>
      <c r="HP53" s="133"/>
      <c r="HQ53" s="133"/>
      <c r="HR53" s="133"/>
      <c r="HS53" s="133"/>
      <c r="HT53" s="133"/>
      <c r="HU53" s="133"/>
      <c r="HV53" s="133"/>
      <c r="HW53" s="133"/>
      <c r="HX53" s="133"/>
      <c r="HY53" s="133"/>
      <c r="HZ53" s="133"/>
      <c r="IA53" s="133"/>
      <c r="IB53" s="133"/>
      <c r="IC53" s="133"/>
      <c r="ID53" s="133"/>
      <c r="IE53" s="133"/>
      <c r="IF53" s="133"/>
      <c r="IG53" s="133"/>
      <c r="IH53" s="133"/>
      <c r="II53" s="133"/>
      <c r="IJ53" s="133"/>
      <c r="IK53" s="133"/>
      <c r="IL53" s="133"/>
      <c r="IM53" s="133"/>
      <c r="IN53" s="133"/>
      <c r="IO53" s="133"/>
      <c r="IP53" s="133"/>
      <c r="IQ53" s="133"/>
      <c r="IR53" s="133"/>
    </row>
    <row r="54" spans="1:252" s="134" customFormat="1" ht="20.25" customHeight="1">
      <c r="A54" s="121" t="s">
        <v>154</v>
      </c>
      <c r="B54" s="27"/>
      <c r="C54" s="130"/>
      <c r="D54" s="204" t="s">
        <v>155</v>
      </c>
      <c r="E54" s="131"/>
      <c r="F54" s="141"/>
      <c r="G54" s="132"/>
      <c r="H54" s="201"/>
      <c r="I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33"/>
      <c r="BW54" s="133"/>
      <c r="BX54" s="133"/>
      <c r="BY54" s="133"/>
      <c r="BZ54" s="133"/>
      <c r="CA54" s="133"/>
      <c r="CB54" s="133"/>
      <c r="CC54" s="133"/>
      <c r="CD54" s="133"/>
      <c r="CE54" s="133"/>
      <c r="CF54" s="133"/>
      <c r="CG54" s="133"/>
      <c r="CH54" s="133"/>
      <c r="CI54" s="133"/>
      <c r="CJ54" s="133"/>
      <c r="CK54" s="133"/>
      <c r="CL54" s="133"/>
      <c r="CM54" s="133"/>
      <c r="CN54" s="133"/>
      <c r="CO54" s="133"/>
      <c r="CP54" s="133"/>
      <c r="CQ54" s="133"/>
      <c r="CR54" s="133"/>
      <c r="CS54" s="133"/>
      <c r="CT54" s="133"/>
      <c r="CU54" s="133"/>
      <c r="CV54" s="133"/>
      <c r="CW54" s="133"/>
      <c r="CX54" s="133"/>
      <c r="CY54" s="133"/>
      <c r="CZ54" s="133"/>
      <c r="DA54" s="133"/>
      <c r="DB54" s="133"/>
      <c r="DC54" s="133"/>
      <c r="DD54" s="133"/>
      <c r="DE54" s="133"/>
      <c r="DF54" s="133"/>
      <c r="DG54" s="133"/>
      <c r="DH54" s="133"/>
      <c r="DI54" s="133"/>
      <c r="DJ54" s="133"/>
      <c r="DK54" s="133"/>
      <c r="DL54" s="133"/>
      <c r="DM54" s="133"/>
      <c r="DN54" s="133"/>
      <c r="DO54" s="133"/>
      <c r="DP54" s="133"/>
      <c r="DQ54" s="133"/>
      <c r="DR54" s="133"/>
      <c r="DS54" s="133"/>
      <c r="DT54" s="133"/>
      <c r="DU54" s="133"/>
      <c r="DV54" s="133"/>
      <c r="DW54" s="133"/>
      <c r="DX54" s="133"/>
      <c r="DY54" s="133"/>
      <c r="DZ54" s="133"/>
      <c r="EA54" s="133"/>
      <c r="EB54" s="133"/>
      <c r="EC54" s="133"/>
      <c r="ED54" s="133"/>
      <c r="EE54" s="133"/>
      <c r="EF54" s="133"/>
      <c r="EG54" s="133"/>
      <c r="EH54" s="133"/>
      <c r="EI54" s="133"/>
      <c r="EJ54" s="133"/>
      <c r="EK54" s="133"/>
      <c r="EL54" s="133"/>
      <c r="EM54" s="133"/>
      <c r="EN54" s="133"/>
      <c r="EO54" s="133"/>
      <c r="EP54" s="133"/>
      <c r="EQ54" s="133"/>
      <c r="ER54" s="133"/>
      <c r="ES54" s="133"/>
      <c r="ET54" s="133"/>
      <c r="EU54" s="133"/>
      <c r="EV54" s="133"/>
      <c r="EW54" s="133"/>
      <c r="EX54" s="133"/>
      <c r="EY54" s="133"/>
      <c r="EZ54" s="133"/>
      <c r="FA54" s="133"/>
      <c r="FB54" s="133"/>
      <c r="FC54" s="133"/>
      <c r="FD54" s="133"/>
      <c r="FE54" s="133"/>
      <c r="FF54" s="133"/>
      <c r="FG54" s="133"/>
      <c r="FH54" s="133"/>
      <c r="FI54" s="133"/>
      <c r="FJ54" s="133"/>
      <c r="FK54" s="133"/>
      <c r="FL54" s="133"/>
      <c r="FM54" s="133"/>
      <c r="FN54" s="133"/>
      <c r="FO54" s="133"/>
      <c r="FP54" s="133"/>
      <c r="FQ54" s="133"/>
      <c r="FR54" s="133"/>
      <c r="FS54" s="133"/>
      <c r="FT54" s="133"/>
      <c r="FU54" s="133"/>
      <c r="FV54" s="133"/>
      <c r="FW54" s="133"/>
      <c r="FX54" s="133"/>
      <c r="FY54" s="133"/>
      <c r="FZ54" s="133"/>
      <c r="GA54" s="133"/>
      <c r="GB54" s="133"/>
      <c r="GC54" s="133"/>
      <c r="GD54" s="133"/>
      <c r="GE54" s="133"/>
      <c r="GF54" s="133"/>
      <c r="GG54" s="133"/>
      <c r="GH54" s="133"/>
      <c r="GI54" s="133"/>
      <c r="GJ54" s="133"/>
      <c r="GK54" s="133"/>
      <c r="GL54" s="133"/>
      <c r="GM54" s="133"/>
      <c r="GN54" s="133"/>
      <c r="GO54" s="133"/>
      <c r="GP54" s="133"/>
      <c r="GQ54" s="133"/>
      <c r="GR54" s="133"/>
      <c r="GS54" s="133"/>
      <c r="GT54" s="133"/>
      <c r="GU54" s="133"/>
      <c r="GV54" s="133"/>
      <c r="GW54" s="133"/>
      <c r="GX54" s="133"/>
      <c r="GY54" s="133"/>
      <c r="GZ54" s="133"/>
      <c r="HA54" s="133"/>
      <c r="HB54" s="133"/>
      <c r="HC54" s="133"/>
      <c r="HD54" s="133"/>
      <c r="HE54" s="133"/>
      <c r="HF54" s="133"/>
      <c r="HG54" s="133"/>
      <c r="HH54" s="133"/>
      <c r="HI54" s="133"/>
      <c r="HJ54" s="133"/>
      <c r="HK54" s="133"/>
      <c r="HL54" s="133"/>
      <c r="HM54" s="133"/>
      <c r="HN54" s="133"/>
      <c r="HO54" s="133"/>
      <c r="HP54" s="133"/>
      <c r="HQ54" s="133"/>
      <c r="HR54" s="133"/>
      <c r="HS54" s="133"/>
      <c r="HT54" s="133"/>
      <c r="HU54" s="133"/>
      <c r="HV54" s="133"/>
      <c r="HW54" s="133"/>
      <c r="HX54" s="133"/>
      <c r="HY54" s="133"/>
      <c r="HZ54" s="133"/>
      <c r="IA54" s="133"/>
      <c r="IB54" s="133"/>
      <c r="IC54" s="133"/>
      <c r="ID54" s="133"/>
      <c r="IE54" s="133"/>
      <c r="IF54" s="133"/>
      <c r="IG54" s="133"/>
      <c r="IH54" s="133"/>
      <c r="II54" s="133"/>
      <c r="IJ54" s="133"/>
      <c r="IK54" s="133"/>
      <c r="IL54" s="133"/>
      <c r="IM54" s="133"/>
      <c r="IN54" s="133"/>
      <c r="IO54" s="133"/>
      <c r="IP54" s="133"/>
      <c r="IQ54" s="133"/>
      <c r="IR54" s="133"/>
    </row>
    <row r="55" spans="1:252" s="134" customFormat="1" ht="25.5">
      <c r="A55" s="135" t="s">
        <v>156</v>
      </c>
      <c r="B55" s="146"/>
      <c r="C55" s="126"/>
      <c r="D55" s="156" t="s">
        <v>157</v>
      </c>
      <c r="E55" s="115" t="s">
        <v>124</v>
      </c>
      <c r="F55" s="142">
        <v>61.31</v>
      </c>
      <c r="G55" s="136"/>
      <c r="H55" s="200">
        <f t="shared" si="3"/>
        <v>0</v>
      </c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33"/>
      <c r="BW55" s="133"/>
      <c r="BX55" s="133"/>
      <c r="BY55" s="133"/>
      <c r="BZ55" s="133"/>
      <c r="CA55" s="133"/>
      <c r="CB55" s="133"/>
      <c r="CC55" s="133"/>
      <c r="CD55" s="133"/>
      <c r="CE55" s="133"/>
      <c r="CF55" s="133"/>
      <c r="CG55" s="133"/>
      <c r="CH55" s="133"/>
      <c r="CI55" s="133"/>
      <c r="CJ55" s="133"/>
      <c r="CK55" s="133"/>
      <c r="CL55" s="133"/>
      <c r="CM55" s="133"/>
      <c r="CN55" s="133"/>
      <c r="CO55" s="133"/>
      <c r="CP55" s="133"/>
      <c r="CQ55" s="133"/>
      <c r="CR55" s="133"/>
      <c r="CS55" s="133"/>
      <c r="CT55" s="133"/>
      <c r="CU55" s="133"/>
      <c r="CV55" s="133"/>
      <c r="CW55" s="133"/>
      <c r="CX55" s="133"/>
      <c r="CY55" s="133"/>
      <c r="CZ55" s="133"/>
      <c r="DA55" s="133"/>
      <c r="DB55" s="133"/>
      <c r="DC55" s="133"/>
      <c r="DD55" s="133"/>
      <c r="DE55" s="133"/>
      <c r="DF55" s="133"/>
      <c r="DG55" s="133"/>
      <c r="DH55" s="133"/>
      <c r="DI55" s="133"/>
      <c r="DJ55" s="133"/>
      <c r="DK55" s="133"/>
      <c r="DL55" s="133"/>
      <c r="DM55" s="133"/>
      <c r="DN55" s="133"/>
      <c r="DO55" s="133"/>
      <c r="DP55" s="133"/>
      <c r="DQ55" s="133"/>
      <c r="DR55" s="133"/>
      <c r="DS55" s="133"/>
      <c r="DT55" s="133"/>
      <c r="DU55" s="133"/>
      <c r="DV55" s="133"/>
      <c r="DW55" s="133"/>
      <c r="DX55" s="133"/>
      <c r="DY55" s="133"/>
      <c r="DZ55" s="133"/>
      <c r="EA55" s="133"/>
      <c r="EB55" s="133"/>
      <c r="EC55" s="133"/>
      <c r="ED55" s="133"/>
      <c r="EE55" s="133"/>
      <c r="EF55" s="133"/>
      <c r="EG55" s="133"/>
      <c r="EH55" s="133"/>
      <c r="EI55" s="133"/>
      <c r="EJ55" s="133"/>
      <c r="EK55" s="133"/>
      <c r="EL55" s="133"/>
      <c r="EM55" s="133"/>
      <c r="EN55" s="133"/>
      <c r="EO55" s="133"/>
      <c r="EP55" s="133"/>
      <c r="EQ55" s="133"/>
      <c r="ER55" s="133"/>
      <c r="ES55" s="133"/>
      <c r="ET55" s="133"/>
      <c r="EU55" s="133"/>
      <c r="EV55" s="133"/>
      <c r="EW55" s="133"/>
      <c r="EX55" s="133"/>
      <c r="EY55" s="133"/>
      <c r="EZ55" s="133"/>
      <c r="FA55" s="133"/>
      <c r="FB55" s="133"/>
      <c r="FC55" s="133"/>
      <c r="FD55" s="133"/>
      <c r="FE55" s="133"/>
      <c r="FF55" s="133"/>
      <c r="FG55" s="133"/>
      <c r="FH55" s="133"/>
      <c r="FI55" s="133"/>
      <c r="FJ55" s="133"/>
      <c r="FK55" s="133"/>
      <c r="FL55" s="133"/>
      <c r="FM55" s="133"/>
      <c r="FN55" s="133"/>
      <c r="FO55" s="133"/>
      <c r="FP55" s="133"/>
      <c r="FQ55" s="133"/>
      <c r="FR55" s="133"/>
      <c r="FS55" s="133"/>
      <c r="FT55" s="133"/>
      <c r="FU55" s="133"/>
      <c r="FV55" s="133"/>
      <c r="FW55" s="133"/>
      <c r="FX55" s="133"/>
      <c r="FY55" s="133"/>
      <c r="FZ55" s="133"/>
      <c r="GA55" s="133"/>
      <c r="GB55" s="133"/>
      <c r="GC55" s="133"/>
      <c r="GD55" s="133"/>
      <c r="GE55" s="133"/>
      <c r="GF55" s="133"/>
      <c r="GG55" s="133"/>
      <c r="GH55" s="133"/>
      <c r="GI55" s="133"/>
      <c r="GJ55" s="133"/>
      <c r="GK55" s="133"/>
      <c r="GL55" s="133"/>
      <c r="GM55" s="133"/>
      <c r="GN55" s="133"/>
      <c r="GO55" s="133"/>
      <c r="GP55" s="133"/>
      <c r="GQ55" s="133"/>
      <c r="GR55" s="133"/>
      <c r="GS55" s="133"/>
      <c r="GT55" s="133"/>
      <c r="GU55" s="133"/>
      <c r="GV55" s="133"/>
      <c r="GW55" s="133"/>
      <c r="GX55" s="133"/>
      <c r="GY55" s="133"/>
      <c r="GZ55" s="133"/>
      <c r="HA55" s="133"/>
      <c r="HB55" s="133"/>
      <c r="HC55" s="133"/>
      <c r="HD55" s="133"/>
      <c r="HE55" s="133"/>
      <c r="HF55" s="133"/>
      <c r="HG55" s="133"/>
      <c r="HH55" s="133"/>
      <c r="HI55" s="133"/>
      <c r="HJ55" s="133"/>
      <c r="HK55" s="133"/>
      <c r="HL55" s="133"/>
      <c r="HM55" s="133"/>
      <c r="HN55" s="133"/>
      <c r="HO55" s="133"/>
      <c r="HP55" s="133"/>
      <c r="HQ55" s="133"/>
      <c r="HR55" s="133"/>
      <c r="HS55" s="133"/>
      <c r="HT55" s="133"/>
      <c r="HU55" s="133"/>
      <c r="HV55" s="133"/>
      <c r="HW55" s="133"/>
      <c r="HX55" s="133"/>
      <c r="HY55" s="133"/>
      <c r="HZ55" s="133"/>
      <c r="IA55" s="133"/>
      <c r="IB55" s="133"/>
      <c r="IC55" s="133"/>
      <c r="ID55" s="133"/>
      <c r="IE55" s="133"/>
      <c r="IF55" s="133"/>
      <c r="IG55" s="133"/>
      <c r="IH55" s="133"/>
      <c r="II55" s="133"/>
      <c r="IJ55" s="133"/>
      <c r="IK55" s="133"/>
      <c r="IL55" s="133"/>
      <c r="IM55" s="133"/>
      <c r="IN55" s="133"/>
      <c r="IO55" s="133"/>
      <c r="IP55" s="133"/>
      <c r="IQ55" s="133"/>
      <c r="IR55" s="133"/>
    </row>
    <row r="56" spans="1:252" s="134" customFormat="1" ht="25.5">
      <c r="A56" s="135" t="s">
        <v>158</v>
      </c>
      <c r="B56" s="146"/>
      <c r="C56" s="126"/>
      <c r="D56" s="156" t="s">
        <v>159</v>
      </c>
      <c r="E56" s="115" t="s">
        <v>160</v>
      </c>
      <c r="F56" s="142">
        <v>122.63</v>
      </c>
      <c r="G56" s="136"/>
      <c r="H56" s="200">
        <f t="shared" si="3"/>
        <v>0</v>
      </c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33"/>
      <c r="BW56" s="133"/>
      <c r="BX56" s="133"/>
      <c r="BY56" s="133"/>
      <c r="BZ56" s="133"/>
      <c r="CA56" s="133"/>
      <c r="CB56" s="133"/>
      <c r="CC56" s="133"/>
      <c r="CD56" s="133"/>
      <c r="CE56" s="133"/>
      <c r="CF56" s="133"/>
      <c r="CG56" s="133"/>
      <c r="CH56" s="133"/>
      <c r="CI56" s="133"/>
      <c r="CJ56" s="133"/>
      <c r="CK56" s="133"/>
      <c r="CL56" s="133"/>
      <c r="CM56" s="133"/>
      <c r="CN56" s="133"/>
      <c r="CO56" s="133"/>
      <c r="CP56" s="133"/>
      <c r="CQ56" s="133"/>
      <c r="CR56" s="133"/>
      <c r="CS56" s="133"/>
      <c r="CT56" s="133"/>
      <c r="CU56" s="133"/>
      <c r="CV56" s="133"/>
      <c r="CW56" s="133"/>
      <c r="CX56" s="133"/>
      <c r="CY56" s="133"/>
      <c r="CZ56" s="133"/>
      <c r="DA56" s="133"/>
      <c r="DB56" s="133"/>
      <c r="DC56" s="133"/>
      <c r="DD56" s="133"/>
      <c r="DE56" s="133"/>
      <c r="DF56" s="133"/>
      <c r="DG56" s="133"/>
      <c r="DH56" s="133"/>
      <c r="DI56" s="133"/>
      <c r="DJ56" s="133"/>
      <c r="DK56" s="133"/>
      <c r="DL56" s="133"/>
      <c r="DM56" s="133"/>
      <c r="DN56" s="133"/>
      <c r="DO56" s="133"/>
      <c r="DP56" s="133"/>
      <c r="DQ56" s="133"/>
      <c r="DR56" s="133"/>
      <c r="DS56" s="133"/>
      <c r="DT56" s="133"/>
      <c r="DU56" s="133"/>
      <c r="DV56" s="133"/>
      <c r="DW56" s="133"/>
      <c r="DX56" s="133"/>
      <c r="DY56" s="133"/>
      <c r="DZ56" s="133"/>
      <c r="EA56" s="133"/>
      <c r="EB56" s="133"/>
      <c r="EC56" s="133"/>
      <c r="ED56" s="133"/>
      <c r="EE56" s="133"/>
      <c r="EF56" s="133"/>
      <c r="EG56" s="133"/>
      <c r="EH56" s="133"/>
      <c r="EI56" s="133"/>
      <c r="EJ56" s="133"/>
      <c r="EK56" s="133"/>
      <c r="EL56" s="133"/>
      <c r="EM56" s="133"/>
      <c r="EN56" s="133"/>
      <c r="EO56" s="133"/>
      <c r="EP56" s="133"/>
      <c r="EQ56" s="133"/>
      <c r="ER56" s="133"/>
      <c r="ES56" s="133"/>
      <c r="ET56" s="133"/>
      <c r="EU56" s="133"/>
      <c r="EV56" s="133"/>
      <c r="EW56" s="133"/>
      <c r="EX56" s="133"/>
      <c r="EY56" s="133"/>
      <c r="EZ56" s="133"/>
      <c r="FA56" s="133"/>
      <c r="FB56" s="133"/>
      <c r="FC56" s="133"/>
      <c r="FD56" s="133"/>
      <c r="FE56" s="133"/>
      <c r="FF56" s="133"/>
      <c r="FG56" s="133"/>
      <c r="FH56" s="133"/>
      <c r="FI56" s="133"/>
      <c r="FJ56" s="133"/>
      <c r="FK56" s="133"/>
      <c r="FL56" s="133"/>
      <c r="FM56" s="133"/>
      <c r="FN56" s="133"/>
      <c r="FO56" s="133"/>
      <c r="FP56" s="133"/>
      <c r="FQ56" s="133"/>
      <c r="FR56" s="133"/>
      <c r="FS56" s="133"/>
      <c r="FT56" s="133"/>
      <c r="FU56" s="133"/>
      <c r="FV56" s="133"/>
      <c r="FW56" s="133"/>
      <c r="FX56" s="133"/>
      <c r="FY56" s="133"/>
      <c r="FZ56" s="133"/>
      <c r="GA56" s="133"/>
      <c r="GB56" s="133"/>
      <c r="GC56" s="133"/>
      <c r="GD56" s="133"/>
      <c r="GE56" s="133"/>
      <c r="GF56" s="133"/>
      <c r="GG56" s="133"/>
      <c r="GH56" s="133"/>
      <c r="GI56" s="133"/>
      <c r="GJ56" s="133"/>
      <c r="GK56" s="133"/>
      <c r="GL56" s="133"/>
      <c r="GM56" s="133"/>
      <c r="GN56" s="133"/>
      <c r="GO56" s="133"/>
      <c r="GP56" s="133"/>
      <c r="GQ56" s="133"/>
      <c r="GR56" s="133"/>
      <c r="GS56" s="133"/>
      <c r="GT56" s="133"/>
      <c r="GU56" s="133"/>
      <c r="GV56" s="133"/>
      <c r="GW56" s="133"/>
      <c r="GX56" s="133"/>
      <c r="GY56" s="133"/>
      <c r="GZ56" s="133"/>
      <c r="HA56" s="133"/>
      <c r="HB56" s="133"/>
      <c r="HC56" s="133"/>
      <c r="HD56" s="133"/>
      <c r="HE56" s="133"/>
      <c r="HF56" s="133"/>
      <c r="HG56" s="133"/>
      <c r="HH56" s="133"/>
      <c r="HI56" s="133"/>
      <c r="HJ56" s="133"/>
      <c r="HK56" s="133"/>
      <c r="HL56" s="133"/>
      <c r="HM56" s="133"/>
      <c r="HN56" s="133"/>
      <c r="HO56" s="133"/>
      <c r="HP56" s="133"/>
      <c r="HQ56" s="133"/>
      <c r="HR56" s="133"/>
      <c r="HS56" s="133"/>
      <c r="HT56" s="133"/>
      <c r="HU56" s="133"/>
      <c r="HV56" s="133"/>
      <c r="HW56" s="133"/>
      <c r="HX56" s="133"/>
      <c r="HY56" s="133"/>
      <c r="HZ56" s="133"/>
      <c r="IA56" s="133"/>
      <c r="IB56" s="133"/>
      <c r="IC56" s="133"/>
      <c r="ID56" s="133"/>
      <c r="IE56" s="133"/>
      <c r="IF56" s="133"/>
      <c r="IG56" s="133"/>
      <c r="IH56" s="133"/>
      <c r="II56" s="133"/>
      <c r="IJ56" s="133"/>
      <c r="IK56" s="133"/>
      <c r="IL56" s="133"/>
      <c r="IM56" s="133"/>
      <c r="IN56" s="133"/>
      <c r="IO56" s="133"/>
      <c r="IP56" s="133"/>
      <c r="IQ56" s="133"/>
      <c r="IR56" s="133"/>
    </row>
    <row r="57" spans="1:252" ht="21" customHeight="1">
      <c r="A57" s="209" t="s">
        <v>22</v>
      </c>
      <c r="B57" s="210"/>
      <c r="C57" s="210"/>
      <c r="D57" s="210"/>
      <c r="E57" s="210"/>
      <c r="F57" s="210"/>
      <c r="G57" s="211"/>
      <c r="H57" s="28">
        <f>SUM(H36:H39)</f>
        <v>0</v>
      </c>
    </row>
    <row r="58" spans="1:252" ht="21" customHeight="1">
      <c r="A58" s="29"/>
      <c r="B58" s="125"/>
      <c r="C58" s="125"/>
      <c r="D58" s="30"/>
      <c r="E58" s="31"/>
      <c r="F58" s="31"/>
      <c r="G58" s="30"/>
      <c r="H58" s="32"/>
    </row>
    <row r="59" spans="1:252" ht="21" customHeight="1">
      <c r="A59" s="33">
        <v>2</v>
      </c>
      <c r="B59" s="34"/>
      <c r="C59" s="34"/>
      <c r="D59" s="157" t="s">
        <v>103</v>
      </c>
      <c r="E59" s="35"/>
      <c r="F59" s="143"/>
      <c r="G59" s="36"/>
      <c r="H59" s="36"/>
      <c r="J59" s="37"/>
    </row>
    <row r="60" spans="1:252" ht="21" customHeight="1">
      <c r="A60" s="117" t="s">
        <v>23</v>
      </c>
      <c r="B60" s="20"/>
      <c r="C60" s="21"/>
      <c r="D60" s="158" t="s">
        <v>51</v>
      </c>
      <c r="E60" s="22"/>
      <c r="F60" s="138"/>
      <c r="G60" s="24"/>
      <c r="H60" s="25"/>
      <c r="J60" s="37"/>
    </row>
    <row r="61" spans="1:252" ht="38.25">
      <c r="A61" s="116" t="s">
        <v>24</v>
      </c>
      <c r="B61" s="145"/>
      <c r="C61" s="123"/>
      <c r="D61" s="155" t="s">
        <v>105</v>
      </c>
      <c r="E61" s="115" t="s">
        <v>52</v>
      </c>
      <c r="F61" s="139">
        <v>3.5</v>
      </c>
      <c r="G61" s="18"/>
      <c r="H61" s="18">
        <f t="shared" ref="H61:H65" si="4">F61*G61</f>
        <v>0</v>
      </c>
      <c r="J61" s="37"/>
    </row>
    <row r="62" spans="1:252" ht="38.25">
      <c r="A62" s="116" t="s">
        <v>161</v>
      </c>
      <c r="B62" s="205"/>
      <c r="C62" s="126"/>
      <c r="D62" s="156" t="s">
        <v>107</v>
      </c>
      <c r="E62" s="115" t="s">
        <v>108</v>
      </c>
      <c r="F62" s="139">
        <v>112</v>
      </c>
      <c r="G62" s="120"/>
      <c r="H62" s="120">
        <f t="shared" si="4"/>
        <v>0</v>
      </c>
    </row>
    <row r="63" spans="1:252" ht="89.25">
      <c r="A63" s="116" t="s">
        <v>162</v>
      </c>
      <c r="B63" s="146"/>
      <c r="C63" s="129"/>
      <c r="D63" s="159" t="s">
        <v>110</v>
      </c>
      <c r="E63" s="119" t="s">
        <v>111</v>
      </c>
      <c r="F63" s="140">
        <v>14</v>
      </c>
      <c r="G63" s="136"/>
      <c r="H63" s="136">
        <f t="shared" si="4"/>
        <v>0</v>
      </c>
    </row>
    <row r="64" spans="1:252" ht="25.5">
      <c r="A64" s="116" t="s">
        <v>163</v>
      </c>
      <c r="B64" s="205"/>
      <c r="C64" s="129"/>
      <c r="D64" s="159" t="s">
        <v>113</v>
      </c>
      <c r="E64" s="119" t="s">
        <v>114</v>
      </c>
      <c r="F64" s="140">
        <v>1</v>
      </c>
      <c r="G64" s="136"/>
      <c r="H64" s="136">
        <f t="shared" si="4"/>
        <v>0</v>
      </c>
    </row>
    <row r="65" spans="1:10" ht="19.5" customHeight="1">
      <c r="A65" s="116" t="s">
        <v>164</v>
      </c>
      <c r="B65" s="146"/>
      <c r="C65" s="129"/>
      <c r="D65" s="159" t="s">
        <v>116</v>
      </c>
      <c r="E65" s="119" t="s">
        <v>114</v>
      </c>
      <c r="F65" s="140">
        <v>1</v>
      </c>
      <c r="G65" s="136"/>
      <c r="H65" s="136">
        <f t="shared" si="4"/>
        <v>0</v>
      </c>
    </row>
    <row r="66" spans="1:10">
      <c r="A66" s="117" t="s">
        <v>25</v>
      </c>
      <c r="B66" s="20"/>
      <c r="C66" s="21"/>
      <c r="D66" s="161" t="s">
        <v>117</v>
      </c>
      <c r="E66" s="22"/>
      <c r="F66" s="138"/>
      <c r="G66" s="23"/>
      <c r="H66" s="25"/>
    </row>
    <row r="67" spans="1:10" ht="25.5">
      <c r="A67" s="116" t="s">
        <v>26</v>
      </c>
      <c r="B67" s="146"/>
      <c r="C67" s="126"/>
      <c r="D67" s="156" t="s">
        <v>118</v>
      </c>
      <c r="E67" s="115" t="s">
        <v>119</v>
      </c>
      <c r="F67" s="139">
        <v>10</v>
      </c>
      <c r="G67" s="18"/>
      <c r="H67" s="18">
        <f t="shared" ref="H67:H68" si="5">F67*G67</f>
        <v>0</v>
      </c>
      <c r="J67" s="37"/>
    </row>
    <row r="68" spans="1:10" ht="25.5">
      <c r="A68" s="116" t="s">
        <v>27</v>
      </c>
      <c r="B68" s="146"/>
      <c r="C68" s="126"/>
      <c r="D68" s="156" t="s">
        <v>120</v>
      </c>
      <c r="E68" s="115" t="s">
        <v>121</v>
      </c>
      <c r="F68" s="139">
        <v>0.3</v>
      </c>
      <c r="G68" s="18"/>
      <c r="H68" s="120">
        <f t="shared" si="5"/>
        <v>0</v>
      </c>
    </row>
    <row r="69" spans="1:10" ht="18.75" customHeight="1">
      <c r="A69" s="117" t="s">
        <v>28</v>
      </c>
      <c r="B69" s="27"/>
      <c r="C69" s="130"/>
      <c r="D69" s="160" t="s">
        <v>122</v>
      </c>
      <c r="E69" s="131"/>
      <c r="F69" s="141"/>
      <c r="G69" s="132"/>
      <c r="H69" s="201"/>
      <c r="J69" s="37"/>
    </row>
    <row r="70" spans="1:10" ht="38.25">
      <c r="A70" s="118" t="s">
        <v>29</v>
      </c>
      <c r="B70" s="147"/>
      <c r="C70" s="129"/>
      <c r="D70" s="159" t="s">
        <v>123</v>
      </c>
      <c r="E70" s="119" t="s">
        <v>124</v>
      </c>
      <c r="F70" s="198">
        <v>3.78</v>
      </c>
      <c r="G70" s="199"/>
      <c r="H70" s="200">
        <f t="shared" ref="H70:H71" si="6">F70*G70</f>
        <v>0</v>
      </c>
    </row>
    <row r="71" spans="1:10">
      <c r="A71" s="135" t="s">
        <v>165</v>
      </c>
      <c r="B71" s="146"/>
      <c r="C71" s="126"/>
      <c r="D71" s="156" t="s">
        <v>126</v>
      </c>
      <c r="E71" s="115" t="s">
        <v>124</v>
      </c>
      <c r="F71" s="142">
        <v>26.97</v>
      </c>
      <c r="G71" s="136"/>
      <c r="H71" s="200">
        <f t="shared" si="6"/>
        <v>0</v>
      </c>
    </row>
    <row r="72" spans="1:10" ht="20.25" customHeight="1">
      <c r="A72" s="117" t="s">
        <v>166</v>
      </c>
      <c r="B72" s="27"/>
      <c r="C72" s="130"/>
      <c r="D72" s="160" t="s">
        <v>128</v>
      </c>
      <c r="E72" s="131"/>
      <c r="F72" s="141"/>
      <c r="G72" s="132"/>
      <c r="H72" s="201"/>
    </row>
    <row r="73" spans="1:10" ht="25.5">
      <c r="A73" s="135" t="s">
        <v>167</v>
      </c>
      <c r="B73" s="146"/>
      <c r="C73" s="126"/>
      <c r="D73" s="156" t="s">
        <v>130</v>
      </c>
      <c r="E73" s="115" t="s">
        <v>108</v>
      </c>
      <c r="F73" s="142">
        <v>370.77</v>
      </c>
      <c r="G73" s="136"/>
      <c r="H73" s="200">
        <f t="shared" ref="H73:H83" si="7">F73*G73</f>
        <v>0</v>
      </c>
      <c r="J73" s="37"/>
    </row>
    <row r="74" spans="1:10" ht="25.5">
      <c r="A74" s="135" t="s">
        <v>168</v>
      </c>
      <c r="B74" s="146"/>
      <c r="C74" s="126"/>
      <c r="D74" s="156" t="s">
        <v>132</v>
      </c>
      <c r="E74" s="115" t="s">
        <v>114</v>
      </c>
      <c r="F74" s="142">
        <v>29</v>
      </c>
      <c r="G74" s="136"/>
      <c r="H74" s="200">
        <f t="shared" si="7"/>
        <v>0</v>
      </c>
      <c r="J74" s="37"/>
    </row>
    <row r="75" spans="1:10" ht="25.5">
      <c r="A75" s="135" t="s">
        <v>169</v>
      </c>
      <c r="B75" s="146"/>
      <c r="C75" s="126"/>
      <c r="D75" s="156" t="s">
        <v>134</v>
      </c>
      <c r="E75" s="115" t="s">
        <v>114</v>
      </c>
      <c r="F75" s="142">
        <v>10</v>
      </c>
      <c r="G75" s="136"/>
      <c r="H75" s="200">
        <f t="shared" si="7"/>
        <v>0</v>
      </c>
      <c r="J75" s="37"/>
    </row>
    <row r="76" spans="1:10" ht="38.25">
      <c r="A76" s="135" t="s">
        <v>170</v>
      </c>
      <c r="B76" s="146"/>
      <c r="C76" s="126"/>
      <c r="D76" s="156" t="s">
        <v>136</v>
      </c>
      <c r="E76" s="115" t="s">
        <v>108</v>
      </c>
      <c r="F76" s="142">
        <v>30</v>
      </c>
      <c r="G76" s="136"/>
      <c r="H76" s="200">
        <f t="shared" si="7"/>
        <v>0</v>
      </c>
    </row>
    <row r="77" spans="1:10" ht="25.5">
      <c r="A77" s="135" t="s">
        <v>171</v>
      </c>
      <c r="B77" s="146"/>
      <c r="C77" s="126"/>
      <c r="D77" s="156" t="s">
        <v>138</v>
      </c>
      <c r="E77" s="115" t="s">
        <v>108</v>
      </c>
      <c r="F77" s="142">
        <v>179.77</v>
      </c>
      <c r="G77" s="136"/>
      <c r="H77" s="200">
        <f t="shared" si="7"/>
        <v>0</v>
      </c>
    </row>
    <row r="78" spans="1:10" ht="25.5">
      <c r="A78" s="135" t="s">
        <v>172</v>
      </c>
      <c r="B78" s="146"/>
      <c r="C78" s="126"/>
      <c r="D78" s="156" t="s">
        <v>140</v>
      </c>
      <c r="E78" s="115" t="s">
        <v>114</v>
      </c>
      <c r="F78" s="142">
        <v>4</v>
      </c>
      <c r="G78" s="136"/>
      <c r="H78" s="200">
        <f t="shared" si="7"/>
        <v>0</v>
      </c>
    </row>
    <row r="79" spans="1:10" ht="25.5">
      <c r="A79" s="135" t="s">
        <v>173</v>
      </c>
      <c r="B79" s="146"/>
      <c r="C79" s="126"/>
      <c r="D79" s="156" t="s">
        <v>142</v>
      </c>
      <c r="E79" s="115" t="s">
        <v>114</v>
      </c>
      <c r="F79" s="142">
        <v>4</v>
      </c>
      <c r="G79" s="136"/>
      <c r="H79" s="200">
        <f t="shared" si="7"/>
        <v>0</v>
      </c>
    </row>
    <row r="80" spans="1:10" ht="25.5">
      <c r="A80" s="135" t="s">
        <v>174</v>
      </c>
      <c r="B80" s="146"/>
      <c r="C80" s="126"/>
      <c r="D80" s="156" t="s">
        <v>144</v>
      </c>
      <c r="E80" s="115" t="s">
        <v>114</v>
      </c>
      <c r="F80" s="142">
        <v>4</v>
      </c>
      <c r="G80" s="136"/>
      <c r="H80" s="200">
        <f t="shared" si="7"/>
        <v>0</v>
      </c>
      <c r="I80" s="133"/>
      <c r="J80" s="154"/>
    </row>
    <row r="81" spans="1:10">
      <c r="A81" s="135" t="s">
        <v>175</v>
      </c>
      <c r="B81" s="146"/>
      <c r="C81" s="126"/>
      <c r="D81" s="156" t="s">
        <v>146</v>
      </c>
      <c r="E81" s="115" t="s">
        <v>114</v>
      </c>
      <c r="F81" s="142">
        <v>10</v>
      </c>
      <c r="G81" s="136"/>
      <c r="H81" s="200">
        <f t="shared" si="7"/>
        <v>0</v>
      </c>
      <c r="I81" s="133"/>
      <c r="J81" s="133"/>
    </row>
    <row r="82" spans="1:10" ht="25.5">
      <c r="A82" s="135" t="s">
        <v>176</v>
      </c>
      <c r="B82" s="146"/>
      <c r="C82" s="126"/>
      <c r="D82" s="156" t="s">
        <v>148</v>
      </c>
      <c r="E82" s="115" t="s">
        <v>114</v>
      </c>
      <c r="F82" s="142">
        <v>1</v>
      </c>
      <c r="G82" s="136"/>
      <c r="H82" s="200">
        <f t="shared" si="7"/>
        <v>0</v>
      </c>
    </row>
    <row r="83" spans="1:10" ht="25.5">
      <c r="A83" s="202" t="s">
        <v>177</v>
      </c>
      <c r="B83" s="203"/>
      <c r="C83" s="129"/>
      <c r="D83" s="159" t="s">
        <v>153</v>
      </c>
      <c r="E83" s="119" t="s">
        <v>114</v>
      </c>
      <c r="F83" s="198">
        <v>4</v>
      </c>
      <c r="G83" s="199"/>
      <c r="H83" s="200">
        <f t="shared" si="7"/>
        <v>0</v>
      </c>
      <c r="I83" s="133"/>
      <c r="J83" s="133"/>
    </row>
    <row r="84" spans="1:10" ht="18.75" customHeight="1">
      <c r="A84" s="121" t="s">
        <v>178</v>
      </c>
      <c r="B84" s="27"/>
      <c r="C84" s="130"/>
      <c r="D84" s="204" t="s">
        <v>155</v>
      </c>
      <c r="E84" s="131"/>
      <c r="F84" s="141"/>
      <c r="G84" s="132"/>
      <c r="H84" s="201"/>
    </row>
    <row r="85" spans="1:10" ht="25.5">
      <c r="A85" s="135" t="s">
        <v>179</v>
      </c>
      <c r="B85" s="146"/>
      <c r="C85" s="126"/>
      <c r="D85" s="156" t="s">
        <v>157</v>
      </c>
      <c r="E85" s="115" t="s">
        <v>124</v>
      </c>
      <c r="F85" s="142">
        <v>26.97</v>
      </c>
      <c r="G85" s="136"/>
      <c r="H85" s="200">
        <f t="shared" ref="H85:H86" si="8">F85*G85</f>
        <v>0</v>
      </c>
    </row>
    <row r="86" spans="1:10" ht="25.5">
      <c r="A86" s="135" t="s">
        <v>180</v>
      </c>
      <c r="B86" s="146"/>
      <c r="C86" s="126"/>
      <c r="D86" s="156" t="s">
        <v>159</v>
      </c>
      <c r="E86" s="115" t="s">
        <v>160</v>
      </c>
      <c r="F86" s="142">
        <v>53.93</v>
      </c>
      <c r="G86" s="136"/>
      <c r="H86" s="200">
        <f t="shared" si="8"/>
        <v>0</v>
      </c>
    </row>
    <row r="87" spans="1:10" ht="21" customHeight="1">
      <c r="A87" s="215" t="s">
        <v>30</v>
      </c>
      <c r="B87" s="216"/>
      <c r="C87" s="216"/>
      <c r="D87" s="216"/>
      <c r="E87" s="216"/>
      <c r="F87" s="216"/>
      <c r="G87" s="217"/>
      <c r="H87" s="28">
        <f>SUM(H64:H86)</f>
        <v>0</v>
      </c>
      <c r="J87" s="37"/>
    </row>
    <row r="88" spans="1:10" ht="20.25" customHeight="1">
      <c r="A88" s="212"/>
      <c r="B88" s="213"/>
      <c r="C88" s="213"/>
      <c r="D88" s="213"/>
      <c r="E88" s="213"/>
      <c r="F88" s="213"/>
      <c r="G88" s="213"/>
      <c r="H88" s="214"/>
    </row>
    <row r="89" spans="1:10" ht="22.5" customHeight="1" thickBot="1">
      <c r="A89" s="238"/>
      <c r="B89" s="239"/>
      <c r="C89" s="239"/>
      <c r="D89" s="239"/>
      <c r="E89" s="239"/>
      <c r="F89" s="239"/>
      <c r="G89" s="239"/>
      <c r="H89" s="240"/>
    </row>
    <row r="90" spans="1:10" ht="23.25" customHeight="1" thickBot="1">
      <c r="A90" s="206" t="s">
        <v>31</v>
      </c>
      <c r="B90" s="207"/>
      <c r="C90" s="207"/>
      <c r="D90" s="207"/>
      <c r="E90" s="207"/>
      <c r="F90" s="207"/>
      <c r="G90" s="208"/>
      <c r="H90" s="38">
        <f>H57+H87</f>
        <v>0</v>
      </c>
    </row>
    <row r="91" spans="1:10" ht="45" customHeight="1">
      <c r="A91" s="39"/>
      <c r="B91" s="127"/>
      <c r="C91" s="127"/>
      <c r="D91" s="40"/>
      <c r="E91" s="41"/>
      <c r="F91" s="41"/>
      <c r="G91" s="40"/>
      <c r="H91" s="40"/>
    </row>
    <row r="92" spans="1:10" s="133" customFormat="1" ht="17.25" customHeight="1">
      <c r="A92" s="162" t="s">
        <v>62</v>
      </c>
      <c r="B92" s="162"/>
      <c r="C92" s="162"/>
      <c r="D92" s="162"/>
      <c r="E92" s="162"/>
      <c r="F92" s="162"/>
      <c r="G92" s="162"/>
      <c r="H92" s="162"/>
      <c r="J92" s="172"/>
    </row>
    <row r="93" spans="1:10" s="133" customFormat="1" ht="17.25" customHeight="1">
      <c r="A93" s="162"/>
      <c r="B93" s="162"/>
      <c r="C93" s="162"/>
      <c r="D93" s="162"/>
      <c r="E93" s="162"/>
      <c r="F93" s="162"/>
      <c r="G93" s="162"/>
      <c r="H93" s="162"/>
      <c r="J93" s="172"/>
    </row>
    <row r="94" spans="1:10" s="133" customFormat="1" ht="17.25" customHeight="1">
      <c r="A94" s="162" t="s">
        <v>104</v>
      </c>
      <c r="B94" s="162"/>
      <c r="C94" s="162"/>
      <c r="D94" s="162"/>
      <c r="E94" s="162"/>
      <c r="F94" s="162"/>
      <c r="G94" s="162"/>
      <c r="H94" s="162"/>
      <c r="J94" s="172"/>
    </row>
    <row r="95" spans="1:10" s="133" customFormat="1" ht="15.75">
      <c r="A95" s="163" t="s">
        <v>63</v>
      </c>
      <c r="B95" s="163"/>
      <c r="C95" s="163"/>
      <c r="D95" s="163"/>
      <c r="E95" s="163"/>
      <c r="F95" s="163"/>
      <c r="G95" s="163"/>
      <c r="H95" s="163"/>
      <c r="J95" s="172"/>
    </row>
    <row r="96" spans="1:10" s="133" customFormat="1" ht="17.25" customHeight="1">
      <c r="A96" s="163"/>
      <c r="B96" s="163"/>
      <c r="C96" s="163"/>
      <c r="D96" s="163"/>
      <c r="E96" s="163"/>
      <c r="F96" s="163"/>
      <c r="G96" s="163"/>
      <c r="H96" s="163"/>
      <c r="J96" s="172"/>
    </row>
    <row r="97" spans="1:10" s="133" customFormat="1" ht="17.25" customHeight="1">
      <c r="A97" s="162" t="s">
        <v>64</v>
      </c>
      <c r="B97" s="162"/>
      <c r="C97" s="162"/>
      <c r="D97" s="162"/>
      <c r="E97" s="162"/>
      <c r="F97" s="162"/>
      <c r="G97" s="162"/>
      <c r="H97" s="162"/>
      <c r="J97" s="172"/>
    </row>
    <row r="98" spans="1:10" s="133" customFormat="1" ht="17.25" customHeight="1">
      <c r="A98" s="173" t="s">
        <v>32</v>
      </c>
      <c r="B98" s="173"/>
      <c r="C98" s="173"/>
      <c r="D98" s="173"/>
      <c r="E98" s="173"/>
      <c r="F98" s="173"/>
      <c r="G98" s="173"/>
      <c r="H98" s="173"/>
      <c r="J98" s="172"/>
    </row>
    <row r="99" spans="1:10" s="133" customFormat="1" ht="17.25" customHeight="1">
      <c r="A99" s="173"/>
      <c r="B99" s="173"/>
      <c r="C99" s="173"/>
      <c r="D99" s="173"/>
      <c r="E99" s="173"/>
      <c r="F99" s="173"/>
      <c r="G99" s="173"/>
      <c r="H99" s="173"/>
      <c r="J99" s="172"/>
    </row>
    <row r="100" spans="1:10" s="133" customFormat="1" ht="17.25" customHeight="1">
      <c r="A100" s="162" t="s">
        <v>65</v>
      </c>
      <c r="B100" s="162"/>
      <c r="C100" s="162"/>
      <c r="D100" s="162"/>
      <c r="E100" s="162"/>
      <c r="F100" s="162"/>
      <c r="G100" s="162"/>
      <c r="H100" s="162"/>
      <c r="J100" s="172"/>
    </row>
    <row r="101" spans="1:10" s="133" customFormat="1" ht="17.25" customHeight="1">
      <c r="A101" s="163" t="s">
        <v>66</v>
      </c>
      <c r="B101" s="163"/>
      <c r="C101" s="163"/>
      <c r="D101" s="163"/>
      <c r="E101" s="163"/>
      <c r="F101" s="163"/>
      <c r="G101" s="163"/>
      <c r="H101" s="163"/>
      <c r="J101" s="172"/>
    </row>
    <row r="102" spans="1:10" s="133" customFormat="1" ht="18" customHeight="1">
      <c r="A102" s="163" t="s">
        <v>67</v>
      </c>
      <c r="B102" s="163"/>
      <c r="C102" s="163"/>
      <c r="D102" s="163"/>
      <c r="E102" s="163"/>
      <c r="F102" s="163"/>
      <c r="G102" s="163"/>
      <c r="H102" s="163"/>
      <c r="J102" s="172"/>
    </row>
    <row r="103" spans="1:10" s="133" customFormat="1" ht="18" customHeight="1">
      <c r="A103" s="222" t="s">
        <v>68</v>
      </c>
      <c r="B103" s="222"/>
      <c r="C103" s="222"/>
      <c r="D103" s="222"/>
      <c r="E103" s="222"/>
      <c r="F103" s="222"/>
      <c r="G103" s="222"/>
      <c r="H103" s="222"/>
      <c r="J103" s="172"/>
    </row>
    <row r="104" spans="1:10" s="133" customFormat="1" ht="17.25" customHeight="1">
      <c r="A104" s="163" t="s">
        <v>69</v>
      </c>
      <c r="B104" s="163"/>
      <c r="C104" s="163"/>
      <c r="D104" s="163"/>
      <c r="E104" s="163"/>
      <c r="F104" s="163"/>
      <c r="G104" s="163"/>
      <c r="H104" s="163"/>
      <c r="J104" s="172"/>
    </row>
    <row r="105" spans="1:10" s="133" customFormat="1" ht="17.25" customHeight="1">
      <c r="A105" s="163" t="s">
        <v>70</v>
      </c>
      <c r="B105" s="163"/>
      <c r="C105" s="163"/>
      <c r="D105" s="163"/>
      <c r="E105" s="163"/>
      <c r="F105" s="163"/>
      <c r="G105" s="163"/>
      <c r="H105" s="163"/>
      <c r="J105" s="172"/>
    </row>
    <row r="106" spans="1:10" s="133" customFormat="1" ht="17.25" customHeight="1">
      <c r="A106" s="163" t="s">
        <v>71</v>
      </c>
      <c r="B106" s="163"/>
      <c r="C106" s="163"/>
      <c r="D106" s="163"/>
      <c r="E106" s="163"/>
      <c r="F106" s="163"/>
      <c r="G106" s="163"/>
      <c r="H106" s="163"/>
      <c r="J106" s="172"/>
    </row>
    <row r="107" spans="1:10" s="133" customFormat="1" ht="17.25" customHeight="1">
      <c r="A107" s="163" t="s">
        <v>72</v>
      </c>
      <c r="B107" s="163"/>
      <c r="C107" s="163"/>
      <c r="D107" s="163"/>
      <c r="E107" s="163"/>
      <c r="F107" s="163"/>
      <c r="G107" s="163"/>
      <c r="H107" s="163"/>
      <c r="J107" s="172"/>
    </row>
    <row r="108" spans="1:10" s="133" customFormat="1" ht="15.75">
      <c r="A108" s="163" t="s">
        <v>73</v>
      </c>
      <c r="B108" s="163"/>
      <c r="C108" s="163"/>
      <c r="D108" s="163"/>
      <c r="E108" s="163"/>
      <c r="F108" s="163"/>
      <c r="G108" s="163"/>
      <c r="H108" s="163"/>
      <c r="J108" s="172"/>
    </row>
    <row r="109" spans="1:10" s="133" customFormat="1" ht="17.25" customHeight="1">
      <c r="A109" s="163" t="s">
        <v>33</v>
      </c>
      <c r="B109" s="163"/>
      <c r="C109" s="163"/>
      <c r="D109" s="163"/>
      <c r="E109" s="163"/>
      <c r="F109" s="163"/>
      <c r="G109" s="163"/>
      <c r="H109" s="163"/>
      <c r="J109" s="172"/>
    </row>
    <row r="110" spans="1:10" s="133" customFormat="1" ht="17.25" customHeight="1">
      <c r="A110" s="163"/>
      <c r="B110" s="163"/>
      <c r="C110" s="163"/>
      <c r="D110" s="163"/>
      <c r="E110" s="163"/>
      <c r="F110" s="163"/>
      <c r="G110" s="163"/>
      <c r="H110" s="163"/>
      <c r="J110" s="172"/>
    </row>
    <row r="111" spans="1:10" s="133" customFormat="1" ht="15.75">
      <c r="A111" s="163"/>
      <c r="B111" s="174"/>
      <c r="C111" s="174"/>
      <c r="D111" s="174"/>
      <c r="E111" s="174"/>
      <c r="F111" s="174"/>
      <c r="G111" s="174"/>
      <c r="H111" s="174"/>
      <c r="J111" s="172"/>
    </row>
    <row r="112" spans="1:10" s="133" customFormat="1" ht="16.5">
      <c r="A112" s="163" t="s">
        <v>74</v>
      </c>
      <c r="B112" s="162"/>
      <c r="C112" s="162"/>
      <c r="D112" s="162"/>
      <c r="E112" s="162"/>
      <c r="F112" s="162"/>
      <c r="G112" s="162"/>
      <c r="H112" s="162"/>
      <c r="J112" s="175"/>
    </row>
    <row r="113" spans="1:10" s="133" customFormat="1" ht="15.75">
      <c r="A113" s="163" t="s">
        <v>75</v>
      </c>
      <c r="B113" s="162"/>
      <c r="C113" s="162"/>
      <c r="D113" s="162"/>
      <c r="E113" s="162"/>
      <c r="F113" s="162"/>
      <c r="G113" s="162"/>
      <c r="H113" s="162"/>
    </row>
    <row r="114" spans="1:10" s="133" customFormat="1" ht="15.75">
      <c r="A114" s="163" t="s">
        <v>76</v>
      </c>
      <c r="B114" s="162"/>
      <c r="C114" s="162"/>
      <c r="D114" s="162"/>
      <c r="E114" s="162"/>
      <c r="F114" s="162"/>
      <c r="G114" s="162"/>
      <c r="H114" s="162"/>
    </row>
    <row r="115" spans="1:10" s="133" customFormat="1" ht="18" customHeight="1">
      <c r="A115" s="163" t="s">
        <v>77</v>
      </c>
      <c r="B115" s="162"/>
      <c r="C115" s="162"/>
      <c r="D115" s="162"/>
      <c r="E115" s="162"/>
      <c r="F115" s="162"/>
      <c r="G115" s="162"/>
      <c r="H115" s="162"/>
    </row>
    <row r="116" spans="1:10" s="133" customFormat="1" ht="16.5" customHeight="1">
      <c r="A116" s="163"/>
      <c r="B116" s="162"/>
      <c r="C116" s="162"/>
      <c r="D116" s="162"/>
      <c r="E116" s="162"/>
      <c r="F116" s="162"/>
      <c r="G116" s="162"/>
      <c r="H116" s="162"/>
      <c r="J116" s="172"/>
    </row>
    <row r="117" spans="1:10" s="133" customFormat="1" ht="43.5" customHeight="1">
      <c r="A117" s="176" t="s">
        <v>78</v>
      </c>
      <c r="B117" s="171"/>
      <c r="C117" s="171"/>
      <c r="D117" s="171"/>
      <c r="E117" s="171"/>
      <c r="F117" s="171"/>
      <c r="G117" s="171"/>
      <c r="H117" s="171"/>
      <c r="J117" s="172"/>
    </row>
    <row r="118" spans="1:10" s="133" customFormat="1" ht="16.5" customHeight="1">
      <c r="A118" s="224"/>
      <c r="B118" s="224"/>
      <c r="C118" s="224"/>
      <c r="D118" s="224"/>
      <c r="E118" s="224"/>
      <c r="F118" s="224"/>
      <c r="G118" s="224"/>
      <c r="H118" s="224"/>
      <c r="J118" s="172"/>
    </row>
    <row r="119" spans="1:10" s="133" customFormat="1" ht="16.5" customHeight="1">
      <c r="A119" s="163" t="s">
        <v>79</v>
      </c>
      <c r="B119" s="163"/>
      <c r="C119" s="163"/>
      <c r="D119" s="163"/>
      <c r="E119" s="163"/>
      <c r="F119" s="163"/>
      <c r="G119" s="163"/>
      <c r="H119" s="163"/>
      <c r="J119" s="172"/>
    </row>
    <row r="120" spans="1:10" s="133" customFormat="1" ht="18" customHeight="1">
      <c r="A120" s="222" t="s">
        <v>80</v>
      </c>
      <c r="B120" s="222"/>
      <c r="C120" s="222"/>
      <c r="D120" s="222"/>
      <c r="E120" s="222"/>
      <c r="F120" s="222"/>
      <c r="G120" s="222"/>
      <c r="H120" s="222"/>
      <c r="J120" s="172"/>
    </row>
    <row r="121" spans="1:10" s="133" customFormat="1" ht="17.25" customHeight="1">
      <c r="A121" s="163"/>
      <c r="B121" s="163"/>
      <c r="C121" s="163"/>
      <c r="D121" s="163"/>
      <c r="E121" s="163"/>
      <c r="F121" s="163"/>
      <c r="G121" s="163"/>
      <c r="H121" s="163"/>
      <c r="J121" s="172"/>
    </row>
    <row r="122" spans="1:10" s="133" customFormat="1" ht="15.75">
      <c r="A122" s="222" t="s">
        <v>81</v>
      </c>
      <c r="B122" s="222"/>
      <c r="C122" s="222"/>
      <c r="D122" s="222"/>
      <c r="E122" s="222"/>
      <c r="F122" s="222"/>
      <c r="G122" s="222"/>
      <c r="H122" s="222"/>
      <c r="J122" s="172"/>
    </row>
    <row r="123" spans="1:10" s="133" customFormat="1" ht="17.25" customHeight="1">
      <c r="A123" s="223" t="s">
        <v>82</v>
      </c>
      <c r="B123" s="223"/>
      <c r="C123" s="223"/>
      <c r="D123" s="223"/>
      <c r="E123" s="223"/>
      <c r="F123" s="223"/>
      <c r="G123" s="223"/>
      <c r="H123" s="223"/>
      <c r="J123" s="172"/>
    </row>
    <row r="124" spans="1:10" s="133" customFormat="1" ht="18" customHeight="1">
      <c r="A124" s="162"/>
      <c r="B124" s="162"/>
      <c r="C124" s="162"/>
      <c r="D124" s="162"/>
      <c r="E124" s="162"/>
      <c r="F124" s="162"/>
      <c r="G124" s="162"/>
      <c r="H124" s="162"/>
      <c r="J124" s="172"/>
    </row>
    <row r="125" spans="1:10" s="133" customFormat="1" ht="16.5" customHeight="1">
      <c r="A125" s="165"/>
      <c r="B125" s="165"/>
      <c r="C125" s="165"/>
      <c r="D125" s="165"/>
      <c r="E125" s="165"/>
      <c r="F125" s="165"/>
      <c r="G125" s="165"/>
      <c r="H125" s="165"/>
      <c r="J125" s="172"/>
    </row>
    <row r="126" spans="1:10" s="133" customFormat="1" ht="16.5" customHeight="1">
      <c r="A126" s="224" t="s">
        <v>83</v>
      </c>
      <c r="B126" s="224"/>
      <c r="C126" s="224"/>
      <c r="D126" s="224"/>
      <c r="E126" s="224"/>
      <c r="F126" s="224"/>
      <c r="G126" s="224"/>
      <c r="H126" s="224"/>
      <c r="J126" s="172"/>
    </row>
    <row r="127" spans="1:10" s="133" customFormat="1" ht="17.25" customHeight="1">
      <c r="A127" s="165"/>
      <c r="B127" s="165"/>
      <c r="C127" s="165"/>
      <c r="D127" s="165"/>
      <c r="E127" s="165"/>
      <c r="F127" s="165"/>
      <c r="G127" s="165"/>
      <c r="H127" s="165"/>
      <c r="J127" s="172"/>
    </row>
    <row r="128" spans="1:10" s="133" customFormat="1" ht="18" customHeight="1">
      <c r="A128" s="165"/>
      <c r="B128" s="165"/>
      <c r="C128" s="165"/>
      <c r="D128" s="165"/>
      <c r="E128" s="165"/>
      <c r="F128" s="165"/>
      <c r="G128" s="165"/>
      <c r="H128" s="165"/>
      <c r="J128" s="172"/>
    </row>
    <row r="129" spans="1:10" s="133" customFormat="1" ht="18.75" customHeight="1">
      <c r="A129" s="165"/>
      <c r="B129" s="165"/>
      <c r="C129" s="165"/>
      <c r="D129" s="165"/>
      <c r="E129" s="165"/>
      <c r="F129" s="165"/>
      <c r="G129" s="165"/>
      <c r="H129" s="165"/>
      <c r="J129" s="172"/>
    </row>
    <row r="130" spans="1:10" s="133" customFormat="1" ht="18.75" customHeight="1">
      <c r="A130" s="224" t="s">
        <v>84</v>
      </c>
      <c r="B130" s="224"/>
      <c r="C130" s="224"/>
      <c r="D130" s="224"/>
      <c r="E130" s="224"/>
      <c r="F130" s="224"/>
      <c r="G130" s="224"/>
      <c r="H130" s="224"/>
      <c r="J130" s="172"/>
    </row>
    <row r="131" spans="1:10" ht="18" customHeight="1">
      <c r="A131" s="45"/>
      <c r="B131" s="45"/>
      <c r="C131" s="45"/>
      <c r="D131" s="43"/>
      <c r="E131" s="45"/>
      <c r="F131" s="45"/>
      <c r="G131" s="45"/>
      <c r="H131" s="45"/>
    </row>
    <row r="132" spans="1:10" ht="19.5" customHeight="1">
      <c r="A132" s="219"/>
      <c r="B132" s="219"/>
      <c r="C132" s="219"/>
      <c r="D132" s="219"/>
      <c r="E132" s="219"/>
      <c r="F132" s="219"/>
      <c r="G132" s="219"/>
      <c r="H132" s="219"/>
    </row>
    <row r="133" spans="1:10" ht="21" customHeight="1">
      <c r="A133" s="220"/>
      <c r="B133" s="220"/>
      <c r="C133" s="220"/>
      <c r="D133" s="220"/>
      <c r="E133" s="220"/>
      <c r="F133" s="220"/>
      <c r="G133" s="220"/>
      <c r="H133" s="220"/>
    </row>
    <row r="134" spans="1:10" ht="20.25" customHeight="1">
      <c r="A134" s="221"/>
      <c r="B134" s="221"/>
      <c r="C134" s="221"/>
      <c r="D134" s="221"/>
      <c r="E134" s="221"/>
      <c r="F134" s="221"/>
      <c r="G134" s="221"/>
      <c r="H134" s="221"/>
    </row>
    <row r="135" spans="1:10" ht="19.5" customHeight="1">
      <c r="A135" s="220"/>
      <c r="B135" s="220"/>
      <c r="C135" s="220"/>
      <c r="D135" s="220"/>
      <c r="E135" s="220"/>
      <c r="F135" s="220"/>
      <c r="G135" s="220"/>
      <c r="H135" s="220"/>
    </row>
    <row r="136" spans="1:10" ht="19.5" customHeight="1">
      <c r="A136" s="42"/>
      <c r="B136" s="44"/>
      <c r="C136" s="44"/>
      <c r="D136" s="42"/>
      <c r="E136" s="44"/>
      <c r="F136" s="44"/>
      <c r="G136" s="42"/>
      <c r="H136" s="42"/>
    </row>
    <row r="137" spans="1:10" ht="18.75" customHeight="1">
      <c r="A137" s="218"/>
      <c r="B137" s="218"/>
      <c r="C137" s="218"/>
      <c r="D137" s="218"/>
      <c r="E137" s="218"/>
      <c r="F137" s="218"/>
      <c r="G137" s="218"/>
      <c r="H137" s="218"/>
    </row>
    <row r="138" spans="1:10" ht="18.75" customHeight="1">
      <c r="A138" s="219"/>
      <c r="B138" s="219"/>
      <c r="C138" s="219"/>
      <c r="D138" s="219"/>
      <c r="E138" s="219"/>
      <c r="F138" s="219"/>
      <c r="G138" s="219"/>
      <c r="H138" s="219"/>
    </row>
    <row r="139" spans="1:10" ht="18.75" customHeight="1">
      <c r="A139" s="218"/>
      <c r="B139" s="218"/>
      <c r="C139" s="218"/>
      <c r="D139" s="218"/>
      <c r="E139" s="218"/>
      <c r="F139" s="218"/>
      <c r="G139" s="218"/>
      <c r="H139" s="218"/>
    </row>
    <row r="140" spans="1:10" ht="18.75" customHeight="1">
      <c r="A140" s="46"/>
      <c r="B140" s="128"/>
      <c r="C140" s="128"/>
      <c r="D140" s="153"/>
      <c r="E140" s="128"/>
      <c r="F140" s="128"/>
      <c r="G140" s="46"/>
      <c r="H140" s="46"/>
    </row>
    <row r="141" spans="1:10" ht="18.75" customHeight="1">
      <c r="B141" s="148"/>
      <c r="D141" s="7"/>
      <c r="F141" s="4"/>
      <c r="G141" s="4"/>
      <c r="H141" s="7"/>
    </row>
    <row r="142" spans="1:10" ht="18.75" customHeight="1">
      <c r="B142" s="148"/>
    </row>
    <row r="143" spans="1:10" ht="18" customHeight="1"/>
    <row r="144" spans="1:10" ht="18.75" customHeight="1">
      <c r="H144" s="7"/>
    </row>
    <row r="145" spans="8:8" ht="18.75" customHeight="1"/>
    <row r="146" spans="8:8" ht="18.75" customHeight="1">
      <c r="H146" s="7"/>
    </row>
    <row r="147" spans="8:8" ht="19.5" customHeight="1"/>
    <row r="148" spans="8:8" ht="19.5" customHeight="1"/>
    <row r="149" spans="8:8" ht="26.25" customHeight="1"/>
    <row r="150" spans="8:8" ht="19.5" customHeight="1"/>
    <row r="151" spans="8:8" ht="18.75" customHeight="1"/>
    <row r="152" spans="8:8" ht="19.5" customHeight="1"/>
    <row r="153" spans="8:8" ht="19.5" customHeight="1"/>
    <row r="154" spans="8:8" ht="26.25" customHeight="1"/>
    <row r="155" spans="8:8" ht="18.75" customHeight="1"/>
    <row r="156" spans="8:8" ht="18.75" customHeight="1"/>
    <row r="157" spans="8:8" ht="18.75" customHeight="1"/>
    <row r="158" spans="8:8" ht="19.5" customHeight="1"/>
    <row r="159" spans="8:8" ht="19.5" customHeight="1"/>
    <row r="160" spans="8:8" ht="19.5" customHeight="1"/>
    <row r="161" ht="18.75" customHeight="1"/>
    <row r="162" ht="19.5" customHeight="1"/>
    <row r="163" ht="19.5" customHeight="1"/>
    <row r="164" ht="18.75" customHeight="1"/>
    <row r="165" ht="18" customHeight="1"/>
    <row r="166" ht="19.5" customHeight="1"/>
    <row r="167" ht="18.75" customHeight="1"/>
    <row r="168" ht="18.75" customHeight="1"/>
    <row r="169" ht="19.5" customHeight="1"/>
    <row r="170" ht="19.5" customHeight="1"/>
    <row r="171" ht="18.75" customHeight="1"/>
    <row r="172" ht="18" customHeight="1"/>
    <row r="173" ht="18.75" customHeight="1"/>
    <row r="174" ht="18.75" customHeight="1"/>
    <row r="175" ht="19.5" customHeight="1"/>
    <row r="176" ht="18.75" customHeight="1"/>
    <row r="177" ht="20.25" customHeight="1"/>
    <row r="178" ht="19.5" customHeight="1"/>
    <row r="179" ht="18.75" customHeight="1"/>
    <row r="180" ht="20.25" customHeight="1"/>
    <row r="181" ht="19.5" customHeight="1"/>
    <row r="182" ht="28.5" customHeight="1"/>
    <row r="183" ht="28.5" customHeight="1"/>
    <row r="184" ht="27.75" customHeight="1"/>
    <row r="185" ht="27.75" customHeight="1"/>
    <row r="186" ht="21.75" customHeight="1"/>
    <row r="187" ht="39" customHeight="1"/>
    <row r="188" ht="38.25" customHeight="1"/>
    <row r="189" ht="38.25" customHeight="1"/>
    <row r="190" ht="39" customHeight="1"/>
    <row r="191" ht="40.5" customHeight="1"/>
    <row r="192" ht="21" customHeight="1"/>
    <row r="193" spans="10:10" ht="21.75" customHeight="1"/>
    <row r="194" spans="10:10" ht="20.25" customHeight="1"/>
    <row r="195" spans="10:10" ht="28.5" customHeight="1"/>
    <row r="196" spans="10:10" ht="19.5" customHeight="1"/>
    <row r="197" spans="10:10" ht="21" customHeight="1"/>
    <row r="198" spans="10:10" ht="20.25" customHeight="1"/>
    <row r="199" spans="10:10" ht="18.75" customHeight="1"/>
    <row r="200" spans="10:10" ht="16.5" customHeight="1"/>
    <row r="201" spans="10:10" ht="19.5" customHeight="1"/>
    <row r="202" spans="10:10" ht="18" customHeight="1"/>
    <row r="203" spans="10:10" ht="21" customHeight="1"/>
    <row r="204" spans="10:10" ht="18.75" customHeight="1"/>
    <row r="205" spans="10:10" ht="20.25" customHeight="1"/>
    <row r="206" spans="10:10" ht="19.5" customHeight="1">
      <c r="J206" s="47"/>
    </row>
    <row r="207" spans="10:10" ht="21" customHeight="1"/>
    <row r="208" spans="10:10" ht="21" customHeight="1"/>
    <row r="209" ht="20.25" customHeight="1"/>
    <row r="210" ht="19.5" customHeight="1"/>
    <row r="211" ht="18.75" customHeight="1"/>
    <row r="212" ht="20.25" customHeight="1"/>
    <row r="213" ht="20.25" customHeight="1"/>
    <row r="214" ht="22.5" customHeight="1"/>
    <row r="215" ht="20.25" customHeight="1"/>
    <row r="216" ht="18.75" customHeight="1"/>
    <row r="217" ht="26.25" customHeight="1"/>
    <row r="218" ht="19.5" customHeight="1"/>
    <row r="219" ht="18.75" customHeight="1"/>
    <row r="220" ht="20.25" customHeight="1"/>
    <row r="221" ht="19.5" customHeight="1"/>
    <row r="222" ht="19.5" customHeight="1"/>
    <row r="223" ht="18" customHeight="1"/>
    <row r="224" ht="20.25" customHeight="1"/>
    <row r="225" ht="19.5" customHeight="1"/>
    <row r="226" ht="19.5" customHeight="1"/>
    <row r="227" ht="19.5" customHeight="1"/>
    <row r="228" ht="19.5" customHeight="1"/>
    <row r="229" ht="19.5" customHeight="1"/>
    <row r="230" ht="18.75" customHeight="1"/>
    <row r="231" ht="19.5" customHeight="1"/>
    <row r="232" ht="18" customHeight="1"/>
    <row r="233" ht="19.5" customHeight="1"/>
    <row r="234" ht="18.75" customHeight="1"/>
    <row r="235" ht="18.75" customHeight="1"/>
    <row r="236" ht="18.75" customHeight="1"/>
    <row r="237" ht="19.5" customHeight="1"/>
    <row r="238" ht="19.5" customHeight="1"/>
    <row r="239" ht="19.5" customHeight="1"/>
    <row r="240" ht="20.25" customHeight="1"/>
    <row r="241" ht="20.25" customHeight="1"/>
    <row r="242" ht="20.25" customHeight="1"/>
    <row r="243" ht="21" customHeight="1"/>
    <row r="244" ht="21" customHeight="1"/>
    <row r="245" ht="21" customHeight="1"/>
    <row r="246" ht="21" customHeight="1"/>
    <row r="247" ht="20.25" customHeight="1"/>
    <row r="248" ht="19.5" customHeight="1"/>
    <row r="249" ht="18.75" customHeight="1"/>
    <row r="250" ht="19.5" customHeight="1"/>
    <row r="251" ht="19.5" customHeight="1"/>
    <row r="252" ht="18.75" customHeight="1"/>
    <row r="253" ht="19.5" customHeight="1"/>
    <row r="254" ht="20.25" customHeight="1"/>
    <row r="255" ht="19.5" customHeight="1"/>
    <row r="256" ht="19.5" customHeight="1"/>
    <row r="257" ht="20.25" customHeight="1"/>
    <row r="258" ht="19.5" customHeight="1"/>
    <row r="259" ht="18" customHeight="1"/>
    <row r="260" ht="18" customHeight="1"/>
    <row r="261" ht="18.75" customHeight="1"/>
    <row r="262" ht="18.75" customHeight="1"/>
    <row r="263" ht="18" customHeight="1"/>
    <row r="264" ht="18.75" customHeight="1"/>
    <row r="265" ht="19.5" customHeight="1"/>
    <row r="266" ht="18.75" customHeight="1"/>
    <row r="267" ht="19.5" customHeight="1"/>
    <row r="268" ht="27.75" customHeight="1"/>
    <row r="269" ht="29.25" customHeight="1"/>
    <row r="270" ht="55.5" customHeight="1"/>
    <row r="271" ht="19.5" customHeight="1"/>
    <row r="272" ht="19.5" customHeight="1"/>
    <row r="273" ht="18.75" customHeight="1"/>
    <row r="274" ht="29.25" customHeight="1"/>
    <row r="275" ht="29.25" customHeight="1"/>
    <row r="276" ht="30" customHeight="1"/>
    <row r="277" ht="42.75" customHeight="1"/>
    <row r="278" ht="20.25" customHeight="1"/>
    <row r="279" ht="19.5" customHeight="1"/>
    <row r="280" ht="19.5" customHeight="1"/>
    <row r="281" ht="19.5" customHeight="1"/>
    <row r="282" ht="19.5" customHeight="1"/>
    <row r="283" ht="28.5" customHeight="1"/>
    <row r="284" ht="27.75" customHeight="1"/>
    <row r="285" ht="19.5" customHeight="1"/>
    <row r="286" ht="19.5" customHeight="1"/>
    <row r="287" ht="20.25" customHeight="1"/>
    <row r="288" ht="20.25" customHeight="1"/>
    <row r="289" ht="19.5" customHeight="1"/>
    <row r="290" ht="26.25" customHeight="1"/>
    <row r="291" ht="18.75" customHeight="1"/>
    <row r="292" ht="29.25" customHeight="1"/>
    <row r="293" ht="20.25" customHeight="1"/>
    <row r="294" ht="19.5" customHeight="1"/>
    <row r="295" ht="18.75" customHeight="1"/>
    <row r="296" ht="26.25" customHeight="1"/>
    <row r="297" ht="19.5" customHeight="1"/>
    <row r="298" ht="19.5" customHeight="1"/>
    <row r="299" ht="19.5" customHeight="1"/>
    <row r="300" ht="20.25" customHeight="1"/>
    <row r="301" ht="19.5" customHeight="1"/>
    <row r="302" ht="19.5" customHeight="1"/>
    <row r="303" ht="19.5" customHeight="1"/>
    <row r="304" ht="27.75" customHeight="1"/>
    <row r="305" ht="20.25" customHeight="1"/>
    <row r="306" ht="19.5" customHeight="1"/>
    <row r="307" ht="18.75" customHeight="1"/>
    <row r="308" ht="18" customHeight="1"/>
    <row r="309" ht="26.25" customHeight="1"/>
    <row r="310" ht="27.75" customHeight="1"/>
    <row r="311" ht="18.75" customHeight="1"/>
    <row r="312" ht="19.5" customHeight="1"/>
    <row r="313" ht="19.5" customHeight="1"/>
    <row r="314" ht="26.25" customHeight="1"/>
    <row r="315" ht="18.75" customHeight="1"/>
    <row r="316" ht="19.5" customHeight="1"/>
    <row r="317" ht="18.75" customHeight="1"/>
    <row r="318" ht="19.5" customHeight="1"/>
    <row r="319" ht="18.75" customHeight="1"/>
    <row r="320" ht="18" customHeight="1"/>
    <row r="321" ht="18.75" customHeight="1"/>
    <row r="322" ht="28.5" customHeight="1"/>
    <row r="323" ht="18.75" customHeight="1"/>
    <row r="324" ht="18.75" customHeight="1"/>
    <row r="325" ht="18.75" customHeight="1"/>
    <row r="326" ht="20.25" customHeight="1"/>
    <row r="327" ht="27.75" customHeight="1"/>
    <row r="328" ht="30" customHeight="1"/>
    <row r="329" ht="18.75" customHeight="1"/>
    <row r="330" ht="18.75" customHeight="1"/>
    <row r="331" ht="18.75" customHeight="1"/>
    <row r="332" ht="27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29.25" customHeight="1"/>
    <row r="341" ht="19.5" customHeight="1"/>
    <row r="342" ht="18.75" customHeight="1"/>
    <row r="343" ht="20.25" customHeight="1"/>
    <row r="344" ht="18.75" customHeight="1"/>
    <row r="345" ht="27" customHeight="1"/>
    <row r="346" ht="28.5" customHeight="1"/>
    <row r="347" ht="19.5" customHeight="1"/>
    <row r="348" ht="18.75" customHeight="1"/>
    <row r="349" ht="19.5" customHeight="1"/>
    <row r="350" ht="27.75" customHeight="1"/>
    <row r="351" ht="19.5" customHeight="1"/>
    <row r="352" ht="18.75" customHeight="1"/>
    <row r="353" ht="18.75" customHeight="1"/>
    <row r="354" ht="18.75" customHeight="1"/>
    <row r="355" ht="18.75" customHeight="1"/>
    <row r="356" ht="19.5" customHeight="1"/>
    <row r="357" ht="19.5" customHeight="1"/>
    <row r="358" ht="19.5" customHeight="1"/>
    <row r="359" ht="19.5" customHeight="1"/>
    <row r="360" ht="27.75" customHeight="1"/>
    <row r="361" ht="19.5" customHeight="1"/>
    <row r="362" ht="19.5" customHeight="1"/>
    <row r="363" ht="19.5" customHeight="1"/>
    <row r="364" ht="18.75" customHeight="1"/>
    <row r="365" ht="28.5" customHeight="1"/>
    <row r="366" ht="28.5" customHeight="1"/>
    <row r="367" ht="28.5" customHeight="1"/>
    <row r="368" ht="28.5" customHeight="1"/>
    <row r="369" ht="41.2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28.5" customHeight="1"/>
    <row r="379" ht="27.75" customHeight="1"/>
    <row r="380" ht="28.5" customHeight="1"/>
    <row r="381" ht="19.5" customHeight="1"/>
    <row r="382" ht="19.5" customHeight="1"/>
    <row r="383" ht="19.5" customHeight="1"/>
    <row r="384" ht="27" customHeight="1"/>
    <row r="385" ht="56.25" customHeight="1"/>
    <row r="386" ht="19.5" customHeight="1"/>
    <row r="387" ht="20.25" customHeight="1"/>
    <row r="388" ht="20.25" customHeight="1"/>
    <row r="389" ht="20.25" customHeight="1"/>
    <row r="390" ht="20.25" customHeight="1"/>
    <row r="391" ht="27.75" customHeight="1"/>
    <row r="392" ht="28.5" customHeight="1"/>
    <row r="393" ht="19.5" customHeight="1"/>
    <row r="394" ht="20.25" customHeight="1"/>
    <row r="395" ht="19.5" customHeight="1"/>
    <row r="396" ht="20.25" customHeight="1"/>
    <row r="397" ht="19.5" customHeight="1"/>
    <row r="398" ht="19.5" customHeight="1"/>
    <row r="399" ht="19.5" customHeight="1"/>
    <row r="400" ht="18.75" customHeight="1"/>
    <row r="401" ht="20.25" customHeight="1"/>
    <row r="402" ht="20.25" customHeight="1"/>
    <row r="403" ht="20.25" customHeight="1"/>
    <row r="404" ht="20.25" customHeight="1"/>
    <row r="405" ht="19.5" customHeight="1"/>
    <row r="406" ht="27" customHeight="1"/>
    <row r="407" ht="29.25" customHeight="1"/>
    <row r="408" ht="19.5" customHeight="1"/>
    <row r="409" ht="19.5" customHeight="1"/>
    <row r="410" ht="20.25" customHeight="1"/>
    <row r="411" ht="28.5" customHeight="1"/>
    <row r="412" ht="19.5" customHeight="1"/>
    <row r="413" ht="19.5" customHeight="1"/>
    <row r="414" ht="20.25" customHeight="1"/>
    <row r="415" ht="18.75" customHeight="1"/>
    <row r="416" ht="18.75" customHeight="1"/>
    <row r="417" ht="30.75" customHeight="1"/>
    <row r="418" ht="19.5" customHeight="1"/>
    <row r="419" ht="19.5" customHeight="1"/>
    <row r="420" ht="19.5" customHeight="1"/>
    <row r="421" ht="18" customHeight="1"/>
    <row r="422" ht="28.5" customHeight="1"/>
    <row r="423" ht="27.75" customHeight="1"/>
    <row r="424" ht="20.25" customHeight="1"/>
    <row r="425" ht="19.5" customHeight="1"/>
    <row r="426" ht="19.5" customHeight="1"/>
    <row r="427" ht="28.5" customHeight="1"/>
    <row r="428" ht="27.75" customHeight="1"/>
    <row r="429" ht="27.75" customHeight="1"/>
    <row r="430" ht="44.25" customHeight="1"/>
    <row r="431" ht="19.5" customHeight="1"/>
    <row r="432" ht="19.5" customHeight="1"/>
    <row r="433" ht="19.5" customHeight="1"/>
    <row r="434" ht="18.75" customHeight="1"/>
    <row r="435" ht="18.75" customHeight="1"/>
    <row r="436" ht="26.25" customHeight="1"/>
    <row r="437" ht="20.25" customHeight="1"/>
    <row r="438" ht="29.25" customHeight="1"/>
    <row r="439" ht="42" customHeight="1"/>
    <row r="440" ht="20.25" customHeight="1"/>
    <row r="441" ht="20.25" customHeight="1"/>
    <row r="442" ht="27" customHeight="1"/>
    <row r="443" ht="20.25" customHeight="1"/>
    <row r="444" ht="41.25" customHeight="1"/>
    <row r="445" ht="20.25" customHeight="1"/>
    <row r="446" ht="21" customHeight="1"/>
    <row r="447" ht="20.25" customHeight="1"/>
    <row r="448" ht="21" customHeight="1"/>
    <row r="449" ht="21" customHeight="1"/>
    <row r="450" ht="19.5" customHeight="1"/>
    <row r="451" ht="22.5" customHeight="1"/>
    <row r="452" ht="14.25" customHeight="1"/>
    <row r="454" ht="17.25" customHeight="1"/>
    <row r="455" ht="15.75" customHeight="1"/>
    <row r="456" ht="18.75" customHeight="1"/>
    <row r="457" ht="22.5" customHeight="1"/>
    <row r="458" ht="18.75" customHeight="1"/>
    <row r="459" ht="24" customHeight="1"/>
    <row r="460" ht="19.5" customHeight="1"/>
    <row r="461" ht="18.75" customHeight="1"/>
    <row r="462" ht="21" customHeight="1"/>
    <row r="463" ht="25.5" customHeight="1"/>
    <row r="464" ht="19.5" customHeight="1"/>
    <row r="465" ht="18.75" customHeight="1"/>
    <row r="466" ht="27.75" customHeight="1"/>
    <row r="468" ht="20.25" customHeight="1"/>
    <row r="469" ht="19.5" customHeight="1"/>
    <row r="470" ht="20.25" customHeight="1"/>
    <row r="471" ht="18" customHeight="1"/>
    <row r="472" ht="18" customHeight="1"/>
    <row r="473" ht="18.75" customHeight="1"/>
    <row r="474" ht="19.5" customHeight="1"/>
    <row r="475" ht="18.75" customHeight="1"/>
    <row r="476" ht="19.5" customHeight="1"/>
    <row r="477" ht="19.5" customHeight="1"/>
    <row r="478" ht="19.5" customHeight="1"/>
    <row r="479" ht="19.5" customHeight="1"/>
    <row r="480" ht="21" customHeight="1"/>
    <row r="481" ht="19.5" customHeight="1"/>
    <row r="482" ht="18" customHeight="1"/>
    <row r="483" ht="20.25" customHeight="1"/>
    <row r="484" ht="18.75" customHeight="1"/>
    <row r="485" ht="18.75" customHeight="1"/>
    <row r="486" ht="21" customHeight="1"/>
    <row r="487" ht="22.5" customHeight="1"/>
    <row r="488" ht="18" customHeight="1"/>
    <row r="489" ht="17.25" customHeight="1"/>
    <row r="490" ht="17.25" customHeight="1"/>
    <row r="491" ht="18" customHeight="1"/>
    <row r="492" ht="17.25" customHeight="1"/>
    <row r="493" ht="16.5" customHeight="1"/>
    <row r="495" ht="18" customHeight="1"/>
    <row r="496" ht="17.25" customHeight="1"/>
    <row r="497" ht="18" customHeight="1"/>
    <row r="498" ht="18.75" customHeight="1"/>
    <row r="499" ht="19.5" customHeight="1"/>
    <row r="500" ht="19.5" customHeight="1"/>
    <row r="501" ht="18.75" customHeight="1"/>
    <row r="502" ht="18" customHeight="1"/>
    <row r="503" ht="18" customHeight="1"/>
    <row r="504" ht="18" customHeight="1"/>
    <row r="505" ht="18" customHeight="1"/>
    <row r="506" ht="17.25" customHeight="1"/>
    <row r="508" ht="18.75" customHeight="1"/>
    <row r="510" ht="18.75" customHeight="1"/>
    <row r="511" ht="18" customHeight="1"/>
    <row r="512" ht="18.75" customHeight="1"/>
    <row r="517" ht="18" customHeight="1"/>
    <row r="528" ht="17.25" customHeight="1"/>
    <row r="529" ht="17.25" customHeight="1"/>
    <row r="530" ht="17.25" customHeight="1"/>
  </sheetData>
  <mergeCells count="42">
    <mergeCell ref="A118:H118"/>
    <mergeCell ref="A120:H120"/>
    <mergeCell ref="A9:B9"/>
    <mergeCell ref="C9:H9"/>
    <mergeCell ref="C10:H10"/>
    <mergeCell ref="C11:H11"/>
    <mergeCell ref="C12:H12"/>
    <mergeCell ref="C14:H14"/>
    <mergeCell ref="A21:B21"/>
    <mergeCell ref="C21:H21"/>
    <mergeCell ref="G22:H22"/>
    <mergeCell ref="A23:H23"/>
    <mergeCell ref="A24:H24"/>
    <mergeCell ref="A25:H25"/>
    <mergeCell ref="A89:H89"/>
    <mergeCell ref="A4:B4"/>
    <mergeCell ref="A5:B5"/>
    <mergeCell ref="C16:H16"/>
    <mergeCell ref="C18:H18"/>
    <mergeCell ref="C4:H4"/>
    <mergeCell ref="C5:H5"/>
    <mergeCell ref="C6:H6"/>
    <mergeCell ref="C7:H7"/>
    <mergeCell ref="D8:F8"/>
    <mergeCell ref="A6:B6"/>
    <mergeCell ref="A7:B7"/>
    <mergeCell ref="A90:G90"/>
    <mergeCell ref="A57:G57"/>
    <mergeCell ref="A88:H88"/>
    <mergeCell ref="A87:G87"/>
    <mergeCell ref="A139:H139"/>
    <mergeCell ref="A132:H132"/>
    <mergeCell ref="A133:H133"/>
    <mergeCell ref="A134:H134"/>
    <mergeCell ref="A135:H135"/>
    <mergeCell ref="A137:H137"/>
    <mergeCell ref="A122:H122"/>
    <mergeCell ref="A123:H123"/>
    <mergeCell ref="A130:H130"/>
    <mergeCell ref="A126:H126"/>
    <mergeCell ref="A138:H138"/>
    <mergeCell ref="A103:H103"/>
  </mergeCells>
  <phoneticPr fontId="47" type="noConversion"/>
  <pageMargins left="0.23622000000000001" right="0.11811000000000001" top="0.23622000000000001" bottom="0.23622000000000001" header="0.15748000000000001" footer="0.15748000000000001"/>
  <pageSetup paperSize="9" scale="8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1"/>
  <sheetViews>
    <sheetView zoomScale="130" zoomScaleNormal="130" workbookViewId="0">
      <selection activeCell="B10" sqref="B10:G12"/>
    </sheetView>
  </sheetViews>
  <sheetFormatPr defaultRowHeight="12.75" customHeight="1"/>
  <cols>
    <col min="1" max="1" width="10.7109375" customWidth="1"/>
    <col min="2" max="2" width="35.7109375" customWidth="1"/>
    <col min="3" max="3" width="10.5703125" customWidth="1"/>
    <col min="4" max="4" width="9" bestFit="1" customWidth="1"/>
    <col min="5" max="5" width="3.85546875" customWidth="1"/>
    <col min="6" max="6" width="3.5703125" customWidth="1"/>
    <col min="7" max="7" width="3.85546875" customWidth="1"/>
    <col min="8" max="8" width="7" customWidth="1"/>
    <col min="9" max="10" width="3.85546875" customWidth="1"/>
    <col min="11" max="11" width="7.42578125" customWidth="1"/>
    <col min="12" max="12" width="7.7109375" bestFit="1" customWidth="1"/>
    <col min="13" max="13" width="4.28515625" customWidth="1"/>
    <col min="14" max="14" width="6" customWidth="1"/>
    <col min="15" max="15" width="1.5703125" bestFit="1" customWidth="1"/>
    <col min="16" max="16" width="9" bestFit="1" customWidth="1"/>
    <col min="17" max="17" width="3.5703125" customWidth="1"/>
    <col min="18" max="18" width="4" customWidth="1"/>
    <col min="19" max="19" width="3.85546875" customWidth="1"/>
    <col min="20" max="20" width="9.5703125" customWidth="1"/>
    <col min="21" max="21" width="6.28515625" customWidth="1"/>
    <col min="22" max="22" width="3.85546875" customWidth="1"/>
    <col min="23" max="23" width="4" customWidth="1"/>
    <col min="24" max="24" width="7.7109375" bestFit="1" customWidth="1"/>
    <col min="25" max="25" width="4.140625" customWidth="1"/>
    <col min="26" max="26" width="3.85546875" customWidth="1"/>
    <col min="27" max="27" width="4.140625" customWidth="1"/>
    <col min="28" max="28" width="4.5703125" customWidth="1"/>
    <col min="29" max="29" width="3.5703125" customWidth="1"/>
    <col min="30" max="30" width="3.85546875" customWidth="1"/>
    <col min="31" max="31" width="4.140625" customWidth="1"/>
  </cols>
  <sheetData>
    <row r="1" spans="1:31" s="180" customFormat="1" ht="54" customHeight="1" thickBot="1">
      <c r="A1" s="177" t="s">
        <v>34</v>
      </c>
      <c r="B1" s="178" t="s">
        <v>85</v>
      </c>
      <c r="C1" s="179"/>
      <c r="D1" s="254" t="s">
        <v>86</v>
      </c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179"/>
      <c r="X1" s="177"/>
      <c r="Y1" s="177"/>
      <c r="Z1" s="177"/>
      <c r="AA1" s="177"/>
    </row>
    <row r="2" spans="1:31" ht="10.5" customHeight="1">
      <c r="A2" s="252" t="s">
        <v>87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2"/>
    </row>
    <row r="3" spans="1:31" ht="10.5" customHeight="1">
      <c r="A3" s="253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53"/>
      <c r="AD3" s="253"/>
      <c r="AE3" s="253"/>
    </row>
    <row r="4" spans="1:31" ht="10.5" customHeight="1">
      <c r="A4" s="48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8"/>
      <c r="Y4" s="48"/>
      <c r="Z4" s="48"/>
      <c r="AA4" s="48"/>
      <c r="AB4" s="166"/>
      <c r="AC4" s="166"/>
      <c r="AD4" s="166"/>
      <c r="AE4" s="166"/>
    </row>
    <row r="5" spans="1:31" ht="18" customHeight="1">
      <c r="A5" s="51" t="s">
        <v>1</v>
      </c>
      <c r="B5" s="52" t="s">
        <v>94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3"/>
      <c r="Z5" s="53"/>
      <c r="AA5" s="53"/>
      <c r="AB5" s="50"/>
      <c r="AC5" s="50"/>
    </row>
    <row r="6" spans="1:31" ht="16.5" customHeight="1">
      <c r="A6" s="48"/>
      <c r="B6" s="52" t="s">
        <v>95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4"/>
      <c r="Z6" s="54"/>
      <c r="AA6" s="54"/>
      <c r="AB6" s="50"/>
      <c r="AC6" s="50"/>
      <c r="AD6" s="50"/>
      <c r="AE6" s="50"/>
    </row>
    <row r="7" spans="1:31" ht="16.5" customHeight="1">
      <c r="A7" s="48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4"/>
      <c r="Z7" s="54"/>
      <c r="AA7" s="54"/>
      <c r="AB7" s="50"/>
      <c r="AC7" s="50"/>
      <c r="AD7" s="50"/>
      <c r="AE7" s="50"/>
    </row>
    <row r="8" spans="1:31" ht="15">
      <c r="A8" s="48" t="s">
        <v>2</v>
      </c>
      <c r="B8" s="150" t="s">
        <v>96</v>
      </c>
      <c r="C8" s="150"/>
      <c r="D8" s="150"/>
      <c r="E8" s="150"/>
      <c r="F8" s="150"/>
      <c r="G8" s="150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4"/>
      <c r="Z8" s="54"/>
      <c r="AA8" s="54"/>
      <c r="AB8" s="50"/>
      <c r="AC8" s="50"/>
      <c r="AD8" s="50"/>
      <c r="AE8" s="50"/>
    </row>
    <row r="9" spans="1:31" ht="7.5" customHeight="1">
      <c r="A9" s="48"/>
      <c r="B9" s="10"/>
      <c r="C9" s="10"/>
      <c r="D9" s="10"/>
      <c r="E9" s="10"/>
      <c r="F9" s="10"/>
      <c r="G9" s="10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4"/>
      <c r="Z9" s="54"/>
      <c r="AA9" s="54"/>
      <c r="AB9" s="50"/>
      <c r="AC9" s="50"/>
      <c r="AD9" s="50"/>
      <c r="AE9" s="50"/>
    </row>
    <row r="10" spans="1:31" ht="15">
      <c r="A10" s="51"/>
      <c r="B10" s="227" t="s">
        <v>97</v>
      </c>
      <c r="C10" s="227"/>
      <c r="D10" s="227"/>
      <c r="E10" s="227"/>
      <c r="F10" s="227"/>
      <c r="G10" s="227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0"/>
      <c r="AC10" s="50"/>
      <c r="AD10" s="50"/>
      <c r="AE10" s="50"/>
    </row>
    <row r="11" spans="1:31" ht="6.75" customHeight="1">
      <c r="A11" s="48"/>
      <c r="B11" s="10"/>
      <c r="C11" s="10"/>
      <c r="D11" s="10"/>
      <c r="E11" s="10"/>
      <c r="F11" s="10"/>
      <c r="G11" s="10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0"/>
      <c r="AC11" s="50"/>
      <c r="AD11" s="50"/>
      <c r="AE11" s="50"/>
    </row>
    <row r="12" spans="1:31" ht="15">
      <c r="A12" s="48"/>
      <c r="B12" s="227" t="s">
        <v>98</v>
      </c>
      <c r="C12" s="227"/>
      <c r="D12" s="227"/>
      <c r="E12" s="227"/>
      <c r="F12" s="227"/>
      <c r="G12" s="227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0"/>
      <c r="AC12" s="50"/>
      <c r="AD12" s="50"/>
      <c r="AE12" s="50"/>
    </row>
    <row r="13" spans="1:31" ht="5.25" customHeight="1">
      <c r="A13" s="48"/>
      <c r="B13" s="10"/>
      <c r="C13" s="10"/>
      <c r="D13" s="10"/>
      <c r="E13" s="10"/>
      <c r="F13" s="10"/>
      <c r="G13" s="10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0"/>
      <c r="AC13" s="50"/>
      <c r="AD13" s="50"/>
      <c r="AE13" s="50"/>
    </row>
    <row r="14" spans="1:31" ht="6" customHeight="1">
      <c r="A14" s="48"/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  <c r="AA14" s="255"/>
      <c r="AB14" s="50"/>
      <c r="AC14" s="50"/>
      <c r="AD14" s="50"/>
      <c r="AE14" s="50"/>
    </row>
    <row r="15" spans="1:31" ht="15.75" customHeight="1">
      <c r="A15" s="164" t="s">
        <v>53</v>
      </c>
      <c r="B15" s="255" t="s">
        <v>35</v>
      </c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  <c r="AA15" s="255"/>
      <c r="AB15" s="50"/>
      <c r="AC15" s="50"/>
      <c r="AD15" s="50"/>
      <c r="AE15" s="50"/>
    </row>
    <row r="16" spans="1:31" ht="4.5" customHeight="1">
      <c r="A16" s="48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0"/>
      <c r="AC16" s="50"/>
      <c r="AD16" s="50"/>
      <c r="AE16" s="50"/>
    </row>
    <row r="17" spans="1:31" ht="14.25" customHeight="1">
      <c r="A17" s="51" t="s">
        <v>36</v>
      </c>
      <c r="B17" s="56" t="s">
        <v>37</v>
      </c>
      <c r="C17" s="56"/>
      <c r="D17" s="56"/>
      <c r="E17" s="56"/>
      <c r="F17" s="56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8"/>
      <c r="Y17" s="59"/>
      <c r="Z17" s="59"/>
      <c r="AA17" s="60"/>
      <c r="AB17" s="50"/>
      <c r="AC17" s="50"/>
      <c r="AD17" s="50"/>
      <c r="AE17" s="50"/>
    </row>
    <row r="18" spans="1:31" ht="9" customHeight="1">
      <c r="A18" s="48"/>
      <c r="B18" s="61"/>
      <c r="C18" s="62"/>
      <c r="D18" s="62"/>
      <c r="E18" s="62"/>
      <c r="F18" s="62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4"/>
      <c r="Y18" s="65"/>
      <c r="Z18" s="65"/>
      <c r="AA18" s="66"/>
      <c r="AB18" s="50"/>
      <c r="AC18" s="50"/>
      <c r="AD18" s="50"/>
      <c r="AE18" s="50"/>
    </row>
    <row r="19" spans="1:31" ht="17.25" customHeight="1">
      <c r="A19" s="258" t="s">
        <v>38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258"/>
      <c r="AE19" s="258"/>
    </row>
    <row r="20" spans="1:31" ht="15.75" customHeight="1">
      <c r="A20" s="259" t="s">
        <v>92</v>
      </c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0"/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260"/>
      <c r="AE20" s="260"/>
    </row>
    <row r="21" spans="1:31" ht="18" customHeight="1">
      <c r="A21" s="261" t="s">
        <v>7</v>
      </c>
      <c r="B21" s="261" t="s">
        <v>10</v>
      </c>
      <c r="C21" s="261" t="s">
        <v>39</v>
      </c>
      <c r="D21" s="67" t="s">
        <v>40</v>
      </c>
      <c r="E21" s="68"/>
      <c r="F21" s="68"/>
      <c r="G21" s="69"/>
      <c r="H21" s="67" t="s">
        <v>41</v>
      </c>
      <c r="I21" s="68"/>
      <c r="J21" s="68"/>
      <c r="K21" s="69"/>
      <c r="L21" s="67" t="s">
        <v>42</v>
      </c>
      <c r="M21" s="68"/>
      <c r="N21" s="68"/>
      <c r="O21" s="69"/>
      <c r="P21" s="67" t="s">
        <v>43</v>
      </c>
      <c r="Q21" s="68"/>
      <c r="R21" s="68"/>
      <c r="S21" s="69"/>
      <c r="T21" s="67" t="s">
        <v>44</v>
      </c>
      <c r="U21" s="68"/>
      <c r="V21" s="68"/>
      <c r="W21" s="69"/>
      <c r="X21" s="67" t="s">
        <v>45</v>
      </c>
      <c r="Y21" s="68"/>
      <c r="Z21" s="68"/>
      <c r="AA21" s="69"/>
      <c r="AB21" s="67" t="s">
        <v>46</v>
      </c>
      <c r="AC21" s="68"/>
      <c r="AD21" s="68"/>
      <c r="AE21" s="69"/>
    </row>
    <row r="22" spans="1:31" ht="16.5" customHeight="1">
      <c r="A22" s="262"/>
      <c r="B22" s="262"/>
      <c r="C22" s="262"/>
      <c r="D22" s="70">
        <v>1</v>
      </c>
      <c r="E22" s="71">
        <v>2</v>
      </c>
      <c r="F22" s="71">
        <v>3</v>
      </c>
      <c r="G22" s="72">
        <v>4</v>
      </c>
      <c r="H22" s="70">
        <v>1</v>
      </c>
      <c r="I22" s="71">
        <v>2</v>
      </c>
      <c r="J22" s="71">
        <v>3</v>
      </c>
      <c r="K22" s="72">
        <v>4</v>
      </c>
      <c r="L22" s="70">
        <v>1</v>
      </c>
      <c r="M22" s="71">
        <v>2</v>
      </c>
      <c r="N22" s="71">
        <v>3</v>
      </c>
      <c r="O22" s="72">
        <v>4</v>
      </c>
      <c r="P22" s="70">
        <v>1</v>
      </c>
      <c r="Q22" s="71">
        <v>2</v>
      </c>
      <c r="R22" s="71">
        <v>3</v>
      </c>
      <c r="S22" s="72">
        <v>4</v>
      </c>
      <c r="T22" s="70">
        <v>1</v>
      </c>
      <c r="U22" s="71">
        <v>2</v>
      </c>
      <c r="V22" s="71">
        <v>3</v>
      </c>
      <c r="W22" s="72">
        <v>4</v>
      </c>
      <c r="X22" s="70">
        <v>1</v>
      </c>
      <c r="Y22" s="71">
        <v>2</v>
      </c>
      <c r="Z22" s="71">
        <v>3</v>
      </c>
      <c r="AA22" s="72">
        <v>4</v>
      </c>
      <c r="AB22" s="70">
        <v>1</v>
      </c>
      <c r="AC22" s="71">
        <v>2</v>
      </c>
      <c r="AD22" s="71">
        <v>3</v>
      </c>
      <c r="AE22" s="72">
        <v>4</v>
      </c>
    </row>
    <row r="23" spans="1:31" ht="3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</row>
    <row r="24" spans="1:31" ht="24">
      <c r="A24" s="74" t="s">
        <v>47</v>
      </c>
      <c r="B24" s="75" t="str">
        <f>Planilha!D28</f>
        <v>CENTRO DE REFERÊNCIA DO IDOSO - "FRANCISCO FERDINANDO"</v>
      </c>
      <c r="C24" s="76">
        <f>Planilha!H57</f>
        <v>0</v>
      </c>
      <c r="D24" s="263">
        <v>0.5</v>
      </c>
      <c r="E24" s="264"/>
      <c r="F24" s="265">
        <f>$C24*D24</f>
        <v>0</v>
      </c>
      <c r="G24" s="266"/>
      <c r="H24" s="263">
        <v>0.5</v>
      </c>
      <c r="I24" s="264"/>
      <c r="J24" s="265">
        <f>$C24*H24</f>
        <v>0</v>
      </c>
      <c r="K24" s="266"/>
      <c r="L24" s="77"/>
      <c r="M24" s="78"/>
      <c r="N24" s="79"/>
      <c r="O24" s="80"/>
      <c r="P24" s="77"/>
      <c r="Q24" s="78"/>
      <c r="R24" s="79"/>
      <c r="S24" s="80"/>
      <c r="T24" s="77"/>
      <c r="U24" s="78"/>
      <c r="V24" s="79"/>
      <c r="W24" s="80"/>
      <c r="X24" s="77"/>
      <c r="Y24" s="78"/>
      <c r="Z24" s="79"/>
      <c r="AA24" s="80"/>
      <c r="AB24" s="77"/>
      <c r="AC24" s="78"/>
      <c r="AD24" s="79"/>
      <c r="AE24" s="80"/>
    </row>
    <row r="25" spans="1:31" ht="5.25" customHeight="1">
      <c r="A25" s="81"/>
      <c r="B25" s="82"/>
      <c r="C25" s="83"/>
      <c r="D25" s="84"/>
      <c r="E25" s="84"/>
      <c r="F25" s="84"/>
      <c r="G25" s="85"/>
      <c r="H25" s="84"/>
      <c r="I25" s="84"/>
      <c r="J25" s="84"/>
      <c r="K25" s="84"/>
      <c r="L25" s="86"/>
      <c r="M25" s="87"/>
      <c r="N25" s="88"/>
      <c r="O25" s="89"/>
      <c r="P25" s="86"/>
      <c r="Q25" s="87"/>
      <c r="R25" s="88"/>
      <c r="S25" s="89"/>
      <c r="T25" s="86"/>
      <c r="U25" s="87"/>
      <c r="V25" s="88"/>
      <c r="W25" s="89"/>
      <c r="X25" s="86"/>
      <c r="Y25" s="87"/>
      <c r="Z25" s="88"/>
      <c r="AA25" s="89"/>
      <c r="AB25" s="90"/>
      <c r="AC25" s="87"/>
      <c r="AD25" s="88"/>
      <c r="AE25" s="89"/>
    </row>
    <row r="26" spans="1:31" ht="9" customHeight="1">
      <c r="A26" s="91"/>
      <c r="B26" s="92"/>
      <c r="C26" s="93"/>
      <c r="D26" s="86"/>
      <c r="E26" s="87"/>
      <c r="F26" s="94"/>
      <c r="G26" s="95"/>
      <c r="H26" s="86"/>
      <c r="I26" s="87"/>
      <c r="J26" s="94"/>
      <c r="K26" s="95"/>
      <c r="L26" s="86"/>
      <c r="M26" s="87"/>
      <c r="N26" s="88"/>
      <c r="O26" s="89"/>
      <c r="P26" s="86"/>
      <c r="Q26" s="87"/>
      <c r="R26" s="88"/>
      <c r="S26" s="89"/>
      <c r="T26" s="86"/>
      <c r="U26" s="87"/>
      <c r="V26" s="88"/>
      <c r="W26" s="89"/>
      <c r="X26" s="86"/>
      <c r="Y26" s="87"/>
      <c r="Z26" s="88"/>
      <c r="AA26" s="89"/>
      <c r="AB26" s="86"/>
      <c r="AC26" s="87"/>
      <c r="AD26" s="88"/>
      <c r="AE26" s="89"/>
    </row>
    <row r="27" spans="1:31" ht="25.5" customHeight="1">
      <c r="A27" s="74" t="s">
        <v>48</v>
      </c>
      <c r="B27" s="75" t="str">
        <f>Planilha!D59</f>
        <v>TERMINAL RODOVIÁRIO - "JOÃO HYGINO BERBEL"</v>
      </c>
      <c r="C27" s="76">
        <f>Planilha!H87</f>
        <v>0</v>
      </c>
      <c r="D27" s="77"/>
      <c r="E27" s="78"/>
      <c r="F27" s="79"/>
      <c r="G27" s="80"/>
      <c r="H27" s="267">
        <v>0.5</v>
      </c>
      <c r="I27" s="268"/>
      <c r="J27" s="269">
        <f>$C27*H27</f>
        <v>0</v>
      </c>
      <c r="K27" s="270"/>
      <c r="L27" s="170">
        <v>0.5</v>
      </c>
      <c r="M27" s="167"/>
      <c r="N27" s="168">
        <f>$C27*L27</f>
        <v>0</v>
      </c>
      <c r="O27" s="169"/>
      <c r="P27" s="77"/>
      <c r="Q27" s="78"/>
      <c r="R27" s="79"/>
      <c r="S27" s="80"/>
      <c r="T27" s="77"/>
      <c r="U27" s="78"/>
      <c r="V27" s="79"/>
      <c r="W27" s="80"/>
      <c r="X27" s="96"/>
      <c r="Y27" s="97"/>
      <c r="Z27" s="98"/>
      <c r="AA27" s="99"/>
      <c r="AB27" s="96"/>
      <c r="AC27" s="97"/>
      <c r="AD27" s="98"/>
      <c r="AE27" s="99"/>
    </row>
    <row r="28" spans="1:31" ht="6.75" customHeight="1">
      <c r="A28" s="81"/>
      <c r="B28" s="82"/>
      <c r="C28" s="83"/>
      <c r="D28" s="84"/>
      <c r="E28" s="84"/>
      <c r="F28" s="84"/>
      <c r="G28" s="85"/>
      <c r="H28" s="84"/>
      <c r="I28" s="84"/>
      <c r="J28" s="84"/>
      <c r="K28" s="84"/>
      <c r="L28" s="86"/>
      <c r="M28" s="87"/>
      <c r="N28" s="88"/>
      <c r="O28" s="89"/>
      <c r="P28" s="86"/>
      <c r="Q28" s="87"/>
      <c r="R28" s="88"/>
      <c r="S28" s="89"/>
      <c r="T28" s="86"/>
      <c r="U28" s="87"/>
      <c r="V28" s="88"/>
      <c r="W28" s="89"/>
      <c r="X28" s="86"/>
      <c r="Y28" s="87"/>
      <c r="Z28" s="88"/>
      <c r="AA28" s="89"/>
      <c r="AB28" s="86"/>
      <c r="AC28" s="87"/>
      <c r="AD28" s="88"/>
      <c r="AE28" s="89"/>
    </row>
    <row r="29" spans="1:31" ht="9.75" customHeight="1">
      <c r="A29" s="91"/>
      <c r="B29" s="92"/>
      <c r="C29" s="93"/>
      <c r="D29" s="86"/>
      <c r="E29" s="87"/>
      <c r="F29" s="88"/>
      <c r="G29" s="89"/>
      <c r="H29" s="90"/>
      <c r="I29" s="100"/>
      <c r="J29" s="101"/>
      <c r="K29" s="102"/>
      <c r="L29" s="90"/>
      <c r="M29" s="100"/>
      <c r="N29" s="101"/>
      <c r="O29" s="102"/>
      <c r="P29" s="90"/>
      <c r="Q29" s="100"/>
      <c r="R29" s="101"/>
      <c r="S29" s="102"/>
      <c r="T29" s="90"/>
      <c r="U29" s="100"/>
      <c r="V29" s="101"/>
      <c r="W29" s="102"/>
      <c r="X29" s="90"/>
      <c r="Y29" s="100"/>
      <c r="Z29" s="94"/>
      <c r="AA29" s="95"/>
      <c r="AB29" s="90"/>
      <c r="AC29" s="100"/>
      <c r="AD29" s="101"/>
      <c r="AE29" s="102"/>
    </row>
    <row r="30" spans="1:31" ht="9" customHeight="1" thickBot="1">
      <c r="A30" s="91"/>
      <c r="B30" s="92"/>
      <c r="C30" s="93"/>
      <c r="D30" s="86"/>
      <c r="E30" s="87"/>
      <c r="F30" s="88"/>
      <c r="G30" s="89"/>
      <c r="H30" s="90"/>
      <c r="I30" s="100"/>
      <c r="J30" s="101"/>
      <c r="K30" s="102"/>
      <c r="L30" s="90"/>
      <c r="M30" s="100"/>
      <c r="N30" s="101"/>
      <c r="O30" s="89"/>
      <c r="P30" s="86"/>
      <c r="Q30" s="87"/>
      <c r="R30" s="88"/>
      <c r="S30" s="89"/>
      <c r="T30" s="86"/>
      <c r="U30" s="87"/>
      <c r="V30" s="88"/>
      <c r="W30" s="89"/>
      <c r="X30" s="86"/>
      <c r="Y30" s="87"/>
      <c r="Z30" s="94"/>
      <c r="AA30" s="95"/>
      <c r="AB30" s="86"/>
      <c r="AC30" s="87"/>
      <c r="AD30" s="88"/>
      <c r="AE30" s="89"/>
    </row>
    <row r="31" spans="1:31" ht="21" customHeight="1" thickTop="1">
      <c r="A31" s="103"/>
      <c r="B31" s="104" t="s">
        <v>49</v>
      </c>
      <c r="C31" s="105">
        <f>C24+C27</f>
        <v>0</v>
      </c>
      <c r="D31" s="106" t="e">
        <f>F31/$C$31</f>
        <v>#DIV/0!</v>
      </c>
      <c r="E31" s="107"/>
      <c r="F31" s="249">
        <f>SUM(F24:F30)</f>
        <v>0</v>
      </c>
      <c r="G31" s="250"/>
      <c r="H31" s="106" t="e">
        <f>J31/$C$31</f>
        <v>#DIV/0!</v>
      </c>
      <c r="I31" s="107"/>
      <c r="J31" s="249">
        <f>SUM(J24:J30)</f>
        <v>0</v>
      </c>
      <c r="K31" s="250"/>
      <c r="L31" s="106" t="e">
        <f>N31/$C$31</f>
        <v>#DIV/0!</v>
      </c>
      <c r="M31" s="107"/>
      <c r="N31" s="249">
        <f>SUM(N24:N30)</f>
        <v>0</v>
      </c>
      <c r="O31" s="250"/>
      <c r="P31" s="106" t="e">
        <f>R31/$C$31</f>
        <v>#DIV/0!</v>
      </c>
      <c r="Q31" s="107"/>
      <c r="R31" s="249">
        <f>SUM(R24:R30)</f>
        <v>0</v>
      </c>
      <c r="S31" s="250"/>
      <c r="T31" s="106"/>
      <c r="U31" s="107"/>
      <c r="V31" s="249"/>
      <c r="W31" s="250"/>
      <c r="X31" s="106"/>
      <c r="Y31" s="107"/>
      <c r="Z31" s="249"/>
      <c r="AA31" s="251"/>
      <c r="AB31" s="106"/>
      <c r="AC31" s="107"/>
      <c r="AD31" s="249"/>
      <c r="AE31" s="251"/>
    </row>
    <row r="32" spans="1:31" ht="20.25" customHeight="1" thickBot="1">
      <c r="A32" s="108"/>
      <c r="B32" s="109" t="s">
        <v>50</v>
      </c>
      <c r="C32" s="110"/>
      <c r="D32" s="111" t="e">
        <f>D31</f>
        <v>#DIV/0!</v>
      </c>
      <c r="E32" s="112"/>
      <c r="F32" s="243">
        <f>F31</f>
        <v>0</v>
      </c>
      <c r="G32" s="244"/>
      <c r="H32" s="248" t="e">
        <f>D32+H31</f>
        <v>#DIV/0!</v>
      </c>
      <c r="I32" s="247"/>
      <c r="J32" s="243">
        <f>F32+J31</f>
        <v>0</v>
      </c>
      <c r="K32" s="244"/>
      <c r="L32" s="111" t="e">
        <f>H32+L31</f>
        <v>#DIV/0!</v>
      </c>
      <c r="M32" s="112"/>
      <c r="N32" s="243">
        <f>J32+N31</f>
        <v>0</v>
      </c>
      <c r="O32" s="244"/>
      <c r="P32" s="248" t="e">
        <f>L32+P31</f>
        <v>#DIV/0!</v>
      </c>
      <c r="Q32" s="247"/>
      <c r="R32" s="243">
        <f>N32+R31</f>
        <v>0</v>
      </c>
      <c r="S32" s="244"/>
      <c r="T32" s="111"/>
      <c r="U32" s="112"/>
      <c r="V32" s="243"/>
      <c r="W32" s="244"/>
      <c r="X32" s="111"/>
      <c r="Y32" s="112"/>
      <c r="Z32" s="243"/>
      <c r="AA32" s="245"/>
      <c r="AB32" s="246"/>
      <c r="AC32" s="247"/>
      <c r="AD32" s="243"/>
      <c r="AE32" s="245"/>
    </row>
    <row r="33" spans="1:27" ht="7.5" customHeight="1" thickTop="1"/>
    <row r="34" spans="1:27" s="180" customFormat="1" ht="11.25" customHeight="1">
      <c r="A34" s="181"/>
      <c r="B34" s="182"/>
      <c r="C34" s="183"/>
      <c r="D34" s="184"/>
      <c r="E34" s="185"/>
      <c r="F34" s="186"/>
      <c r="G34" s="185"/>
      <c r="H34" s="184"/>
      <c r="I34" s="185"/>
      <c r="J34" s="186"/>
      <c r="K34" s="185"/>
      <c r="L34" s="184"/>
      <c r="M34" s="185"/>
      <c r="N34" s="186"/>
      <c r="O34" s="185"/>
      <c r="P34" s="184"/>
      <c r="Q34" s="185"/>
      <c r="R34" s="187"/>
      <c r="S34" s="187"/>
      <c r="T34" s="188"/>
      <c r="U34" s="185"/>
      <c r="V34" s="186"/>
      <c r="W34" s="185"/>
      <c r="X34" s="184"/>
      <c r="Y34" s="185"/>
      <c r="Z34" s="186"/>
      <c r="AA34" s="185"/>
    </row>
    <row r="35" spans="1:27" s="180" customFormat="1" ht="15.75" customHeight="1">
      <c r="A35" s="241" t="s">
        <v>88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</row>
    <row r="36" spans="1:27" s="180" customFormat="1" ht="12.75" customHeight="1">
      <c r="A36" s="181"/>
      <c r="B36" s="182"/>
      <c r="C36" s="183"/>
      <c r="D36" s="184"/>
      <c r="E36" s="185"/>
      <c r="F36" s="186"/>
      <c r="G36" s="185"/>
      <c r="H36" s="184"/>
      <c r="I36" s="185"/>
      <c r="J36" s="186"/>
      <c r="K36" s="185"/>
      <c r="L36" s="184"/>
      <c r="M36" s="185"/>
      <c r="N36" s="186"/>
      <c r="O36" s="185"/>
      <c r="P36" s="184"/>
      <c r="Q36" s="185"/>
      <c r="R36" s="187"/>
      <c r="S36" s="187"/>
      <c r="T36" s="188"/>
      <c r="U36" s="185"/>
      <c r="V36" s="186"/>
      <c r="W36" s="185"/>
      <c r="X36" s="184"/>
      <c r="Y36" s="185"/>
      <c r="Z36" s="186"/>
      <c r="AA36" s="185"/>
    </row>
    <row r="37" spans="1:27" s="180" customFormat="1" ht="14.25" customHeight="1">
      <c r="A37" s="181"/>
      <c r="B37" s="182"/>
      <c r="C37" s="183"/>
      <c r="D37" s="184"/>
      <c r="E37" s="185"/>
      <c r="F37" s="186"/>
      <c r="G37" s="185"/>
      <c r="H37" s="184"/>
      <c r="I37" s="185"/>
      <c r="J37" s="186"/>
      <c r="K37" s="185"/>
      <c r="L37" s="184"/>
      <c r="M37" s="185"/>
      <c r="N37" s="186"/>
      <c r="O37" s="185"/>
      <c r="P37" s="184"/>
      <c r="Q37" s="185"/>
      <c r="R37" s="187"/>
      <c r="S37" s="187"/>
      <c r="T37" s="188"/>
      <c r="U37" s="185"/>
      <c r="V37" s="186"/>
      <c r="W37" s="185"/>
      <c r="X37" s="184"/>
      <c r="Y37" s="185"/>
      <c r="Z37" s="186"/>
      <c r="AA37" s="185"/>
    </row>
    <row r="38" spans="1:27" s="180" customFormat="1" ht="12.75" customHeight="1">
      <c r="A38" s="189"/>
      <c r="B38" s="190"/>
      <c r="C38" s="191"/>
      <c r="D38" s="192"/>
      <c r="E38" s="193"/>
      <c r="F38" s="194"/>
      <c r="G38" s="193"/>
      <c r="H38" s="192"/>
      <c r="I38" s="193"/>
      <c r="J38" s="194"/>
      <c r="K38" s="193"/>
      <c r="L38" s="192"/>
      <c r="M38" s="193"/>
      <c r="N38" s="194"/>
      <c r="O38" s="193"/>
      <c r="P38" s="192"/>
      <c r="Q38" s="193"/>
      <c r="R38" s="194"/>
      <c r="S38" s="193"/>
      <c r="T38" s="192"/>
      <c r="U38" s="193"/>
      <c r="V38" s="194"/>
      <c r="W38" s="193"/>
      <c r="X38" s="192"/>
      <c r="Y38" s="193"/>
      <c r="Z38" s="194"/>
      <c r="AA38" s="193"/>
    </row>
    <row r="39" spans="1:27" s="180" customFormat="1" ht="15.75" customHeight="1">
      <c r="A39" s="242" t="s">
        <v>89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242"/>
      <c r="U39" s="242"/>
      <c r="V39" s="242"/>
      <c r="W39" s="242"/>
      <c r="X39" s="242"/>
      <c r="Y39" s="242"/>
      <c r="Z39" s="242"/>
      <c r="AA39" s="242"/>
    </row>
    <row r="40" spans="1:27" s="180" customFormat="1" ht="14.25" customHeight="1">
      <c r="A40" s="256" t="s">
        <v>90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</row>
    <row r="41" spans="1:27" s="180" customFormat="1" ht="12" customHeight="1">
      <c r="A41" s="242" t="s">
        <v>91</v>
      </c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</row>
    <row r="42" spans="1:27" s="180" customFormat="1" ht="10.5" customHeight="1">
      <c r="A42" s="257"/>
      <c r="B42" s="257"/>
      <c r="C42" s="257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6"/>
      <c r="Z42" s="197"/>
      <c r="AA42" s="196"/>
    </row>
    <row r="43" spans="1:27" ht="23.25" customHeight="1"/>
    <row r="45" spans="1:27" ht="15.75" customHeight="1"/>
    <row r="46" spans="1:27" ht="20.25" customHeight="1"/>
    <row r="49" ht="15.75" customHeight="1"/>
    <row r="52" ht="14.25" customHeight="1"/>
    <row r="55" ht="24" customHeight="1"/>
    <row r="58" ht="15.75" customHeight="1"/>
    <row r="61" ht="16.5" customHeight="1"/>
  </sheetData>
  <mergeCells count="39">
    <mergeCell ref="A40:AA40"/>
    <mergeCell ref="A41:AA41"/>
    <mergeCell ref="A42:C42"/>
    <mergeCell ref="B10:G10"/>
    <mergeCell ref="B12:G12"/>
    <mergeCell ref="A19:AE19"/>
    <mergeCell ref="A20:AE20"/>
    <mergeCell ref="A21:A22"/>
    <mergeCell ref="B21:B22"/>
    <mergeCell ref="C21:C22"/>
    <mergeCell ref="D24:E24"/>
    <mergeCell ref="F24:G24"/>
    <mergeCell ref="H24:I24"/>
    <mergeCell ref="J24:K24"/>
    <mergeCell ref="H27:I27"/>
    <mergeCell ref="J27:K27"/>
    <mergeCell ref="V31:W31"/>
    <mergeCell ref="Z31:AA31"/>
    <mergeCell ref="AD31:AE31"/>
    <mergeCell ref="A2:AE3"/>
    <mergeCell ref="D1:V1"/>
    <mergeCell ref="B14:AA14"/>
    <mergeCell ref="B15:AA15"/>
    <mergeCell ref="F31:G31"/>
    <mergeCell ref="J31:K31"/>
    <mergeCell ref="N31:O31"/>
    <mergeCell ref="R31:S31"/>
    <mergeCell ref="AD32:AE32"/>
    <mergeCell ref="F32:G32"/>
    <mergeCell ref="H32:I32"/>
    <mergeCell ref="J32:K32"/>
    <mergeCell ref="N32:O32"/>
    <mergeCell ref="P32:Q32"/>
    <mergeCell ref="A35:AA35"/>
    <mergeCell ref="A39:AA39"/>
    <mergeCell ref="V32:W32"/>
    <mergeCell ref="Z32:AA32"/>
    <mergeCell ref="AB32:AC32"/>
    <mergeCell ref="R32:S32"/>
  </mergeCells>
  <pageMargins left="0.51181100000000002" right="0.51181100000000002" top="0.15748000000000001" bottom="0.59055100000000005" header="0.11811000000000001" footer="0.27559099999999992"/>
  <pageSetup paperSize="9" scale="65" orientation="landscape" horizontalDpi="65533" verticalDpi="65533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</vt:lpstr>
      <vt:lpstr>Cronograma</vt:lpstr>
      <vt:lpstr>Cronograma!Area_de_impressao</vt:lpstr>
      <vt:lpstr>Planilha!Area_de_impressao</vt:lpstr>
      <vt:lpstr>Cronograma!Print_Titles</vt:lpstr>
      <vt:lpstr>Planilha!Print_Titles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Haruo Issicaba</dc:creator>
  <cp:lastModifiedBy>NARAIANY APARECIDA G MACHADO A PIRES DE ARAUJO</cp:lastModifiedBy>
  <cp:revision>7</cp:revision>
  <cp:lastPrinted>2025-04-14T12:37:46Z</cp:lastPrinted>
  <dcterms:created xsi:type="dcterms:W3CDTF">2024-02-15T18:39:04Z</dcterms:created>
  <dcterms:modified xsi:type="dcterms:W3CDTF">2025-04-25T11:07:25Z</dcterms:modified>
</cp:coreProperties>
</file>