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showInkAnnotation="0" codeName="EstaPastaDeTrabalho" defaultThemeVersion="202300"/>
  <mc:AlternateContent xmlns:mc="http://schemas.openxmlformats.org/markup-compatibility/2006">
    <mc:Choice Requires="x15">
      <x15ac:absPath xmlns:x15ac="http://schemas.microsoft.com/office/spreadsheetml/2010/11/ac" url="E:\Documentos\2026\Roteiros\"/>
    </mc:Choice>
  </mc:AlternateContent>
  <xr:revisionPtr revIDLastSave="0" documentId="13_ncr:1_{6941BD07-EA73-4639-9516-FDDA63270246}" xr6:coauthVersionLast="47" xr6:coauthVersionMax="47" xr10:uidLastSave="{00000000-0000-0000-0000-000000000000}"/>
  <bookViews>
    <workbookView xWindow="-120" yWindow="-120" windowWidth="29040" windowHeight="15840" tabRatio="847" xr2:uid="{318280FA-3AC8-457A-8ED4-731023A6C09B}"/>
  </bookViews>
  <sheets>
    <sheet name="PROPOSTA" sheetId="1" r:id="rId1"/>
  </sheets>
  <definedNames>
    <definedName name="_xlnm._FilterDatabase" localSheetId="0" hidden="1">PROPOSTA!$A$18:$F$398</definedName>
    <definedName name="ACOMPANHAMENTO" hidden="1">#REF!</definedName>
    <definedName name="_xlnm.Print_Area" localSheetId="0">PROPOSTA!$A$1:$F$400</definedName>
    <definedName name="BDI.Opcao" hidden="1">#REF!</definedName>
    <definedName name="CRONO.NivelExibicao" hidden="1">#REF!</definedName>
    <definedName name="DESONERACAO" hidden="1">IF(OR(Import.Desoneracao="DESONERADO",Import.Desoneracao="SIM"),"SIM","NÃO")</definedName>
    <definedName name="Excel_BuiltIn_Database" hidden="1">TEXT(Import.DataBase,"mm-aaaa")</definedName>
    <definedName name="Import.Apelido" hidden="1">#REF!</definedName>
    <definedName name="Import.CR" hidden="1">#REF!</definedName>
    <definedName name="Import.CTEF" hidden="1">#REF!</definedName>
    <definedName name="Import.DataBase" hidden="1">OFFSET(#REF!,0,-1)</definedName>
    <definedName name="Import.DescLote" hidden="1">#REF!</definedName>
    <definedName name="Import.Desoneracao" hidden="1">OFFSET(#REF!,0,-1)</definedName>
    <definedName name="Import.empresa" hidden="1">#REF!</definedName>
    <definedName name="Import.Município" hidden="1">#REF!</definedName>
    <definedName name="Import.Proponente" hidden="1">#REF!</definedName>
    <definedName name="import.recurso" hidden="1">#REF!</definedName>
    <definedName name="Import.RegimeExecução" hidden="1">OFFSET(#REF!,0,-1)</definedName>
    <definedName name="Import.RespOrçamento" hidden="1">#REF!</definedName>
    <definedName name="Import.TipoArredondamento" hidden="1">#REF!</definedName>
    <definedName name="Import.TransfereGOV" hidden="1">#REF!</definedName>
    <definedName name="ListaTgov.Unidades" hidden="1">#REF!</definedName>
    <definedName name="ORÇAMENTO.BancoRef" hidden="1">PROPOSTA!#REF!</definedName>
    <definedName name="ORÇAMENTO.CodBarra" hidden="1">IF(ORÇAMENTO.Fonte="Sinapi",SUBSTITUTE(SUBSTITUTE(ORÇAMENTO.Codigo,"/00","/"),"/0","/"),ORÇAMENTO.Codigo)</definedName>
    <definedName name="ORÇAMENTO.Codigo" hidden="1">PROPOSTA!#REF!</definedName>
    <definedName name="ORÇAMENTO.CustoUnitario" hidden="1">ROUND(PROPOSTA!#REF!,15-13*PROPOSTA!#REF!)</definedName>
    <definedName name="ORÇAMENTO.Fonte" hidden="1">PROPOSTA!#REF!</definedName>
    <definedName name="ORÇAMENTO.Lista.BDI" hidden="1">#REF!</definedName>
    <definedName name="ORÇAMENTO.Lista.Fonte" hidden="1">#REF!</definedName>
    <definedName name="ORÇAMENTO.Lista.Nível" hidden="1">#REF!</definedName>
    <definedName name="ORÇAMENTO.Lista.Recurso" hidden="1">#REF!</definedName>
    <definedName name="ORÇAMENTO.Nivel" hidden="1">PROPOSTA!#REF!</definedName>
    <definedName name="ORÇAMENTO.OpcaoBDI" hidden="1">PROPOSTA!#REF!</definedName>
    <definedName name="ORÇAMENTO.PrecoUnitarioLicitado" hidden="1">PROPOSTA!#REF!</definedName>
    <definedName name="REFERENCIA.Descricao" hidden="1">IF(ISNUMBER(PROPOSTA!#REF!),OFFSET(INDIRECT(ORÇAMENTO.BancoRef),PROPOSTA!#REF!-1,3,1),PROPOSTA!#REF!)</definedName>
    <definedName name="REFERENCIA.Desonerado" hidden="1">IF(ISNUMBER(PROPOSTA!#REF!),VALUE(OFFSET(INDIRECT(ORÇAMENTO.BancoRef),PROPOSTA!#REF!-1,5,1)),0)</definedName>
    <definedName name="REFERENCIA.NaoDesonerado" hidden="1">IF(ISNUMBER(PROPOSTA!#REF!),VALUE(OFFSET(INDIRECT(ORÇAMENTO.BancoRef),PROPOSTA!#REF!-1,6,1)),0)</definedName>
    <definedName name="REFERENCIA.Unidade" hidden="1">IF(ISNUMBER(PROPOSTA!#REF!),OFFSET(INDIRECT(ORÇAMENTO.BancoRef),PROPOSTA!#REF!-1,4,1),"-")</definedName>
    <definedName name="SomaAgrup" hidden="1">SUMIF(OFFSET(PROPOSTA!#REF!,1,0,PROPOSTA!#REF!),"S",OFFSET(PROPOSTA!A1,1,0,PROPOSTA!#REF!))</definedName>
    <definedName name="TIPOORCAMENTO" hidden="1">IF(VALUE(#REF!)=2,"Licitado","Proposto")</definedName>
    <definedName name="_xlnm.Print_Titles" localSheetId="0">PROPOSTA!$18:$18</definedName>
    <definedName name="VTOTAL1" hidden="1">ROUND(PROPOSTA!$D1*PROPOSTA!$E1,15-13*PROPOSTA!#REF!)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7" i="1" l="1"/>
  <c r="F396" i="1"/>
  <c r="F395" i="1"/>
  <c r="F394" i="1"/>
  <c r="F393" i="1" s="1"/>
  <c r="F392" i="1"/>
  <c r="F391" i="1"/>
  <c r="F390" i="1"/>
  <c r="F389" i="1"/>
  <c r="F388" i="1"/>
  <c r="F386" i="1"/>
  <c r="F385" i="1"/>
  <c r="F384" i="1"/>
  <c r="F383" i="1"/>
  <c r="F382" i="1"/>
  <c r="F381" i="1"/>
  <c r="F380" i="1"/>
  <c r="F379" i="1"/>
  <c r="F378" i="1"/>
  <c r="F377" i="1"/>
  <c r="F376" i="1"/>
  <c r="F375" i="1"/>
  <c r="F374" i="1"/>
  <c r="F373" i="1"/>
  <c r="F372" i="1"/>
  <c r="F371" i="1"/>
  <c r="F370" i="1"/>
  <c r="F369" i="1"/>
  <c r="F367" i="1"/>
  <c r="F366" i="1"/>
  <c r="F365" i="1"/>
  <c r="F364" i="1"/>
  <c r="F363" i="1"/>
  <c r="F362" i="1"/>
  <c r="F361" i="1"/>
  <c r="F360" i="1"/>
  <c r="F359" i="1"/>
  <c r="F358" i="1"/>
  <c r="F356" i="1"/>
  <c r="F355" i="1"/>
  <c r="F354" i="1"/>
  <c r="F353" i="1"/>
  <c r="F352" i="1"/>
  <c r="F350" i="1"/>
  <c r="F349" i="1"/>
  <c r="F348" i="1"/>
  <c r="F347" i="1"/>
  <c r="F346" i="1"/>
  <c r="F345" i="1"/>
  <c r="F344" i="1"/>
  <c r="F343" i="1"/>
  <c r="F342" i="1"/>
  <c r="F341" i="1"/>
  <c r="F340" i="1"/>
  <c r="F339" i="1"/>
  <c r="F338" i="1"/>
  <c r="F337" i="1"/>
  <c r="F336" i="1"/>
  <c r="F335" i="1"/>
  <c r="F334" i="1"/>
  <c r="F333" i="1"/>
  <c r="F332" i="1"/>
  <c r="F331" i="1"/>
  <c r="F330" i="1"/>
  <c r="F329" i="1"/>
  <c r="F328" i="1"/>
  <c r="F327" i="1"/>
  <c r="F326" i="1"/>
  <c r="F325" i="1"/>
  <c r="F324" i="1"/>
  <c r="F323" i="1"/>
  <c r="F322" i="1"/>
  <c r="F321" i="1"/>
  <c r="F320" i="1"/>
  <c r="F319" i="1"/>
  <c r="F318" i="1"/>
  <c r="F317" i="1"/>
  <c r="F316" i="1"/>
  <c r="F315" i="1"/>
  <c r="F314" i="1"/>
  <c r="F313" i="1"/>
  <c r="F312" i="1"/>
  <c r="F311" i="1"/>
  <c r="F309" i="1"/>
  <c r="F308" i="1"/>
  <c r="F307" i="1"/>
  <c r="F306" i="1"/>
  <c r="F305" i="1"/>
  <c r="F304" i="1"/>
  <c r="F303" i="1"/>
  <c r="F302" i="1"/>
  <c r="F301" i="1"/>
  <c r="F300" i="1"/>
  <c r="F299" i="1"/>
  <c r="F298" i="1"/>
  <c r="F297" i="1"/>
  <c r="F296" i="1"/>
  <c r="F295" i="1"/>
  <c r="F294" i="1"/>
  <c r="F293" i="1"/>
  <c r="F292" i="1"/>
  <c r="F290" i="1"/>
  <c r="F289" i="1"/>
  <c r="F288" i="1"/>
  <c r="F287" i="1"/>
  <c r="F286" i="1"/>
  <c r="F285" i="1"/>
  <c r="F284" i="1"/>
  <c r="F283" i="1"/>
  <c r="F282" i="1"/>
  <c r="F281" i="1"/>
  <c r="F280" i="1"/>
  <c r="F279" i="1"/>
  <c r="F278" i="1"/>
  <c r="F277" i="1"/>
  <c r="F276" i="1"/>
  <c r="F275" i="1"/>
  <c r="F274" i="1"/>
  <c r="F273" i="1"/>
  <c r="F272" i="1"/>
  <c r="F271" i="1"/>
  <c r="F270" i="1"/>
  <c r="F269" i="1"/>
  <c r="F268" i="1"/>
  <c r="F267" i="1"/>
  <c r="F266" i="1"/>
  <c r="F265" i="1"/>
  <c r="F264" i="1"/>
  <c r="F263" i="1"/>
  <c r="F262" i="1"/>
  <c r="F261" i="1"/>
  <c r="F260" i="1"/>
  <c r="F259" i="1"/>
  <c r="F258" i="1"/>
  <c r="F257" i="1"/>
  <c r="F256" i="1"/>
  <c r="F255" i="1"/>
  <c r="F254" i="1"/>
  <c r="F253" i="1"/>
  <c r="F252" i="1"/>
  <c r="F251" i="1"/>
  <c r="F250" i="1"/>
  <c r="F249" i="1"/>
  <c r="F248" i="1"/>
  <c r="F247" i="1"/>
  <c r="F246" i="1"/>
  <c r="F245" i="1"/>
  <c r="F244" i="1"/>
  <c r="F242" i="1"/>
  <c r="F241" i="1"/>
  <c r="F240" i="1"/>
  <c r="F239" i="1"/>
  <c r="F238" i="1"/>
  <c r="F237" i="1"/>
  <c r="F236" i="1"/>
  <c r="F235" i="1"/>
  <c r="F234" i="1"/>
  <c r="F233" i="1"/>
  <c r="F232" i="1"/>
  <c r="F231" i="1"/>
  <c r="F230" i="1"/>
  <c r="F229" i="1"/>
  <c r="F228" i="1"/>
  <c r="F227" i="1"/>
  <c r="F226" i="1"/>
  <c r="F225" i="1"/>
  <c r="F223" i="1"/>
  <c r="F222" i="1"/>
  <c r="F221" i="1"/>
  <c r="F220" i="1"/>
  <c r="F219" i="1"/>
  <c r="F218" i="1"/>
  <c r="F217" i="1"/>
  <c r="F216" i="1"/>
  <c r="F215" i="1"/>
  <c r="F214" i="1"/>
  <c r="F213" i="1"/>
  <c r="F212" i="1"/>
  <c r="F211" i="1"/>
  <c r="F210" i="1"/>
  <c r="F209" i="1"/>
  <c r="F208" i="1"/>
  <c r="F207" i="1"/>
  <c r="F205" i="1"/>
  <c r="F204" i="1"/>
  <c r="F203" i="1"/>
  <c r="F202" i="1"/>
  <c r="F201" i="1"/>
  <c r="F200" i="1"/>
  <c r="F199" i="1"/>
  <c r="F198" i="1"/>
  <c r="F197" i="1"/>
  <c r="F196" i="1"/>
  <c r="F195" i="1"/>
  <c r="F194" i="1"/>
  <c r="F193" i="1"/>
  <c r="F192" i="1"/>
  <c r="F191" i="1"/>
  <c r="F190" i="1"/>
  <c r="F189" i="1"/>
  <c r="F188" i="1"/>
  <c r="F187" i="1"/>
  <c r="F186" i="1"/>
  <c r="F185" i="1"/>
  <c r="F184" i="1"/>
  <c r="F183" i="1"/>
  <c r="F182" i="1"/>
  <c r="F181" i="1"/>
  <c r="F180" i="1"/>
  <c r="F179" i="1"/>
  <c r="F178" i="1"/>
  <c r="F177" i="1"/>
  <c r="F176" i="1"/>
  <c r="F175" i="1"/>
  <c r="F174" i="1"/>
  <c r="F173" i="1"/>
  <c r="F172" i="1"/>
  <c r="F171" i="1"/>
  <c r="F170" i="1"/>
  <c r="F169" i="1"/>
  <c r="F168" i="1"/>
  <c r="F167" i="1"/>
  <c r="F166" i="1"/>
  <c r="F165" i="1"/>
  <c r="F164" i="1"/>
  <c r="F163" i="1"/>
  <c r="F162" i="1"/>
  <c r="F161" i="1"/>
  <c r="F160" i="1"/>
  <c r="F159" i="1"/>
  <c r="F158" i="1"/>
  <c r="F157" i="1"/>
  <c r="F156" i="1"/>
  <c r="F155" i="1"/>
  <c r="F154" i="1"/>
  <c r="F153" i="1"/>
  <c r="F152" i="1"/>
  <c r="F151" i="1"/>
  <c r="F148" i="1"/>
  <c r="F147" i="1" s="1"/>
  <c r="F146" i="1"/>
  <c r="F145" i="1"/>
  <c r="F144" i="1"/>
  <c r="F143" i="1"/>
  <c r="F142" i="1"/>
  <c r="F140" i="1"/>
  <c r="F139" i="1"/>
  <c r="F138" i="1"/>
  <c r="F137" i="1"/>
  <c r="F136" i="1" s="1"/>
  <c r="F135" i="1"/>
  <c r="F134" i="1" s="1"/>
  <c r="F133" i="1"/>
  <c r="F132" i="1" s="1"/>
  <c r="F131" i="1"/>
  <c r="F130" i="1" s="1"/>
  <c r="F129" i="1"/>
  <c r="F128" i="1"/>
  <c r="F127" i="1" s="1"/>
  <c r="F126" i="1"/>
  <c r="F125" i="1"/>
  <c r="F124" i="1"/>
  <c r="F123" i="1" s="1"/>
  <c r="F122" i="1"/>
  <c r="F121" i="1"/>
  <c r="F120" i="1"/>
  <c r="F119" i="1"/>
  <c r="F117" i="1"/>
  <c r="F116" i="1"/>
  <c r="F114" i="1"/>
  <c r="F113" i="1"/>
  <c r="F112" i="1" s="1"/>
  <c r="F111" i="1"/>
  <c r="F110" i="1" s="1"/>
  <c r="F109" i="1"/>
  <c r="F108" i="1"/>
  <c r="F107" i="1" s="1"/>
  <c r="F105" i="1"/>
  <c r="F104" i="1"/>
  <c r="F103" i="1"/>
  <c r="F102" i="1"/>
  <c r="F100" i="1"/>
  <c r="F99" i="1" s="1"/>
  <c r="F98" i="1"/>
  <c r="F97" i="1" s="1"/>
  <c r="F96" i="1"/>
  <c r="F95" i="1"/>
  <c r="F94" i="1" s="1"/>
  <c r="F92" i="1"/>
  <c r="F91" i="1"/>
  <c r="F90" i="1"/>
  <c r="F89" i="1"/>
  <c r="F88" i="1"/>
  <c r="F87" i="1"/>
  <c r="F86" i="1"/>
  <c r="F85" i="1"/>
  <c r="F83" i="1"/>
  <c r="F82" i="1"/>
  <c r="F81" i="1"/>
  <c r="F80" i="1"/>
  <c r="F79" i="1"/>
  <c r="F78" i="1"/>
  <c r="F76" i="1"/>
  <c r="F75" i="1"/>
  <c r="F74" i="1"/>
  <c r="F73" i="1"/>
  <c r="F72" i="1"/>
  <c r="F71" i="1"/>
  <c r="F68" i="1"/>
  <c r="F67" i="1"/>
  <c r="F66" i="1"/>
  <c r="F64" i="1"/>
  <c r="F63" i="1"/>
  <c r="F62" i="1"/>
  <c r="F61" i="1"/>
  <c r="F60" i="1"/>
  <c r="F59" i="1"/>
  <c r="F58" i="1"/>
  <c r="F57" i="1"/>
  <c r="F56" i="1"/>
  <c r="F55" i="1"/>
  <c r="F54" i="1"/>
  <c r="F52" i="1"/>
  <c r="F51" i="1"/>
  <c r="F50" i="1"/>
  <c r="F49" i="1"/>
  <c r="F48" i="1"/>
  <c r="F47" i="1"/>
  <c r="F46" i="1"/>
  <c r="F45" i="1"/>
  <c r="F43" i="1"/>
  <c r="F42" i="1"/>
  <c r="F41" i="1"/>
  <c r="F40" i="1" s="1"/>
  <c r="F39" i="1"/>
  <c r="F38" i="1"/>
  <c r="F37" i="1"/>
  <c r="F36" i="1"/>
  <c r="F33" i="1"/>
  <c r="F32" i="1"/>
  <c r="F31" i="1"/>
  <c r="F30" i="1"/>
  <c r="F29" i="1"/>
  <c r="F28" i="1"/>
  <c r="F27" i="1"/>
  <c r="F26" i="1"/>
  <c r="F25" i="1"/>
  <c r="F24" i="1"/>
  <c r="F23" i="1"/>
  <c r="F21" i="1"/>
  <c r="F20" i="1"/>
  <c r="F70" i="1" l="1"/>
  <c r="F77" i="1"/>
  <c r="F101" i="1"/>
  <c r="F206" i="1"/>
  <c r="F243" i="1"/>
  <c r="F149" i="1" s="1"/>
  <c r="F22" i="1"/>
  <c r="F115" i="1"/>
  <c r="F150" i="1"/>
  <c r="F224" i="1"/>
  <c r="F53" i="1"/>
  <c r="F291" i="1"/>
  <c r="F357" i="1"/>
  <c r="F44" i="1"/>
  <c r="F34" i="1" s="1"/>
  <c r="F398" i="1" s="1"/>
  <c r="F118" i="1"/>
  <c r="F141" i="1"/>
  <c r="F368" i="1"/>
  <c r="F35" i="1"/>
  <c r="F84" i="1"/>
  <c r="F93" i="1"/>
  <c r="F310" i="1"/>
  <c r="F351" i="1"/>
  <c r="F65" i="1"/>
  <c r="F387" i="1"/>
  <c r="F19" i="1"/>
  <c r="F106" i="1"/>
  <c r="F69" i="1"/>
</calcChain>
</file>

<file path=xl/sharedStrings.xml><?xml version="1.0" encoding="utf-8"?>
<sst xmlns="http://schemas.openxmlformats.org/spreadsheetml/2006/main" count="1100" uniqueCount="744">
  <si>
    <t>Quantidade</t>
  </si>
  <si>
    <t>Item</t>
  </si>
  <si>
    <t>Descrição</t>
  </si>
  <si>
    <t>Unidade</t>
  </si>
  <si>
    <t>Preço Unitário (com BDI) (R$)</t>
  </si>
  <si>
    <t>Preço Total
(R$)</t>
  </si>
  <si>
    <t>ADMINISTRAÇÃO LOCAL</t>
  </si>
  <si>
    <t>SERVIÇOS PRELIMINARES</t>
  </si>
  <si>
    <t xml:space="preserve">INFRAESTRUTURA  </t>
  </si>
  <si>
    <t>ESTACAS -  GINÁSIO</t>
  </si>
  <si>
    <t>UN</t>
  </si>
  <si>
    <t>ESTACAS - RESERVATÓRIO</t>
  </si>
  <si>
    <t>BLOCOS</t>
  </si>
  <si>
    <t>VIGAS BALDRAMES</t>
  </si>
  <si>
    <t>BASE RESERVATÓRIO</t>
  </si>
  <si>
    <t>SUPRAESTRUTURA</t>
  </si>
  <si>
    <t xml:space="preserve">PILARES </t>
  </si>
  <si>
    <t>VIGAS</t>
  </si>
  <si>
    <t>LAJE</t>
  </si>
  <si>
    <t>FECHAMENTOS</t>
  </si>
  <si>
    <t xml:space="preserve">ALVENARIA  </t>
  </si>
  <si>
    <t>TELHAS</t>
  </si>
  <si>
    <t xml:space="preserve">IMPERMEABILIZAÇÃO  </t>
  </si>
  <si>
    <t>COBERTURA - PROTEÇÕES</t>
  </si>
  <si>
    <t xml:space="preserve">REVESTIMENTOS  </t>
  </si>
  <si>
    <t>PAREDES INTERNAS</t>
  </si>
  <si>
    <t>AZULEJOS</t>
  </si>
  <si>
    <t>PAREDES EXTERNAS</t>
  </si>
  <si>
    <t>FORRO</t>
  </si>
  <si>
    <t xml:space="preserve">PAVIMENTAÇÃO  </t>
  </si>
  <si>
    <t>EXECUÇÃO RADIER</t>
  </si>
  <si>
    <t>CIMENTADO LISO</t>
  </si>
  <si>
    <t>CERÂMICA</t>
  </si>
  <si>
    <t>MADEIRA</t>
  </si>
  <si>
    <t>RODAPÉ</t>
  </si>
  <si>
    <t>GUIAS E SARJETAS</t>
  </si>
  <si>
    <t xml:space="preserve">ACABAMENTOS  </t>
  </si>
  <si>
    <t>SOLEIRAS - BANCADAS - DIVISÓRIAS</t>
  </si>
  <si>
    <t xml:space="preserve">ESQUADRIAS  </t>
  </si>
  <si>
    <t>VIDROS</t>
  </si>
  <si>
    <t>INSTALAÇÃO HIDRAULICA</t>
  </si>
  <si>
    <t>REDE DE ÁGUA FRIA</t>
  </si>
  <si>
    <t>LOUÇAS, METAIS E BANCADAS</t>
  </si>
  <si>
    <t>RESERVATÓRIO E ALIMENTADOR</t>
  </si>
  <si>
    <t>REDE DE ESGOTO</t>
  </si>
  <si>
    <t>ÁGUA PLUVIAL</t>
  </si>
  <si>
    <t>INSTALAÇÃO ELÉTRICA</t>
  </si>
  <si>
    <t>SPDA</t>
  </si>
  <si>
    <t>TELEFONIA</t>
  </si>
  <si>
    <t>PROTEÇÃO E COMBATE A INCÊNDIOS</t>
  </si>
  <si>
    <t>PINTURA</t>
  </si>
  <si>
    <t xml:space="preserve">SERVIÇOS COMPLEMENTARES </t>
  </si>
  <si>
    <t>-</t>
  </si>
  <si>
    <t>1.1.</t>
  </si>
  <si>
    <t>1.1.0.1.</t>
  </si>
  <si>
    <t>LOCACAO DE CONTAINER 2,30 X 6,00 M, ALT. 2,50 M, PARA ESCRITORIO, SEM DIVISORIAS INTERNAS E SEM SANITARIO (NAO INCLUI MOBILIZACAO/DESMOBILIZACAO)</t>
  </si>
  <si>
    <t>MES</t>
  </si>
  <si>
    <t>1.1.0.2.</t>
  </si>
  <si>
    <t>LOCACAO DE CONTAINER 2,30 X 4,30 M, ALT. 2,50 M, P/ SANITARIO, C/ 5 BACIAS, 1 LAVATORIO E 4 MICTORIOS (NAO INCLUI MOBILIZACAO/DESMOBILIZACAO)</t>
  </si>
  <si>
    <t>1.2.</t>
  </si>
  <si>
    <t>1.2.0.1.</t>
  </si>
  <si>
    <t>PLACA DE OBRA (PARA CONSTRUCAO CIVIL) EM CHAPA GALVANIZADA *N. 22*, ADESIVADA, DE *2,4 X 1,2* M (SEM POSTES PARA FIXACAO)</t>
  </si>
  <si>
    <t>M2</t>
  </si>
  <si>
    <t>1.2.0.2.</t>
  </si>
  <si>
    <t>LOCAÇÃO CONVENCIONAL DE OBRA, UTILIZANDO GABARITO DE TÁBUAS CORRIDAS PONTALETADAS A CADA 2,00M - 2 UTILIZAÇÕES. AF_03/2024</t>
  </si>
  <si>
    <t>M</t>
  </si>
  <si>
    <t>1.2.0.3.</t>
  </si>
  <si>
    <t>TOPOGRAFO COM ENCARGOS COMPLEMENTARES</t>
  </si>
  <si>
    <t>H</t>
  </si>
  <si>
    <t>1.2.0.4.</t>
  </si>
  <si>
    <t>AUXILIAR DE TOPÓGRAFO COM ENCARGOS COMPLEMENTARES</t>
  </si>
  <si>
    <t>1.2.0.5.</t>
  </si>
  <si>
    <t>LIMPEZA MECANIZADA DE CAMADA VEGETAL, VEGETAÇÃO E PEQUENAS ÁRVORES (DIÂMETRO DE TRONCO MENOR QUE 0,20 M), COM TRATOR DE ESTEIRAS. AF_03/2024</t>
  </si>
  <si>
    <t>1.2.0.6.</t>
  </si>
  <si>
    <t>CARGA, MANOBRA E DESCARGA DE ENTULHO EM CAMINHÃO BASCULANTE 10 M³ - CARGA COM ESCAVADEIRA HIDRÁULICA (CAÇAMBA DE 0,80 M³ / 111 HP) E DESCARGA LIVRE (UNIDADE: M3). AF_07/2020</t>
  </si>
  <si>
    <t>M3</t>
  </si>
  <si>
    <t>1.2.0.7.</t>
  </si>
  <si>
    <t>TRANSPORTE COM CAMINHÃO BASCULANTE DE 10 M³, EM VIA URBANA EM LEITO NATURAL (UNIDADE: M3XKM). AF_07/2020</t>
  </si>
  <si>
    <t>M3XKM</t>
  </si>
  <si>
    <t>1.2.0.8.</t>
  </si>
  <si>
    <t>ESCAVAÇÃO HORIZONTAL, INCLUINDO CARGA E DESCARGA EM SOLO DE 1A CATEGORIA COM TRATOR DE ESTEIRAS (100HP/LÂMINA: 2,19M3). AF_07/2020</t>
  </si>
  <si>
    <t>1.2.0.9.</t>
  </si>
  <si>
    <t>EXECUÇÃO E COMPACTAÇÃO DE CORPO DE ATERRO DE ATERRO (95% DE ENERGIA DO PROCTOR NORMAL) COM SOLO PREDOMINANTEMENTE ARGILOSO ESPESSURA 15 CM - EXCLUSIVE MATERIAL, ESCAVAÇÃO, CARGA E TRANSPORTE. AF_09/2024</t>
  </si>
  <si>
    <t>1.2.0.10.</t>
  </si>
  <si>
    <t>CARGA, MANOBRA E DESCARGA DE SOLOS E MATERIAIS GRANULARES EM CAMINHÃO BASCULANTE 10 M³ - CARGA COM PÁ CARREGADEIRA (CAÇAMBA DE 1,7 A 2,8 M³ / 128 HP) E DESCARGA LIVRE (UNIDADE: M3). AF_07/2020</t>
  </si>
  <si>
    <t>1.2.0.11.</t>
  </si>
  <si>
    <t>1.3.</t>
  </si>
  <si>
    <t>1.3.1.</t>
  </si>
  <si>
    <t>1.3.1.1.</t>
  </si>
  <si>
    <t>Taxa de mobilização e desmobilização de equipamentos para execução
de estaca escavada</t>
  </si>
  <si>
    <t>1.3.1.2.</t>
  </si>
  <si>
    <t>ESTACA ESCAVADA MECANICAMENTE, SEM FLUIDO ESTABILIZANTE, COM 25CM DE DIÂMETRO, CONCRETO LANÇADO POR CAMINHÃO BETONEIRA (EXCLUSIVE MOBILIZAÇÃO E DESMOBILIZAÇÃO). AF_01/2020</t>
  </si>
  <si>
    <t>1.3.1.3.</t>
  </si>
  <si>
    <t>CORTE E DOBRA DE AÇO CA-50, DIÂMETRO DE 12,5 MM. AF_06/2022</t>
  </si>
  <si>
    <t>KG</t>
  </si>
  <si>
    <t>1.3.1.4.</t>
  </si>
  <si>
    <t>CORTE E DOBRA DE AÇO CA-60, DIÂMETRO DE 5,0 MM. AF_06/2022</t>
  </si>
  <si>
    <t>1.3.2.</t>
  </si>
  <si>
    <t>1.3.2.1.</t>
  </si>
  <si>
    <t>1.3.2.2.</t>
  </si>
  <si>
    <t>1.3.2.3.</t>
  </si>
  <si>
    <t>1.3.3.</t>
  </si>
  <si>
    <t>1.3.3.1.</t>
  </si>
  <si>
    <t>ESCAVAÇÃO MANUAL PARA BLOCO DE COROAMENTO OU SAPATA (INCLUINDO ESCAVAÇÃO PARA COLOCAÇÃO DE FÔRMAS). AF_01/2024</t>
  </si>
  <si>
    <t>1.3.3.2.</t>
  </si>
  <si>
    <t>FABRICAÇÃO, MONTAGEM E DESMONTAGEM DE FÔRMA PARA BLOCO DE COROAMENTO, EM CHAPA DE MADEIRA COMPENSADA RESINADA, E=17 MM, 2 UTILIZAÇÕES. AF_01/2024</t>
  </si>
  <si>
    <t>1.3.3.3.</t>
  </si>
  <si>
    <t>LASTRO DE CONCRETO MAGRO, APLICADO EM BLOCOS DE COROAMENTO OU SAPATAS. AF_01/2024</t>
  </si>
  <si>
    <t>1.3.3.4.</t>
  </si>
  <si>
    <t>ARMAÇÃO DE BLOCO UTILIZANDO AÇO CA-50 DE 6,3 MM - MONTAGEM. AF_01/2024</t>
  </si>
  <si>
    <t>1.3.3.5.</t>
  </si>
  <si>
    <t>ARMAÇÃO DE BLOCO UTILIZANDO AÇO CA-50 DE 8 MM - MONTAGEM. AF_01/2024</t>
  </si>
  <si>
    <t>1.3.3.6.</t>
  </si>
  <si>
    <t>ARMAÇÃO DE BLOCO UTILIZANDO AÇO CA-50 DE 10 MM - MONTAGEM. AF_01/2024</t>
  </si>
  <si>
    <t>1.3.3.7.</t>
  </si>
  <si>
    <t>ARMAÇÃO DE BLOCO, SAPATA ISOLADA, VIGA BALDRAME E SAPATA CORRIDA UTILIZANDO AÇO CA-50 DE 12,5 MM - MONTAGEM. AF_01/2024</t>
  </si>
  <si>
    <t>1.3.3.8.</t>
  </si>
  <si>
    <t>CONCRETAGEM DE BLOCO DE COROAMENTO OU VIGA BALDRAME, FCK 30 MPA, COM USO DE BOMBA - LANÇAMENTO, ADENSAMENTO E ACABAMENTO. AF_01/2024</t>
  </si>
  <si>
    <t>1.3.4.</t>
  </si>
  <si>
    <t>1.3.4.1.</t>
  </si>
  <si>
    <t>ESCAVAÇÃO MANUAL PARA VIGA BALDRAME OU SAPATA CORRIDA (INCLUINDO ESCAVAÇÃO PARA COLOCAÇÃO DE FÔRMAS). AF_01/2024</t>
  </si>
  <si>
    <t>1.3.4.2.</t>
  </si>
  <si>
    <t>FABRICAÇÃO, MONTAGEM E DESMONTAGEM DE FÔRMA PARA VIGA BALDRAME, EM MADEIRA SERRADA, E=25 MM, 2 UTILIZAÇÕES. AF_01/2024</t>
  </si>
  <si>
    <t>1.3.4.3.</t>
  </si>
  <si>
    <t>1.3.4.4.</t>
  </si>
  <si>
    <t>ARMAÇÃO DE SAPATA ISOLADA, VIGA BALDRAME E SAPATA CORRIDA UTILIZANDO AÇO CA-60 DE 5 MM - MONTAGEM. AF_01/2024</t>
  </si>
  <si>
    <t>1.3.4.5.</t>
  </si>
  <si>
    <t>ARMAÇÃO DE SAPATA ISOLADA, VIGA BALDRAME E SAPATA CORRIDA UTILIZANDO AÇO CA-50 DE 6,3 MM - MONTAGEM. AF_01/2024</t>
  </si>
  <si>
    <t>1.3.4.6.</t>
  </si>
  <si>
    <t>ARMAÇÃO DE SAPATA ISOLADA, VIGA BALDRAME E SAPATA CORRIDA UTILIZANDO AÇO CA-50 DE 8 MM - MONTAGEM. AF_01/2024</t>
  </si>
  <si>
    <t>1.3.4.7.</t>
  </si>
  <si>
    <t>ARMAÇÃO DE SAPATA ISOLADA, VIGA BALDRAME E SAPATA CORRIDA UTILIZANDO AÇO CA-50 DE 10 MM - MONTAGEM. AF_01/2024</t>
  </si>
  <si>
    <t>1.3.4.8.</t>
  </si>
  <si>
    <t>1.3.4.9.</t>
  </si>
  <si>
    <t>ARMAÇÃO DE BLOCO, SAPATA ISOLADA, VIGA BALDRAME E SAPATA CORRIDA UTILIZANDO AÇO CA-50 DE 16 MM - MONTAGEM. AF_01/2024</t>
  </si>
  <si>
    <t>1.3.4.10.</t>
  </si>
  <si>
    <t>CONCRETAGEM DE BLOCO DE COROAMENTO OU VIGA BALDRAME, FCK 25 MPA, COM USO DE BOMBA - LANÇAMENTO, ADENSAMENTO E ACABAMENTO. AF_01/2024</t>
  </si>
  <si>
    <t xml:space="preserve">M3    </t>
  </si>
  <si>
    <t>1.3.4.11.</t>
  </si>
  <si>
    <t>IMPERMEABILIZAÇÃO DE SUPERFÍCIE COM ARGAMASSA POLIMÉRICA / MEMBRANA ACRÍLICA, 3 DEMÃOS. AF_09/2023</t>
  </si>
  <si>
    <t>1.3.5.</t>
  </si>
  <si>
    <t>1.3.5.1.</t>
  </si>
  <si>
    <t>ARMAÇÃO DE BLOCO E SAPATA UTILIZANDO AÇO CA-50 DE 25 MM - MONTAGEM. AF_01/2024</t>
  </si>
  <si>
    <t>1.3.5.2.</t>
  </si>
  <si>
    <t>1.3.5.3.</t>
  </si>
  <si>
    <t>1.4.</t>
  </si>
  <si>
    <t>1.4.1.</t>
  </si>
  <si>
    <t>1.4.1.1.</t>
  </si>
  <si>
    <t>MONTAGEM E DESMONTAGEM DE FÔRMA DE PILARES RETANGULARES E ESTRUTURAS SIMILARES, PÉ-DIREITO DUPLO, EM CHAPA DE MADEIRA COMPENSADA RESINADA, 2 UTILIZAÇÕES. AF_09/2020</t>
  </si>
  <si>
    <t>1.4.1.2.</t>
  </si>
  <si>
    <t>ARMAÇÃO DE PILAR OU VIGA DE ESTRUTURA CONVENCIONAL DE CONCRETO ARMADO UTILIZANDO AÇO CA-60 DE 5,0 MM - MONTAGEM. AF_06/2022</t>
  </si>
  <si>
    <t>1.4.1.3.</t>
  </si>
  <si>
    <t>ARMAÇÃO DE PILAR OU VIGA DE ESTRUTURA CONVENCIONAL DE CONCRETO ARMADO UTILIZANDO AÇO CA-50 DE 10,0 MM - MONTAGEM. AF_06/2022</t>
  </si>
  <si>
    <t>1.4.1.4.</t>
  </si>
  <si>
    <t>ARMAÇÃO DE PILAR OU VIGA DE ESTRUTURA CONVENCIONAL DE CONCRETO ARMADO UTILIZANDO AÇO CA-50 DE 12,5 MM - MONTAGEM. AF_06/2022</t>
  </si>
  <si>
    <t>1.4.1.5.</t>
  </si>
  <si>
    <t>ARMAÇÃO DE PILAR OU VIGA DE ESTRUTURA CONVENCIONAL DE CONCRETO ARMADO UTILIZANDO AÇO CA-50 DE 16,0 MM - MONTAGEM. AF_06/2022</t>
  </si>
  <si>
    <t>1.4.1.6.</t>
  </si>
  <si>
    <t>CONCRETAGEM DE PILARES, FCK = 25 MPA, COM USO DE BOMBA - LANÇAMENTO, ADENSAMENTO E ACABAMENTO. AF_02/2022_PS</t>
  </si>
  <si>
    <t>1.4.2.</t>
  </si>
  <si>
    <t>1.4.2.1.</t>
  </si>
  <si>
    <t>MONTAGEM E DESMONTAGEM DE FÔRMA DE VIGA, ESCORAMENTO COM GARFO DE MADEIRA, PÉ-DIREITO DUPLO, EM CHAPA DE MADEIRA RESINADA, 2 UTILIZAÇÕES. AF_09/2020</t>
  </si>
  <si>
    <t>1.4.2.2.</t>
  </si>
  <si>
    <t>1.4.2.3.</t>
  </si>
  <si>
    <t>1.4.2.4.</t>
  </si>
  <si>
    <t>1.4.2.5.</t>
  </si>
  <si>
    <t>1.4.2.6.</t>
  </si>
  <si>
    <t>CONCRETAGEM DE VIGAS E LAJES, FCK=25 MPA, PARA LAJES MACIÇAS OU NERVURADAS COM USO DE BOMBA - LANÇAMENTO, ADENSAMENTO E ACABAMENTO. AF_02/2022_PS</t>
  </si>
  <si>
    <t>1.4.3.</t>
  </si>
  <si>
    <t>1.4.3.1.</t>
  </si>
  <si>
    <t>LAJE PRÉ-MOLDADA UNIDIRECIONAL, BIAPOIADA, ENCHIMENTO EM CERÂMICA, VIGOTA CONVENCIONAL, ALTURA TOTAL DA LAJE (ENCHIMENTO+CAPA) = (8+4). AF_11/2020_PA</t>
  </si>
  <si>
    <t>1.4.3.2.</t>
  </si>
  <si>
    <t>ARMAÇÃO DE LAJE DE ESTRUTURA CONVENCIONAL DE CONCRETO ARMADO UTILIZANDO AÇO CA-50 DE 6,3 MM - MONTAGEM. AF_06/2022</t>
  </si>
  <si>
    <t>1.4.3.3.</t>
  </si>
  <si>
    <t>ARMAÇÃO DE LAJE DE ESTRUTURA CONVENCIONAL DE CONCRETO ARMADO UTILIZANDO AÇO CA-50 DE 8,0 MM - MONTAGEM. AF_06/2022</t>
  </si>
  <si>
    <t>1.4.3.4.</t>
  </si>
  <si>
    <t>ARMAÇÃO DE LAJE DE ESTRUTURA CONVENCIONAL DE CONCRETO ARMADO UTILIZANDO AÇO CA-50 DE 10,0 MM - MONTAGEM. AF_06/2022</t>
  </si>
  <si>
    <t>1.4.3.5.</t>
  </si>
  <si>
    <t>ARMAÇÃO DE LAJE DE ESTRUTURA CONVENCIONAL DE CONCRETO ARMADO UTILIZANDO AÇO CA-50 DE 12,5 MM - MONTAGEM. AF_06/2022</t>
  </si>
  <si>
    <t>1.4.3.6.</t>
  </si>
  <si>
    <t>ARMAÇÃO DE LAJE DE ESTRUTURA CONVENCIONAL DE CONCRETO ARMADO UTILIZANDO AÇO CA-50 DE 16,0 MM - MONTAGEM. AF_06/2022</t>
  </si>
  <si>
    <t>1.4.3.7.</t>
  </si>
  <si>
    <t>ARMAÇÃO DE LAJE DE ESTRUTURA CONVENCIONAL DE CONCRETO ARMADO UTILIZANDO AÇO CA-50 DE 20,0 MM - MONTAGEM. AF_06/2022</t>
  </si>
  <si>
    <t>1.4.3.8.</t>
  </si>
  <si>
    <t>CONCRETAGEM DE VIGAS E LAJES, FCK=25 MPA, PARA LAJES PREMOLDADAS COM USO DE BOMBA - LANÇAMENTO, ADENSAMENTO E ACABAMENTO. AF_02/2022_PS</t>
  </si>
  <si>
    <t>1.5.</t>
  </si>
  <si>
    <t>1.5.1.</t>
  </si>
  <si>
    <t>1.5.1.1.</t>
  </si>
  <si>
    <t>ALVENARIA DE VEDAÇÃO DE BLOCOS CERÂMICOS FURADOS NA VERTICAL DE 19X19X39 CM (ESPESSURA 19 CM) E ARGAMASSA DE ASSENTAMENTO COM PREPARO EM BETONEIRA. AF_12/2021</t>
  </si>
  <si>
    <t>1.5.1.2.</t>
  </si>
  <si>
    <t>ALVENARIA DE VEDAÇÃO DE BLOCOS VAZADOS DE CONCRETO APARENTE DE 19X19X39 CM (ESPESSURA 19 CM) E ARGAMASSA DE ASSENTAMENTO COM PREPARO MANUAL. AF_12/2021</t>
  </si>
  <si>
    <t>1.5.2.</t>
  </si>
  <si>
    <t>1.5.2.1.</t>
  </si>
  <si>
    <t>PAINEL TERMOISOLANTE PARA FECHAMENTOS VERTICAIS (INCLUI PARAFUSOS DE FIXACAO) REVESTIDO EM ACO GALVALUME, LARGURA UTIL DE 1100 MM, REVESTIMENTO COM ESPESSURA DE 0,50 MM, COM PRE-PINTURA NAS DUAS FACES, NUCLEO EM POLIURETANO (PUR) COM ESPESSURA 70/80 MM</t>
  </si>
  <si>
    <t>1.6.</t>
  </si>
  <si>
    <t>1.6.0.1.</t>
  </si>
  <si>
    <t>IMPERMEABILIZAÇÃO DE SUPERFÍCIE COM ARGAMASSA DE CIMENTO E AREIA, COM ADITIVO IMPERMEABILIZANTE, E = 1,5CM. AF_09/2023</t>
  </si>
  <si>
    <t>1.7.</t>
  </si>
  <si>
    <t>1.7.0.1.</t>
  </si>
  <si>
    <t>Estrutura em perfil de aço ASTM A36 corte, solda e montagem - fornecimento e instalação</t>
  </si>
  <si>
    <t>kg</t>
  </si>
  <si>
    <t>1.7.0.2.</t>
  </si>
  <si>
    <t>TELHAMENTO COM TELHA METÁLICA TERMOACÚSTICA E = 30 MM, COM ATÉ 2 ÁGUAS, INCLUSO IÇAMENTO. AF_07/2019</t>
  </si>
  <si>
    <t>1.7.0.3.</t>
  </si>
  <si>
    <t>TRAMA DE AÇO COMPOSTA POR TERÇAS PARA TELHADOS DE ATÉ 2 ÁGUAS PARA TELHA ONDULADA DE FIBROCIMENTO, METÁLICA, PLÁSTICA OU TERMOACÚSTICA, INCLUSO TRANSPORTE VERTICAL, EXCLUSIVE PINTURA. AF_10/2025_PS</t>
  </si>
  <si>
    <t>1.7.0.4.</t>
  </si>
  <si>
    <t>1.8.</t>
  </si>
  <si>
    <t>1.8.1.</t>
  </si>
  <si>
    <t>1.8.1.1.</t>
  </si>
  <si>
    <t>CHAPISCO APLICADO EM ALVENARIAS E ESTRUTURAS DE CONCRETO INTERNAS, COM COLHER DE PEDREIRO. ARGAMASSA TRAÇO 1:3 COM PREPARO EM BETONEIRA 400L. AF_10/2022</t>
  </si>
  <si>
    <t>1.8.1.2.</t>
  </si>
  <si>
    <t>MASSA ÚNICA, EM ARGAMASSA TRAÇO 1:2:8, PREPARO MECÂNICO, APLICADA MANUALMENTE EM PAREDES INTERNAS DE AMBIENTES COM ÁREA ENTRE 5M² E 10M², E = 17,5MM, COM TALISCAS. AF_03/2024</t>
  </si>
  <si>
    <t>1.8.2.</t>
  </si>
  <si>
    <t>1.8.2.1.</t>
  </si>
  <si>
    <t>REVESTIMENTO CERÂMICO PARA PAREDES INTERNAS COM PLACAS TIPO ESMALTADA DE DIMENSÕES 33X45 CM APLICADAS A MEIA ALTURA DAS PAREDES. AF_02/2023_PE</t>
  </si>
  <si>
    <t>1.8.3.</t>
  </si>
  <si>
    <t>1.8.3.1.</t>
  </si>
  <si>
    <t>CHAPISCO APLICADO EM ALVENARIA (SEM PRESENÇA DE VÃOS) E ESTRUTURAS DE CONCRETO DE FACHADA, COM COLHER DE PEDREIRO. ARGAMASSA TRAÇO 1:3 COM PREPARO EM BETONEIRA 400L. AF_10/2022</t>
  </si>
  <si>
    <t>1.8.3.2.</t>
  </si>
  <si>
    <t>EMBOÇO OU MASSA ÚNICA EM ARGAMASSA TRAÇO 1:2:8, PREPARO MECÂNICO COM BETONEIRA 400 L, APLICADA MANUALMENTE EM PANOS DE FACHADA COM PRESENÇA DE VÃOS, ESPESSURA DE 25 MM. AF_08/2022</t>
  </si>
  <si>
    <t>1.8.4.</t>
  </si>
  <si>
    <t>1.8.4.1.</t>
  </si>
  <si>
    <t>CHAPISCO APLICADO NO TETO OU EM ALVENARIA E ESTRUTURA, COM ROLO PARA TEXTURA ACRÍLICA. ARGAMASSA TRAÇO 1:4 E EMULSÃO POLIMÉRICA (ADESIVO) COM PREPARO EM BETONEIRA 400L. AF_10/2022</t>
  </si>
  <si>
    <t>1.8.4.2.</t>
  </si>
  <si>
    <t>MASSA ÚNICA, EM ARGAMASSA TRAÇO 1:2:8, PREPARO MECÂNICO, APLICADA MANUALMENTE EM TETO, E = 17,5MM, COM TALISCAS. AF_03/2024</t>
  </si>
  <si>
    <t>1.9.</t>
  </si>
  <si>
    <t>1.9.1.</t>
  </si>
  <si>
    <t>1.9.1.1.</t>
  </si>
  <si>
    <t>EXECUÇÃO DE RADIER, ESPESSURA DE 10 CM, FCK = 30 MPA, COM USO DE FORMAS EM MADEIRA SERRADA. AF_09/2021</t>
  </si>
  <si>
    <t>1.9.1.2.</t>
  </si>
  <si>
    <t>EXECUÇÃO DE RADIER, ESPESSURA DE 15 CM, FCK = 30 MPA, COM USO DE FORMAS EM MADEIRA SERRADA. AF_09/2021</t>
  </si>
  <si>
    <t>1.9.1.3.</t>
  </si>
  <si>
    <t>TRATAMENTO DE JUNTA DE DILATAÇÃO, COM TARUGO DE POLIETILENO E SELANTE PU, INCLUSO PREENCHIMENTO COM ESPUMA EXPANSIVA PU. AF_09/2023</t>
  </si>
  <si>
    <t>1.9.2.</t>
  </si>
  <si>
    <t>1.9.2.1.</t>
  </si>
  <si>
    <t>PISO CIMENTADO, TRAÇO 1:3 (CIMENTO E AREIA), ACABAMENTO LISO, ESPESSURA 4,0 CM, PREPARO MECÂNICO DA ARGAMASSA. AF_09/2020</t>
  </si>
  <si>
    <t>1.9.2.2.</t>
  </si>
  <si>
    <t>PREPARO DE CONTRAPISO COM POLITRIZ. AF_09/2020</t>
  </si>
  <si>
    <t>1.9.2.3.</t>
  </si>
  <si>
    <t>PISO CIMENTADO, TRAÇO 1:3 (CIMENTO E AREIA), ACABAMENTO RÚSTICO, ESPESSURA 4,0 CM, PREPARO MECÂNICO DA ARGAMASSA. AF_09/2020</t>
  </si>
  <si>
    <t>1.9.3.</t>
  </si>
  <si>
    <t>1.9.3.1.</t>
  </si>
  <si>
    <t>CONTRAPISO EM ARGAMASSA TRAÇO 1:4 (CIMENTO E AREIA), PREPARO MECÂNICO COM BETONEIRA 400 L, APLICADO EM ÁREAS SECAS SOBRE LAJE, NÃO ADERIDO, ACABAMENTO NÃO REFORÇADO, ESPESSURA 4CM. AF_07/2021</t>
  </si>
  <si>
    <t>1.9.3.2.</t>
  </si>
  <si>
    <t>REVESTIMENTO CERÂMICO PARA PISO COM PLACAS TIPO PORCELANATO DE DIMENSÕES 60X60 CM APLICADA EM AMBIENTES DE ÁREA MAIOR QUE 10 M². AF_02/2023_PE</t>
  </si>
  <si>
    <t>1.9.4.</t>
  </si>
  <si>
    <t>1.9.4.1.</t>
  </si>
  <si>
    <t>ASSOALHO DE MADEIRA. AF_09/2020</t>
  </si>
  <si>
    <t>1.9.5.</t>
  </si>
  <si>
    <t>1.9.5.1.</t>
  </si>
  <si>
    <t>RODAPÉ CERÂMICO DE 7CM DE ALTURA COM PLACAS TIPO ESMALTADA DE DIMENSÕES 60X60CM. AF_02/2023</t>
  </si>
  <si>
    <t>1.9.6.</t>
  </si>
  <si>
    <t>1.9.6.1.</t>
  </si>
  <si>
    <t>EXECUÇÃO DE SARJETA DE CONCRETO USINADO, MOLDADA IN LOCO EM TRECHO RETO, 30 CM BASE X 15 CM ALTURA. AF_01/2024</t>
  </si>
  <si>
    <t>1.10.</t>
  </si>
  <si>
    <t>1.10.1.</t>
  </si>
  <si>
    <t>1.10.1.1.</t>
  </si>
  <si>
    <t>SOLEIRA EM GRANITO, LARGURA 15 CM, ESPESSURA 2,0 CM. AF_09/2020</t>
  </si>
  <si>
    <t>1.10.1.2.</t>
  </si>
  <si>
    <t>Tampo/bancada em granito, com frontão, espessura de 2 cm,
acabamento polido</t>
  </si>
  <si>
    <t>1.10.1.3.</t>
  </si>
  <si>
    <t>Divisória sanitária em painel laminado melamínico estrutural com perfis em alumínio, inclusive ferragem completa para vão de porta</t>
  </si>
  <si>
    <t>1.11.</t>
  </si>
  <si>
    <t>1.11.0.1.</t>
  </si>
  <si>
    <t>Caixilho em alumínio tipo veneziana, sob medida</t>
  </si>
  <si>
    <t>1.11.0.2.</t>
  </si>
  <si>
    <t>Caixilho em alumínio de correr, sob medida</t>
  </si>
  <si>
    <t>1.11.0.3.</t>
  </si>
  <si>
    <t>Porta/portão de abrir em chapa, sob medida</t>
  </si>
  <si>
    <t>1.11.0.4.</t>
  </si>
  <si>
    <t>Barra antipânico para porta dupla com travamentos horizontal e vertical
completa, com maçaneta tipo alavanca e chave, para vãos de 1,70 a 2,60 m</t>
  </si>
  <si>
    <t>CJ</t>
  </si>
  <si>
    <t>1.11.0.5.</t>
  </si>
  <si>
    <t>Barra de apoio reta, para pessoas com mobilidade reduzida, em tubo de
aço inoxidável de 1 1/2´ x 500 mm</t>
  </si>
  <si>
    <t>1.12.</t>
  </si>
  <si>
    <t>1.12.0.1.</t>
  </si>
  <si>
    <t>INSTALAÇÃO DE VIDRO TEMPERADO, E = 10 MM, ENCAIXADO EM PERFIL U. AF_11/2025</t>
  </si>
  <si>
    <t>1.13.</t>
  </si>
  <si>
    <t>1.13.1.</t>
  </si>
  <si>
    <t>1.13.1.1.</t>
  </si>
  <si>
    <t>ADAPTADOR CURTO COM BOLSA E ROSCA PARA REGISTRO, PVC, SOLDÁVEL, DN 25MM X 3/4, INSTALADO EM RAMAL OU SUB-RAMAL DE ÁGUA - FORNECIMENTO E INSTALAÇÃO. AF_06/2022</t>
  </si>
  <si>
    <t>1.13.1.2.</t>
  </si>
  <si>
    <t>ADAPTADOR CURTO COM BOLSA E ROSCA PARA REGISTRO, PVC, SOLDÁVEL, DN 32MM X 1, INSTALADO EM RAMAL OU SUB-RAMAL DE ÁGUA - FORNECIMENTO E INSTALAÇÃO. AF_06/2022</t>
  </si>
  <si>
    <t>1.13.1.3.</t>
  </si>
  <si>
    <t>ADAPTADOR CURTO COM BOLSA E ROSCA PARA REGISTRO, PVC, SOLDÁVEL, DN 40MM X 1.1/2, INSTALADO EM PRUMADA DE ÁGUA - FORNECIMENTO E INSTALAÇÃO. AF_06/2022</t>
  </si>
  <si>
    <t>1.13.1.4.</t>
  </si>
  <si>
    <t>ADAPTADOR CURTO COM BOLSA E ROSCA PARA REGISTRO, PVC, SOLDÁVEL, DN 50MM X 1.1/2", INSTALADO EM RAMAL DE DISTRIBUIÇÃO DE ÁGUA - FORNECIMENTO E INSTALAÇÃO. AF_06/2022</t>
  </si>
  <si>
    <t>1.13.1.5.</t>
  </si>
  <si>
    <t>ADAPTADOR CURTO COM BOLSA E ROSCA PARA REGISTRO, PVC, SOLDÁVEL, DN 60MM X 2, INSTALADO EM PRUMADA DE ÁGUA - FORNECIMENTO E INSTALAÇÃO. AF_06/2022</t>
  </si>
  <si>
    <t>1.13.1.6.</t>
  </si>
  <si>
    <t>ADAPTADOR CURTO COM BOLSA E ROSCA PARA REGISTRO, PVC, SOLDÁVEL, DN 75MM X 2.1/2", INSTALADO EM PRUMADA DE ÁGUA - FORNECIMENTO E INSTALAÇÃO. AF_12/2014</t>
  </si>
  <si>
    <t>1.13.1.7.</t>
  </si>
  <si>
    <t>BUCHA DE REDUÇÃO, PVC, SOLDÁVEL, DN 40MM X 32MM, INSTALADO EM RAMAL DE DISTRIBUIÇÃO DE ÁGUA - FORNECIMENTO E INSTALAÇÃO. AF_06/2022</t>
  </si>
  <si>
    <t>1.13.1.8.</t>
  </si>
  <si>
    <t>BUCHA DE REDUÇÃO, CURTA, PVC, SOLDÁVEL, DN 32 X 25 MM, INSTALADO EM PRUMADA DE ÁGUA - FORNECIMENTO E INSTALAÇÃO. AF_06/2022</t>
  </si>
  <si>
    <t>1.13.1.9.</t>
  </si>
  <si>
    <t>BUCHA DE REDUÇÃO, CURTA, PVC, SOLDÁVEL, DN 50 X 40 MM, INSTALADO EM PRUMADA DE ÁGUA - FORNECIMENTO E INSTALAÇÃO. AF_06/2022</t>
  </si>
  <si>
    <t>1.13.1.10.</t>
  </si>
  <si>
    <t>BUCHA DE REDUÇÃO, LONGA, PVC, SOLDÁVEL, DN 40 X 25 MM, INSTALADO EM PRUMADA DE ÁGUA - FORNECIMENTO E INSTALAÇÃO. AF_06/2022</t>
  </si>
  <si>
    <t>1.13.1.11.</t>
  </si>
  <si>
    <t>BUCHA DE REDUÇÃO, LONGA, PVC, SOLDÁVEL, DN 50 X 25 MM, INSTALADO EM PRUMADA DE ÁGUA - FORNECIMENTO E INSTALAÇÃO. AF_06/2022</t>
  </si>
  <si>
    <t>1.13.1.12.</t>
  </si>
  <si>
    <t>BUCHA DE REDUÇÃO, LONGA, PVC, SOLDÁVEL, DN 50 X 32 MM, INSTALADO EM PRUMADA DE ÁGUA - FORNECIMENTO E INSTALAÇÃO. AF_06/2022</t>
  </si>
  <si>
    <t>1.13.1.13.</t>
  </si>
  <si>
    <t>BUCHA DE REDUÇÃO, LONGA, PVC, SOLDÁVEL, DN 60 X 25 MM, INSTALADO EM PRUMADA DE ÁGUA - FORNECIMENTO E INSTALAÇÃO. AF_06/2022</t>
  </si>
  <si>
    <t>1.13.1.14.</t>
  </si>
  <si>
    <t>BUCHA DE REDUÇÃO, LONGA, PVC, SOLDÁVEL, DN 60 X 32 MM, INSTALADO EM PRUMADA DE ÁGUA - FORNECIMENTO E INSTALAÇÃO. AF_06/2022</t>
  </si>
  <si>
    <t>1.13.1.15.</t>
  </si>
  <si>
    <t>BUCHA DE REDUÇÃO, LONGA, PVC, SOLDÁVEL, DN 60 X 50 MM, INSTALADO EM PRUMADA DE ÁGUA - FORNECIMENTO E INSTALAÇÃO. AF_06/2022</t>
  </si>
  <si>
    <t>1.13.1.16.</t>
  </si>
  <si>
    <t>JOELHO 90 GRAUS COM BUCHA DE LATÃO, PVC, SOLDÁVEL, DN 25MM, X 1/2 INSTALADO EM RAMAL OU SUB-RAMAL DE ÁGUA - FORNECIMENTO E INSTALAÇÃO. AF_06/2022</t>
  </si>
  <si>
    <t>1.13.1.17.</t>
  </si>
  <si>
    <t>JOELHO PVC, SOLDAVEL, COM BUCHA DE LATAO, 90 GRAUS, 32 MM X 3/4", PARA AGUA FRIA PREDIAL</t>
  </si>
  <si>
    <t>1.13.1.18.</t>
  </si>
  <si>
    <t>JOELHO 90 GRAUS COM BUCHA DE LATÃO, PVC, SOLDÁVEL, DN 25MM, X 3/4 INSTALADO EM RAMAL OU SUB-RAMAL DE ÁGUA - FORNECIMENTO E INSTALAÇÃO. AF_06/2022</t>
  </si>
  <si>
    <t>1.13.1.19.</t>
  </si>
  <si>
    <t>JOELHO 90 GRAUS, PVC, SOLDÁVEL, DN 25MM, INSTALADO EM RAMAL OU SUB-RAMAL DE ÁGUA - FORNECIMENTO E INSTALAÇÃO. AF_06/2022</t>
  </si>
  <si>
    <t>1.13.1.20.</t>
  </si>
  <si>
    <t>JOELHO 90 GRAUS, PVC, SOLDÁVEL, DN 32MM, INSTALADO EM RAMAL OU SUB-RAMAL DE ÁGUA - FORNECIMENTO E INSTALAÇÃO. AF_06/2022</t>
  </si>
  <si>
    <t>1.13.1.21.</t>
  </si>
  <si>
    <t>JOELHO 90 GRAUS, PVC, SOLDÁVEL, DN 40MM, INSTALADO EM RAMAL DE DISTRIBUIÇÃO DE ÁGUA - FORNECIMENTO E INSTALAÇÃO. AF_06/2022</t>
  </si>
  <si>
    <t>1.13.1.22.</t>
  </si>
  <si>
    <t>JOELHO 90 GRAUS, PVC, SOLDÁVEL, DN 50MM, INSTALADO EM RAMAL DE DISTRIBUIÇÃO DE ÁGUA - FORNECIMENTO E INSTALAÇÃO. AF_06/2022</t>
  </si>
  <si>
    <t>1.13.1.23.</t>
  </si>
  <si>
    <t>JOELHO 90 GRAUS, PVC, SOLDÁVEL, DN 60MM, INSTALADO EM PRUMADA DE ÁGUA - FORNECIMENTO E INSTALAÇÃO. AF_06/2022</t>
  </si>
  <si>
    <t>1.13.1.24.</t>
  </si>
  <si>
    <t>JOELHO 90 GRAUS, PVC, SOLDÁVEL, DN 75MM, INSTALADO EM PRUMADA DE ÁGUA - FORNECIMENTO E INSTALAÇÃO. AF_06/2022</t>
  </si>
  <si>
    <t>1.13.1.25.</t>
  </si>
  <si>
    <t>LUVA SOLDAVEL COM BUCHA DE LATAO, PVC, 25 MM X 1/2"</t>
  </si>
  <si>
    <t>1.13.1.26.</t>
  </si>
  <si>
    <t>LUVA SOLDAVEL COM BUCHA DE LATAO, PVC, 25 MM X 3/4"</t>
  </si>
  <si>
    <t>1.13.1.27.</t>
  </si>
  <si>
    <t>LUVA, PVC, SOLDÁVEL, DN 25MM, INSTALADO EM PRUMADA DE ÁGUA - FORNECIMENTO E INSTALAÇÃO. AF_06/2022</t>
  </si>
  <si>
    <t>1.13.1.28.</t>
  </si>
  <si>
    <t>LUVA, PVC, SOLDÁVEL, DN 32MM, INSTALADO EM PRUMADA DE ÁGUA - FORNECIMENTO E INSTALAÇÃO. AF_06/2022</t>
  </si>
  <si>
    <t>1.13.1.29.</t>
  </si>
  <si>
    <t>LUVA SIMPLES, PVC, SERIE R, ÁGUA PLUVIAL, DN 40 MM, JUNTA SOLDÁVEL, FORNECIDO E INSTALADO EM RAMAL DE ENCAMINHAMENTO. AF_06/2022</t>
  </si>
  <si>
    <t>1.13.1.30.</t>
  </si>
  <si>
    <t>LUVA DE CORRER, PVC, SOLDÁVEL, DN 60MM, INSTALADO EM PRUMADA DE ÁGUA FORNECIMENTO E INSTALAÇÃO. AF_06/2022</t>
  </si>
  <si>
    <t>1.13.1.31.</t>
  </si>
  <si>
    <t>LUVA DE REDUÇÃO, PVC, SOLDÁVEL, DN 32MM X 25MM, INSTALADO EM RAMAL OU SUB-RAMAL DE ÁGUA - FORNECIMENTO E INSTALAÇÃO. AF_06/2022</t>
  </si>
  <si>
    <t>1.13.1.32.</t>
  </si>
  <si>
    <t>LUVA DE REDUÇÃO, PVC, SOLDÁVEL, DN 40MM X 32MM, INSTALADO EM RAMAL DE DISTRIBUIÇÃO DE ÁGUA - FORNECIMENTO E INSTALAÇÃO. AF_06/2022</t>
  </si>
  <si>
    <t>1.13.1.33.</t>
  </si>
  <si>
    <t>LUVA DE REDUÇÃO, PVC, SOLDÁVEL, DN 60MM X 50MM, INSTALADO EM PRUMADA DE ÁGUA - FORNECIMENTO E INSTALAÇÃO. AF_06/2022</t>
  </si>
  <si>
    <t>1.13.1.34.</t>
  </si>
  <si>
    <t>LUVA, PVC, SOLDÁVEL, DN 75MM, INSTALADO EM PRUMADA DE ÁGUA - FORNECIMENTO E INSTALAÇÃO. AF_06/2022</t>
  </si>
  <si>
    <t>1.13.1.35.</t>
  </si>
  <si>
    <t>LUVA DE REDUÇÃO, PVC, SOLDÁVEL, DN 50MM X 25MM, INSTALADO EM RAMAL DE DISTRIBUIÇÃO DE ÁGUA FORNECIMENTO E INSTALAÇÃO. AF_06/2022</t>
  </si>
  <si>
    <t>1.13.1.36.</t>
  </si>
  <si>
    <t>TUBO, PVC, SOLDÁVEL, DE 25MM, INSTALADO EM RAMAL DE DISTRIBUIÇÃO DE ÁGUA - FORNECIMENTO E INSTALAÇÃO. AF_06/2022</t>
  </si>
  <si>
    <t>1.13.1.37.</t>
  </si>
  <si>
    <t>TUBO, PVC, SOLDÁVEL, DE 32MM, INSTALADO EM RAMAL DE DISTRIBUIÇÃO DE ÁGUA - FORNECIMENTO E INSTALAÇÃO. AF_06/2022</t>
  </si>
  <si>
    <t>1.13.1.38.</t>
  </si>
  <si>
    <t>TUBO, PVC, SOLDÁVEL, DE 40MM, INSTALADO EM PRUMADA DE ÁGUA - FORNECIMENTO E INSTALAÇÃO. AF_06/2022</t>
  </si>
  <si>
    <t>1.13.1.39.</t>
  </si>
  <si>
    <t>TUBO, PVC, SOLDÁVEL, DE 50MM, INSTALADO EM PRUMADA DE ÁGUA - FORNECIMENTO E INSTALAÇÃO. AF_06/2022</t>
  </si>
  <si>
    <t>1.13.1.40.</t>
  </si>
  <si>
    <t>TUBO, PVC, SOLDÁVEL, DE 60MM, INSTALADO EM PRUMADA DE ÁGUA - FORNECIMENTO E INSTALAÇÃO. AF_06/2022</t>
  </si>
  <si>
    <t>1.13.1.41.</t>
  </si>
  <si>
    <t>TUBO, PVC, SOLDÁVEL, DE 75MM, INSTALADO EM PRUMADA DE ÁGUA - FORNECIMENTO E INSTALAÇÃO. AF_06/2022</t>
  </si>
  <si>
    <t>1.13.1.42.</t>
  </si>
  <si>
    <t>TE, PVC, SOLDÁVEL, DN 25MM, INSTALADO EM PRUMADA DE ÁGUA - FORNECIMENTO E INSTALAÇÃO. AF_06/2022</t>
  </si>
  <si>
    <t>1.13.1.43.</t>
  </si>
  <si>
    <t>TE, PVC, SOLDÁVEL, DN 32MM, INSTALADO EM PRUMADA DE ÁGUA - FORNECIMENTO E INSTALAÇÃO. AF_06/2022</t>
  </si>
  <si>
    <t>1.13.1.44.</t>
  </si>
  <si>
    <t>TE, PVC, SOLDÁVEL, DN 40MM, INSTALADO EM PRUMADA DE ÁGUA - FORNECIMENTO E INSTALAÇÃO. AF_06/2022</t>
  </si>
  <si>
    <t>1.13.1.45.</t>
  </si>
  <si>
    <t>TE, PVC, SOLDÁVEL, DN 50MM, INSTALADO EM PRUMADA DE ÁGUA - FORNECIMENTO E INSTALAÇÃO. AF_06/2022</t>
  </si>
  <si>
    <t>1.13.1.46.</t>
  </si>
  <si>
    <t>TE, PVC, SOLDÁVEL, DN 60MM, INSTALADO EM PRUMADA DE ÁGUA - FORNECIMENTO E INSTALAÇÃO. AF_06/2022</t>
  </si>
  <si>
    <t>1.13.1.47.</t>
  </si>
  <si>
    <t>TE, PVC, SOLDÁVEL, DN 75MM, INSTALADO EM PRUMADA DE ÁGUA - FORNECIMENTO E INSTALAÇÃO. AF_06/2022</t>
  </si>
  <si>
    <t>1.13.1.48.</t>
  </si>
  <si>
    <t>TE DE REDUÇÃO, PVC, SOLDÁVEL, DN 75MM X 50MM, INSTALADO EM PRUMADA DE ÁGUA - FORNECIMENTO E INSTALAÇÃO. AF_06/2022</t>
  </si>
  <si>
    <t>1.13.1.49.</t>
  </si>
  <si>
    <t>TÊ DE REDUÇÃO, PVC, SOLDÁVEL, DN 32MM X 25MM, INSTALADO EM PRUMADA DE ÁGUA - FORNECIMENTO E INSTALAÇÃO. AF_06/2022</t>
  </si>
  <si>
    <t>1.13.1.50.</t>
  </si>
  <si>
    <t>TÊ DE REDUÇÃO, PVC, SOLDÁVEL, DN 40MM X 32MM, INSTALADO EM PRUMADA DE ÁGUA - FORNECIMENTO E INSTALAÇÃO. AF_06/2022</t>
  </si>
  <si>
    <t>1.13.1.51.</t>
  </si>
  <si>
    <t>TÊ DE REDUÇÃO, PVC, SOLDÁVEL, DN 50MM X 40MM, INSTALADO EM PRUMADA DE ÁGUA - FORNECIMENTO E INSTALAÇÃO. AF_06/2022</t>
  </si>
  <si>
    <t>1.13.1.52.</t>
  </si>
  <si>
    <t>TÊ DE REDUÇÃO, PVC, SOLDÁVEL, DN 50MM X 25MM, INSTALADO EM PRUMADA DE ÁGUA - FORNECIMENTO E INSTALAÇÃO. AF_06/2022</t>
  </si>
  <si>
    <t>1.13.1.53.</t>
  </si>
  <si>
    <t>TE DE REDUÇÃO, PVC, SOLDÁVEL, 90 GRAUS, DN 50 MM X 32 MM, INSTALADO EM RESERVAÇÃO PREDIAL DE ÁGUA - FORNECIMENTO E INSTALAÇÃO. AF_04/2024</t>
  </si>
  <si>
    <t>1.13.1.54.</t>
  </si>
  <si>
    <t>TÊ COM BUCHA DE LATÃO NA BOLSA CENTRAL, PVC, SOLDÁVEL, DN 25MM X 1/2, INSTALADO EM RAMAL OU SUB-RAMAL DE ÁGUA - FORNECIMENTO E INSTALAÇÃO. AF_06/2022</t>
  </si>
  <si>
    <t>1.13.1.55.</t>
  </si>
  <si>
    <t>CAIXA ENTERRADA HIDRÁULICA RETANGULAR, EM CONCRETO PRÉ-MOLDADO, DIMENSÕES INTERNAS: 0,6X0,6X0,5 M. AF_12/2020</t>
  </si>
  <si>
    <t>1.13.2.</t>
  </si>
  <si>
    <t>1.13.2.1.</t>
  </si>
  <si>
    <t>CHUVEIRO ELÉTRICO COMUM CORPO PLÁSTICO, TIPO DUCHA - FORNECIMENTO E INSTALAÇÃO. AF_01/2020</t>
  </si>
  <si>
    <t>1.13.2.2.</t>
  </si>
  <si>
    <t>TORNEIRA CROMADA DE MESA PARA LAVATORIO, TIPO MONOCOMANDO. AF_01/2020</t>
  </si>
  <si>
    <t>1.13.2.3.</t>
  </si>
  <si>
    <t>VASO SANITARIO SIFONADO CONVENCIONAL COM LOUÇA BRANCA - FORNECIMENTO E INSTALAÇÃO. AF_01/2020</t>
  </si>
  <si>
    <t>1.13.2.4.</t>
  </si>
  <si>
    <t>VASO SANITARIO SIFONADO CONVENCIONAL PARA PCD SEM FURO FRONTAL COM LOUÇA BRANCA SEM ASSENTO, INCLUSO CONJUNTO DE LIGAÇÃO PARA BACIA SANITÁRIA AJUSTÁVEL - FORNECIMENTO E INSTALAÇÃO. AF_01/2020</t>
  </si>
  <si>
    <t>1.13.2.5.</t>
  </si>
  <si>
    <t>MICTÓRIO SIFONADO LOUÇA BRANCA - PADRÃO MÉDIO - FORNECIMENTO E INSTALAÇÃO. AF_01/2020</t>
  </si>
  <si>
    <t>1.13.2.6.</t>
  </si>
  <si>
    <t>CUBA DE EMBUTIR OVAL EM LOUÇA BRANCA, 35 X 50CM OU EQUIVALENTE - FORNECIMENTO E INSTALAÇÃO. AF_01/2020</t>
  </si>
  <si>
    <t>1.13.2.7.</t>
  </si>
  <si>
    <t>LAVATÓRIO LOUÇA BRANCA SUSPENSO, 29,5 X 39CM OU EQUIVALENTE, PADRÃO POPULAR - FORNECIMENTO E INSTALAÇÃO. AF_01/2020</t>
  </si>
  <si>
    <t>1.13.2.8.</t>
  </si>
  <si>
    <t>BANCADA GRANITO CINZA 150 X 60 CM, COM CUBA DE EMBUTIR DE AÇO, VÁLVULA AMERICANA EM METAL, SIFÃO FLEXÍVEL EM PVC, ENGATE FLEXÍVEL 30 CM, TORNEIRA CROMADA LONGA, DE PAREDE, 1/2" OU 3/4", P/ COZINHA, PADRÃO POPULAR - FORNEC. E INSTALAÇÃO. AF_01/2020</t>
  </si>
  <si>
    <t>1.13.2.9.</t>
  </si>
  <si>
    <t>TANQUE DE MÁRMORE SINTÉTICO COM COLUNA, 22L OU EQUIVALENTE FORNECIMENTO E INSTALAÇÃO. AF_01/2020</t>
  </si>
  <si>
    <t>1.13.2.10.</t>
  </si>
  <si>
    <t>REGISTRO DE GAVETA BRUTO, LATÃO, ROSCÁVEL, 2 1/2" - FORNECIMENTO E INSTALAÇÃO. AF_08/2021</t>
  </si>
  <si>
    <t>1.13.2.11.</t>
  </si>
  <si>
    <t>REGISTRO DE GAVETA BRUTO, LATÃO, ROSCÁVEL, 1 1/4", COM ACABAMENTO E CANOPLA CROMADOS - FORNECIMENTO E INSTALAÇÃO. AF_08/2021</t>
  </si>
  <si>
    <t>1.13.2.12.</t>
  </si>
  <si>
    <t>REGISTRO DE GAVETA BRUTO, LATÃO, ROSCÁVEL, 2" - FORNECIMENTO E INSTALAÇÃO. AF_08/2021</t>
  </si>
  <si>
    <t>1.13.2.13.</t>
  </si>
  <si>
    <t>REGISTRO DE GAVETA BRUTO, LATÃO, ROSCÁVEL, 3/4", COM ACABAMENTO E CANOPLA CROMADOS - FORNECIMENTO E INSTALAÇÃO. AF_08/2021</t>
  </si>
  <si>
    <t>1.13.2.14.</t>
  </si>
  <si>
    <t>REGISTRO DE GAVETA BRUTO, LATÃO, ROSCÁVEL, 1 1/2", COM ACABAMENTO E CANOPLA CROMADOS - FORNECIMENTO E INSTALAÇÃO. AF_08/2021</t>
  </si>
  <si>
    <t>1.13.2.15.</t>
  </si>
  <si>
    <t>REGISTRO DE GAVETA BRUTO, LATÃO, ROSCÁVEL, 1", COM ACABAMENTO E CANOPLA CROMADOS - FORNECIMENTO E INSTALAÇÃO. AF_08/2021</t>
  </si>
  <si>
    <t>1.13.2.16.</t>
  </si>
  <si>
    <t>REGISTRO DE PRESSÃO, PVC, SOLDÁVEL, VOLANTE SIMPLES, DN 25 MM - FORNECIMENTO E INSTALAÇÃO. AF_08/2021</t>
  </si>
  <si>
    <t>1.13.2.17.</t>
  </si>
  <si>
    <t>VÁLVULA DE DESCARGA METÁLICA, BASE 1 1/2", ACABAMENTO METALICO CROMADO - FORNECIMENTO E INSTALAÇÃO. AF_08/2021</t>
  </si>
  <si>
    <t>1.13.3.</t>
  </si>
  <si>
    <t>1.13.3.1.</t>
  </si>
  <si>
    <t>ADAPTADOR PVC SOLDAVEL CURTO COM BOLSA E ROSCA, 75 MM X 2 1/2", PARA AGUA FRIA</t>
  </si>
  <si>
    <t>1.13.3.2.</t>
  </si>
  <si>
    <t>ADAPTADOR PVC SOLDAVEL, COM FLANGE E ANEL DE VEDACAO, 50 MM X 1 1/2", PARA CAIXA D'AGUA</t>
  </si>
  <si>
    <t>1.13.3.3.</t>
  </si>
  <si>
    <t>ADAPTADOR PVC, SOLDAVEL, COM FLANGES E ANEL DE VEDACAO, 60 MM X 2", PARA CAIXA D'AGUA</t>
  </si>
  <si>
    <t>1.13.3.4.</t>
  </si>
  <si>
    <t>1.13.3.5.</t>
  </si>
  <si>
    <t>1.13.3.6.</t>
  </si>
  <si>
    <t>JOELHO 45 GRAUS, PVC, SOLDÁVEL, DN 60MM, INSTALADO EM PRUMADA DE ÁGUA - FORNECIMENTO E INSTALAÇÃO. AF_06/2022</t>
  </si>
  <si>
    <t>1.13.3.7.</t>
  </si>
  <si>
    <t>LUVA, PVC, SOLDÁVEL, DN 60MM, INSTALADO EM PRUMADA DE ÁGUA - FORNECIMENTO E INSTALAÇÃO. AF_06/2022</t>
  </si>
  <si>
    <t>1.13.3.8.</t>
  </si>
  <si>
    <t>1.13.3.9.</t>
  </si>
  <si>
    <t>JOELHO 90 GRAUS, EM FERRO GALVANIZADO, DN 50 (2"), CONEXÃO ROSQUEADA, INSTALADO EM PRUMADAS - FORNECIMENTO E INSTALAÇÃO. AF_10/2020</t>
  </si>
  <si>
    <t>1.13.3.10.</t>
  </si>
  <si>
    <t>JOELHO 90 GRAUS, EM FERRO GALVANIZADO, DN 65 (2 1/2"), CONEXÃO ROSQUEADA, INSTALADO EM PRUMADAS - FORNECIMENTO E INSTALAÇÃO. AF_10/2020</t>
  </si>
  <si>
    <t>1.13.3.11.</t>
  </si>
  <si>
    <t>JOELHO 90 GRAUS, EM FERRO GALVANIZADO, DN 80 (3"), CONEXÃO ROSQUEADA, INSTALADO EM PRUMADAS - FORNECIMENTO E INSTALAÇÃO. AF_10/2020</t>
  </si>
  <si>
    <t>1.13.3.12.</t>
  </si>
  <si>
    <t>1.13.3.13.</t>
  </si>
  <si>
    <t>TUBO DE AÇO GALVANIZADO COM COSTURA, CLASSE MÉDIA, CONEXÃO RANHURADA, DN 50 (2"), INSTALADO EM PRUMADAS - FORNECIMENTO E INSTALAÇÃO. AF_10/2020</t>
  </si>
  <si>
    <t>1.13.3.14.</t>
  </si>
  <si>
    <t>TUBO DE AÇO GALVANIZADO COM COSTURA, CLASSE MÉDIA, CONEXÃO RANHURADA, DN 65 (2 1/2"), INSTALADO EM PRUMADAS - FORNECIMENTO E INSTALAÇÃO. AF_10/2020</t>
  </si>
  <si>
    <t>1.13.3.15.</t>
  </si>
  <si>
    <t>TUBO DE AÇO GALVANIZADO COM COSTURA, CLASSE MÉDIA, CONEXÃO RANHURADA, DN 80 (3"), INSTALADO EM PRUMADAS - FORNECIMENTO E INSTALAÇÃO. AF_10/2020</t>
  </si>
  <si>
    <t>1.13.3.16.</t>
  </si>
  <si>
    <t>1.13.3.17.</t>
  </si>
  <si>
    <t>1.13.3.18.</t>
  </si>
  <si>
    <t xml:space="preserve">Reservatório metálico cilíndrico horizontal - capacidade de 30.000 litros </t>
  </si>
  <si>
    <t>1.13.4.</t>
  </si>
  <si>
    <t>1.13.4.1.</t>
  </si>
  <si>
    <t>ESCAVAÇÃO MECANIZADA DE VALA COM PROF. ATÉ 1,5 M (MÉDIA MONTANTE E JUSANTE/UMA COMPOSIÇÃO POR TRECHO), ESCAVADEIRA (0,8 M3), LARG. DE 1,5 M A 2,5 M, EM SOLO DE 1A CATEGORIA, EM LOCAIS COM ALTO NÍVEL DE INTERFERÊNCIA. AF_09/2024</t>
  </si>
  <si>
    <t>1.13.4.2.</t>
  </si>
  <si>
    <t>TRANSPORTE COM CAMINHÃO BASCULANTE DE 6 M³, EM VIA URBANA EM REVESTIMENTO PRIMÁRIO (UNIDADE: TXKM). AF_07/2020</t>
  </si>
  <si>
    <t>TXKM</t>
  </si>
  <si>
    <t>1.13.4.3.</t>
  </si>
  <si>
    <t>REATERRO MECANIZADO DE VALA COM MINICARREGADEIRA, COM PLACA VIBRATÓRIA. AF_08/2023</t>
  </si>
  <si>
    <t>1.13.4.4.</t>
  </si>
  <si>
    <t>REGULARIZAÇÃO DE SUPERFÍCIES COM MOTONIVELADORA. AF_09/2024</t>
  </si>
  <si>
    <t>1.13.4.5.</t>
  </si>
  <si>
    <t>1.13.4.6.</t>
  </si>
  <si>
    <t>ANEL DE VEDACAO, PVC FLEXIVEL, 100 MM, PARA SAIDA DE BACIA / VASO SANITARIO</t>
  </si>
  <si>
    <t>1.13.4.7.</t>
  </si>
  <si>
    <t>BUCHA DE REDUÇÃO LONGA, PVC, SÉRIE NORMAL, ESGOTO PREDIAL, DN 50 X 40 MM, JUNTA SOLDÁVEL E ELÁSTICA, FORNECIDO E INSTALADO EM RAMAL DE DESCARGA OU RAMAL DE ESGOTO SANITÁRIO. AF_08/2022</t>
  </si>
  <si>
    <t>1.13.4.8.</t>
  </si>
  <si>
    <t>CAIXA DE GORDURA SIMPLES, CIRCULAR, EM CONCRETO PRÉ-MOLDADO, DIÂMETRO INTERNO = 0,4 M, ALTURA INTERNA = 0,4 M. AF_12/2020</t>
  </si>
  <si>
    <t>1.13.4.9.</t>
  </si>
  <si>
    <t>CURVA CURTA 90 GRAUS, PVC, SERIE NORMAL, ESGOTO PREDIAL, DN 50 MM, JUNTA ELÁSTICA, FORNECIDO E INSTALADO EM RAMAL DE DESCARGA OU RAMAL DE ESGOTO SANITÁRIO. AF_08/2022</t>
  </si>
  <si>
    <t>1.13.4.10.</t>
  </si>
  <si>
    <t>CURVA CURTA 90 GRAUS, PVC, SERIE NORMAL, ESGOTO PREDIAL, DN 100 MM, JUNTA ELÁSTICA, FORNECIDO E INSTALADO EM PRUMADA DE ESGOTO SANITÁRIO OU VENTILAÇÃO. AF_08/2022</t>
  </si>
  <si>
    <t>1.13.4.11.</t>
  </si>
  <si>
    <t>CAIXA SIFONADA, PVC, DN 100 X 100 X 50 MM, JUNTA ELÁSTICA, FORNECIDA E INSTALADA EM RAMAL DE DESCARGA OU EM RAMAL DE ESGOTO SANITÁRIO. AF_08/2022</t>
  </si>
  <si>
    <t>1.13.4.12.</t>
  </si>
  <si>
    <t>CAIXA SIFONADA, PVC, DN 150 X 185 X 75 MM, JUNTA ELÁSTICA, FORNECIDA E INSTALADA EM RAMAL DE DESCARGA OU EM RAMAL DE ESGOTO SANITÁRIO. AF_08/2022</t>
  </si>
  <si>
    <t>1.13.4.13.</t>
  </si>
  <si>
    <t>TUBO PVC, SERIE NORMAL, ESGOTO PREDIAL, DN 40 MM, FORNECIDO E INSTALADO EM RAMAL DE DESCARGA OU RAMAL DE ESGOTO SANITÁRIO. AF_08/2022</t>
  </si>
  <si>
    <t>1.13.4.14.</t>
  </si>
  <si>
    <t>TUBO PVC, SERIE NORMAL, ESGOTO PREDIAL, DN 50 MM, FORNECIDO E INSTALADO EM RAMAL DE DESCARGA OU RAMAL DE ESGOTO SANITÁRIO. AF_08/2022</t>
  </si>
  <si>
    <t>1.13.4.15.</t>
  </si>
  <si>
    <t>TUBO PVC, SERIE NORMAL, ESGOTO PREDIAL, DN 75 MM, FORNECIDO E INSTALADO EM RAMAL DE DESCARGA OU RAMAL DE ESGOTO SANITÁRIO. AF_08/2022</t>
  </si>
  <si>
    <t>1.13.4.16.</t>
  </si>
  <si>
    <t>TUBO PVC, SERIE NORMAL, ESGOTO PREDIAL, DN 100 MM, FORNECIDO E INSTALADO EM RAMAL DE DESCARGA OU RAMAL DE ESGOTO SANITÁRIO. AF_08/2022</t>
  </si>
  <si>
    <t>1.13.4.17.</t>
  </si>
  <si>
    <t>TUBO PVC, SERIE NORMAL, ESGOTO PREDIAL, DN 150 MM, FORNECIDO E INSTALADO EM SUBCOLETOR AÉREO DE ESGOTO SANITÁRIO. AF_08/2022</t>
  </si>
  <si>
    <t>1.13.4.18.</t>
  </si>
  <si>
    <t>TUBO DE PVC CORRUGADO DE DUPLA PAREDE PARA REDE COLETORA DE ESGOTO, DN 200 MM, JUNTA ELÁSTICA - FORNECIMENTO E ASSENTAMENTO. AF_01/2021</t>
  </si>
  <si>
    <t>1.13.4.19.</t>
  </si>
  <si>
    <t>RALO SIFONADO REDONDO, PVC, DN 100 X 40 MM, JUNTA SOLDÁVEL, FORNECIDO E INSTALADO EM RAMAL DE DESCARGA OU EM RAMAL DE ESGOTO SANITÁRIO. AF_08/2022</t>
  </si>
  <si>
    <t>1.13.4.20.</t>
  </si>
  <si>
    <t>JOELHO 45 GRAUS, PVC, SERIE NORMAL, ESGOTO PREDIAL, DN 40 MM, JUNTA SOLDÁVEL, FORNECIDO E INSTALADO EM RAMAL DE DESCARGA OU RAMAL DE ESGOTO SANITÁRIO. AF_08/2022</t>
  </si>
  <si>
    <t>1.13.4.21.</t>
  </si>
  <si>
    <t>JOELHO 45 GRAUS, PVC, SERIE NORMAL, ESGOTO PREDIAL, DN 50 MM, JUNTA ELÁSTICA, FORNECIDO E INSTALADO EM RAMAL DE DESCARGA OU RAMAL DE ESGOTO SANITÁRIO. AF_08/2022</t>
  </si>
  <si>
    <t>1.13.4.22.</t>
  </si>
  <si>
    <t>JOELHO 45 GRAUS, PVC, SERIE NORMAL, ESGOTO PREDIAL, DN 75 MM, JUNTA ELÁSTICA, FORNECIDO E INSTALADO EM RAMAL DE DESCARGA OU RAMAL DE ESGOTO SANITÁRIO. AF_08/2022</t>
  </si>
  <si>
    <t>1.13.4.23.</t>
  </si>
  <si>
    <t>JOELHO 45 GRAUS, PVC, SERIE NORMAL, ESGOTO PREDIAL, DN 100 MM, JUNTA ELÁSTICA, FORNECIDO E INSTALADO EM RAMAL DE DESCARGA OU RAMAL DE ESGOTO SANITÁRIO. AF_08/2022</t>
  </si>
  <si>
    <t>1.13.4.24.</t>
  </si>
  <si>
    <t>JOELHO 90 GRAUS, PVC, SERIE NORMAL, ESGOTO PREDIAL, DN 40 MM, JUNTA SOLDÁVEL, FORNECIDO E INSTALADO EM RAMAL DE DESCARGA OU RAMAL DE ESGOTO SANITÁRIO. AF_08/2022</t>
  </si>
  <si>
    <t>1.13.4.25.</t>
  </si>
  <si>
    <t>JOELHO 90 GRAUS, PVC, SERIE NORMAL, ESGOTO PREDIAL, DN 50 MM, JUNTA ELÁSTICA, FORNECIDO E INSTALADO EM PRUMADA DE ESGOTO SANITÁRIO OU VENTILAÇÃO. AF_08/2022</t>
  </si>
  <si>
    <t>1.13.4.26.</t>
  </si>
  <si>
    <t>JOELHO 45 GRAUS, PVC, SERIE NORMAL, ESGOTO PREDIAL, DN 75 MM, JUNTA ELÁSTICA, FORNECIDO E INSTALADO EM PRUMADA DE ESGOTO SANITÁRIO OU VENTILAÇÃO. AF_08/2022</t>
  </si>
  <si>
    <t>1.13.4.27.</t>
  </si>
  <si>
    <t>JUNÇÃO DE REDUÇÃO INVERTIDA, PVC, SÉRIE NORMAL, ESGOTO PREDIAL, DN 100 X 50 MM, JUNTA ELÁSTICA, FORNECIDO E INSTALADO EM RAMAL DE DESCARGA OU RAMAL DE ESGOTO SANITÁRIO. AF_08/2022</t>
  </si>
  <si>
    <t>1.13.4.28.</t>
  </si>
  <si>
    <t>JUNÇÃO SIMPLES, PVC, SERIE NORMAL, ESGOTO PREDIAL, DN 100 X 100 MM, JUNTA ELÁSTICA, FORNECIDO E INSTALADO EM PRUMADA DE ESGOTO SANITÁRIO OU VENTILAÇÃO. AF_08/2022</t>
  </si>
  <si>
    <t>1.13.4.29.</t>
  </si>
  <si>
    <t>JUNÇÃO DE REDUCAO INVERTIDA, PVC, SÉRIE NORMAL, ESGOTO PREDIAL, DN 100 X 75 MM, JUNTA ELÁSTICA, FORNECIDO E INSTALADO EM RAMAL DE DESCARGA OU RAMAL DE ESGOTO SANITÁRIO. AF_08/2022</t>
  </si>
  <si>
    <t>1.13.4.30.</t>
  </si>
  <si>
    <t>JUNÇÃO SIMPLES, PVC, SERIE NORMAL, ESGOTO PREDIAL, DN 75 X 75 MM, JUNTA ELÁSTICA, FORNECIDO E INSTALADO EM RAMAL DE DESCARGA OU RAMAL DE ESGOTO SANITÁRIO. AF_08/2022</t>
  </si>
  <si>
    <t>1.13.4.31.</t>
  </si>
  <si>
    <t>JUNÇÃO DUPLA DE PVC, SÉRIE NORMAL, PARA ESGOTO PREDIAL, DN 100 X 100 X 100 MM, INSTALADA EM DRENO - FORNECIMENTO E INSTALAÇÃO. AF_07/2021</t>
  </si>
  <si>
    <t>1.13.4.32.</t>
  </si>
  <si>
    <t>JUNÇÃO DE REDUÇÃO INVERTIDA, PVC, SÉRIE NORMAL, ESGOTO PREDIAL, DN 75 X 50 MM, JUNTA ELÁSTICA, FORNECIDO E INSTALADO EM RAMAL DE DESCARGA OU RAMAL DE ESGOTO SANITÁRIO. AF_08/2022</t>
  </si>
  <si>
    <t>1.13.4.33.</t>
  </si>
  <si>
    <t>LUVA, EM PEAD LISO PARA REDE DE ÁGUA OU ESGOTO, DIÂMETRO DE 200 MM, JUNTA SOLDADA POR ELETROFUSÃO (NÃO INCLUI A EXECUÇÃO DE SOLDA). AF_12/2021</t>
  </si>
  <si>
    <t>1.13.4.34.</t>
  </si>
  <si>
    <t>LUVA DE CORRER, PVC SERIE R, 150 MM, PARA ESGOTO PREDIAL</t>
  </si>
  <si>
    <t>1.13.4.35.</t>
  </si>
  <si>
    <t>LUVA SIMPLES, PVC, SERIE NORMAL, ESGOTO PREDIAL, DN 40 MM, JUNTA SOLDÁVEL, FORNECIDO E INSTALADO EM RAMAL DE DESCARGA OU RAMAL DE ESGOTO SANITÁRIO. AF_08/2022</t>
  </si>
  <si>
    <t>1.13.4.36.</t>
  </si>
  <si>
    <t>LUVA SIMPLES, PVC, SÉRIE NORMAL, ESGOTO PREDIAL, DN 150 MM, JUNTA ELÁSTICA, FORNECIDO E INSTALADO EM SUBCOLETOR AÉREO DE ESGOTO SANITÁRIO. AF_08/2022</t>
  </si>
  <si>
    <t>1.13.4.37.</t>
  </si>
  <si>
    <t>LUVA SIMPLES, PVC, SERIE NORMAL, ESGOTO PREDIAL, DN 50 MM, JUNTA ELÁSTICA, FORNECIDO E INSTALADO EM PRUMADA DE ESGOTO SANITÁRIO OU VENTILAÇÃO. AF_08/2022</t>
  </si>
  <si>
    <t>1.13.4.38.</t>
  </si>
  <si>
    <t>LUVA SIMPLES, PVC, SERIE NORMAL, ESGOTO PREDIAL, DN 75 MM, JUNTA ELÁSTICA, FORNECIDO E INSTALADO EM RAMAL DE DESCARGA OU RAMAL DE ESGOTO SANITÁRIO. AF_08/2022</t>
  </si>
  <si>
    <t>1.13.4.39.</t>
  </si>
  <si>
    <t>LUVA SIMPLES, PVC, SERIE NORMAL, ESGOTO PREDIAL, DN 100 MM, JUNTA ELÁSTICA, FORNECIDO E INSTALADO EM RAMAL DE DESCARGA OU RAMAL DE ESGOTO SANITÁRIO. AF_08/2022</t>
  </si>
  <si>
    <t>1.13.4.40.</t>
  </si>
  <si>
    <t>TERMINAL DE VENTILAÇÃO, PVC, SÉRIE NORMAL, ESGOTO PREDIAL, DN 50 MM, JUNTA SOLDÁVEL, FORNECIDO E INSTALADO EM PRUMADA DE ESGOTO SANITÁRIO OU VENTILAÇÃO. AF_08/2022</t>
  </si>
  <si>
    <t>1.13.4.41.</t>
  </si>
  <si>
    <t>REDUÇÃO EXCÊNTRICA, PVC, SERIE R, ÁGUA PLUVIAL, DN 75 X 50 MM, JUNTA ELÁSTICA, FORNECIDO E INSTALADO EM RAMAL DE ENCAMINHAMENTO. AF_06/2022</t>
  </si>
  <si>
    <t>1.13.4.42.</t>
  </si>
  <si>
    <t>REDUÇÃO EXCÊNTRICA, PVC, SERIE R, ÁGUA PLUVIAL, DN 100 X 75 MM, JUNTA ELÁSTICA, FORNECIDO E INSTALADO EM RAMAL DE ENCAMINHAMENTO. AF_06/2022</t>
  </si>
  <si>
    <t>1.13.4.43.</t>
  </si>
  <si>
    <t>REDUCAO EXCENTRICA PVC, DN 100 X 50 MM, PARA ESGOTO PREDIAL</t>
  </si>
  <si>
    <t>1.13.4.44.</t>
  </si>
  <si>
    <t>TE SANITARIO, PVC, DN 40 X 40 MM, SERIE NORMAL, PARA ESGOTO PREDIAL</t>
  </si>
  <si>
    <t>1.13.4.45.</t>
  </si>
  <si>
    <t>TE, PVC, SERIE NORMAL, ESGOTO PREDIAL, DN 50 X 50 MM, JUNTA ELÁSTICA, FORNECIDO E INSTALADO EM RAMAL DE DESCARGA OU RAMAL DE ESGOTO SANITÁRIO. AF_08/2022</t>
  </si>
  <si>
    <t>1.13.4.46.</t>
  </si>
  <si>
    <t>TE, PVC, SERIE NORMAL, ESGOTO PREDIAL, DN 100 X 100 MM, JUNTA ELÁSTICA, FORNECIDO E INSTALADO EM RAMAL DE DESCARGA OU RAMAL DE ESGOTO SANITÁRIO. AF_08/2022</t>
  </si>
  <si>
    <t>1.13.4.47.</t>
  </si>
  <si>
    <t>TE, PVC, SÉRIE NORMAL, ESGOTO PREDIAL, DN 100 X 50 MM, JUNTA ELÁSTICA, FORNECIDO E INSTALADO EM RAMAL DE DESCARGA OU RAMAL DE ESGOTO SANITÁRIO. AF_08/2022</t>
  </si>
  <si>
    <t>1.13.5.</t>
  </si>
  <si>
    <t>1.13.5.1.</t>
  </si>
  <si>
    <t>1.13.5.2.</t>
  </si>
  <si>
    <t>1.13.5.3.</t>
  </si>
  <si>
    <t>1.13.5.4.</t>
  </si>
  <si>
    <t>1.13.5.5.</t>
  </si>
  <si>
    <t>JOELHO 90 GRAUS, PVC, SERIE R, ÁGUA PLUVIAL, DN 100 MM, JUNTA ELÁSTICA, FORNECIDO E INSTALADO EM CONDUTORES VERTICAIS DE ÁGUAS PLUVIAIS. AF_06/2022</t>
  </si>
  <si>
    <t>1.13.5.6.</t>
  </si>
  <si>
    <t>CALHA EM CHAPA DE AÇO GALVANIZADO NÚMERO 24, DESENVOLVIMENTO DE 100 CM, INCLUSO TRANSPORTE VERTICAL. AF_07/2019</t>
  </si>
  <si>
    <t>1.13.5.7.</t>
  </si>
  <si>
    <t>1.13.5.8.</t>
  </si>
  <si>
    <t>LUVA DE CORRER COM TRAVAS DEFOFO, PVC, JE, DN 200 MM</t>
  </si>
  <si>
    <t>1.13.5.9.</t>
  </si>
  <si>
    <t>BASE PARA POÇO DE VISITA RETANGULAR PARA DRENAGEM, EM ALVENARIA COM BLOCOS DE CONCRETO, DIMENSÕES INTERNAS = 1X1 M, PROFUNDIDADE = 1,40 M, EXCLUINDO TAMPÃO. AF_12/2020</t>
  </si>
  <si>
    <t>1.13.5.10.</t>
  </si>
  <si>
    <t>ACRÉSCIMO PARA POÇO DE VISITA RETANGULAR PARA DRENAGEM, EM ALVENARIA COM BLOCOS DE CONCRETO, DIMENSÕES INTERNAS = 1X1 M. AF_12/2020</t>
  </si>
  <si>
    <t>1.13.5.11.</t>
  </si>
  <si>
    <t>1.13.5.12.</t>
  </si>
  <si>
    <t>1.13.5.13.</t>
  </si>
  <si>
    <t>TUBO PVC, SÉRIE R, ÁGUA PLUVIAL, DN 100 MM, FORNECIDO E INSTALADO EM CONDUTORES VERTICAIS DE ÁGUAS PLUVIAIS. AF_06/2022</t>
  </si>
  <si>
    <t>1.13.5.14.</t>
  </si>
  <si>
    <t>TUBO PVC, SÉRIE R, ÁGUA PLUVIAL, DN 150 MM, FORNECIDO E INSTALADO EM CONDUTORES VERTICAIS DE ÁGUAS PLUVIAIS. AF_06/2022</t>
  </si>
  <si>
    <t>1.13.5.15.</t>
  </si>
  <si>
    <t>ASSENTAMENTO DE TUBO DE PVC DEFOFO OU PRFV OU RPVC PARA REDE DE ÁGUA, DN 200 MM, JUNTA ELÁSTICA INTEGRADA, INSTALADO EM LOCAL COM NÍVEL BAIXO DE INTERFERÊNCIAS (NÃO INCLUI FORNECIMENTO). AF_05/2024</t>
  </si>
  <si>
    <t>1.13.5.16.</t>
  </si>
  <si>
    <t>TUBO COLETOR DE ESGOTO PVC, JEI, DN 200 MM (NBR 7362)</t>
  </si>
  <si>
    <t>1.13.5.17.</t>
  </si>
  <si>
    <t>TUBO DE CONCRETO (SIMPLES) PARA REDES COLETORAS DE ÁGUAS PLUVIAIS, DIÂMETRO DE 400 MM, JUNTA RÍGIDA, INSTALADO EM LOCAL COM BAIXO NÍVEL DE INTERFERÊNCIAS - FORNECIMENTO E ASSENTAMENTO. AF_03/2024</t>
  </si>
  <si>
    <t>1.13.5.18.</t>
  </si>
  <si>
    <t>1.14.</t>
  </si>
  <si>
    <t>1.14.0.1.</t>
  </si>
  <si>
    <t>ELETRODUTO FLEXÍVEL CORRUGADO, PVC, DN 20 MM (1/2"), PARA CIRCUITOS TERMINAIS, INSTALADO EM FORRO - FORNECIMENTO E INSTALAÇÃO. AF_03/2023</t>
  </si>
  <si>
    <t>1.14.0.2.</t>
  </si>
  <si>
    <t>ELETRODUTO FLEXÍVEL CORRUGADO, PVC, DN 25 MM (3/4"), PARA CIRCUITOS TERMINAIS, INSTALADO EM FORRO - FORNECIMENTO E INSTALAÇÃO. AF_03/2023</t>
  </si>
  <si>
    <t>1.14.0.3.</t>
  </si>
  <si>
    <t>ELETRODUTO FLEXÍVEL CORRUGADO, PVC, DN 32 MM (1"), PARA CIRCUITOS TERMINAIS, INSTALADO EM FORRO - FORNECIMENTO E INSTALAÇÃO. AF_03/2023</t>
  </si>
  <si>
    <t>1.14.0.4.</t>
  </si>
  <si>
    <t>ELETRODUTO FLEXÍVEL CORRUGADO, PEAD, DN 40 MM (1 1/4"), PARA CIRCUITOS TERMINAIS, INSTALADO EM LAJE - FORNECIMENTO E INSTALAÇÃO. AF_03/2023</t>
  </si>
  <si>
    <t>1.14.0.5.</t>
  </si>
  <si>
    <t>ELETRODUTO FLEXÍVEL CORRUGADO, PEAD, DN 50 (1 1/2"), PARA REDE ENTERRADA DE DISTRIBUIÇÃO DE ENERGIA ELÉTRICA - FORNECIMENTO E INSTALAÇÃO. AF_12/2021</t>
  </si>
  <si>
    <t>1.14.0.6.</t>
  </si>
  <si>
    <t>ELETRODUTO FLEXÍVEL CORRUGADO, PEAD, DN 63 (2"), PARA REDE ENTERRADA DE DISTRIBUIÇÃO DE ENERGIA ELÉTRICA - FORNECIMENTO E INSTALAÇÃO. AF_12/2021</t>
  </si>
  <si>
    <t>1.14.0.7.</t>
  </si>
  <si>
    <t>LUMINÁRIA DE LED PARA ILUMINAÇÃO PÚBLICA, DE 240 W ATÉ 350 W - FORNECIMENTO E INSTALAÇÃO. AF_02/2025_PS</t>
  </si>
  <si>
    <t>1.14.0.8.</t>
  </si>
  <si>
    <t>Projetor LED modular, fluxo luminoso de 26294 lm, eficiência mínima de
125 l/W - 150 W/200 W</t>
  </si>
  <si>
    <t>1.14.0.9.</t>
  </si>
  <si>
    <t>Luminária quadrada de embutir tipo calha aberta com aletas planas, para 2 lâmpadas fluorescentes compactas de 18 W/26 W</t>
  </si>
  <si>
    <t>1.14.0.10.</t>
  </si>
  <si>
    <t>DISJUNTOR TERMOMAGNÉTICO TRIPOLAR, CORRENTE NOMINAL DE 250A - FORNECIMENTO E INSTALAÇÃO. AF_07/2025</t>
  </si>
  <si>
    <t>1.14.0.11.</t>
  </si>
  <si>
    <t>CAIXA RETANGULAR 4" X 2" MÉDIA (1,30 M DO PISO), PVC, INSTALADA EM PAREDE - FORNECIMENTO E INSTALAÇÃO. AF_03/2023</t>
  </si>
  <si>
    <t>1.14.0.12.</t>
  </si>
  <si>
    <t>TOMADA MÉDIA DE EMBUTIR (1 MÓDULO), 2P+T 10 A, INCLUINDO SUPORTE E PLACA - FORNECIMENTO E INSTALAÇÃO. AF_03/2023</t>
  </si>
  <si>
    <t>1.14.0.13.</t>
  </si>
  <si>
    <t>TOMADA BAIXA DE EMBUTIR (1 MÓDULO), 2P+T 10 A, INCLUINDO SUPORTE E PLACA - FORNECIMENTO E INSTALAÇÃO. AF_03/2023</t>
  </si>
  <si>
    <t>1.14.0.14.</t>
  </si>
  <si>
    <t>OMPOSIÇÃO PARAMÉTRICA DE PONTO ELÉTRICO DE TOMADA PARA CHUVEIRO (20A/250V) EM EDIFÍCIO RESIDENCIAL COM ELETRODUTO EMBUTIDO EM RASGOS NAS PAREDES, INCLUSO TOMADA, ELETRODUTO, CABO, RASGO, QUEBRA E CHUMBAMENTO. AF_11/2022</t>
  </si>
  <si>
    <t>1.14.0.15.</t>
  </si>
  <si>
    <t>QUADRO DE DISTRIBUIÇÃO DE ENERGIA EM CHAPA DE AÇO GALVANIZADO, DE EMBUTIR, COM BARRAMENTO TRIFÁSICO, PARA 40 DISJUNTORES DIN 100A - FORNECIMENTO E INSTALAÇÃO. AF_07/2025</t>
  </si>
  <si>
    <t>1.14.0.16.</t>
  </si>
  <si>
    <t>CAIXA OCTOGONAL 4" X 4", PVC, INSTALADA EM LAJE - FORNECIMENTO E INSTALAÇÃO. AF_03/2023</t>
  </si>
  <si>
    <t>1.14.0.17.</t>
  </si>
  <si>
    <t>QUADRO DE DISTRIBUIÇÃO DE ENERGIA EM CHAPA DE AÇO GALVANIZADO, DE EMBUTIR, COM BARRAMENTO TRIFÁSICO, PARA 12 DISJUNTORES DIN 100A - FORNECIMENTO E INSTALAÇÃO. AF_07/2025</t>
  </si>
  <si>
    <t>1.14.0.18.</t>
  </si>
  <si>
    <t>INTERRUPTOR SIMPLES (1 MÓDULO), 10A/250V, INCLUINDO SUPORTE E PLACA - FORNECIMENTO E INSTALAÇÃO. AF_03/2023</t>
  </si>
  <si>
    <t>1.14.0.19.</t>
  </si>
  <si>
    <t>INTERRUPTOR BIPOLAR (1 MÓDULO), 10A/250V, INCLUINDO SUPORTE E PLACA - FORNECIMENTO E INSTALAÇÃO. AF_03/2023</t>
  </si>
  <si>
    <t>1.14.0.20.</t>
  </si>
  <si>
    <t>QUADRO DE DISTRIBUIÇÃO DE ENERGIA EM CHAPA DE AÇO GALVANIZADO, DE EMBUTIR, COM BARRAMENTO TRIFÁSICO, PARA 18 DISJUNTORES DIN 100A - FORNECIMENTO E INSTALAÇÃO. AF_07/2025</t>
  </si>
  <si>
    <t>1.14.0.21.</t>
  </si>
  <si>
    <t>DISJUNTOR MONOPOLAR TIPO DIN, CORRENTE NOMINAL DE 10A - FORNECIMENTO E INSTALAÇÃO. AF_07/2025</t>
  </si>
  <si>
    <t>1.14.0.22.</t>
  </si>
  <si>
    <t>DISJUNTOR MONOPOLAR TIPO DIN, CORRENTE NOMINAL DE 16A - FORNECIMENTO E INSTALAÇÃO. AF_07/2025</t>
  </si>
  <si>
    <t>1.14.0.23.</t>
  </si>
  <si>
    <t>DISJUNTOR BIPOLAR TIPO DIN, CORRENTE NOMINAL DE 10A - FORNECIMENTO E INSTALAÇÃO. AF_07/2025</t>
  </si>
  <si>
    <t>1.14.0.24.</t>
  </si>
  <si>
    <t>DISJUNTOR BIPOLAR TIPO DIN, CORRENTE NOMINAL DE 16A - FORNECIMENTO E INSTALAÇÃO. AF_07/2025</t>
  </si>
  <si>
    <t>1.14.0.25.</t>
  </si>
  <si>
    <t>DISJUNTOR BIPOLAR TIPO DIN, CORRENTE NOMINAL DE 20A - FORNECIMENTO E INSTALAÇÃO. AF_07/2025</t>
  </si>
  <si>
    <t>1.14.0.26.</t>
  </si>
  <si>
    <t>DISJUNTOR BIPOLAR TIPO DIN, CORRENTE NOMINAL DE 25A - FORNECIMENTO E INSTALAÇÃO. AF_07/2025</t>
  </si>
  <si>
    <t>1.14.0.27.</t>
  </si>
  <si>
    <t>DISJUNTOR TRIPOLAR TIPO DIN, CORRENTE NOMINAL DE 16A - FORNECIMENTO E INSTALAÇÃO. AF_07/2025</t>
  </si>
  <si>
    <t>1.14.0.28.</t>
  </si>
  <si>
    <t>DISJUNTOR TRIPOLAR TIPO DIN, CORRENTE NOMINAL DE 20A - FORNECIMENTO E INSTALAÇÃO. AF_07/2025</t>
  </si>
  <si>
    <t>1.14.0.29.</t>
  </si>
  <si>
    <t>DISJUNTOR TRIPOLAR TIPO DIN, CORRENTE NOMINAL DE 32A - FORNECIMENTO E INSTALAÇÃO. AF_07/2025</t>
  </si>
  <si>
    <t>1.14.0.30.</t>
  </si>
  <si>
    <t>DISJUNTOR TRIPOLAR TIPO DIN, CORRENTE NOMINAL DE 40A - FORNECIMENTO E INSTALAÇÃO. AF_07/2025</t>
  </si>
  <si>
    <t>1.14.0.31.</t>
  </si>
  <si>
    <t>DISJUNTOR TRIPOLAR TIPO DIN, CORRENTE NOMINAL DE 50A - FORNECIMENTO E INSTALAÇÃO. AF_07/2025</t>
  </si>
  <si>
    <t>1.14.0.32.</t>
  </si>
  <si>
    <t>CABO DE COBRE FLEXÍVEL ISOLADO, 1,5 MM², ANTI-CHAMA 450/750 V, PARA CIRCUITOS TERMINAIS - FORNECIMENTO E INSTALAÇÃO. AF_03/2023</t>
  </si>
  <si>
    <t>1.14.0.33.</t>
  </si>
  <si>
    <t>CABO DE COBRE FLEXÍVEL ISOLADO, 2,5 MM², ANTI-CHAMA 450/750 V, PARA CIRCUITOS TERMINAIS - FORNECIMENTO E INSTALAÇÃO. AF_03/2023</t>
  </si>
  <si>
    <t>1.14.0.34.</t>
  </si>
  <si>
    <t>CABO DE COBRE FLEXÍVEL ISOLADO, 4 MM², ANTI-CHAMA 450/750 V, PARA CIRCUITOS TERMINAIS - FORNECIMENTO E INSTALAÇÃO. AF_03/2023</t>
  </si>
  <si>
    <t>1.14.0.35.</t>
  </si>
  <si>
    <t>CABO DE COBRE FLEXÍVEL ISOLADO, 6 MM², ANTI-CHAMA 450/750 V, PARA CIRCUITOS TERMINAIS - FORNECIMENTO E INSTALAÇÃO. AF_03/2023</t>
  </si>
  <si>
    <t>1.14.0.36.</t>
  </si>
  <si>
    <t>CABO DE COBRE FLEXÍVEL ISOLADO, 10 MM², ANTI-CHAMA 0,6/1,0 KV, PARA CIRCUITOS TERMINAIS - FORNECIMENTO E INSTALAÇÃO. AF_03/2023</t>
  </si>
  <si>
    <t>1.14.0.37.</t>
  </si>
  <si>
    <t>CABO DE COBRE FLEXÍVEL ISOLADO, 16 MM², ANTI-CHAMA 0,6/1,0 KV, PARA CIRCUITOS TERMINAIS - FORNECIMENTO E INSTALAÇÃO. AF_03/2023</t>
  </si>
  <si>
    <t>1.14.0.38.</t>
  </si>
  <si>
    <t>CABO DE COBRE FLEXÍVEL ISOLADO, 25 MM², ANTI-CHAMA 0,6/1,0 KV, PARA REDE ENTERRADA DE DISTRIBUIÇÃO DE ENERGIA ELÉTRICA - FORNECIMENTO E INSTALAÇÃO. AF_12/2021</t>
  </si>
  <si>
    <t>1.14.0.39.</t>
  </si>
  <si>
    <t>CABO DE COBRE FLEXÍVEL ISOLADO, 35 MM², ANTI-CHAMA 0,6/1,0 KV, PARA REDE ENTERRADA DE DISTRIBUIÇÃO DE ENERGIA ELÉTRICA - FORNECIMENTO E INSTALAÇÃO. AF_12/2021</t>
  </si>
  <si>
    <t>1.14.0.40.</t>
  </si>
  <si>
    <t>CABO DE COBRE FLEXÍVEL ISOLADO, 95 MM², ANTI-CHAMA 0,6/1,0 KV, PARA REDE ENTERRADA DE DISTRIBUIÇÃO DE ENERGIA ELÉTRICA - FORNECIMENTO E INSTALAÇÃO. AF_12/2021</t>
  </si>
  <si>
    <t>1.15.</t>
  </si>
  <si>
    <t>1.15.0.1.</t>
  </si>
  <si>
    <t>CORDOALHA DE COBRE NU 35 MM², NÃO ENTERRADA, COM ISOLADOR - FORNECIMENTO E INSTALAÇÃO. AF_08/2023</t>
  </si>
  <si>
    <t>1.15.0.2.</t>
  </si>
  <si>
    <t>CORDOALHA DE COBRE NU 50 MM², ENTERRADA - FORNECIMENTO E INSTALAÇÃO. AF_08/2023</t>
  </si>
  <si>
    <t>1.15.0.3.</t>
  </si>
  <si>
    <t>ELETRODUTO PVC RÍGIDO, DIÂMETRO 40MM, COM 3 METROS, PARA SPDA - FORNECIMENTO E INSTALAÇÃO. AF_08/2023</t>
  </si>
  <si>
    <t>1.15.0.4.</t>
  </si>
  <si>
    <t>HASTE DE ATERRAMENTO, DIÂMETRO 5/8", COM 3 METROS - FORNECIMENTO E INSTALAÇÃO. AF_08/2023</t>
  </si>
  <si>
    <t>1.15.0.5.</t>
  </si>
  <si>
    <t>CONECTOR GRAMPO PARALELO METÁLICO, PARA SPDA, PARA CABOS DE 6 A 50 MM2 - FORNECIMENTO E INSTALAÇÃO. AF_08/2023</t>
  </si>
  <si>
    <t>1.16.</t>
  </si>
  <si>
    <t>1.16.0.1.</t>
  </si>
  <si>
    <t>1.16.0.2.</t>
  </si>
  <si>
    <t>1.16.0.3.</t>
  </si>
  <si>
    <t>1.16.0.4.</t>
  </si>
  <si>
    <t>1.16.0.5.</t>
  </si>
  <si>
    <t>1.16.0.6.</t>
  </si>
  <si>
    <t>CAIXA DE PASSAGEM PARA TELEFONE 15X15X10CM (SOBREPOR) - FORNECIMENTO E INSTALAÇÃO. AF_08/2025</t>
  </si>
  <si>
    <t>1.16.0.7.</t>
  </si>
  <si>
    <t>TOMADA DE REDE RJ45 - FORNECIMENTO E INSTALAÇÃO. AF_08/2025</t>
  </si>
  <si>
    <t>1.16.0.8.</t>
  </si>
  <si>
    <t>RACK ABERTO EM COLUNA 44U PARA SERVIDOR - FORNECIMENTO E INSTALAÇÃO. AF_08/2025</t>
  </si>
  <si>
    <t>1.16.0.9.</t>
  </si>
  <si>
    <t>CABO ELETRÔNICO CATEGORIA 5E, INSTALADO EM EDIFICAÇÃO INSTITUCIONAL - FORNECIMENTO E INSTALAÇÃO. AF_08/2025</t>
  </si>
  <si>
    <t>1.16.0.10.</t>
  </si>
  <si>
    <t>1.17.</t>
  </si>
  <si>
    <t>1.17.0.1.</t>
  </si>
  <si>
    <t>NIPLE, EM FERRO GALVANIZADO, DN 65 (2 1/2"), CONEXÃO ROSQUEADA, INSTALADO EM PRUMADAS - FORNECIMENTO E INSTALAÇÃO. AF_10/2020</t>
  </si>
  <si>
    <t>1.17.0.2.</t>
  </si>
  <si>
    <t>TUBO DE AÇO GALVANIZADO COM COSTURA, CLASSE MÉDIA, DN 65 (2 1/2"), CONEXÃO ROSQUEADA, INSTALADO EM REDE DE ALIMENTAÇÃO PARA HIDRANTE - FORNECIMENTO E INSTALAÇÃO. AF_10/2020</t>
  </si>
  <si>
    <t>1.17.0.3.</t>
  </si>
  <si>
    <t>CURVA 45 GRAUS, EM FERRO GALVANIZADO, FÊMEA, CONEXÃO ROSQUEADA, DN 65 MM (2 1/2"), INSTALADO EM RESERVAÇÃO PREDIAL DE ÁGUA - FORNECIMENTO E INSTALAÇÃO. AF_04/2024</t>
  </si>
  <si>
    <t>1.17.0.4.</t>
  </si>
  <si>
    <t>TÊ, EM FERRO GALVANIZADO, DN 65 (2 1/2"), CONEXÃO ROSQUEADA, INSTALADO EM PRUMADAS - FORNECIMENTO E INSTALAÇÃO. AF_10/2020</t>
  </si>
  <si>
    <t>1.17.0.5.</t>
  </si>
  <si>
    <t>LUVA, EM FERRO GALVANIZADO, DN 65 (2 1/2"), CONEXÃO ROSQUEADA, INSTALADO EM PRUMADAS - FORNECIMENTO E INSTALAÇÃO. AF_10/2020</t>
  </si>
  <si>
    <t>1.17.0.6.</t>
  </si>
  <si>
    <t>ABRIGO PARA HIDRANTE, 75X45X17CM, COM REGISTRO GLOBO ANGULAR 45 GRAUS 2 1/2", ADAPTADOR STORZ 2 1/2", MANGUEIRA DE INCÊNDIO 15M 2 1/2" E ESGUICHO EM LATÃO 2 1/2" - FORNECIMENTO E INSTALAÇÃO. AF_10/2020</t>
  </si>
  <si>
    <t>1.17.0.7.</t>
  </si>
  <si>
    <t>Chave para conexão de engate rápido</t>
  </si>
  <si>
    <t>1.17.0.8.</t>
  </si>
  <si>
    <t>LUMINÁRIA DE EMERGÊNCIA, COM 30 LÂMPADAS LED DE 2 W, SEM REATOR - FORNECIMENTO E INSTALAÇÃO. AF_09/2024</t>
  </si>
  <si>
    <t>1.17.0.9.</t>
  </si>
  <si>
    <t>Bloco autônomo de iluminação de emergência LED, com autonomia
mínima de 3 horas, fluxo luminoso de 2.000 até 3.000 lúmens, equipado com 2 faróis</t>
  </si>
  <si>
    <t>1.17.0.10.</t>
  </si>
  <si>
    <t>PLACA DE SINALIZACAO DE SEGURANCA CONTRA INCENDIO, FOTOLUMINESCENTE, QUADRADA, *20 X 20* CM, EM PVC *2* MM ANTI-CHAMAS (SIMBOLOS, CORES E PICTOGRAMAS CONFORME NBR 16820)</t>
  </si>
  <si>
    <t>1.17.0.11.</t>
  </si>
  <si>
    <t>EXTINTOR DE INCÊNDIO PORTÁTIL COM CARGA DE CO2 DE 4 KG, CLASSE BC - FORNECIMENTO E INSTALAÇÃO. AF_10/2020_PE</t>
  </si>
  <si>
    <t>1.17.0.12.</t>
  </si>
  <si>
    <t>Acionador manual quebra-vidro endereçável</t>
  </si>
  <si>
    <t>1.17.0.13.</t>
  </si>
  <si>
    <t>Painel repetidor de detecção e alarme de incêndio tipo endereçável</t>
  </si>
  <si>
    <t>1.17.0.14.</t>
  </si>
  <si>
    <t>Sirene tipo corneta de 12 V</t>
  </si>
  <si>
    <t>1.17.0.15.</t>
  </si>
  <si>
    <t>Adaptador de engate rápido em latão de 2 1/2´ x 2 1/2´</t>
  </si>
  <si>
    <t>1.17.0.16.</t>
  </si>
  <si>
    <t>REGISTRO OU VÁLVULA GLOBO ANGULAR EM LATÃO, PARA HIDRANTES EM INSTALAÇÃO PREDIAL DE INCÊNDIO, 45 GRAUS, 2 1/2" - FORNECIMENTO E INSTALAÇÃO. AF_08/2021</t>
  </si>
  <si>
    <t>1.17.0.17.</t>
  </si>
  <si>
    <t>Conjunto motor-bomba (centrífuga) 10 cv, monoestágio, Hman= 24 a 36
mca, Q= 53 a 45 m³/h</t>
  </si>
  <si>
    <t>1.17.0.18.</t>
  </si>
  <si>
    <t>Central de alarme microprocessada, para até 125 zonas</t>
  </si>
  <si>
    <t>1.18.</t>
  </si>
  <si>
    <t>1.18.0.1.</t>
  </si>
  <si>
    <t>FUNDO SELADOR ACRÍLICO, APLICAÇÃO MANUAL EM PAREDE, UMA DEMÃO. AF_04/2023</t>
  </si>
  <si>
    <t>1.18.0.2.</t>
  </si>
  <si>
    <t>EMASSAMENTO COM MASSA LÁTEX, APLICAÇÃO EM PAREDE, DUAS DEMÃOS, LIXAMENTO MANUAL. AF_04/2023</t>
  </si>
  <si>
    <t>1.18.0.3.</t>
  </si>
  <si>
    <t>PINTURA LÁTEX ACRÍLICA STANDARD, APLICAÇÃO MANUAL EM PAREDES, DUAS DEMÃOS. AF_04/2023</t>
  </si>
  <si>
    <t>1.18.0.4.</t>
  </si>
  <si>
    <t>PINTURA LÁTEX ACRÍLICA STANDARD, APLICAÇÃO MANUAL EM TETO, DUAS DEMÃOS. AF_04/2023</t>
  </si>
  <si>
    <t>1.18.0.5.</t>
  </si>
  <si>
    <t>PINTURA DE DEMARCAÇÃO DE QUADRA POLIESPORTIVA COM TINTA EPÓXI, E = 5 CM, APLICAÇÃO MANUAL. AF_05/2021</t>
  </si>
  <si>
    <t>1.19.</t>
  </si>
  <si>
    <t>1.19.0.1.</t>
  </si>
  <si>
    <t>PAR DE TABELAS DE BASQUETE DE COMPENSADO NAVAL, COM AROS E REDES - FORNECIMENTO E INSTALAÇÃO. AF_03/2022</t>
  </si>
  <si>
    <t>1.19.0.2.</t>
  </si>
  <si>
    <t>CONJUNTO PARA QUADRA DE VOLEI COM POSTES EM TUBO DE ACO GALVANIZADO 3", H = *255* CM, PINTURA EM TINTA ESMALTE SINTETICO, REDE DE NYLON COM 2 MM, MALHA 10 X 10 CM E ANTENAS OFICIAIS EM FIBRA DE VIDRO</t>
  </si>
  <si>
    <t>1.19.0.3.</t>
  </si>
  <si>
    <t>CONJUNTO PARA FUTSAL COM PAR DE TRAVES OFICIAIS DE 3,00 X 2,00 M EM TUBO DE ACO GALVANIZADO 3" COM REQUADROS EM TUBO DE 1", PINTURA EM PRIMER COM TINTA ESMALTE SINTETICO E REDES DE POLIETILENO FIO 4 MM</t>
  </si>
  <si>
    <t>1.19.0.4.</t>
  </si>
  <si>
    <t>Limpeza final da obra</t>
  </si>
  <si>
    <t>TOTAL GERAL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</si>
</sst>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quot;-&quot;??_);_(@_)"/>
    <numFmt numFmtId="165" formatCode="&quot;Araraquara, &quot;dd\ &quot;de&quot;\ mmmm\ &quot;de&quot;\ yyyy"/>
    <numFmt numFmtId="166" formatCode="_(* #,##0.00_);_(* \(#,##0.00\);_(* \-??_);_(@_)"/>
  </numFmts>
  <fonts count="5" x14ac:knownFonts="1">
    <font>
      <sz val="11"/>
      <color theme="1"/>
      <name val="Aptos Narrow"/>
      <family val="2"/>
      <scheme val="minor"/>
    </font>
    <font>
      <sz val="11"/>
      <color theme="1"/>
      <name val="Aptos Narrow"/>
      <family val="2"/>
      <scheme val="minor"/>
    </font>
    <font>
      <sz val="10"/>
      <name val="Arial"/>
      <family val="2"/>
    </font>
    <font>
      <b/>
      <sz val="10"/>
      <name val="Arial"/>
      <family val="2"/>
    </font>
    <font>
      <b/>
      <sz val="11"/>
      <color theme="1"/>
      <name val="Aptos Narrow"/>
      <family val="2"/>
      <scheme val="minor"/>
    </font>
  </fonts>
  <fills count="3">
    <fill>
      <patternFill patternType="none"/>
    </fill>
    <fill>
      <patternFill patternType="gray125"/>
    </fill>
    <fill>
      <patternFill patternType="solid">
        <fgColor theme="0" tint="-0.249977111117893"/>
        <bgColor indexed="64"/>
      </patternFill>
    </fill>
  </fills>
  <borders count="8">
    <border>
      <left/>
      <right/>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2" fillId="0" borderId="0"/>
  </cellStyleXfs>
  <cellXfs count="19">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3" xfId="0" applyBorder="1" applyAlignment="1" applyProtection="1">
      <alignment horizontal="left" vertical="center" wrapText="1"/>
      <protection locked="0"/>
    </xf>
    <xf numFmtId="0" fontId="0" fillId="0" borderId="3" xfId="0" applyBorder="1" applyAlignment="1" applyProtection="1">
      <alignment horizontal="center" vertical="center" wrapText="1"/>
      <protection locked="0"/>
    </xf>
    <xf numFmtId="0" fontId="3" fillId="2" borderId="5" xfId="0" applyFont="1" applyFill="1" applyBorder="1" applyAlignment="1">
      <alignment horizontal="center" vertical="center" wrapText="1" shrinkToFit="1"/>
    </xf>
    <xf numFmtId="0" fontId="3" fillId="2" borderId="6" xfId="0" applyFont="1" applyFill="1" applyBorder="1" applyAlignment="1" applyProtection="1">
      <alignment vertical="center"/>
      <protection locked="0"/>
    </xf>
    <xf numFmtId="0" fontId="3" fillId="2" borderId="6" xfId="0" applyFont="1" applyFill="1" applyBorder="1" applyAlignment="1" applyProtection="1">
      <alignment horizontal="center" vertical="center" wrapText="1"/>
      <protection locked="0"/>
    </xf>
    <xf numFmtId="164" fontId="3" fillId="2" borderId="6" xfId="1" applyNumberFormat="1" applyFont="1" applyFill="1" applyBorder="1" applyAlignment="1">
      <alignment vertical="center" shrinkToFit="1"/>
    </xf>
    <xf numFmtId="164" fontId="3" fillId="2" borderId="7" xfId="1" applyNumberFormat="1" applyFont="1" applyFill="1" applyBorder="1" applyAlignment="1">
      <alignment vertical="center" shrinkToFit="1"/>
    </xf>
    <xf numFmtId="43" fontId="0" fillId="0" borderId="0" xfId="1" applyFont="1"/>
    <xf numFmtId="165" fontId="0" fillId="0" borderId="0" xfId="0" applyNumberFormat="1" applyAlignment="1">
      <alignment horizontal="left" vertical="center"/>
    </xf>
    <xf numFmtId="0" fontId="0" fillId="0" borderId="2" xfId="0" applyBorder="1" applyAlignment="1">
      <alignment horizontal="center" vertical="center" wrapText="1" shrinkToFit="1"/>
    </xf>
    <xf numFmtId="0" fontId="4" fillId="0" borderId="2" xfId="0" applyFont="1" applyBorder="1" applyAlignment="1">
      <alignment horizontal="center" vertical="center" wrapText="1" shrinkToFit="1"/>
    </xf>
    <xf numFmtId="0" fontId="4" fillId="0" borderId="3" xfId="0" applyFont="1" applyBorder="1" applyAlignment="1" applyProtection="1">
      <alignment horizontal="left" vertical="center" wrapText="1"/>
      <protection locked="0"/>
    </xf>
    <xf numFmtId="0" fontId="4" fillId="0" borderId="3" xfId="0" applyFont="1" applyBorder="1" applyAlignment="1" applyProtection="1">
      <alignment horizontal="center" vertical="center" wrapText="1"/>
      <protection locked="0"/>
    </xf>
    <xf numFmtId="166" fontId="0" fillId="0" borderId="3" xfId="1" applyNumberFormat="1" applyFont="1" applyFill="1" applyBorder="1" applyAlignment="1" applyProtection="1">
      <alignment vertical="center" shrinkToFit="1"/>
    </xf>
    <xf numFmtId="166" fontId="0" fillId="0" borderId="4" xfId="1" applyNumberFormat="1" applyFont="1" applyFill="1" applyBorder="1" applyAlignment="1" applyProtection="1">
      <alignment horizontal="center" vertical="center" shrinkToFit="1"/>
    </xf>
    <xf numFmtId="166" fontId="4" fillId="0" borderId="4" xfId="1" applyNumberFormat="1" applyFont="1" applyFill="1" applyBorder="1" applyAlignment="1" applyProtection="1">
      <alignment horizontal="center" vertical="center" shrinkToFit="1"/>
    </xf>
  </cellXfs>
  <cellStyles count="3">
    <cellStyle name="Normal" xfId="0" builtinId="0"/>
    <cellStyle name="Normal 2" xfId="2" xr:uid="{444EABB3-C21C-42A1-81B0-0CF3A56564E9}"/>
    <cellStyle name="Vírgula" xfId="1" builtinId="3"/>
  </cellStyles>
  <dxfs count="28">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1133475</xdr:colOff>
      <xdr:row>0</xdr:row>
      <xdr:rowOff>0</xdr:rowOff>
    </xdr:from>
    <xdr:to>
      <xdr:col>4</xdr:col>
      <xdr:colOff>381000</xdr:colOff>
      <xdr:row>7</xdr:row>
      <xdr:rowOff>161925</xdr:rowOff>
    </xdr:to>
    <xdr:grpSp>
      <xdr:nvGrpSpPr>
        <xdr:cNvPr id="15" name="Agrupar 14">
          <a:extLst>
            <a:ext uri="{FF2B5EF4-FFF2-40B4-BE49-F238E27FC236}">
              <a16:creationId xmlns:a16="http://schemas.microsoft.com/office/drawing/2014/main" id="{29012A5B-CCCE-49F9-9664-F9F6D98CE5BE}"/>
            </a:ext>
          </a:extLst>
        </xdr:cNvPr>
        <xdr:cNvGrpSpPr/>
      </xdr:nvGrpSpPr>
      <xdr:grpSpPr>
        <a:xfrm>
          <a:off x="1971675" y="0"/>
          <a:ext cx="5295900" cy="1495425"/>
          <a:chOff x="2857500" y="0"/>
          <a:chExt cx="5295900" cy="1685925"/>
        </a:xfrm>
      </xdr:grpSpPr>
      <xdr:grpSp>
        <xdr:nvGrpSpPr>
          <xdr:cNvPr id="16" name="Agrupar 15">
            <a:extLst>
              <a:ext uri="{FF2B5EF4-FFF2-40B4-BE49-F238E27FC236}">
                <a16:creationId xmlns:a16="http://schemas.microsoft.com/office/drawing/2014/main" id="{36F2056F-7B0F-256F-E390-1C13BF9ECA97}"/>
              </a:ext>
            </a:extLst>
          </xdr:cNvPr>
          <xdr:cNvGrpSpPr/>
        </xdr:nvGrpSpPr>
        <xdr:grpSpPr>
          <a:xfrm>
            <a:off x="2857500" y="0"/>
            <a:ext cx="5295900" cy="1685925"/>
            <a:chOff x="2943225" y="0"/>
            <a:chExt cx="5295900" cy="1685925"/>
          </a:xfrm>
        </xdr:grpSpPr>
        <xdr:sp macro="" textlink="">
          <xdr:nvSpPr>
            <xdr:cNvPr id="20" name="AutoShape 1297">
              <a:extLst>
                <a:ext uri="{FF2B5EF4-FFF2-40B4-BE49-F238E27FC236}">
                  <a16:creationId xmlns:a16="http://schemas.microsoft.com/office/drawing/2014/main" id="{F3F59624-373B-8398-CE16-4199180D62FA}"/>
                </a:ext>
              </a:extLst>
            </xdr:cNvPr>
            <xdr:cNvSpPr>
              <a:spLocks noChangeAspect="1" noChangeArrowheads="1" noTextEdit="1"/>
            </xdr:cNvSpPr>
          </xdr:nvSpPr>
          <xdr:spPr bwMode="auto">
            <a:xfrm>
              <a:off x="2943225" y="0"/>
              <a:ext cx="5295900" cy="1685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Rectangle 1300">
              <a:extLst>
                <a:ext uri="{FF2B5EF4-FFF2-40B4-BE49-F238E27FC236}">
                  <a16:creationId xmlns:a16="http://schemas.microsoft.com/office/drawing/2014/main" id="{011A1004-ECD0-1214-4824-44354EC38084}"/>
                </a:ext>
              </a:extLst>
            </xdr:cNvPr>
            <xdr:cNvSpPr>
              <a:spLocks noChangeArrowheads="1"/>
            </xdr:cNvSpPr>
          </xdr:nvSpPr>
          <xdr:spPr bwMode="auto">
            <a:xfrm>
              <a:off x="2943225" y="1107894"/>
              <a:ext cx="5295900" cy="2793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2" name="Rectangle 1302">
              <a:extLst>
                <a:ext uri="{FF2B5EF4-FFF2-40B4-BE49-F238E27FC236}">
                  <a16:creationId xmlns:a16="http://schemas.microsoft.com/office/drawing/2014/main" id="{13F79F5D-2F46-7B29-4F72-818EF4AEE7E5}"/>
                </a:ext>
              </a:extLst>
            </xdr:cNvPr>
            <xdr:cNvSpPr>
              <a:spLocks noChangeArrowheads="1"/>
            </xdr:cNvSpPr>
          </xdr:nvSpPr>
          <xdr:spPr bwMode="auto">
            <a:xfrm>
              <a:off x="3179913" y="1406543"/>
              <a:ext cx="88758" cy="2793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3" name="Rectangle 1304">
              <a:extLst>
                <a:ext uri="{FF2B5EF4-FFF2-40B4-BE49-F238E27FC236}">
                  <a16:creationId xmlns:a16="http://schemas.microsoft.com/office/drawing/2014/main" id="{1E5B6FB4-B756-F80B-46E2-05A2E2DFBCFB}"/>
                </a:ext>
              </a:extLst>
            </xdr:cNvPr>
            <xdr:cNvSpPr>
              <a:spLocks noChangeArrowheads="1"/>
            </xdr:cNvSpPr>
          </xdr:nvSpPr>
          <xdr:spPr bwMode="auto">
            <a:xfrm>
              <a:off x="3495498" y="1358374"/>
              <a:ext cx="187378" cy="2793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4" name="Rectangle 1305">
              <a:extLst>
                <a:ext uri="{FF2B5EF4-FFF2-40B4-BE49-F238E27FC236}">
                  <a16:creationId xmlns:a16="http://schemas.microsoft.com/office/drawing/2014/main" id="{9FC2E9D0-3F77-82FB-67A0-9EC1D630919B}"/>
                </a:ext>
              </a:extLst>
            </xdr:cNvPr>
            <xdr:cNvSpPr>
              <a:spLocks noChangeArrowheads="1"/>
            </xdr:cNvSpPr>
          </xdr:nvSpPr>
          <xdr:spPr bwMode="auto">
            <a:xfrm>
              <a:off x="3495498" y="1377642"/>
              <a:ext cx="0" cy="25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5" name="Rectangle 1306">
              <a:extLst>
                <a:ext uri="{FF2B5EF4-FFF2-40B4-BE49-F238E27FC236}">
                  <a16:creationId xmlns:a16="http://schemas.microsoft.com/office/drawing/2014/main" id="{C41B5F60-406D-A2B5-C320-FE86199C22FC}"/>
                </a:ext>
              </a:extLst>
            </xdr:cNvPr>
            <xdr:cNvSpPr>
              <a:spLocks noChangeArrowheads="1"/>
            </xdr:cNvSpPr>
          </xdr:nvSpPr>
          <xdr:spPr bwMode="auto">
            <a:xfrm>
              <a:off x="3682876" y="1396909"/>
              <a:ext cx="1252475" cy="231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1308">
              <a:extLst>
                <a:ext uri="{FF2B5EF4-FFF2-40B4-BE49-F238E27FC236}">
                  <a16:creationId xmlns:a16="http://schemas.microsoft.com/office/drawing/2014/main" id="{65601DD5-3F91-693A-40CE-4314AB1EBDEE}"/>
                </a:ext>
              </a:extLst>
            </xdr:cNvPr>
            <xdr:cNvSpPr>
              <a:spLocks noChangeArrowheads="1"/>
            </xdr:cNvSpPr>
          </xdr:nvSpPr>
          <xdr:spPr bwMode="auto">
            <a:xfrm>
              <a:off x="5043833" y="1368008"/>
              <a:ext cx="147930" cy="2793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7" name="Rectangle 1310">
              <a:extLst>
                <a:ext uri="{FF2B5EF4-FFF2-40B4-BE49-F238E27FC236}">
                  <a16:creationId xmlns:a16="http://schemas.microsoft.com/office/drawing/2014/main" id="{77CC0F1B-57D7-ACD0-EF57-38E5073B4110}"/>
                </a:ext>
              </a:extLst>
            </xdr:cNvPr>
            <xdr:cNvSpPr>
              <a:spLocks noChangeArrowheads="1"/>
            </xdr:cNvSpPr>
          </xdr:nvSpPr>
          <xdr:spPr bwMode="auto">
            <a:xfrm>
              <a:off x="5211488" y="1396909"/>
              <a:ext cx="1232751" cy="231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8" name="Rectangle 1311">
              <a:extLst>
                <a:ext uri="{FF2B5EF4-FFF2-40B4-BE49-F238E27FC236}">
                  <a16:creationId xmlns:a16="http://schemas.microsoft.com/office/drawing/2014/main" id="{9E7DC1ED-E460-7667-A900-44E2983DD89B}"/>
                </a:ext>
              </a:extLst>
            </xdr:cNvPr>
            <xdr:cNvSpPr>
              <a:spLocks noChangeArrowheads="1"/>
            </xdr:cNvSpPr>
          </xdr:nvSpPr>
          <xdr:spPr bwMode="auto">
            <a:xfrm>
              <a:off x="3179913" y="1377642"/>
              <a:ext cx="4368871" cy="221579"/>
            </a:xfrm>
            <a:prstGeom prst="rect">
              <a:avLst/>
            </a:prstGeom>
            <a:noFill/>
            <a:ln>
              <a:noFill/>
            </a:ln>
          </xdr:spPr>
          <xdr:txBody>
            <a:bodyPr wrap="square" lIns="0" tIns="0" rIns="0" bIns="0" anchor="t">
              <a:noAutofit/>
            </a:bodyPr>
            <a:lstStyle/>
            <a:p>
              <a:pPr algn="ctr">
                <a:spcAft>
                  <a:spcPts val="0"/>
                </a:spcAft>
              </a:pPr>
              <a:r>
                <a:rPr lang="pt-BR" sz="1400" b="1" u="none" strike="noStrike">
                  <a:ln w="9525" cap="flat" cmpd="sng" algn="ctr">
                    <a:solidFill>
                      <a:srgbClr val="BFBFBF">
                        <a:alpha val="50000"/>
                      </a:srgbClr>
                    </a:solidFill>
                    <a:prstDash val="solid"/>
                    <a:round/>
                  </a:ln>
                  <a:effectLst>
                    <a:outerShdw dist="25400" dir="13500000" sx="0" sy="0">
                      <a:srgbClr val="000000">
                        <a:alpha val="50000"/>
                      </a:srgbClr>
                    </a:outerShdw>
                  </a:effectLst>
                  <a:latin typeface="Open Sans"/>
                  <a:cs typeface="Times New Roman" panose="02020603050405020304" pitchFamily="18" charset="0"/>
                </a:rPr>
                <a:t>Secretaria de Obras e Serviços Públicos</a:t>
              </a:r>
              <a:endParaRPr lang="pt-BR" sz="1100" b="1" u="sng">
                <a:effectLst/>
                <a:latin typeface="Courier New" panose="02070309020205020404" pitchFamily="49" charset="0"/>
                <a:cs typeface="Times New Roman" panose="02020603050405020304" pitchFamily="18" charset="0"/>
              </a:endParaRPr>
            </a:p>
          </xdr:txBody>
        </xdr:sp>
        <xdr:sp macro="" textlink="">
          <xdr:nvSpPr>
            <xdr:cNvPr id="29" name="Rectangle 1312">
              <a:extLst>
                <a:ext uri="{FF2B5EF4-FFF2-40B4-BE49-F238E27FC236}">
                  <a16:creationId xmlns:a16="http://schemas.microsoft.com/office/drawing/2014/main" id="{77C04197-ED2C-B307-7830-3D1401543325}"/>
                </a:ext>
              </a:extLst>
            </xdr:cNvPr>
            <xdr:cNvSpPr>
              <a:spLocks noChangeArrowheads="1"/>
            </xdr:cNvSpPr>
          </xdr:nvSpPr>
          <xdr:spPr bwMode="auto">
            <a:xfrm>
              <a:off x="7637542" y="1358374"/>
              <a:ext cx="88758" cy="2793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30" name="Rectangle 1314">
              <a:extLst>
                <a:ext uri="{FF2B5EF4-FFF2-40B4-BE49-F238E27FC236}">
                  <a16:creationId xmlns:a16="http://schemas.microsoft.com/office/drawing/2014/main" id="{8A097541-88DD-C40A-2990-E50D25EEE7BB}"/>
                </a:ext>
              </a:extLst>
            </xdr:cNvPr>
            <xdr:cNvSpPr>
              <a:spLocks noChangeArrowheads="1"/>
            </xdr:cNvSpPr>
          </xdr:nvSpPr>
          <xdr:spPr bwMode="auto">
            <a:xfrm>
              <a:off x="6483687" y="1358374"/>
              <a:ext cx="147930" cy="2793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31" name="Rectangle 1316">
              <a:extLst>
                <a:ext uri="{FF2B5EF4-FFF2-40B4-BE49-F238E27FC236}">
                  <a16:creationId xmlns:a16="http://schemas.microsoft.com/office/drawing/2014/main" id="{DB2AAF9E-18E3-73D5-490D-0CE274ACC1A2}"/>
                </a:ext>
              </a:extLst>
            </xdr:cNvPr>
            <xdr:cNvSpPr>
              <a:spLocks noChangeArrowheads="1"/>
            </xdr:cNvSpPr>
          </xdr:nvSpPr>
          <xdr:spPr bwMode="auto">
            <a:xfrm>
              <a:off x="6641479" y="1396909"/>
              <a:ext cx="848133" cy="231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grpSp>
        <xdr:nvGrpSpPr>
          <xdr:cNvPr id="17" name="Agrupar 16">
            <a:extLst>
              <a:ext uri="{FF2B5EF4-FFF2-40B4-BE49-F238E27FC236}">
                <a16:creationId xmlns:a16="http://schemas.microsoft.com/office/drawing/2014/main" id="{10CB8D8D-ADA1-4B87-C071-6A1CEB7BC28A}"/>
              </a:ext>
            </a:extLst>
          </xdr:cNvPr>
          <xdr:cNvGrpSpPr/>
        </xdr:nvGrpSpPr>
        <xdr:grpSpPr>
          <a:xfrm>
            <a:off x="3959012" y="133349"/>
            <a:ext cx="2830397" cy="1196124"/>
            <a:chOff x="3959012" y="133349"/>
            <a:chExt cx="2830397" cy="1196124"/>
          </a:xfrm>
        </xdr:grpSpPr>
        <xdr:sp macro="" textlink="">
          <xdr:nvSpPr>
            <xdr:cNvPr id="18" name="Rectangle 1301">
              <a:extLst>
                <a:ext uri="{FF2B5EF4-FFF2-40B4-BE49-F238E27FC236}">
                  <a16:creationId xmlns:a16="http://schemas.microsoft.com/office/drawing/2014/main" id="{3210859E-8E7F-40D5-FE56-56293CF8C213}"/>
                </a:ext>
              </a:extLst>
            </xdr:cNvPr>
            <xdr:cNvSpPr>
              <a:spLocks noChangeArrowheads="1"/>
            </xdr:cNvSpPr>
          </xdr:nvSpPr>
          <xdr:spPr bwMode="auto">
            <a:xfrm>
              <a:off x="3959012" y="1098260"/>
              <a:ext cx="2830397" cy="231213"/>
            </a:xfrm>
            <a:prstGeom prst="rect">
              <a:avLst/>
            </a:prstGeom>
            <a:noFill/>
            <a:ln>
              <a:noFill/>
            </a:ln>
          </xdr:spPr>
          <xdr:txBody>
            <a:bodyPr wrap="none" lIns="0" tIns="0" rIns="0" bIns="0" anchor="ctr">
              <a:noAutofit/>
            </a:bodyPr>
            <a:lstStyle/>
            <a:p>
              <a:pPr algn="ctr" rtl="0">
                <a:defRPr sz="1000"/>
              </a:pPr>
              <a:r>
                <a:rPr lang="pt-BR" sz="1600" b="1">
                  <a:effectLst/>
                  <a:latin typeface="Open Sans"/>
                  <a:ea typeface="Times New Roman" panose="02020603050405020304" pitchFamily="18" charset="0"/>
                  <a:cs typeface="Times New Roman" panose="02020603050405020304" pitchFamily="18" charset="0"/>
                </a:rPr>
                <a:t>MUNICÍPIO DE ARARAQUARA</a:t>
              </a:r>
              <a:endParaRPr lang="pt-BR" sz="1600" b="1" i="0" u="none" strike="noStrike" baseline="0">
                <a:solidFill>
                  <a:srgbClr val="000000"/>
                </a:solidFill>
                <a:latin typeface="Open Sans"/>
              </a:endParaRPr>
            </a:p>
          </xdr:txBody>
        </xdr:sp>
        <xdr:pic>
          <xdr:nvPicPr>
            <xdr:cNvPr id="19" name="Imagem 18" descr="Ficheiro:BrasaoAraraquara.svg – Wikipédia, a enciclopédia livre">
              <a:extLst>
                <a:ext uri="{FF2B5EF4-FFF2-40B4-BE49-F238E27FC236}">
                  <a16:creationId xmlns:a16="http://schemas.microsoft.com/office/drawing/2014/main" id="{29D855BF-B2F7-7077-292E-1B1DD8CED46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19673" y="133349"/>
              <a:ext cx="794957" cy="885825"/>
            </a:xfrm>
            <a:prstGeom prst="rect">
              <a:avLst/>
            </a:prstGeom>
            <a:noFill/>
            <a:ln>
              <a:noFill/>
            </a:ln>
          </xdr:spPr>
        </xdr:pic>
      </xdr:grpSp>
    </xdr:grpSp>
    <xdr:clientData/>
  </xdr:twoCellAnchor>
  <xdr:twoCellAnchor>
    <xdr:from>
      <xdr:col>1</xdr:col>
      <xdr:colOff>1047750</xdr:colOff>
      <xdr:row>8</xdr:row>
      <xdr:rowOff>0</xdr:rowOff>
    </xdr:from>
    <xdr:to>
      <xdr:col>4</xdr:col>
      <xdr:colOff>323850</xdr:colOff>
      <xdr:row>9</xdr:row>
      <xdr:rowOff>152398</xdr:rowOff>
    </xdr:to>
    <xdr:sp macro="" textlink="">
      <xdr:nvSpPr>
        <xdr:cNvPr id="32" name="Texto 2">
          <a:extLst>
            <a:ext uri="{FF2B5EF4-FFF2-40B4-BE49-F238E27FC236}">
              <a16:creationId xmlns:a16="http://schemas.microsoft.com/office/drawing/2014/main" id="{DEEC7595-EEE4-4E15-855F-341EF0B4AE72}"/>
            </a:ext>
          </a:extLst>
        </xdr:cNvPr>
        <xdr:cNvSpPr>
          <a:spLocks noChangeArrowheads="1"/>
        </xdr:cNvSpPr>
      </xdr:nvSpPr>
      <xdr:spPr bwMode="auto">
        <a:xfrm>
          <a:off x="1885950" y="1524000"/>
          <a:ext cx="5324475" cy="342898"/>
        </a:xfrm>
        <a:prstGeom prst="roundRect">
          <a:avLst>
            <a:gd name="adj" fmla="val 16667"/>
          </a:avLst>
        </a:prstGeom>
        <a:solidFill>
          <a:sysClr val="window" lastClr="FFFFFF"/>
        </a:solidFill>
        <a:ln w="9525">
          <a:solidFill>
            <a:srgbClr val="000000"/>
          </a:solidFill>
          <a:round/>
          <a:headEnd/>
          <a:tailEnd/>
        </a:ln>
        <a:effectLst>
          <a:outerShdw dist="35921" dir="2700000" algn="ctr" rotWithShape="0">
            <a:srgbClr val="000000"/>
          </a:outerShdw>
        </a:effectLst>
      </xdr:spPr>
      <xdr:txBody>
        <a:bodyPr vertOverflow="clip" wrap="square" lIns="36576" tIns="32004" rIns="36576" bIns="0" anchor="t" upright="1"/>
        <a:lstStyle/>
        <a:p>
          <a:pPr algn="ctr" rtl="0">
            <a:defRPr sz="1000"/>
          </a:pPr>
          <a:r>
            <a:rPr lang="pt-BR" sz="1600" b="1" i="0" u="none" strike="noStrike" baseline="0">
              <a:solidFill>
                <a:srgbClr val="000000"/>
              </a:solidFill>
              <a:latin typeface="Univers Cd (W1)"/>
            </a:rPr>
            <a:t>MODELO DE PROPOSTA</a:t>
          </a:r>
        </a:p>
        <a:p>
          <a:pPr algn="ctr" rtl="0">
            <a:defRPr sz="1000"/>
          </a:pPr>
          <a:r>
            <a:rPr lang="pt-BR" sz="1600" b="1" i="0" u="none" strike="noStrike" baseline="0">
              <a:solidFill>
                <a:srgbClr val="000000"/>
              </a:solidFill>
              <a:latin typeface="Univers Cd (W1)"/>
            </a:rPr>
            <a:t> </a:t>
          </a:r>
        </a:p>
      </xdr:txBody>
    </xdr:sp>
    <xdr:clientData/>
  </xdr:twoCellAnchor>
  <xdr:twoCellAnchor>
    <xdr:from>
      <xdr:col>1</xdr:col>
      <xdr:colOff>57150</xdr:colOff>
      <xdr:row>10</xdr:row>
      <xdr:rowOff>123826</xdr:rowOff>
    </xdr:from>
    <xdr:to>
      <xdr:col>5</xdr:col>
      <xdr:colOff>9525</xdr:colOff>
      <xdr:row>15</xdr:row>
      <xdr:rowOff>180976</xdr:rowOff>
    </xdr:to>
    <xdr:sp macro="" textlink="">
      <xdr:nvSpPr>
        <xdr:cNvPr id="33" name="Texto 2">
          <a:extLst>
            <a:ext uri="{FF2B5EF4-FFF2-40B4-BE49-F238E27FC236}">
              <a16:creationId xmlns:a16="http://schemas.microsoft.com/office/drawing/2014/main" id="{DC97B4B9-79DE-4E58-A03C-C1FB47D719A0}"/>
            </a:ext>
          </a:extLst>
        </xdr:cNvPr>
        <xdr:cNvSpPr>
          <a:spLocks noChangeArrowheads="1"/>
        </xdr:cNvSpPr>
      </xdr:nvSpPr>
      <xdr:spPr bwMode="auto">
        <a:xfrm>
          <a:off x="895350" y="2219326"/>
          <a:ext cx="6972300" cy="1009650"/>
        </a:xfrm>
        <a:prstGeom prst="roundRect">
          <a:avLst>
            <a:gd name="adj" fmla="val 16667"/>
          </a:avLst>
        </a:prstGeom>
        <a:solidFill>
          <a:srgbClr val="E3E3E3"/>
        </a:solidFill>
        <a:ln w="9525">
          <a:solidFill>
            <a:srgbClr val="000000"/>
          </a:solidFill>
          <a:round/>
          <a:headEnd/>
          <a:tailEnd/>
        </a:ln>
        <a:effectLst>
          <a:outerShdw dist="35921" dir="2700000" algn="ctr" rotWithShape="0">
            <a:srgbClr val="000000"/>
          </a:outerShdw>
        </a:effectLst>
      </xdr:spPr>
      <xdr:txBody>
        <a:bodyPr vertOverflow="clip" wrap="square" lIns="36576" tIns="32004" rIns="36576" bIns="0" anchor="t" upright="1"/>
        <a:lstStyle/>
        <a:p>
          <a:pPr algn="ctr" rtl="0">
            <a:defRPr sz="1000"/>
          </a:pPr>
          <a:r>
            <a:rPr lang="pt-BR" sz="1600" b="1" i="0" strike="noStrike">
              <a:solidFill>
                <a:srgbClr val="000000"/>
              </a:solidFill>
              <a:latin typeface="Univers Cd (W1)"/>
            </a:rPr>
            <a:t>OBRA:- Construção de Ginásio Esportivo </a:t>
          </a:r>
        </a:p>
        <a:p>
          <a:pPr algn="ctr" rtl="0">
            <a:defRPr sz="1000"/>
          </a:pPr>
          <a:r>
            <a:rPr lang="pt-BR" sz="1600" b="1" i="0" strike="noStrike">
              <a:solidFill>
                <a:srgbClr val="000000"/>
              </a:solidFill>
              <a:latin typeface="Univers Cd (W1)"/>
            </a:rPr>
            <a:t>LOCAL: Avenida Francisco Vaz Filho, s/n - Jardim Pinheiros (Vila Xavier)</a:t>
          </a:r>
          <a:r>
            <a:rPr lang="pt-BR" sz="1600" b="1" i="0" strike="noStrike" baseline="0">
              <a:solidFill>
                <a:srgbClr val="000000"/>
              </a:solidFill>
              <a:latin typeface="Univers Cd (W1)"/>
            </a:rPr>
            <a:t> </a:t>
          </a:r>
          <a:r>
            <a:rPr lang="pt-BR" sz="1600" b="1" i="0" strike="noStrike">
              <a:solidFill>
                <a:srgbClr val="000000"/>
              </a:solidFill>
              <a:latin typeface="Univers Cd (W1)"/>
            </a:rPr>
            <a:t>- </a:t>
          </a:r>
        </a:p>
        <a:p>
          <a:pPr algn="ctr" rtl="0">
            <a:defRPr sz="1000"/>
          </a:pPr>
          <a:r>
            <a:rPr lang="pt-BR" sz="1600" b="1" i="0" strike="noStrike">
              <a:solidFill>
                <a:srgbClr val="000000"/>
              </a:solidFill>
              <a:latin typeface="Univers Cd (W1)"/>
            </a:rPr>
            <a:t>Parque Pinheirinho - Araraquara-SP.</a:t>
          </a: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B63CD-7A6C-4FD1-BCCA-A1DEAA756939}">
  <sheetPr codeName="Planilha1"/>
  <dimension ref="A18:J400"/>
  <sheetViews>
    <sheetView tabSelected="1" workbookViewId="0"/>
  </sheetViews>
  <sheetFormatPr defaultRowHeight="15" x14ac:dyDescent="0.25"/>
  <cols>
    <col min="1" max="1" width="12.5703125" customWidth="1"/>
    <col min="2" max="2" width="65.5703125" customWidth="1"/>
    <col min="3" max="3" width="10.5703125" customWidth="1"/>
    <col min="4" max="5" width="14.5703125" customWidth="1"/>
    <col min="6" max="6" width="15.5703125" customWidth="1"/>
  </cols>
  <sheetData>
    <row r="18" spans="1:6" ht="35.1" customHeight="1" x14ac:dyDescent="0.25">
      <c r="A18" s="1" t="s">
        <v>1</v>
      </c>
      <c r="B18" s="1" t="s">
        <v>2</v>
      </c>
      <c r="C18" s="2" t="s">
        <v>3</v>
      </c>
      <c r="D18" s="1" t="s">
        <v>0</v>
      </c>
      <c r="E18" s="1" t="s">
        <v>4</v>
      </c>
      <c r="F18" s="1" t="s">
        <v>5</v>
      </c>
    </row>
    <row r="19" spans="1:6" x14ac:dyDescent="0.25">
      <c r="A19" s="13" t="s">
        <v>53</v>
      </c>
      <c r="B19" s="14" t="s">
        <v>6</v>
      </c>
      <c r="C19" s="15"/>
      <c r="D19" s="16"/>
      <c r="E19" s="16"/>
      <c r="F19" s="18">
        <f>SUBTOTAL(9,F20:F21)</f>
        <v>0</v>
      </c>
    </row>
    <row r="20" spans="1:6" ht="45" x14ac:dyDescent="0.25">
      <c r="A20" s="12" t="s">
        <v>54</v>
      </c>
      <c r="B20" s="3" t="s">
        <v>55</v>
      </c>
      <c r="C20" s="4" t="s">
        <v>56</v>
      </c>
      <c r="D20" s="16">
        <v>12</v>
      </c>
      <c r="E20" s="16"/>
      <c r="F20" s="17">
        <f>ROUND(D20*E20,2)</f>
        <v>0</v>
      </c>
    </row>
    <row r="21" spans="1:6" ht="45" x14ac:dyDescent="0.25">
      <c r="A21" s="12" t="s">
        <v>57</v>
      </c>
      <c r="B21" s="3" t="s">
        <v>58</v>
      </c>
      <c r="C21" s="4" t="s">
        <v>56</v>
      </c>
      <c r="D21" s="16">
        <v>12</v>
      </c>
      <c r="E21" s="16"/>
      <c r="F21" s="17">
        <f t="shared" ref="F21:F84" si="0">ROUND(D21*E21,2)</f>
        <v>0</v>
      </c>
    </row>
    <row r="22" spans="1:6" x14ac:dyDescent="0.25">
      <c r="A22" s="13" t="s">
        <v>59</v>
      </c>
      <c r="B22" s="14" t="s">
        <v>7</v>
      </c>
      <c r="C22" s="15"/>
      <c r="D22" s="16"/>
      <c r="E22" s="16"/>
      <c r="F22" s="18">
        <f>SUBTOTAL(9,F23:F33)</f>
        <v>0</v>
      </c>
    </row>
    <row r="23" spans="1:6" ht="30" x14ac:dyDescent="0.25">
      <c r="A23" s="12" t="s">
        <v>60</v>
      </c>
      <c r="B23" s="3" t="s">
        <v>61</v>
      </c>
      <c r="C23" s="4" t="s">
        <v>62</v>
      </c>
      <c r="D23" s="16">
        <v>6.48</v>
      </c>
      <c r="E23" s="16"/>
      <c r="F23" s="17">
        <f t="shared" si="0"/>
        <v>0</v>
      </c>
    </row>
    <row r="24" spans="1:6" ht="30" x14ac:dyDescent="0.25">
      <c r="A24" s="12" t="s">
        <v>63</v>
      </c>
      <c r="B24" s="3" t="s">
        <v>64</v>
      </c>
      <c r="C24" s="4" t="s">
        <v>65</v>
      </c>
      <c r="D24" s="16">
        <v>370</v>
      </c>
      <c r="E24" s="16"/>
      <c r="F24" s="17">
        <f t="shared" si="0"/>
        <v>0</v>
      </c>
    </row>
    <row r="25" spans="1:6" x14ac:dyDescent="0.25">
      <c r="A25" s="12" t="s">
        <v>66</v>
      </c>
      <c r="B25" s="3" t="s">
        <v>67</v>
      </c>
      <c r="C25" s="4" t="s">
        <v>68</v>
      </c>
      <c r="D25" s="16">
        <v>10</v>
      </c>
      <c r="E25" s="16"/>
      <c r="F25" s="17">
        <f t="shared" si="0"/>
        <v>0</v>
      </c>
    </row>
    <row r="26" spans="1:6" x14ac:dyDescent="0.25">
      <c r="A26" s="12" t="s">
        <v>69</v>
      </c>
      <c r="B26" s="3" t="s">
        <v>70</v>
      </c>
      <c r="C26" s="4" t="s">
        <v>68</v>
      </c>
      <c r="D26" s="16">
        <v>10</v>
      </c>
      <c r="E26" s="16"/>
      <c r="F26" s="17">
        <f t="shared" si="0"/>
        <v>0</v>
      </c>
    </row>
    <row r="27" spans="1:6" ht="45" x14ac:dyDescent="0.25">
      <c r="A27" s="12" t="s">
        <v>71</v>
      </c>
      <c r="B27" s="3" t="s">
        <v>72</v>
      </c>
      <c r="C27" s="4" t="s">
        <v>62</v>
      </c>
      <c r="D27" s="16">
        <v>21416.48</v>
      </c>
      <c r="E27" s="16"/>
      <c r="F27" s="17">
        <f t="shared" si="0"/>
        <v>0</v>
      </c>
    </row>
    <row r="28" spans="1:6" ht="45" x14ac:dyDescent="0.25">
      <c r="A28" s="12" t="s">
        <v>73</v>
      </c>
      <c r="B28" s="3" t="s">
        <v>74</v>
      </c>
      <c r="C28" s="4" t="s">
        <v>75</v>
      </c>
      <c r="D28" s="16">
        <v>4283.3</v>
      </c>
      <c r="E28" s="16"/>
      <c r="F28" s="17">
        <f t="shared" si="0"/>
        <v>0</v>
      </c>
    </row>
    <row r="29" spans="1:6" ht="30" x14ac:dyDescent="0.25">
      <c r="A29" s="12" t="s">
        <v>76</v>
      </c>
      <c r="B29" s="3" t="s">
        <v>77</v>
      </c>
      <c r="C29" s="4" t="s">
        <v>78</v>
      </c>
      <c r="D29" s="16">
        <v>8566.6</v>
      </c>
      <c r="E29" s="16"/>
      <c r="F29" s="17">
        <f t="shared" si="0"/>
        <v>0</v>
      </c>
    </row>
    <row r="30" spans="1:6" ht="45" x14ac:dyDescent="0.25">
      <c r="A30" s="12" t="s">
        <v>79</v>
      </c>
      <c r="B30" s="3" t="s">
        <v>80</v>
      </c>
      <c r="C30" s="4" t="s">
        <v>75</v>
      </c>
      <c r="D30" s="16">
        <v>12632.22</v>
      </c>
      <c r="E30" s="16"/>
      <c r="F30" s="17">
        <f t="shared" si="0"/>
        <v>0</v>
      </c>
    </row>
    <row r="31" spans="1:6" ht="60" x14ac:dyDescent="0.25">
      <c r="A31" s="12" t="s">
        <v>81</v>
      </c>
      <c r="B31" s="3" t="s">
        <v>82</v>
      </c>
      <c r="C31" s="4" t="s">
        <v>75</v>
      </c>
      <c r="D31" s="16">
        <v>10051.1</v>
      </c>
      <c r="E31" s="16"/>
      <c r="F31" s="17">
        <f t="shared" si="0"/>
        <v>0</v>
      </c>
    </row>
    <row r="32" spans="1:6" ht="60" x14ac:dyDescent="0.25">
      <c r="A32" s="12" t="s">
        <v>83</v>
      </c>
      <c r="B32" s="3" t="s">
        <v>84</v>
      </c>
      <c r="C32" s="4" t="s">
        <v>75</v>
      </c>
      <c r="D32" s="16">
        <v>2581.12</v>
      </c>
      <c r="E32" s="16"/>
      <c r="F32" s="17">
        <f t="shared" si="0"/>
        <v>0</v>
      </c>
    </row>
    <row r="33" spans="1:6" ht="30" x14ac:dyDescent="0.25">
      <c r="A33" s="12" t="s">
        <v>85</v>
      </c>
      <c r="B33" s="3" t="s">
        <v>77</v>
      </c>
      <c r="C33" s="4" t="s">
        <v>78</v>
      </c>
      <c r="D33" s="16">
        <v>12905.61</v>
      </c>
      <c r="E33" s="16"/>
      <c r="F33" s="17">
        <f t="shared" si="0"/>
        <v>0</v>
      </c>
    </row>
    <row r="34" spans="1:6" x14ac:dyDescent="0.25">
      <c r="A34" s="13" t="s">
        <v>86</v>
      </c>
      <c r="B34" s="14" t="s">
        <v>8</v>
      </c>
      <c r="C34" s="15"/>
      <c r="D34" s="16"/>
      <c r="E34" s="16"/>
      <c r="F34" s="18">
        <f>SUBTOTAL(9,F35:F68)</f>
        <v>0</v>
      </c>
    </row>
    <row r="35" spans="1:6" x14ac:dyDescent="0.25">
      <c r="A35" s="12" t="s">
        <v>87</v>
      </c>
      <c r="B35" s="3" t="s">
        <v>9</v>
      </c>
      <c r="C35" s="4"/>
      <c r="D35" s="16"/>
      <c r="E35" s="16"/>
      <c r="F35" s="17">
        <f>SUBTOTAL(9,F36:F39)</f>
        <v>0</v>
      </c>
    </row>
    <row r="36" spans="1:6" ht="45" x14ac:dyDescent="0.25">
      <c r="A36" s="12" t="s">
        <v>88</v>
      </c>
      <c r="B36" s="3" t="s">
        <v>89</v>
      </c>
      <c r="C36" s="4" t="s">
        <v>10</v>
      </c>
      <c r="D36" s="16">
        <v>1</v>
      </c>
      <c r="E36" s="16"/>
      <c r="F36" s="17">
        <f t="shared" si="0"/>
        <v>0</v>
      </c>
    </row>
    <row r="37" spans="1:6" ht="45" x14ac:dyDescent="0.25">
      <c r="A37" s="12" t="s">
        <v>90</v>
      </c>
      <c r="B37" s="3" t="s">
        <v>91</v>
      </c>
      <c r="C37" s="4" t="s">
        <v>65</v>
      </c>
      <c r="D37" s="16">
        <v>8305</v>
      </c>
      <c r="E37" s="16"/>
      <c r="F37" s="17">
        <f t="shared" si="0"/>
        <v>0</v>
      </c>
    </row>
    <row r="38" spans="1:6" x14ac:dyDescent="0.25">
      <c r="A38" s="12" t="s">
        <v>92</v>
      </c>
      <c r="B38" s="3" t="s">
        <v>93</v>
      </c>
      <c r="C38" s="4" t="s">
        <v>94</v>
      </c>
      <c r="D38" s="16">
        <v>16051.23</v>
      </c>
      <c r="E38" s="16"/>
      <c r="F38" s="17">
        <f t="shared" si="0"/>
        <v>0</v>
      </c>
    </row>
    <row r="39" spans="1:6" x14ac:dyDescent="0.25">
      <c r="A39" s="12" t="s">
        <v>95</v>
      </c>
      <c r="B39" s="3" t="s">
        <v>96</v>
      </c>
      <c r="C39" s="4" t="s">
        <v>94</v>
      </c>
      <c r="D39" s="16">
        <v>2810</v>
      </c>
      <c r="E39" s="16"/>
      <c r="F39" s="17">
        <f t="shared" si="0"/>
        <v>0</v>
      </c>
    </row>
    <row r="40" spans="1:6" x14ac:dyDescent="0.25">
      <c r="A40" s="12" t="s">
        <v>97</v>
      </c>
      <c r="B40" s="3" t="s">
        <v>11</v>
      </c>
      <c r="C40" s="4"/>
      <c r="D40" s="16"/>
      <c r="E40" s="16"/>
      <c r="F40" s="17">
        <f>SUBTOTAL(9,F41:F43)</f>
        <v>0</v>
      </c>
    </row>
    <row r="41" spans="1:6" ht="45" x14ac:dyDescent="0.25">
      <c r="A41" s="12" t="s">
        <v>98</v>
      </c>
      <c r="B41" s="3" t="s">
        <v>91</v>
      </c>
      <c r="C41" s="4" t="s">
        <v>65</v>
      </c>
      <c r="D41" s="16">
        <v>65</v>
      </c>
      <c r="E41" s="16"/>
      <c r="F41" s="17">
        <f t="shared" si="0"/>
        <v>0</v>
      </c>
    </row>
    <row r="42" spans="1:6" x14ac:dyDescent="0.25">
      <c r="A42" s="12" t="s">
        <v>99</v>
      </c>
      <c r="B42" s="3" t="s">
        <v>93</v>
      </c>
      <c r="C42" s="4" t="s">
        <v>94</v>
      </c>
      <c r="D42" s="16">
        <v>95.97</v>
      </c>
      <c r="E42" s="16"/>
      <c r="F42" s="17">
        <f t="shared" si="0"/>
        <v>0</v>
      </c>
    </row>
    <row r="43" spans="1:6" x14ac:dyDescent="0.25">
      <c r="A43" s="12" t="s">
        <v>100</v>
      </c>
      <c r="B43" s="3" t="s">
        <v>96</v>
      </c>
      <c r="C43" s="4" t="s">
        <v>94</v>
      </c>
      <c r="D43" s="16">
        <v>19.11</v>
      </c>
      <c r="E43" s="16"/>
      <c r="F43" s="17">
        <f t="shared" si="0"/>
        <v>0</v>
      </c>
    </row>
    <row r="44" spans="1:6" x14ac:dyDescent="0.25">
      <c r="A44" s="12" t="s">
        <v>101</v>
      </c>
      <c r="B44" s="3" t="s">
        <v>12</v>
      </c>
      <c r="C44" s="4" t="s">
        <v>52</v>
      </c>
      <c r="D44" s="16">
        <v>0</v>
      </c>
      <c r="E44" s="16"/>
      <c r="F44" s="17">
        <f>SUBTOTAL(9,F45:F52)</f>
        <v>0</v>
      </c>
    </row>
    <row r="45" spans="1:6" ht="30" x14ac:dyDescent="0.25">
      <c r="A45" s="12" t="s">
        <v>102</v>
      </c>
      <c r="B45" s="3" t="s">
        <v>103</v>
      </c>
      <c r="C45" s="4" t="s">
        <v>75</v>
      </c>
      <c r="D45" s="16">
        <v>155.96</v>
      </c>
      <c r="E45" s="16"/>
      <c r="F45" s="17">
        <f t="shared" si="0"/>
        <v>0</v>
      </c>
    </row>
    <row r="46" spans="1:6" ht="45" x14ac:dyDescent="0.25">
      <c r="A46" s="12" t="s">
        <v>104</v>
      </c>
      <c r="B46" s="3" t="s">
        <v>105</v>
      </c>
      <c r="C46" s="4" t="s">
        <v>62</v>
      </c>
      <c r="D46" s="16">
        <v>565.63</v>
      </c>
      <c r="E46" s="16"/>
      <c r="F46" s="17">
        <f t="shared" si="0"/>
        <v>0</v>
      </c>
    </row>
    <row r="47" spans="1:6" ht="30" x14ac:dyDescent="0.25">
      <c r="A47" s="12" t="s">
        <v>106</v>
      </c>
      <c r="B47" s="3" t="s">
        <v>107</v>
      </c>
      <c r="C47" s="4" t="s">
        <v>75</v>
      </c>
      <c r="D47" s="16">
        <v>6.4</v>
      </c>
      <c r="E47" s="16"/>
      <c r="F47" s="17">
        <f t="shared" si="0"/>
        <v>0</v>
      </c>
    </row>
    <row r="48" spans="1:6" ht="30" x14ac:dyDescent="0.25">
      <c r="A48" s="12" t="s">
        <v>108</v>
      </c>
      <c r="B48" s="3" t="s">
        <v>109</v>
      </c>
      <c r="C48" s="4" t="s">
        <v>94</v>
      </c>
      <c r="D48" s="16">
        <v>1130.8800000000001</v>
      </c>
      <c r="E48" s="16"/>
      <c r="F48" s="17">
        <f t="shared" si="0"/>
        <v>0</v>
      </c>
    </row>
    <row r="49" spans="1:6" ht="30" x14ac:dyDescent="0.25">
      <c r="A49" s="12" t="s">
        <v>110</v>
      </c>
      <c r="B49" s="3" t="s">
        <v>111</v>
      </c>
      <c r="C49" s="4" t="s">
        <v>94</v>
      </c>
      <c r="D49" s="16">
        <v>2496</v>
      </c>
      <c r="E49" s="16"/>
      <c r="F49" s="17">
        <f t="shared" si="0"/>
        <v>0</v>
      </c>
    </row>
    <row r="50" spans="1:6" ht="30" x14ac:dyDescent="0.25">
      <c r="A50" s="12" t="s">
        <v>112</v>
      </c>
      <c r="B50" s="3" t="s">
        <v>113</v>
      </c>
      <c r="C50" s="4" t="s">
        <v>94</v>
      </c>
      <c r="D50" s="16">
        <v>782.4</v>
      </c>
      <c r="E50" s="16"/>
      <c r="F50" s="17">
        <f t="shared" si="0"/>
        <v>0</v>
      </c>
    </row>
    <row r="51" spans="1:6" ht="30" x14ac:dyDescent="0.25">
      <c r="A51" s="12" t="s">
        <v>114</v>
      </c>
      <c r="B51" s="3" t="s">
        <v>115</v>
      </c>
      <c r="C51" s="4" t="s">
        <v>94</v>
      </c>
      <c r="D51" s="16">
        <v>3150.72</v>
      </c>
      <c r="E51" s="16"/>
      <c r="F51" s="17">
        <f t="shared" si="0"/>
        <v>0</v>
      </c>
    </row>
    <row r="52" spans="1:6" ht="45" x14ac:dyDescent="0.25">
      <c r="A52" s="12" t="s">
        <v>116</v>
      </c>
      <c r="B52" s="3" t="s">
        <v>117</v>
      </c>
      <c r="C52" s="4" t="s">
        <v>75</v>
      </c>
      <c r="D52" s="16">
        <v>155.96</v>
      </c>
      <c r="E52" s="16"/>
      <c r="F52" s="17">
        <f t="shared" si="0"/>
        <v>0</v>
      </c>
    </row>
    <row r="53" spans="1:6" x14ac:dyDescent="0.25">
      <c r="A53" s="12" t="s">
        <v>118</v>
      </c>
      <c r="B53" s="3" t="s">
        <v>13</v>
      </c>
      <c r="C53" s="4"/>
      <c r="D53" s="16"/>
      <c r="E53" s="16"/>
      <c r="F53" s="17">
        <f>SUBTOTAL(9,F54:F64)</f>
        <v>0</v>
      </c>
    </row>
    <row r="54" spans="1:6" ht="30" x14ac:dyDescent="0.25">
      <c r="A54" s="12" t="s">
        <v>119</v>
      </c>
      <c r="B54" s="3" t="s">
        <v>120</v>
      </c>
      <c r="C54" s="4" t="s">
        <v>75</v>
      </c>
      <c r="D54" s="16">
        <v>108.56</v>
      </c>
      <c r="E54" s="16"/>
      <c r="F54" s="17">
        <f t="shared" si="0"/>
        <v>0</v>
      </c>
    </row>
    <row r="55" spans="1:6" ht="30" x14ac:dyDescent="0.25">
      <c r="A55" s="12" t="s">
        <v>121</v>
      </c>
      <c r="B55" s="3" t="s">
        <v>122</v>
      </c>
      <c r="C55" s="4" t="s">
        <v>62</v>
      </c>
      <c r="D55" s="16">
        <v>815.78</v>
      </c>
      <c r="E55" s="16"/>
      <c r="F55" s="17">
        <f t="shared" si="0"/>
        <v>0</v>
      </c>
    </row>
    <row r="56" spans="1:6" ht="30" x14ac:dyDescent="0.25">
      <c r="A56" s="12" t="s">
        <v>123</v>
      </c>
      <c r="B56" s="3" t="s">
        <v>107</v>
      </c>
      <c r="C56" s="4" t="s">
        <v>75</v>
      </c>
      <c r="D56" s="16">
        <v>11.1</v>
      </c>
      <c r="E56" s="16"/>
      <c r="F56" s="17">
        <f t="shared" si="0"/>
        <v>0</v>
      </c>
    </row>
    <row r="57" spans="1:6" ht="30" x14ac:dyDescent="0.25">
      <c r="A57" s="12" t="s">
        <v>124</v>
      </c>
      <c r="B57" s="3" t="s">
        <v>125</v>
      </c>
      <c r="C57" s="4" t="s">
        <v>94</v>
      </c>
      <c r="D57" s="16">
        <v>1605</v>
      </c>
      <c r="E57" s="16"/>
      <c r="F57" s="17">
        <f t="shared" si="0"/>
        <v>0</v>
      </c>
    </row>
    <row r="58" spans="1:6" ht="30" x14ac:dyDescent="0.25">
      <c r="A58" s="12" t="s">
        <v>126</v>
      </c>
      <c r="B58" s="3" t="s">
        <v>127</v>
      </c>
      <c r="C58" s="4" t="s">
        <v>94</v>
      </c>
      <c r="D58" s="16">
        <v>8</v>
      </c>
      <c r="E58" s="16"/>
      <c r="F58" s="17">
        <f t="shared" si="0"/>
        <v>0</v>
      </c>
    </row>
    <row r="59" spans="1:6" ht="30" x14ac:dyDescent="0.25">
      <c r="A59" s="12" t="s">
        <v>128</v>
      </c>
      <c r="B59" s="3" t="s">
        <v>129</v>
      </c>
      <c r="C59" s="4" t="s">
        <v>94</v>
      </c>
      <c r="D59" s="16">
        <v>18</v>
      </c>
      <c r="E59" s="16"/>
      <c r="F59" s="17">
        <f t="shared" si="0"/>
        <v>0</v>
      </c>
    </row>
    <row r="60" spans="1:6" ht="30" x14ac:dyDescent="0.25">
      <c r="A60" s="12" t="s">
        <v>130</v>
      </c>
      <c r="B60" s="3" t="s">
        <v>131</v>
      </c>
      <c r="C60" s="4" t="s">
        <v>94</v>
      </c>
      <c r="D60" s="16">
        <v>4315</v>
      </c>
      <c r="E60" s="16"/>
      <c r="F60" s="17">
        <f t="shared" si="0"/>
        <v>0</v>
      </c>
    </row>
    <row r="61" spans="1:6" ht="30" x14ac:dyDescent="0.25">
      <c r="A61" s="12" t="s">
        <v>132</v>
      </c>
      <c r="B61" s="3" t="s">
        <v>115</v>
      </c>
      <c r="C61" s="4" t="s">
        <v>94</v>
      </c>
      <c r="D61" s="16">
        <v>122</v>
      </c>
      <c r="E61" s="16"/>
      <c r="F61" s="17">
        <f t="shared" si="0"/>
        <v>0</v>
      </c>
    </row>
    <row r="62" spans="1:6" ht="30" x14ac:dyDescent="0.25">
      <c r="A62" s="12" t="s">
        <v>133</v>
      </c>
      <c r="B62" s="3" t="s">
        <v>134</v>
      </c>
      <c r="C62" s="4" t="s">
        <v>94</v>
      </c>
      <c r="D62" s="16">
        <v>11</v>
      </c>
      <c r="E62" s="16"/>
      <c r="F62" s="17">
        <f t="shared" si="0"/>
        <v>0</v>
      </c>
    </row>
    <row r="63" spans="1:6" ht="45" x14ac:dyDescent="0.25">
      <c r="A63" s="12" t="s">
        <v>135</v>
      </c>
      <c r="B63" s="3" t="s">
        <v>136</v>
      </c>
      <c r="C63" s="4" t="s">
        <v>137</v>
      </c>
      <c r="D63" s="16">
        <v>108.57</v>
      </c>
      <c r="E63" s="16"/>
      <c r="F63" s="17">
        <f t="shared" si="0"/>
        <v>0</v>
      </c>
    </row>
    <row r="64" spans="1:6" ht="30" x14ac:dyDescent="0.25">
      <c r="A64" s="12" t="s">
        <v>138</v>
      </c>
      <c r="B64" s="3" t="s">
        <v>139</v>
      </c>
      <c r="C64" s="4" t="s">
        <v>62</v>
      </c>
      <c r="D64" s="16">
        <v>814.59</v>
      </c>
      <c r="E64" s="16"/>
      <c r="F64" s="17">
        <f t="shared" si="0"/>
        <v>0</v>
      </c>
    </row>
    <row r="65" spans="1:6" x14ac:dyDescent="0.25">
      <c r="A65" s="12" t="s">
        <v>140</v>
      </c>
      <c r="B65" s="3" t="s">
        <v>14</v>
      </c>
      <c r="C65" s="4"/>
      <c r="D65" s="16"/>
      <c r="E65" s="16"/>
      <c r="F65" s="17">
        <f>SUBTOTAL(9,F66:F68)</f>
        <v>0</v>
      </c>
    </row>
    <row r="66" spans="1:6" ht="30" x14ac:dyDescent="0.25">
      <c r="A66" s="12" t="s">
        <v>141</v>
      </c>
      <c r="B66" s="3" t="s">
        <v>142</v>
      </c>
      <c r="C66" s="4" t="s">
        <v>94</v>
      </c>
      <c r="D66" s="16">
        <v>18.5</v>
      </c>
      <c r="E66" s="16"/>
      <c r="F66" s="17">
        <f t="shared" si="0"/>
        <v>0</v>
      </c>
    </row>
    <row r="67" spans="1:6" ht="30" x14ac:dyDescent="0.25">
      <c r="A67" s="12" t="s">
        <v>143</v>
      </c>
      <c r="B67" s="3" t="s">
        <v>115</v>
      </c>
      <c r="C67" s="4" t="s">
        <v>94</v>
      </c>
      <c r="D67" s="16">
        <v>223.2</v>
      </c>
      <c r="E67" s="16"/>
      <c r="F67" s="17">
        <f t="shared" si="0"/>
        <v>0</v>
      </c>
    </row>
    <row r="68" spans="1:6" ht="45" x14ac:dyDescent="0.25">
      <c r="A68" s="12" t="s">
        <v>144</v>
      </c>
      <c r="B68" s="3" t="s">
        <v>136</v>
      </c>
      <c r="C68" s="4" t="s">
        <v>137</v>
      </c>
      <c r="D68" s="16">
        <v>6</v>
      </c>
      <c r="E68" s="16"/>
      <c r="F68" s="17">
        <f t="shared" si="0"/>
        <v>0</v>
      </c>
    </row>
    <row r="69" spans="1:6" x14ac:dyDescent="0.25">
      <c r="A69" s="13" t="s">
        <v>145</v>
      </c>
      <c r="B69" s="14" t="s">
        <v>15</v>
      </c>
      <c r="C69" s="15"/>
      <c r="D69" s="16"/>
      <c r="E69" s="16"/>
      <c r="F69" s="17">
        <f>SUBTOTAL(9,F70:F92)</f>
        <v>0</v>
      </c>
    </row>
    <row r="70" spans="1:6" x14ac:dyDescent="0.25">
      <c r="A70" s="12" t="s">
        <v>146</v>
      </c>
      <c r="B70" s="3" t="s">
        <v>16</v>
      </c>
      <c r="C70" s="4"/>
      <c r="D70" s="16"/>
      <c r="E70" s="16"/>
      <c r="F70" s="17">
        <f>SUBTOTAL(9,F71:F76)</f>
        <v>0</v>
      </c>
    </row>
    <row r="71" spans="1:6" ht="45" x14ac:dyDescent="0.25">
      <c r="A71" s="12" t="s">
        <v>147</v>
      </c>
      <c r="B71" s="3" t="s">
        <v>148</v>
      </c>
      <c r="C71" s="4" t="s">
        <v>62</v>
      </c>
      <c r="D71" s="16">
        <v>273.86</v>
      </c>
      <c r="E71" s="16"/>
      <c r="F71" s="17">
        <f t="shared" si="0"/>
        <v>0</v>
      </c>
    </row>
    <row r="72" spans="1:6" ht="45" x14ac:dyDescent="0.25">
      <c r="A72" s="12" t="s">
        <v>149</v>
      </c>
      <c r="B72" s="3" t="s">
        <v>150</v>
      </c>
      <c r="C72" s="4" t="s">
        <v>94</v>
      </c>
      <c r="D72" s="16">
        <v>4642.8999999999996</v>
      </c>
      <c r="E72" s="16"/>
      <c r="F72" s="17">
        <f t="shared" si="0"/>
        <v>0</v>
      </c>
    </row>
    <row r="73" spans="1:6" ht="45" x14ac:dyDescent="0.25">
      <c r="A73" s="12" t="s">
        <v>151</v>
      </c>
      <c r="B73" s="3" t="s">
        <v>152</v>
      </c>
      <c r="C73" s="4" t="s">
        <v>94</v>
      </c>
      <c r="D73" s="16">
        <v>5415.2</v>
      </c>
      <c r="E73" s="16"/>
      <c r="F73" s="17">
        <f t="shared" si="0"/>
        <v>0</v>
      </c>
    </row>
    <row r="74" spans="1:6" ht="45" x14ac:dyDescent="0.25">
      <c r="A74" s="12" t="s">
        <v>153</v>
      </c>
      <c r="B74" s="3" t="s">
        <v>154</v>
      </c>
      <c r="C74" s="4" t="s">
        <v>94</v>
      </c>
      <c r="D74" s="16">
        <v>8130.8</v>
      </c>
      <c r="E74" s="16"/>
      <c r="F74" s="17">
        <f t="shared" si="0"/>
        <v>0</v>
      </c>
    </row>
    <row r="75" spans="1:6" ht="45" x14ac:dyDescent="0.25">
      <c r="A75" s="12" t="s">
        <v>155</v>
      </c>
      <c r="B75" s="3" t="s">
        <v>156</v>
      </c>
      <c r="C75" s="4" t="s">
        <v>94</v>
      </c>
      <c r="D75" s="16">
        <v>22.2</v>
      </c>
      <c r="E75" s="16"/>
      <c r="F75" s="17">
        <f t="shared" si="0"/>
        <v>0</v>
      </c>
    </row>
    <row r="76" spans="1:6" ht="30" x14ac:dyDescent="0.25">
      <c r="A76" s="12" t="s">
        <v>157</v>
      </c>
      <c r="B76" s="3" t="s">
        <v>158</v>
      </c>
      <c r="C76" s="4" t="s">
        <v>75</v>
      </c>
      <c r="D76" s="16">
        <v>266.2</v>
      </c>
      <c r="E76" s="16"/>
      <c r="F76" s="17">
        <f t="shared" si="0"/>
        <v>0</v>
      </c>
    </row>
    <row r="77" spans="1:6" x14ac:dyDescent="0.25">
      <c r="A77" s="12" t="s">
        <v>159</v>
      </c>
      <c r="B77" s="3" t="s">
        <v>17</v>
      </c>
      <c r="C77" s="4"/>
      <c r="D77" s="16"/>
      <c r="E77" s="16"/>
      <c r="F77" s="17">
        <f>SUBTOTAL(9,F78:F83)</f>
        <v>0</v>
      </c>
    </row>
    <row r="78" spans="1:6" ht="45" x14ac:dyDescent="0.25">
      <c r="A78" s="12" t="s">
        <v>160</v>
      </c>
      <c r="B78" s="3" t="s">
        <v>161</v>
      </c>
      <c r="C78" s="4" t="s">
        <v>62</v>
      </c>
      <c r="D78" s="16">
        <v>2192.31</v>
      </c>
      <c r="E78" s="16"/>
      <c r="F78" s="17">
        <f t="shared" si="0"/>
        <v>0</v>
      </c>
    </row>
    <row r="79" spans="1:6" ht="45" x14ac:dyDescent="0.25">
      <c r="A79" s="12" t="s">
        <v>162</v>
      </c>
      <c r="B79" s="3" t="s">
        <v>150</v>
      </c>
      <c r="C79" s="4" t="s">
        <v>94</v>
      </c>
      <c r="D79" s="16">
        <v>3486.1</v>
      </c>
      <c r="E79" s="16"/>
      <c r="F79" s="17">
        <f t="shared" si="0"/>
        <v>0</v>
      </c>
    </row>
    <row r="80" spans="1:6" ht="45" x14ac:dyDescent="0.25">
      <c r="A80" s="12" t="s">
        <v>163</v>
      </c>
      <c r="B80" s="3" t="s">
        <v>152</v>
      </c>
      <c r="C80" s="4" t="s">
        <v>94</v>
      </c>
      <c r="D80" s="16">
        <v>5882.2</v>
      </c>
      <c r="E80" s="16"/>
      <c r="F80" s="17">
        <f t="shared" si="0"/>
        <v>0</v>
      </c>
    </row>
    <row r="81" spans="1:6" ht="45" x14ac:dyDescent="0.25">
      <c r="A81" s="12" t="s">
        <v>164</v>
      </c>
      <c r="B81" s="3" t="s">
        <v>154</v>
      </c>
      <c r="C81" s="4" t="s">
        <v>94</v>
      </c>
      <c r="D81" s="16">
        <v>5773.6</v>
      </c>
      <c r="E81" s="16"/>
      <c r="F81" s="17">
        <f t="shared" si="0"/>
        <v>0</v>
      </c>
    </row>
    <row r="82" spans="1:6" ht="45" x14ac:dyDescent="0.25">
      <c r="A82" s="12" t="s">
        <v>165</v>
      </c>
      <c r="B82" s="3" t="s">
        <v>156</v>
      </c>
      <c r="C82" s="4" t="s">
        <v>94</v>
      </c>
      <c r="D82" s="16">
        <v>41.4</v>
      </c>
      <c r="E82" s="16"/>
      <c r="F82" s="17">
        <f t="shared" si="0"/>
        <v>0</v>
      </c>
    </row>
    <row r="83" spans="1:6" ht="45" x14ac:dyDescent="0.25">
      <c r="A83" s="12" t="s">
        <v>166</v>
      </c>
      <c r="B83" s="3" t="s">
        <v>167</v>
      </c>
      <c r="C83" s="4" t="s">
        <v>75</v>
      </c>
      <c r="D83" s="16">
        <v>235.96</v>
      </c>
      <c r="E83" s="16"/>
      <c r="F83" s="17">
        <f t="shared" si="0"/>
        <v>0</v>
      </c>
    </row>
    <row r="84" spans="1:6" x14ac:dyDescent="0.25">
      <c r="A84" s="12" t="s">
        <v>168</v>
      </c>
      <c r="B84" s="3" t="s">
        <v>18</v>
      </c>
      <c r="C84" s="4"/>
      <c r="D84" s="16"/>
      <c r="E84" s="16"/>
      <c r="F84" s="17">
        <f>SUBTOTAL(9,F85:F92)</f>
        <v>0</v>
      </c>
    </row>
    <row r="85" spans="1:6" ht="45" x14ac:dyDescent="0.25">
      <c r="A85" s="12" t="s">
        <v>169</v>
      </c>
      <c r="B85" s="3" t="s">
        <v>170</v>
      </c>
      <c r="C85" s="4" t="s">
        <v>62</v>
      </c>
      <c r="D85" s="16">
        <v>1117.8800000000001</v>
      </c>
      <c r="E85" s="16"/>
      <c r="F85" s="17">
        <f t="shared" ref="F85:F148" si="1">ROUND(D85*E85,2)</f>
        <v>0</v>
      </c>
    </row>
    <row r="86" spans="1:6" ht="30" x14ac:dyDescent="0.25">
      <c r="A86" s="12" t="s">
        <v>171</v>
      </c>
      <c r="B86" s="3" t="s">
        <v>172</v>
      </c>
      <c r="C86" s="4" t="s">
        <v>94</v>
      </c>
      <c r="D86" s="16">
        <v>446</v>
      </c>
      <c r="E86" s="16"/>
      <c r="F86" s="17">
        <f t="shared" si="1"/>
        <v>0</v>
      </c>
    </row>
    <row r="87" spans="1:6" ht="30" x14ac:dyDescent="0.25">
      <c r="A87" s="12" t="s">
        <v>173</v>
      </c>
      <c r="B87" s="3" t="s">
        <v>174</v>
      </c>
      <c r="C87" s="4" t="s">
        <v>94</v>
      </c>
      <c r="D87" s="16">
        <v>420</v>
      </c>
      <c r="E87" s="16"/>
      <c r="F87" s="17">
        <f t="shared" si="1"/>
        <v>0</v>
      </c>
    </row>
    <row r="88" spans="1:6" ht="30" x14ac:dyDescent="0.25">
      <c r="A88" s="12" t="s">
        <v>175</v>
      </c>
      <c r="B88" s="3" t="s">
        <v>176</v>
      </c>
      <c r="C88" s="4" t="s">
        <v>94</v>
      </c>
      <c r="D88" s="16">
        <v>840</v>
      </c>
      <c r="E88" s="16"/>
      <c r="F88" s="17">
        <f t="shared" si="1"/>
        <v>0</v>
      </c>
    </row>
    <row r="89" spans="1:6" ht="30" x14ac:dyDescent="0.25">
      <c r="A89" s="12" t="s">
        <v>177</v>
      </c>
      <c r="B89" s="3" t="s">
        <v>178</v>
      </c>
      <c r="C89" s="4" t="s">
        <v>94</v>
      </c>
      <c r="D89" s="16">
        <v>13</v>
      </c>
      <c r="E89" s="16"/>
      <c r="F89" s="17">
        <f t="shared" si="1"/>
        <v>0</v>
      </c>
    </row>
    <row r="90" spans="1:6" ht="30" x14ac:dyDescent="0.25">
      <c r="A90" s="12" t="s">
        <v>179</v>
      </c>
      <c r="B90" s="3" t="s">
        <v>180</v>
      </c>
      <c r="C90" s="4" t="s">
        <v>94</v>
      </c>
      <c r="D90" s="16">
        <v>2</v>
      </c>
      <c r="E90" s="16"/>
      <c r="F90" s="17">
        <f t="shared" si="1"/>
        <v>0</v>
      </c>
    </row>
    <row r="91" spans="1:6" ht="30" x14ac:dyDescent="0.25">
      <c r="A91" s="12" t="s">
        <v>181</v>
      </c>
      <c r="B91" s="3" t="s">
        <v>182</v>
      </c>
      <c r="C91" s="4" t="s">
        <v>94</v>
      </c>
      <c r="D91" s="16">
        <v>12</v>
      </c>
      <c r="E91" s="16"/>
      <c r="F91" s="17">
        <f t="shared" si="1"/>
        <v>0</v>
      </c>
    </row>
    <row r="92" spans="1:6" ht="45" x14ac:dyDescent="0.25">
      <c r="A92" s="12" t="s">
        <v>183</v>
      </c>
      <c r="B92" s="3" t="s">
        <v>184</v>
      </c>
      <c r="C92" s="4" t="s">
        <v>75</v>
      </c>
      <c r="D92" s="16">
        <v>98.38</v>
      </c>
      <c r="E92" s="16"/>
      <c r="F92" s="17">
        <f t="shared" si="1"/>
        <v>0</v>
      </c>
    </row>
    <row r="93" spans="1:6" x14ac:dyDescent="0.25">
      <c r="A93" s="13" t="s">
        <v>185</v>
      </c>
      <c r="B93" s="14" t="s">
        <v>19</v>
      </c>
      <c r="C93" s="15"/>
      <c r="D93" s="16"/>
      <c r="E93" s="16"/>
      <c r="F93" s="17">
        <f>SUBTOTAL(9,F94:F98)</f>
        <v>0</v>
      </c>
    </row>
    <row r="94" spans="1:6" x14ac:dyDescent="0.25">
      <c r="A94" s="12" t="s">
        <v>186</v>
      </c>
      <c r="B94" s="3" t="s">
        <v>20</v>
      </c>
      <c r="C94" s="4"/>
      <c r="D94" s="16"/>
      <c r="E94" s="16"/>
      <c r="F94" s="17">
        <f>SUBTOTAL(9,F95:F96)</f>
        <v>0</v>
      </c>
    </row>
    <row r="95" spans="1:6" ht="45" x14ac:dyDescent="0.25">
      <c r="A95" s="12" t="s">
        <v>187</v>
      </c>
      <c r="B95" s="3" t="s">
        <v>188</v>
      </c>
      <c r="C95" s="4" t="s">
        <v>62</v>
      </c>
      <c r="D95" s="16">
        <v>6059.51</v>
      </c>
      <c r="E95" s="16"/>
      <c r="F95" s="17">
        <f t="shared" si="1"/>
        <v>0</v>
      </c>
    </row>
    <row r="96" spans="1:6" ht="45" x14ac:dyDescent="0.25">
      <c r="A96" s="12" t="s">
        <v>189</v>
      </c>
      <c r="B96" s="3" t="s">
        <v>190</v>
      </c>
      <c r="C96" s="4" t="s">
        <v>62</v>
      </c>
      <c r="D96" s="16">
        <v>969.01</v>
      </c>
      <c r="E96" s="16"/>
      <c r="F96" s="17">
        <f t="shared" si="1"/>
        <v>0</v>
      </c>
    </row>
    <row r="97" spans="1:6" x14ac:dyDescent="0.25">
      <c r="A97" s="12" t="s">
        <v>191</v>
      </c>
      <c r="B97" s="3" t="s">
        <v>21</v>
      </c>
      <c r="C97" s="4"/>
      <c r="D97" s="16"/>
      <c r="E97" s="16"/>
      <c r="F97" s="17">
        <f>SUBTOTAL(9,F98)</f>
        <v>0</v>
      </c>
    </row>
    <row r="98" spans="1:6" ht="75" x14ac:dyDescent="0.25">
      <c r="A98" s="12" t="s">
        <v>192</v>
      </c>
      <c r="B98" s="3" t="s">
        <v>193</v>
      </c>
      <c r="C98" s="4" t="s">
        <v>62</v>
      </c>
      <c r="D98" s="16">
        <v>2758.26</v>
      </c>
      <c r="E98" s="16"/>
      <c r="F98" s="17">
        <f t="shared" si="1"/>
        <v>0</v>
      </c>
    </row>
    <row r="99" spans="1:6" x14ac:dyDescent="0.25">
      <c r="A99" s="13" t="s">
        <v>194</v>
      </c>
      <c r="B99" s="14" t="s">
        <v>22</v>
      </c>
      <c r="C99" s="15"/>
      <c r="D99" s="16"/>
      <c r="E99" s="16"/>
      <c r="F99" s="17">
        <f>SUBTOTAL(9,F100)</f>
        <v>0</v>
      </c>
    </row>
    <row r="100" spans="1:6" ht="30" x14ac:dyDescent="0.25">
      <c r="A100" s="12" t="s">
        <v>195</v>
      </c>
      <c r="B100" s="3" t="s">
        <v>196</v>
      </c>
      <c r="C100" s="4" t="s">
        <v>62</v>
      </c>
      <c r="D100" s="16">
        <v>1835.22</v>
      </c>
      <c r="E100" s="16"/>
      <c r="F100" s="17">
        <f t="shared" si="1"/>
        <v>0</v>
      </c>
    </row>
    <row r="101" spans="1:6" x14ac:dyDescent="0.25">
      <c r="A101" s="13" t="s">
        <v>197</v>
      </c>
      <c r="B101" s="14" t="s">
        <v>23</v>
      </c>
      <c r="C101" s="15"/>
      <c r="D101" s="16"/>
      <c r="E101" s="16"/>
      <c r="F101" s="17">
        <f>SUBTOTAL(9,F102:F105)</f>
        <v>0</v>
      </c>
    </row>
    <row r="102" spans="1:6" ht="30" x14ac:dyDescent="0.25">
      <c r="A102" s="12" t="s">
        <v>198</v>
      </c>
      <c r="B102" s="3" t="s">
        <v>199</v>
      </c>
      <c r="C102" s="4" t="s">
        <v>200</v>
      </c>
      <c r="D102" s="16">
        <v>140889.12</v>
      </c>
      <c r="E102" s="16"/>
      <c r="F102" s="17">
        <f t="shared" si="1"/>
        <v>0</v>
      </c>
    </row>
    <row r="103" spans="1:6" ht="30" x14ac:dyDescent="0.25">
      <c r="A103" s="12" t="s">
        <v>201</v>
      </c>
      <c r="B103" s="3" t="s">
        <v>202</v>
      </c>
      <c r="C103" s="4" t="s">
        <v>62</v>
      </c>
      <c r="D103" s="16">
        <v>4682.92</v>
      </c>
      <c r="E103" s="16"/>
      <c r="F103" s="17">
        <f t="shared" si="1"/>
        <v>0</v>
      </c>
    </row>
    <row r="104" spans="1:6" ht="60" x14ac:dyDescent="0.25">
      <c r="A104" s="12" t="s">
        <v>203</v>
      </c>
      <c r="B104" s="3" t="s">
        <v>204</v>
      </c>
      <c r="C104" s="4" t="s">
        <v>62</v>
      </c>
      <c r="D104" s="16">
        <v>1547.72</v>
      </c>
      <c r="E104" s="16"/>
      <c r="F104" s="17">
        <f t="shared" si="1"/>
        <v>0</v>
      </c>
    </row>
    <row r="105" spans="1:6" ht="30" x14ac:dyDescent="0.25">
      <c r="A105" s="12" t="s">
        <v>205</v>
      </c>
      <c r="B105" s="3" t="s">
        <v>202</v>
      </c>
      <c r="C105" s="4" t="s">
        <v>62</v>
      </c>
      <c r="D105" s="16">
        <v>1547.72</v>
      </c>
      <c r="E105" s="16"/>
      <c r="F105" s="17">
        <f t="shared" si="1"/>
        <v>0</v>
      </c>
    </row>
    <row r="106" spans="1:6" x14ac:dyDescent="0.25">
      <c r="A106" s="13" t="s">
        <v>206</v>
      </c>
      <c r="B106" s="14" t="s">
        <v>24</v>
      </c>
      <c r="C106" s="15"/>
      <c r="D106" s="16"/>
      <c r="E106" s="16"/>
      <c r="F106" s="17">
        <f>SUBTOTAL(9,F107:F117)</f>
        <v>0</v>
      </c>
    </row>
    <row r="107" spans="1:6" x14ac:dyDescent="0.25">
      <c r="A107" s="12" t="s">
        <v>207</v>
      </c>
      <c r="B107" s="3" t="s">
        <v>25</v>
      </c>
      <c r="C107" s="4"/>
      <c r="D107" s="16"/>
      <c r="E107" s="16"/>
      <c r="F107" s="17">
        <f>SUBTOTAL(9,F108:F109)</f>
        <v>0</v>
      </c>
    </row>
    <row r="108" spans="1:6" ht="45" x14ac:dyDescent="0.25">
      <c r="A108" s="12" t="s">
        <v>208</v>
      </c>
      <c r="B108" s="3" t="s">
        <v>209</v>
      </c>
      <c r="C108" s="4" t="s">
        <v>62</v>
      </c>
      <c r="D108" s="16">
        <v>8191.54</v>
      </c>
      <c r="E108" s="16"/>
      <c r="F108" s="17">
        <f t="shared" si="1"/>
        <v>0</v>
      </c>
    </row>
    <row r="109" spans="1:6" ht="45" x14ac:dyDescent="0.25">
      <c r="A109" s="12" t="s">
        <v>210</v>
      </c>
      <c r="B109" s="3" t="s">
        <v>211</v>
      </c>
      <c r="C109" s="4" t="s">
        <v>62</v>
      </c>
      <c r="D109" s="16">
        <v>8191.54</v>
      </c>
      <c r="E109" s="16"/>
      <c r="F109" s="17">
        <f t="shared" si="1"/>
        <v>0</v>
      </c>
    </row>
    <row r="110" spans="1:6" x14ac:dyDescent="0.25">
      <c r="A110" s="12" t="s">
        <v>212</v>
      </c>
      <c r="B110" s="3" t="s">
        <v>26</v>
      </c>
      <c r="C110" s="4"/>
      <c r="D110" s="16"/>
      <c r="E110" s="16"/>
      <c r="F110" s="17">
        <f>SUBTOTAL(9,F111)</f>
        <v>0</v>
      </c>
    </row>
    <row r="111" spans="1:6" ht="45" x14ac:dyDescent="0.25">
      <c r="A111" s="12" t="s">
        <v>213</v>
      </c>
      <c r="B111" s="3" t="s">
        <v>214</v>
      </c>
      <c r="C111" s="4" t="s">
        <v>62</v>
      </c>
      <c r="D111" s="16">
        <v>3089.42</v>
      </c>
      <c r="E111" s="16"/>
      <c r="F111" s="17">
        <f t="shared" si="1"/>
        <v>0</v>
      </c>
    </row>
    <row r="112" spans="1:6" x14ac:dyDescent="0.25">
      <c r="A112" s="12" t="s">
        <v>215</v>
      </c>
      <c r="B112" s="3" t="s">
        <v>27</v>
      </c>
      <c r="C112" s="4"/>
      <c r="D112" s="16"/>
      <c r="E112" s="16"/>
      <c r="F112" s="17">
        <f>SUBTOTAL(9,F113:F114)</f>
        <v>0</v>
      </c>
    </row>
    <row r="113" spans="1:6" ht="45" x14ac:dyDescent="0.25">
      <c r="A113" s="12" t="s">
        <v>216</v>
      </c>
      <c r="B113" s="3" t="s">
        <v>217</v>
      </c>
      <c r="C113" s="4" t="s">
        <v>62</v>
      </c>
      <c r="D113" s="16">
        <v>1882.04</v>
      </c>
      <c r="E113" s="16"/>
      <c r="F113" s="17">
        <f t="shared" si="1"/>
        <v>0</v>
      </c>
    </row>
    <row r="114" spans="1:6" ht="60" x14ac:dyDescent="0.25">
      <c r="A114" s="12" t="s">
        <v>218</v>
      </c>
      <c r="B114" s="3" t="s">
        <v>219</v>
      </c>
      <c r="C114" s="4" t="s">
        <v>62</v>
      </c>
      <c r="D114" s="16">
        <v>1882.04</v>
      </c>
      <c r="E114" s="16"/>
      <c r="F114" s="17">
        <f t="shared" si="1"/>
        <v>0</v>
      </c>
    </row>
    <row r="115" spans="1:6" x14ac:dyDescent="0.25">
      <c r="A115" s="12" t="s">
        <v>220</v>
      </c>
      <c r="B115" s="3" t="s">
        <v>28</v>
      </c>
      <c r="C115" s="4"/>
      <c r="D115" s="16"/>
      <c r="E115" s="16"/>
      <c r="F115" s="17">
        <f>SUBTOTAL(9,F116:F117)</f>
        <v>0</v>
      </c>
    </row>
    <row r="116" spans="1:6" ht="45" x14ac:dyDescent="0.25">
      <c r="A116" s="12" t="s">
        <v>221</v>
      </c>
      <c r="B116" s="3" t="s">
        <v>222</v>
      </c>
      <c r="C116" s="4" t="s">
        <v>62</v>
      </c>
      <c r="D116" s="16">
        <v>1556.8</v>
      </c>
      <c r="E116" s="16"/>
      <c r="F116" s="17">
        <f t="shared" si="1"/>
        <v>0</v>
      </c>
    </row>
    <row r="117" spans="1:6" ht="45" x14ac:dyDescent="0.25">
      <c r="A117" s="12" t="s">
        <v>223</v>
      </c>
      <c r="B117" s="3" t="s">
        <v>224</v>
      </c>
      <c r="C117" s="4" t="s">
        <v>62</v>
      </c>
      <c r="D117" s="16">
        <v>1556.8</v>
      </c>
      <c r="E117" s="16"/>
      <c r="F117" s="17">
        <f t="shared" si="1"/>
        <v>0</v>
      </c>
    </row>
    <row r="118" spans="1:6" x14ac:dyDescent="0.25">
      <c r="A118" s="13" t="s">
        <v>225</v>
      </c>
      <c r="B118" s="14" t="s">
        <v>29</v>
      </c>
      <c r="C118" s="15"/>
      <c r="D118" s="16"/>
      <c r="E118" s="16"/>
      <c r="F118" s="17">
        <f>SUBTOTAL(9,F119:F122)</f>
        <v>0</v>
      </c>
    </row>
    <row r="119" spans="1:6" x14ac:dyDescent="0.25">
      <c r="A119" s="12" t="s">
        <v>226</v>
      </c>
      <c r="B119" s="3" t="s">
        <v>30</v>
      </c>
      <c r="C119" s="4"/>
      <c r="D119" s="16"/>
      <c r="E119" s="16"/>
      <c r="F119" s="17">
        <f t="shared" si="1"/>
        <v>0</v>
      </c>
    </row>
    <row r="120" spans="1:6" ht="30" x14ac:dyDescent="0.25">
      <c r="A120" s="12" t="s">
        <v>227</v>
      </c>
      <c r="B120" s="3" t="s">
        <v>228</v>
      </c>
      <c r="C120" s="4" t="s">
        <v>62</v>
      </c>
      <c r="D120" s="16">
        <v>770.45</v>
      </c>
      <c r="E120" s="16"/>
      <c r="F120" s="17">
        <f t="shared" si="1"/>
        <v>0</v>
      </c>
    </row>
    <row r="121" spans="1:6" ht="30" x14ac:dyDescent="0.25">
      <c r="A121" s="12" t="s">
        <v>229</v>
      </c>
      <c r="B121" s="3" t="s">
        <v>230</v>
      </c>
      <c r="C121" s="4" t="s">
        <v>62</v>
      </c>
      <c r="D121" s="16">
        <v>3817.48</v>
      </c>
      <c r="E121" s="16"/>
      <c r="F121" s="17">
        <f t="shared" si="1"/>
        <v>0</v>
      </c>
    </row>
    <row r="122" spans="1:6" ht="45" x14ac:dyDescent="0.25">
      <c r="A122" s="12" t="s">
        <v>231</v>
      </c>
      <c r="B122" s="3" t="s">
        <v>232</v>
      </c>
      <c r="C122" s="4" t="s">
        <v>65</v>
      </c>
      <c r="D122" s="16">
        <v>1057</v>
      </c>
      <c r="E122" s="16"/>
      <c r="F122" s="17">
        <f t="shared" si="1"/>
        <v>0</v>
      </c>
    </row>
    <row r="123" spans="1:6" x14ac:dyDescent="0.25">
      <c r="A123" s="12" t="s">
        <v>233</v>
      </c>
      <c r="B123" s="3" t="s">
        <v>31</v>
      </c>
      <c r="C123" s="4"/>
      <c r="D123" s="16"/>
      <c r="E123" s="16"/>
      <c r="F123" s="17">
        <f>SUBTOTAL(9,F124:F126)</f>
        <v>0</v>
      </c>
    </row>
    <row r="124" spans="1:6" ht="30" x14ac:dyDescent="0.25">
      <c r="A124" s="12" t="s">
        <v>234</v>
      </c>
      <c r="B124" s="3" t="s">
        <v>235</v>
      </c>
      <c r="C124" s="4" t="s">
        <v>62</v>
      </c>
      <c r="D124" s="16">
        <v>1494.31</v>
      </c>
      <c r="E124" s="16"/>
      <c r="F124" s="17">
        <f t="shared" si="1"/>
        <v>0</v>
      </c>
    </row>
    <row r="125" spans="1:6" x14ac:dyDescent="0.25">
      <c r="A125" s="12" t="s">
        <v>236</v>
      </c>
      <c r="B125" s="3" t="s">
        <v>237</v>
      </c>
      <c r="C125" s="4" t="s">
        <v>62</v>
      </c>
      <c r="D125" s="16">
        <v>1494.31</v>
      </c>
      <c r="E125" s="16"/>
      <c r="F125" s="17">
        <f t="shared" si="1"/>
        <v>0</v>
      </c>
    </row>
    <row r="126" spans="1:6" ht="45" x14ac:dyDescent="0.25">
      <c r="A126" s="12" t="s">
        <v>238</v>
      </c>
      <c r="B126" s="3" t="s">
        <v>239</v>
      </c>
      <c r="C126" s="4" t="s">
        <v>62</v>
      </c>
      <c r="D126" s="16">
        <v>1722</v>
      </c>
      <c r="E126" s="16"/>
      <c r="F126" s="17">
        <f t="shared" si="1"/>
        <v>0</v>
      </c>
    </row>
    <row r="127" spans="1:6" x14ac:dyDescent="0.25">
      <c r="A127" s="12" t="s">
        <v>240</v>
      </c>
      <c r="B127" s="3" t="s">
        <v>32</v>
      </c>
      <c r="C127" s="4"/>
      <c r="D127" s="16"/>
      <c r="E127" s="16"/>
      <c r="F127" s="17">
        <f>SUBTOTAL(9,F128:F129)</f>
        <v>0</v>
      </c>
    </row>
    <row r="128" spans="1:6" ht="60" x14ac:dyDescent="0.25">
      <c r="A128" s="12" t="s">
        <v>241</v>
      </c>
      <c r="B128" s="3" t="s">
        <v>242</v>
      </c>
      <c r="C128" s="4" t="s">
        <v>62</v>
      </c>
      <c r="D128" s="16">
        <v>832.94</v>
      </c>
      <c r="E128" s="16"/>
      <c r="F128" s="17">
        <f t="shared" si="1"/>
        <v>0</v>
      </c>
    </row>
    <row r="129" spans="1:6" ht="45" x14ac:dyDescent="0.25">
      <c r="A129" s="12" t="s">
        <v>243</v>
      </c>
      <c r="B129" s="3" t="s">
        <v>244</v>
      </c>
      <c r="C129" s="4" t="s">
        <v>62</v>
      </c>
      <c r="D129" s="16">
        <v>832.94</v>
      </c>
      <c r="E129" s="16"/>
      <c r="F129" s="17">
        <f t="shared" si="1"/>
        <v>0</v>
      </c>
    </row>
    <row r="130" spans="1:6" x14ac:dyDescent="0.25">
      <c r="A130" s="12" t="s">
        <v>245</v>
      </c>
      <c r="B130" s="3" t="s">
        <v>33</v>
      </c>
      <c r="C130" s="4"/>
      <c r="D130" s="16"/>
      <c r="E130" s="16"/>
      <c r="F130" s="17">
        <f>SUBTOTAL(9,F131)</f>
        <v>0</v>
      </c>
    </row>
    <row r="131" spans="1:6" x14ac:dyDescent="0.25">
      <c r="A131" s="12" t="s">
        <v>246</v>
      </c>
      <c r="B131" s="3" t="s">
        <v>247</v>
      </c>
      <c r="C131" s="4" t="s">
        <v>62</v>
      </c>
      <c r="D131" s="16">
        <v>1692.7</v>
      </c>
      <c r="E131" s="16"/>
      <c r="F131" s="17">
        <f t="shared" si="1"/>
        <v>0</v>
      </c>
    </row>
    <row r="132" spans="1:6" x14ac:dyDescent="0.25">
      <c r="A132" s="12" t="s">
        <v>248</v>
      </c>
      <c r="B132" s="3" t="s">
        <v>34</v>
      </c>
      <c r="C132" s="4"/>
      <c r="D132" s="16"/>
      <c r="E132" s="16"/>
      <c r="F132" s="17">
        <f>SUBTOTAL(9,F133)</f>
        <v>0</v>
      </c>
    </row>
    <row r="133" spans="1:6" ht="30" x14ac:dyDescent="0.25">
      <c r="A133" s="12" t="s">
        <v>249</v>
      </c>
      <c r="B133" s="3" t="s">
        <v>250</v>
      </c>
      <c r="C133" s="4" t="s">
        <v>65</v>
      </c>
      <c r="D133" s="16">
        <v>141.13</v>
      </c>
      <c r="E133" s="16"/>
      <c r="F133" s="17">
        <f t="shared" si="1"/>
        <v>0</v>
      </c>
    </row>
    <row r="134" spans="1:6" x14ac:dyDescent="0.25">
      <c r="A134" s="12" t="s">
        <v>251</v>
      </c>
      <c r="B134" s="3" t="s">
        <v>35</v>
      </c>
      <c r="C134" s="4"/>
      <c r="D134" s="16"/>
      <c r="E134" s="16"/>
      <c r="F134" s="17">
        <f>SUBTOTAL(9,F135)</f>
        <v>0</v>
      </c>
    </row>
    <row r="135" spans="1:6" ht="30" x14ac:dyDescent="0.25">
      <c r="A135" s="12" t="s">
        <v>252</v>
      </c>
      <c r="B135" s="3" t="s">
        <v>253</v>
      </c>
      <c r="C135" s="4" t="s">
        <v>65</v>
      </c>
      <c r="D135" s="16">
        <v>1355</v>
      </c>
      <c r="E135" s="16"/>
      <c r="F135" s="17">
        <f t="shared" si="1"/>
        <v>0</v>
      </c>
    </row>
    <row r="136" spans="1:6" x14ac:dyDescent="0.25">
      <c r="A136" s="13" t="s">
        <v>254</v>
      </c>
      <c r="B136" s="14" t="s">
        <v>36</v>
      </c>
      <c r="C136" s="15"/>
      <c r="D136" s="16"/>
      <c r="E136" s="16"/>
      <c r="F136" s="17">
        <f>SUBTOTAL(9,F137:F140)</f>
        <v>0</v>
      </c>
    </row>
    <row r="137" spans="1:6" x14ac:dyDescent="0.25">
      <c r="A137" s="12" t="s">
        <v>255</v>
      </c>
      <c r="B137" s="3" t="s">
        <v>37</v>
      </c>
      <c r="C137" s="4"/>
      <c r="D137" s="16"/>
      <c r="E137" s="16"/>
      <c r="F137" s="17">
        <f t="shared" si="1"/>
        <v>0</v>
      </c>
    </row>
    <row r="138" spans="1:6" x14ac:dyDescent="0.25">
      <c r="A138" s="12" t="s">
        <v>256</v>
      </c>
      <c r="B138" s="3" t="s">
        <v>257</v>
      </c>
      <c r="C138" s="4" t="s">
        <v>65</v>
      </c>
      <c r="D138" s="16">
        <v>91.2</v>
      </c>
      <c r="E138" s="16"/>
      <c r="F138" s="17">
        <f t="shared" si="1"/>
        <v>0</v>
      </c>
    </row>
    <row r="139" spans="1:6" ht="30" x14ac:dyDescent="0.25">
      <c r="A139" s="12" t="s">
        <v>258</v>
      </c>
      <c r="B139" s="3" t="s">
        <v>259</v>
      </c>
      <c r="C139" s="4" t="s">
        <v>62</v>
      </c>
      <c r="D139" s="16">
        <v>34.53</v>
      </c>
      <c r="E139" s="16"/>
      <c r="F139" s="17">
        <f t="shared" si="1"/>
        <v>0</v>
      </c>
    </row>
    <row r="140" spans="1:6" ht="30" x14ac:dyDescent="0.25">
      <c r="A140" s="12" t="s">
        <v>260</v>
      </c>
      <c r="B140" s="3" t="s">
        <v>261</v>
      </c>
      <c r="C140" s="4" t="s">
        <v>62</v>
      </c>
      <c r="D140" s="16">
        <v>550.6</v>
      </c>
      <c r="E140" s="16"/>
      <c r="F140" s="17">
        <f t="shared" si="1"/>
        <v>0</v>
      </c>
    </row>
    <row r="141" spans="1:6" x14ac:dyDescent="0.25">
      <c r="A141" s="13" t="s">
        <v>262</v>
      </c>
      <c r="B141" s="14" t="s">
        <v>38</v>
      </c>
      <c r="C141" s="15"/>
      <c r="D141" s="16"/>
      <c r="E141" s="16"/>
      <c r="F141" s="17">
        <f>SUBTOTAL(9,F142:F146)</f>
        <v>0</v>
      </c>
    </row>
    <row r="142" spans="1:6" x14ac:dyDescent="0.25">
      <c r="A142" s="12" t="s">
        <v>263</v>
      </c>
      <c r="B142" s="3" t="s">
        <v>264</v>
      </c>
      <c r="C142" s="4" t="s">
        <v>62</v>
      </c>
      <c r="D142" s="16">
        <v>345</v>
      </c>
      <c r="E142" s="16"/>
      <c r="F142" s="17">
        <f t="shared" si="1"/>
        <v>0</v>
      </c>
    </row>
    <row r="143" spans="1:6" x14ac:dyDescent="0.25">
      <c r="A143" s="12" t="s">
        <v>265</v>
      </c>
      <c r="B143" s="3" t="s">
        <v>266</v>
      </c>
      <c r="C143" s="4" t="s">
        <v>62</v>
      </c>
      <c r="D143" s="16">
        <v>2.25</v>
      </c>
      <c r="E143" s="16"/>
      <c r="F143" s="17">
        <f t="shared" si="1"/>
        <v>0</v>
      </c>
    </row>
    <row r="144" spans="1:6" x14ac:dyDescent="0.25">
      <c r="A144" s="12" t="s">
        <v>267</v>
      </c>
      <c r="B144" s="3" t="s">
        <v>268</v>
      </c>
      <c r="C144" s="4" t="s">
        <v>62</v>
      </c>
      <c r="D144" s="16">
        <v>207.69</v>
      </c>
      <c r="E144" s="16"/>
      <c r="F144" s="17">
        <f t="shared" si="1"/>
        <v>0</v>
      </c>
    </row>
    <row r="145" spans="1:6" ht="60" x14ac:dyDescent="0.25">
      <c r="A145" s="12" t="s">
        <v>269</v>
      </c>
      <c r="B145" s="3" t="s">
        <v>270</v>
      </c>
      <c r="C145" s="4" t="s">
        <v>271</v>
      </c>
      <c r="D145" s="16">
        <v>21</v>
      </c>
      <c r="E145" s="16"/>
      <c r="F145" s="17">
        <f t="shared" si="1"/>
        <v>0</v>
      </c>
    </row>
    <row r="146" spans="1:6" ht="45" x14ac:dyDescent="0.25">
      <c r="A146" s="12" t="s">
        <v>272</v>
      </c>
      <c r="B146" s="3" t="s">
        <v>273</v>
      </c>
      <c r="C146" s="4" t="s">
        <v>10</v>
      </c>
      <c r="D146" s="16">
        <v>15</v>
      </c>
      <c r="E146" s="16"/>
      <c r="F146" s="17">
        <f t="shared" si="1"/>
        <v>0</v>
      </c>
    </row>
    <row r="147" spans="1:6" x14ac:dyDescent="0.25">
      <c r="A147" s="13" t="s">
        <v>274</v>
      </c>
      <c r="B147" s="14" t="s">
        <v>39</v>
      </c>
      <c r="C147" s="15"/>
      <c r="D147" s="16"/>
      <c r="E147" s="16"/>
      <c r="F147" s="17">
        <f>SUBTOTAL(9,F148)</f>
        <v>0</v>
      </c>
    </row>
    <row r="148" spans="1:6" ht="30" x14ac:dyDescent="0.25">
      <c r="A148" s="12" t="s">
        <v>275</v>
      </c>
      <c r="B148" s="3" t="s">
        <v>276</v>
      </c>
      <c r="C148" s="4" t="s">
        <v>62</v>
      </c>
      <c r="D148" s="16">
        <v>30.4</v>
      </c>
      <c r="E148" s="16"/>
      <c r="F148" s="17">
        <f t="shared" si="1"/>
        <v>0</v>
      </c>
    </row>
    <row r="149" spans="1:6" x14ac:dyDescent="0.25">
      <c r="A149" s="13" t="s">
        <v>277</v>
      </c>
      <c r="B149" s="14" t="s">
        <v>40</v>
      </c>
      <c r="C149" s="15"/>
      <c r="D149" s="16"/>
      <c r="E149" s="16"/>
      <c r="F149" s="17">
        <f>SUBTOTAL(9,F150:F309)</f>
        <v>0</v>
      </c>
    </row>
    <row r="150" spans="1:6" x14ac:dyDescent="0.25">
      <c r="A150" s="12" t="s">
        <v>278</v>
      </c>
      <c r="B150" s="3" t="s">
        <v>41</v>
      </c>
      <c r="C150" s="4"/>
      <c r="D150" s="16"/>
      <c r="E150" s="16"/>
      <c r="F150" s="17">
        <f>SUBTOTAL(9,F151:F205)</f>
        <v>0</v>
      </c>
    </row>
    <row r="151" spans="1:6" ht="45" x14ac:dyDescent="0.25">
      <c r="A151" s="12" t="s">
        <v>279</v>
      </c>
      <c r="B151" s="3" t="s">
        <v>280</v>
      </c>
      <c r="C151" s="4" t="s">
        <v>10</v>
      </c>
      <c r="D151" s="16">
        <v>134</v>
      </c>
      <c r="E151" s="16"/>
      <c r="F151" s="17">
        <f t="shared" ref="F149:F212" si="2">ROUND(D151*E151,2)</f>
        <v>0</v>
      </c>
    </row>
    <row r="152" spans="1:6" ht="45" x14ac:dyDescent="0.25">
      <c r="A152" s="12" t="s">
        <v>281</v>
      </c>
      <c r="B152" s="3" t="s">
        <v>282</v>
      </c>
      <c r="C152" s="4" t="s">
        <v>10</v>
      </c>
      <c r="D152" s="16">
        <v>48</v>
      </c>
      <c r="E152" s="16"/>
      <c r="F152" s="17">
        <f t="shared" si="2"/>
        <v>0</v>
      </c>
    </row>
    <row r="153" spans="1:6" ht="45" x14ac:dyDescent="0.25">
      <c r="A153" s="12" t="s">
        <v>283</v>
      </c>
      <c r="B153" s="3" t="s">
        <v>284</v>
      </c>
      <c r="C153" s="4" t="s">
        <v>10</v>
      </c>
      <c r="D153" s="16">
        <v>2</v>
      </c>
      <c r="E153" s="16"/>
      <c r="F153" s="17">
        <f t="shared" si="2"/>
        <v>0</v>
      </c>
    </row>
    <row r="154" spans="1:6" ht="45" x14ac:dyDescent="0.25">
      <c r="A154" s="12" t="s">
        <v>285</v>
      </c>
      <c r="B154" s="3" t="s">
        <v>286</v>
      </c>
      <c r="C154" s="4" t="s">
        <v>10</v>
      </c>
      <c r="D154" s="16">
        <v>9</v>
      </c>
      <c r="E154" s="16"/>
      <c r="F154" s="17">
        <f t="shared" si="2"/>
        <v>0</v>
      </c>
    </row>
    <row r="155" spans="1:6" ht="45" x14ac:dyDescent="0.25">
      <c r="A155" s="12" t="s">
        <v>287</v>
      </c>
      <c r="B155" s="3" t="s">
        <v>288</v>
      </c>
      <c r="C155" s="4" t="s">
        <v>10</v>
      </c>
      <c r="D155" s="16">
        <v>2</v>
      </c>
      <c r="E155" s="16"/>
      <c r="F155" s="17">
        <f t="shared" si="2"/>
        <v>0</v>
      </c>
    </row>
    <row r="156" spans="1:6" ht="45" x14ac:dyDescent="0.25">
      <c r="A156" s="12" t="s">
        <v>289</v>
      </c>
      <c r="B156" s="3" t="s">
        <v>290</v>
      </c>
      <c r="C156" s="4" t="s">
        <v>10</v>
      </c>
      <c r="D156" s="16">
        <v>5</v>
      </c>
      <c r="E156" s="16"/>
      <c r="F156" s="17">
        <f t="shared" si="2"/>
        <v>0</v>
      </c>
    </row>
    <row r="157" spans="1:6" ht="45" x14ac:dyDescent="0.25">
      <c r="A157" s="12" t="s">
        <v>291</v>
      </c>
      <c r="B157" s="3" t="s">
        <v>292</v>
      </c>
      <c r="C157" s="4" t="s">
        <v>10</v>
      </c>
      <c r="D157" s="16">
        <v>5</v>
      </c>
      <c r="E157" s="16"/>
      <c r="F157" s="17">
        <f t="shared" si="2"/>
        <v>0</v>
      </c>
    </row>
    <row r="158" spans="1:6" ht="45" x14ac:dyDescent="0.25">
      <c r="A158" s="12" t="s">
        <v>293</v>
      </c>
      <c r="B158" s="3" t="s">
        <v>294</v>
      </c>
      <c r="C158" s="4" t="s">
        <v>10</v>
      </c>
      <c r="D158" s="16">
        <v>29</v>
      </c>
      <c r="E158" s="16"/>
      <c r="F158" s="17">
        <f t="shared" si="2"/>
        <v>0</v>
      </c>
    </row>
    <row r="159" spans="1:6" ht="45" x14ac:dyDescent="0.25">
      <c r="A159" s="12" t="s">
        <v>295</v>
      </c>
      <c r="B159" s="3" t="s">
        <v>296</v>
      </c>
      <c r="C159" s="4" t="s">
        <v>10</v>
      </c>
      <c r="D159" s="16">
        <v>3</v>
      </c>
      <c r="E159" s="16"/>
      <c r="F159" s="17">
        <f t="shared" si="2"/>
        <v>0</v>
      </c>
    </row>
    <row r="160" spans="1:6" ht="45" x14ac:dyDescent="0.25">
      <c r="A160" s="12" t="s">
        <v>297</v>
      </c>
      <c r="B160" s="3" t="s">
        <v>298</v>
      </c>
      <c r="C160" s="4" t="s">
        <v>10</v>
      </c>
      <c r="D160" s="16">
        <v>3</v>
      </c>
      <c r="E160" s="16"/>
      <c r="F160" s="17">
        <f t="shared" si="2"/>
        <v>0</v>
      </c>
    </row>
    <row r="161" spans="1:6" ht="45" x14ac:dyDescent="0.25">
      <c r="A161" s="12" t="s">
        <v>299</v>
      </c>
      <c r="B161" s="3" t="s">
        <v>300</v>
      </c>
      <c r="C161" s="4" t="s">
        <v>10</v>
      </c>
      <c r="D161" s="16">
        <v>3</v>
      </c>
      <c r="E161" s="16"/>
      <c r="F161" s="17">
        <f t="shared" si="2"/>
        <v>0</v>
      </c>
    </row>
    <row r="162" spans="1:6" ht="45" x14ac:dyDescent="0.25">
      <c r="A162" s="12" t="s">
        <v>301</v>
      </c>
      <c r="B162" s="3" t="s">
        <v>302</v>
      </c>
      <c r="C162" s="4" t="s">
        <v>10</v>
      </c>
      <c r="D162" s="16">
        <v>2</v>
      </c>
      <c r="E162" s="16"/>
      <c r="F162" s="17">
        <f t="shared" si="2"/>
        <v>0</v>
      </c>
    </row>
    <row r="163" spans="1:6" ht="45" x14ac:dyDescent="0.25">
      <c r="A163" s="12" t="s">
        <v>303</v>
      </c>
      <c r="B163" s="3" t="s">
        <v>304</v>
      </c>
      <c r="C163" s="4" t="s">
        <v>10</v>
      </c>
      <c r="D163" s="16">
        <v>1</v>
      </c>
      <c r="E163" s="16"/>
      <c r="F163" s="17">
        <f t="shared" si="2"/>
        <v>0</v>
      </c>
    </row>
    <row r="164" spans="1:6" ht="45" x14ac:dyDescent="0.25">
      <c r="A164" s="12" t="s">
        <v>305</v>
      </c>
      <c r="B164" s="3" t="s">
        <v>306</v>
      </c>
      <c r="C164" s="4" t="s">
        <v>10</v>
      </c>
      <c r="D164" s="16">
        <v>5</v>
      </c>
      <c r="E164" s="16"/>
      <c r="F164" s="17">
        <f t="shared" si="2"/>
        <v>0</v>
      </c>
    </row>
    <row r="165" spans="1:6" ht="45" x14ac:dyDescent="0.25">
      <c r="A165" s="12" t="s">
        <v>307</v>
      </c>
      <c r="B165" s="3" t="s">
        <v>308</v>
      </c>
      <c r="C165" s="4" t="s">
        <v>10</v>
      </c>
      <c r="D165" s="16">
        <v>2</v>
      </c>
      <c r="E165" s="16"/>
      <c r="F165" s="17">
        <f t="shared" si="2"/>
        <v>0</v>
      </c>
    </row>
    <row r="166" spans="1:6" ht="45" x14ac:dyDescent="0.25">
      <c r="A166" s="12" t="s">
        <v>309</v>
      </c>
      <c r="B166" s="3" t="s">
        <v>310</v>
      </c>
      <c r="C166" s="4" t="s">
        <v>10</v>
      </c>
      <c r="D166" s="16">
        <v>116</v>
      </c>
      <c r="E166" s="16"/>
      <c r="F166" s="17">
        <f t="shared" si="2"/>
        <v>0</v>
      </c>
    </row>
    <row r="167" spans="1:6" ht="30" x14ac:dyDescent="0.25">
      <c r="A167" s="12" t="s">
        <v>311</v>
      </c>
      <c r="B167" s="3" t="s">
        <v>312</v>
      </c>
      <c r="C167" s="4" t="s">
        <v>10</v>
      </c>
      <c r="D167" s="16">
        <v>2</v>
      </c>
      <c r="E167" s="16"/>
      <c r="F167" s="17">
        <f t="shared" si="2"/>
        <v>0</v>
      </c>
    </row>
    <row r="168" spans="1:6" ht="45" x14ac:dyDescent="0.25">
      <c r="A168" s="12" t="s">
        <v>313</v>
      </c>
      <c r="B168" s="3" t="s">
        <v>314</v>
      </c>
      <c r="C168" s="4" t="s">
        <v>10</v>
      </c>
      <c r="D168" s="16">
        <v>5</v>
      </c>
      <c r="E168" s="16"/>
      <c r="F168" s="17">
        <f t="shared" si="2"/>
        <v>0</v>
      </c>
    </row>
    <row r="169" spans="1:6" ht="30" x14ac:dyDescent="0.25">
      <c r="A169" s="12" t="s">
        <v>315</v>
      </c>
      <c r="B169" s="3" t="s">
        <v>316</v>
      </c>
      <c r="C169" s="4" t="s">
        <v>10</v>
      </c>
      <c r="D169" s="16">
        <v>71</v>
      </c>
      <c r="E169" s="16"/>
      <c r="F169" s="17">
        <f t="shared" si="2"/>
        <v>0</v>
      </c>
    </row>
    <row r="170" spans="1:6" ht="30" x14ac:dyDescent="0.25">
      <c r="A170" s="12" t="s">
        <v>317</v>
      </c>
      <c r="B170" s="3" t="s">
        <v>318</v>
      </c>
      <c r="C170" s="4" t="s">
        <v>10</v>
      </c>
      <c r="D170" s="16">
        <v>62</v>
      </c>
      <c r="E170" s="16"/>
      <c r="F170" s="17">
        <f t="shared" si="2"/>
        <v>0</v>
      </c>
    </row>
    <row r="171" spans="1:6" ht="30" x14ac:dyDescent="0.25">
      <c r="A171" s="12" t="s">
        <v>319</v>
      </c>
      <c r="B171" s="3" t="s">
        <v>320</v>
      </c>
      <c r="C171" s="4" t="s">
        <v>10</v>
      </c>
      <c r="D171" s="16">
        <v>2</v>
      </c>
      <c r="E171" s="16"/>
      <c r="F171" s="17">
        <f t="shared" si="2"/>
        <v>0</v>
      </c>
    </row>
    <row r="172" spans="1:6" ht="30" x14ac:dyDescent="0.25">
      <c r="A172" s="12" t="s">
        <v>321</v>
      </c>
      <c r="B172" s="3" t="s">
        <v>322</v>
      </c>
      <c r="C172" s="4" t="s">
        <v>10</v>
      </c>
      <c r="D172" s="16">
        <v>11</v>
      </c>
      <c r="E172" s="16"/>
      <c r="F172" s="17">
        <f t="shared" si="2"/>
        <v>0</v>
      </c>
    </row>
    <row r="173" spans="1:6" ht="30" x14ac:dyDescent="0.25">
      <c r="A173" s="12" t="s">
        <v>323</v>
      </c>
      <c r="B173" s="3" t="s">
        <v>324</v>
      </c>
      <c r="C173" s="4" t="s">
        <v>10</v>
      </c>
      <c r="D173" s="16">
        <v>2</v>
      </c>
      <c r="E173" s="16"/>
      <c r="F173" s="17">
        <f t="shared" si="2"/>
        <v>0</v>
      </c>
    </row>
    <row r="174" spans="1:6" ht="30" x14ac:dyDescent="0.25">
      <c r="A174" s="12" t="s">
        <v>325</v>
      </c>
      <c r="B174" s="3" t="s">
        <v>326</v>
      </c>
      <c r="C174" s="4" t="s">
        <v>10</v>
      </c>
      <c r="D174" s="16">
        <v>4</v>
      </c>
      <c r="E174" s="16"/>
      <c r="F174" s="17">
        <f t="shared" si="2"/>
        <v>0</v>
      </c>
    </row>
    <row r="175" spans="1:6" x14ac:dyDescent="0.25">
      <c r="A175" s="12" t="s">
        <v>327</v>
      </c>
      <c r="B175" s="3" t="s">
        <v>328</v>
      </c>
      <c r="C175" s="4" t="s">
        <v>10</v>
      </c>
      <c r="D175" s="16">
        <v>8</v>
      </c>
      <c r="E175" s="16"/>
      <c r="F175" s="17">
        <f t="shared" si="2"/>
        <v>0</v>
      </c>
    </row>
    <row r="176" spans="1:6" x14ac:dyDescent="0.25">
      <c r="A176" s="12" t="s">
        <v>329</v>
      </c>
      <c r="B176" s="3" t="s">
        <v>330</v>
      </c>
      <c r="C176" s="4" t="s">
        <v>10</v>
      </c>
      <c r="D176" s="16">
        <v>9</v>
      </c>
      <c r="E176" s="16"/>
      <c r="F176" s="17">
        <f t="shared" si="2"/>
        <v>0</v>
      </c>
    </row>
    <row r="177" spans="1:6" ht="30" x14ac:dyDescent="0.25">
      <c r="A177" s="12" t="s">
        <v>331</v>
      </c>
      <c r="B177" s="3" t="s">
        <v>332</v>
      </c>
      <c r="C177" s="4" t="s">
        <v>10</v>
      </c>
      <c r="D177" s="16">
        <v>27</v>
      </c>
      <c r="E177" s="16"/>
      <c r="F177" s="17">
        <f t="shared" si="2"/>
        <v>0</v>
      </c>
    </row>
    <row r="178" spans="1:6" ht="30" x14ac:dyDescent="0.25">
      <c r="A178" s="12" t="s">
        <v>333</v>
      </c>
      <c r="B178" s="3" t="s">
        <v>334</v>
      </c>
      <c r="C178" s="4" t="s">
        <v>10</v>
      </c>
      <c r="D178" s="16">
        <v>22</v>
      </c>
      <c r="E178" s="16"/>
      <c r="F178" s="17">
        <f t="shared" si="2"/>
        <v>0</v>
      </c>
    </row>
    <row r="179" spans="1:6" ht="45" x14ac:dyDescent="0.25">
      <c r="A179" s="12" t="s">
        <v>335</v>
      </c>
      <c r="B179" s="3" t="s">
        <v>336</v>
      </c>
      <c r="C179" s="4" t="s">
        <v>10</v>
      </c>
      <c r="D179" s="16">
        <v>3</v>
      </c>
      <c r="E179" s="16"/>
      <c r="F179" s="17">
        <f t="shared" si="2"/>
        <v>0</v>
      </c>
    </row>
    <row r="180" spans="1:6" ht="30" x14ac:dyDescent="0.25">
      <c r="A180" s="12" t="s">
        <v>337</v>
      </c>
      <c r="B180" s="3" t="s">
        <v>338</v>
      </c>
      <c r="C180" s="4" t="s">
        <v>10</v>
      </c>
      <c r="D180" s="16">
        <v>5</v>
      </c>
      <c r="E180" s="16"/>
      <c r="F180" s="17">
        <f t="shared" si="2"/>
        <v>0</v>
      </c>
    </row>
    <row r="181" spans="1:6" ht="45" x14ac:dyDescent="0.25">
      <c r="A181" s="12" t="s">
        <v>339</v>
      </c>
      <c r="B181" s="3" t="s">
        <v>340</v>
      </c>
      <c r="C181" s="4" t="s">
        <v>10</v>
      </c>
      <c r="D181" s="16">
        <v>9</v>
      </c>
      <c r="E181" s="16"/>
      <c r="F181" s="17">
        <f t="shared" si="2"/>
        <v>0</v>
      </c>
    </row>
    <row r="182" spans="1:6" ht="45" x14ac:dyDescent="0.25">
      <c r="A182" s="12" t="s">
        <v>341</v>
      </c>
      <c r="B182" s="3" t="s">
        <v>342</v>
      </c>
      <c r="C182" s="4" t="s">
        <v>10</v>
      </c>
      <c r="D182" s="16">
        <v>1</v>
      </c>
      <c r="E182" s="16"/>
      <c r="F182" s="17">
        <f t="shared" si="2"/>
        <v>0</v>
      </c>
    </row>
    <row r="183" spans="1:6" ht="30" x14ac:dyDescent="0.25">
      <c r="A183" s="12" t="s">
        <v>343</v>
      </c>
      <c r="B183" s="3" t="s">
        <v>344</v>
      </c>
      <c r="C183" s="4" t="s">
        <v>10</v>
      </c>
      <c r="D183" s="16">
        <v>1</v>
      </c>
      <c r="E183" s="16"/>
      <c r="F183" s="17">
        <f t="shared" si="2"/>
        <v>0</v>
      </c>
    </row>
    <row r="184" spans="1:6" ht="30" x14ac:dyDescent="0.25">
      <c r="A184" s="12" t="s">
        <v>345</v>
      </c>
      <c r="B184" s="3" t="s">
        <v>346</v>
      </c>
      <c r="C184" s="4" t="s">
        <v>10</v>
      </c>
      <c r="D184" s="16">
        <v>2</v>
      </c>
      <c r="E184" s="16"/>
      <c r="F184" s="17">
        <f t="shared" si="2"/>
        <v>0</v>
      </c>
    </row>
    <row r="185" spans="1:6" ht="45" x14ac:dyDescent="0.25">
      <c r="A185" s="12" t="s">
        <v>347</v>
      </c>
      <c r="B185" s="3" t="s">
        <v>348</v>
      </c>
      <c r="C185" s="4" t="s">
        <v>10</v>
      </c>
      <c r="D185" s="16">
        <v>1</v>
      </c>
      <c r="E185" s="16"/>
      <c r="F185" s="17">
        <f t="shared" si="2"/>
        <v>0</v>
      </c>
    </row>
    <row r="186" spans="1:6" ht="30" x14ac:dyDescent="0.25">
      <c r="A186" s="12" t="s">
        <v>349</v>
      </c>
      <c r="B186" s="3" t="s">
        <v>350</v>
      </c>
      <c r="C186" s="4" t="s">
        <v>65</v>
      </c>
      <c r="D186" s="16">
        <v>815</v>
      </c>
      <c r="E186" s="16"/>
      <c r="F186" s="17">
        <f t="shared" si="2"/>
        <v>0</v>
      </c>
    </row>
    <row r="187" spans="1:6" ht="30" x14ac:dyDescent="0.25">
      <c r="A187" s="12" t="s">
        <v>351</v>
      </c>
      <c r="B187" s="3" t="s">
        <v>352</v>
      </c>
      <c r="C187" s="4" t="s">
        <v>65</v>
      </c>
      <c r="D187" s="16">
        <v>190</v>
      </c>
      <c r="E187" s="16"/>
      <c r="F187" s="17">
        <f t="shared" si="2"/>
        <v>0</v>
      </c>
    </row>
    <row r="188" spans="1:6" ht="30" x14ac:dyDescent="0.25">
      <c r="A188" s="12" t="s">
        <v>353</v>
      </c>
      <c r="B188" s="3" t="s">
        <v>354</v>
      </c>
      <c r="C188" s="4" t="s">
        <v>65</v>
      </c>
      <c r="D188" s="16">
        <v>146</v>
      </c>
      <c r="E188" s="16"/>
      <c r="F188" s="17">
        <f t="shared" si="2"/>
        <v>0</v>
      </c>
    </row>
    <row r="189" spans="1:6" ht="30" x14ac:dyDescent="0.25">
      <c r="A189" s="12" t="s">
        <v>355</v>
      </c>
      <c r="B189" s="3" t="s">
        <v>356</v>
      </c>
      <c r="C189" s="4" t="s">
        <v>65</v>
      </c>
      <c r="D189" s="16">
        <v>54</v>
      </c>
      <c r="E189" s="16"/>
      <c r="F189" s="17">
        <f t="shared" si="2"/>
        <v>0</v>
      </c>
    </row>
    <row r="190" spans="1:6" ht="30" x14ac:dyDescent="0.25">
      <c r="A190" s="12" t="s">
        <v>357</v>
      </c>
      <c r="B190" s="3" t="s">
        <v>358</v>
      </c>
      <c r="C190" s="4" t="s">
        <v>65</v>
      </c>
      <c r="D190" s="16">
        <v>246</v>
      </c>
      <c r="E190" s="16"/>
      <c r="F190" s="17">
        <f t="shared" si="2"/>
        <v>0</v>
      </c>
    </row>
    <row r="191" spans="1:6" ht="30" x14ac:dyDescent="0.25">
      <c r="A191" s="12" t="s">
        <v>359</v>
      </c>
      <c r="B191" s="3" t="s">
        <v>360</v>
      </c>
      <c r="C191" s="4" t="s">
        <v>65</v>
      </c>
      <c r="D191" s="16">
        <v>95.01</v>
      </c>
      <c r="E191" s="16"/>
      <c r="F191" s="17">
        <f t="shared" si="2"/>
        <v>0</v>
      </c>
    </row>
    <row r="192" spans="1:6" ht="30" x14ac:dyDescent="0.25">
      <c r="A192" s="12" t="s">
        <v>361</v>
      </c>
      <c r="B192" s="3" t="s">
        <v>362</v>
      </c>
      <c r="C192" s="4" t="s">
        <v>10</v>
      </c>
      <c r="D192" s="16">
        <v>45</v>
      </c>
      <c r="E192" s="16"/>
      <c r="F192" s="17">
        <f t="shared" si="2"/>
        <v>0</v>
      </c>
    </row>
    <row r="193" spans="1:6" ht="30" x14ac:dyDescent="0.25">
      <c r="A193" s="12" t="s">
        <v>363</v>
      </c>
      <c r="B193" s="3" t="s">
        <v>364</v>
      </c>
      <c r="C193" s="4" t="s">
        <v>10</v>
      </c>
      <c r="D193" s="16">
        <v>16</v>
      </c>
      <c r="E193" s="16"/>
      <c r="F193" s="17">
        <f t="shared" si="2"/>
        <v>0</v>
      </c>
    </row>
    <row r="194" spans="1:6" ht="30" x14ac:dyDescent="0.25">
      <c r="A194" s="12" t="s">
        <v>365</v>
      </c>
      <c r="B194" s="3" t="s">
        <v>366</v>
      </c>
      <c r="C194" s="4" t="s">
        <v>10</v>
      </c>
      <c r="D194" s="16">
        <v>4</v>
      </c>
      <c r="E194" s="16"/>
      <c r="F194" s="17">
        <f t="shared" si="2"/>
        <v>0</v>
      </c>
    </row>
    <row r="195" spans="1:6" ht="30" x14ac:dyDescent="0.25">
      <c r="A195" s="12" t="s">
        <v>367</v>
      </c>
      <c r="B195" s="3" t="s">
        <v>368</v>
      </c>
      <c r="C195" s="4" t="s">
        <v>10</v>
      </c>
      <c r="D195" s="16">
        <v>6</v>
      </c>
      <c r="E195" s="16"/>
      <c r="F195" s="17">
        <f t="shared" si="2"/>
        <v>0</v>
      </c>
    </row>
    <row r="196" spans="1:6" ht="30" x14ac:dyDescent="0.25">
      <c r="A196" s="12" t="s">
        <v>369</v>
      </c>
      <c r="B196" s="3" t="s">
        <v>370</v>
      </c>
      <c r="C196" s="4" t="s">
        <v>10</v>
      </c>
      <c r="D196" s="16">
        <v>7</v>
      </c>
      <c r="E196" s="16"/>
      <c r="F196" s="17">
        <f t="shared" si="2"/>
        <v>0</v>
      </c>
    </row>
    <row r="197" spans="1:6" ht="30" x14ac:dyDescent="0.25">
      <c r="A197" s="12" t="s">
        <v>371</v>
      </c>
      <c r="B197" s="3" t="s">
        <v>372</v>
      </c>
      <c r="C197" s="4" t="s">
        <v>10</v>
      </c>
      <c r="D197" s="16">
        <v>2</v>
      </c>
      <c r="E197" s="16"/>
      <c r="F197" s="17">
        <f t="shared" si="2"/>
        <v>0</v>
      </c>
    </row>
    <row r="198" spans="1:6" ht="30" x14ac:dyDescent="0.25">
      <c r="A198" s="12" t="s">
        <v>373</v>
      </c>
      <c r="B198" s="3" t="s">
        <v>374</v>
      </c>
      <c r="C198" s="4" t="s">
        <v>10</v>
      </c>
      <c r="D198" s="16">
        <v>1</v>
      </c>
      <c r="E198" s="16"/>
      <c r="F198" s="17">
        <f t="shared" si="2"/>
        <v>0</v>
      </c>
    </row>
    <row r="199" spans="1:6" ht="30" x14ac:dyDescent="0.25">
      <c r="A199" s="12" t="s">
        <v>375</v>
      </c>
      <c r="B199" s="3" t="s">
        <v>376</v>
      </c>
      <c r="C199" s="4" t="s">
        <v>10</v>
      </c>
      <c r="D199" s="16">
        <v>32</v>
      </c>
      <c r="E199" s="16"/>
      <c r="F199" s="17">
        <f t="shared" si="2"/>
        <v>0</v>
      </c>
    </row>
    <row r="200" spans="1:6" ht="30" x14ac:dyDescent="0.25">
      <c r="A200" s="12" t="s">
        <v>377</v>
      </c>
      <c r="B200" s="3" t="s">
        <v>378</v>
      </c>
      <c r="C200" s="4" t="s">
        <v>10</v>
      </c>
      <c r="D200" s="16">
        <v>4</v>
      </c>
      <c r="E200" s="16"/>
      <c r="F200" s="17">
        <f t="shared" si="2"/>
        <v>0</v>
      </c>
    </row>
    <row r="201" spans="1:6" ht="30" x14ac:dyDescent="0.25">
      <c r="A201" s="12" t="s">
        <v>379</v>
      </c>
      <c r="B201" s="3" t="s">
        <v>380</v>
      </c>
      <c r="C201" s="4" t="s">
        <v>10</v>
      </c>
      <c r="D201" s="16">
        <v>2</v>
      </c>
      <c r="E201" s="16"/>
      <c r="F201" s="17">
        <f t="shared" si="2"/>
        <v>0</v>
      </c>
    </row>
    <row r="202" spans="1:6" ht="30" x14ac:dyDescent="0.25">
      <c r="A202" s="12" t="s">
        <v>381</v>
      </c>
      <c r="B202" s="3" t="s">
        <v>382</v>
      </c>
      <c r="C202" s="4" t="s">
        <v>10</v>
      </c>
      <c r="D202" s="16">
        <v>6</v>
      </c>
      <c r="E202" s="16"/>
      <c r="F202" s="17">
        <f t="shared" si="2"/>
        <v>0</v>
      </c>
    </row>
    <row r="203" spans="1:6" ht="45" x14ac:dyDescent="0.25">
      <c r="A203" s="12" t="s">
        <v>383</v>
      </c>
      <c r="B203" s="3" t="s">
        <v>384</v>
      </c>
      <c r="C203" s="4" t="s">
        <v>10</v>
      </c>
      <c r="D203" s="16">
        <v>7</v>
      </c>
      <c r="E203" s="16"/>
      <c r="F203" s="17">
        <f t="shared" si="2"/>
        <v>0</v>
      </c>
    </row>
    <row r="204" spans="1:6" ht="45" x14ac:dyDescent="0.25">
      <c r="A204" s="12" t="s">
        <v>385</v>
      </c>
      <c r="B204" s="3" t="s">
        <v>386</v>
      </c>
      <c r="C204" s="4" t="s">
        <v>10</v>
      </c>
      <c r="D204" s="16">
        <v>92</v>
      </c>
      <c r="E204" s="16"/>
      <c r="F204" s="17">
        <f t="shared" si="2"/>
        <v>0</v>
      </c>
    </row>
    <row r="205" spans="1:6" ht="30" x14ac:dyDescent="0.25">
      <c r="A205" s="12" t="s">
        <v>387</v>
      </c>
      <c r="B205" s="3" t="s">
        <v>388</v>
      </c>
      <c r="C205" s="4" t="s">
        <v>10</v>
      </c>
      <c r="D205" s="16">
        <v>3</v>
      </c>
      <c r="E205" s="16"/>
      <c r="F205" s="17">
        <f t="shared" si="2"/>
        <v>0</v>
      </c>
    </row>
    <row r="206" spans="1:6" x14ac:dyDescent="0.25">
      <c r="A206" s="12" t="s">
        <v>389</v>
      </c>
      <c r="B206" s="3" t="s">
        <v>42</v>
      </c>
      <c r="C206" s="4"/>
      <c r="D206" s="16"/>
      <c r="E206" s="16"/>
      <c r="F206" s="17">
        <f>SUBTOTAL(9,F207:F223)</f>
        <v>0</v>
      </c>
    </row>
    <row r="207" spans="1:6" ht="30" x14ac:dyDescent="0.25">
      <c r="A207" s="12" t="s">
        <v>390</v>
      </c>
      <c r="B207" s="3" t="s">
        <v>391</v>
      </c>
      <c r="C207" s="4" t="s">
        <v>10</v>
      </c>
      <c r="D207" s="16">
        <v>45</v>
      </c>
      <c r="E207" s="16"/>
      <c r="F207" s="17">
        <f t="shared" si="2"/>
        <v>0</v>
      </c>
    </row>
    <row r="208" spans="1:6" ht="30" x14ac:dyDescent="0.25">
      <c r="A208" s="12" t="s">
        <v>392</v>
      </c>
      <c r="B208" s="3" t="s">
        <v>393</v>
      </c>
      <c r="C208" s="4" t="s">
        <v>10</v>
      </c>
      <c r="D208" s="16">
        <v>91</v>
      </c>
      <c r="E208" s="16"/>
      <c r="F208" s="17">
        <f t="shared" si="2"/>
        <v>0</v>
      </c>
    </row>
    <row r="209" spans="1:6" ht="30" x14ac:dyDescent="0.25">
      <c r="A209" s="12" t="s">
        <v>394</v>
      </c>
      <c r="B209" s="3" t="s">
        <v>395</v>
      </c>
      <c r="C209" s="4" t="s">
        <v>10</v>
      </c>
      <c r="D209" s="16">
        <v>82</v>
      </c>
      <c r="E209" s="16"/>
      <c r="F209" s="17">
        <f t="shared" si="2"/>
        <v>0</v>
      </c>
    </row>
    <row r="210" spans="1:6" ht="60" x14ac:dyDescent="0.25">
      <c r="A210" s="12" t="s">
        <v>396</v>
      </c>
      <c r="B210" s="3" t="s">
        <v>397</v>
      </c>
      <c r="C210" s="4" t="s">
        <v>10</v>
      </c>
      <c r="D210" s="16">
        <v>15</v>
      </c>
      <c r="E210" s="16"/>
      <c r="F210" s="17">
        <f t="shared" si="2"/>
        <v>0</v>
      </c>
    </row>
    <row r="211" spans="1:6" ht="30" x14ac:dyDescent="0.25">
      <c r="A211" s="12" t="s">
        <v>398</v>
      </c>
      <c r="B211" s="3" t="s">
        <v>399</v>
      </c>
      <c r="C211" s="4" t="s">
        <v>10</v>
      </c>
      <c r="D211" s="16">
        <v>22</v>
      </c>
      <c r="E211" s="16"/>
      <c r="F211" s="17">
        <f t="shared" si="2"/>
        <v>0</v>
      </c>
    </row>
    <row r="212" spans="1:6" ht="30" x14ac:dyDescent="0.25">
      <c r="A212" s="12" t="s">
        <v>400</v>
      </c>
      <c r="B212" s="3" t="s">
        <v>401</v>
      </c>
      <c r="C212" s="4" t="s">
        <v>10</v>
      </c>
      <c r="D212" s="16">
        <v>74</v>
      </c>
      <c r="E212" s="16"/>
      <c r="F212" s="17">
        <f t="shared" si="2"/>
        <v>0</v>
      </c>
    </row>
    <row r="213" spans="1:6" ht="30" x14ac:dyDescent="0.25">
      <c r="A213" s="12" t="s">
        <v>402</v>
      </c>
      <c r="B213" s="3" t="s">
        <v>403</v>
      </c>
      <c r="C213" s="4" t="s">
        <v>10</v>
      </c>
      <c r="D213" s="16">
        <v>17</v>
      </c>
      <c r="E213" s="16"/>
      <c r="F213" s="17">
        <f t="shared" ref="F213:F276" si="3">ROUND(D213*E213,2)</f>
        <v>0</v>
      </c>
    </row>
    <row r="214" spans="1:6" ht="60" x14ac:dyDescent="0.25">
      <c r="A214" s="12" t="s">
        <v>404</v>
      </c>
      <c r="B214" s="3" t="s">
        <v>405</v>
      </c>
      <c r="C214" s="4" t="s">
        <v>10</v>
      </c>
      <c r="D214" s="16">
        <v>6</v>
      </c>
      <c r="E214" s="16"/>
      <c r="F214" s="17">
        <f t="shared" si="3"/>
        <v>0</v>
      </c>
    </row>
    <row r="215" spans="1:6" ht="30" x14ac:dyDescent="0.25">
      <c r="A215" s="12" t="s">
        <v>406</v>
      </c>
      <c r="B215" s="3" t="s">
        <v>407</v>
      </c>
      <c r="C215" s="4" t="s">
        <v>10</v>
      </c>
      <c r="D215" s="16">
        <v>5</v>
      </c>
      <c r="E215" s="16"/>
      <c r="F215" s="17">
        <f t="shared" si="3"/>
        <v>0</v>
      </c>
    </row>
    <row r="216" spans="1:6" ht="30" x14ac:dyDescent="0.25">
      <c r="A216" s="12" t="s">
        <v>408</v>
      </c>
      <c r="B216" s="3" t="s">
        <v>409</v>
      </c>
      <c r="C216" s="4" t="s">
        <v>10</v>
      </c>
      <c r="D216" s="16">
        <v>2</v>
      </c>
      <c r="E216" s="16"/>
      <c r="F216" s="17">
        <f t="shared" si="3"/>
        <v>0</v>
      </c>
    </row>
    <row r="217" spans="1:6" ht="45" x14ac:dyDescent="0.25">
      <c r="A217" s="12" t="s">
        <v>410</v>
      </c>
      <c r="B217" s="3" t="s">
        <v>411</v>
      </c>
      <c r="C217" s="4" t="s">
        <v>10</v>
      </c>
      <c r="D217" s="16">
        <v>1</v>
      </c>
      <c r="E217" s="16"/>
      <c r="F217" s="17">
        <f t="shared" si="3"/>
        <v>0</v>
      </c>
    </row>
    <row r="218" spans="1:6" ht="30" x14ac:dyDescent="0.25">
      <c r="A218" s="12" t="s">
        <v>412</v>
      </c>
      <c r="B218" s="3" t="s">
        <v>413</v>
      </c>
      <c r="C218" s="4" t="s">
        <v>10</v>
      </c>
      <c r="D218" s="16">
        <v>1</v>
      </c>
      <c r="E218" s="16"/>
      <c r="F218" s="17">
        <f t="shared" si="3"/>
        <v>0</v>
      </c>
    </row>
    <row r="219" spans="1:6" ht="45" x14ac:dyDescent="0.25">
      <c r="A219" s="12" t="s">
        <v>414</v>
      </c>
      <c r="B219" s="3" t="s">
        <v>415</v>
      </c>
      <c r="C219" s="4" t="s">
        <v>10</v>
      </c>
      <c r="D219" s="16">
        <v>19</v>
      </c>
      <c r="E219" s="16"/>
      <c r="F219" s="17">
        <f t="shared" si="3"/>
        <v>0</v>
      </c>
    </row>
    <row r="220" spans="1:6" ht="45" x14ac:dyDescent="0.25">
      <c r="A220" s="12" t="s">
        <v>416</v>
      </c>
      <c r="B220" s="3" t="s">
        <v>417</v>
      </c>
      <c r="C220" s="4" t="s">
        <v>10</v>
      </c>
      <c r="D220" s="16">
        <v>3</v>
      </c>
      <c r="E220" s="16"/>
      <c r="F220" s="17">
        <f t="shared" si="3"/>
        <v>0</v>
      </c>
    </row>
    <row r="221" spans="1:6" ht="30" x14ac:dyDescent="0.25">
      <c r="A221" s="12" t="s">
        <v>418</v>
      </c>
      <c r="B221" s="3" t="s">
        <v>419</v>
      </c>
      <c r="C221" s="4" t="s">
        <v>10</v>
      </c>
      <c r="D221" s="16">
        <v>23</v>
      </c>
      <c r="E221" s="16"/>
      <c r="F221" s="17">
        <f t="shared" si="3"/>
        <v>0</v>
      </c>
    </row>
    <row r="222" spans="1:6" ht="30" x14ac:dyDescent="0.25">
      <c r="A222" s="12" t="s">
        <v>420</v>
      </c>
      <c r="B222" s="3" t="s">
        <v>421</v>
      </c>
      <c r="C222" s="4" t="s">
        <v>10</v>
      </c>
      <c r="D222" s="16">
        <v>49</v>
      </c>
      <c r="E222" s="16"/>
      <c r="F222" s="17">
        <f t="shared" si="3"/>
        <v>0</v>
      </c>
    </row>
    <row r="223" spans="1:6" ht="30" x14ac:dyDescent="0.25">
      <c r="A223" s="12" t="s">
        <v>422</v>
      </c>
      <c r="B223" s="3" t="s">
        <v>423</v>
      </c>
      <c r="C223" s="4" t="s">
        <v>10</v>
      </c>
      <c r="D223" s="16">
        <v>3</v>
      </c>
      <c r="E223" s="16"/>
      <c r="F223" s="17">
        <f t="shared" si="3"/>
        <v>0</v>
      </c>
    </row>
    <row r="224" spans="1:6" x14ac:dyDescent="0.25">
      <c r="A224" s="12" t="s">
        <v>424</v>
      </c>
      <c r="B224" s="3" t="s">
        <v>43</v>
      </c>
      <c r="C224" s="4"/>
      <c r="D224" s="16"/>
      <c r="E224" s="16"/>
      <c r="F224" s="17">
        <f>SUBTOTAL(9,F225:F242)</f>
        <v>0</v>
      </c>
    </row>
    <row r="225" spans="1:6" ht="30" x14ac:dyDescent="0.25">
      <c r="A225" s="12" t="s">
        <v>425</v>
      </c>
      <c r="B225" s="3" t="s">
        <v>426</v>
      </c>
      <c r="C225" s="4" t="s">
        <v>10</v>
      </c>
      <c r="D225" s="16">
        <v>3</v>
      </c>
      <c r="E225" s="16"/>
      <c r="F225" s="17">
        <f t="shared" si="3"/>
        <v>0</v>
      </c>
    </row>
    <row r="226" spans="1:6" ht="30" x14ac:dyDescent="0.25">
      <c r="A226" s="12" t="s">
        <v>427</v>
      </c>
      <c r="B226" s="3" t="s">
        <v>428</v>
      </c>
      <c r="C226" s="4" t="s">
        <v>10</v>
      </c>
      <c r="D226" s="16">
        <v>1</v>
      </c>
      <c r="E226" s="16"/>
      <c r="F226" s="17">
        <f t="shared" si="3"/>
        <v>0</v>
      </c>
    </row>
    <row r="227" spans="1:6" ht="30" x14ac:dyDescent="0.25">
      <c r="A227" s="12" t="s">
        <v>429</v>
      </c>
      <c r="B227" s="3" t="s">
        <v>430</v>
      </c>
      <c r="C227" s="4" t="s">
        <v>10</v>
      </c>
      <c r="D227" s="16">
        <v>1</v>
      </c>
      <c r="E227" s="16"/>
      <c r="F227" s="17">
        <f t="shared" si="3"/>
        <v>0</v>
      </c>
    </row>
    <row r="228" spans="1:6" ht="45" x14ac:dyDescent="0.25">
      <c r="A228" s="12" t="s">
        <v>431</v>
      </c>
      <c r="B228" s="3" t="s">
        <v>288</v>
      </c>
      <c r="C228" s="4" t="s">
        <v>10</v>
      </c>
      <c r="D228" s="16">
        <v>2</v>
      </c>
      <c r="E228" s="16"/>
      <c r="F228" s="17">
        <f t="shared" si="3"/>
        <v>0</v>
      </c>
    </row>
    <row r="229" spans="1:6" ht="45" x14ac:dyDescent="0.25">
      <c r="A229" s="12" t="s">
        <v>432</v>
      </c>
      <c r="B229" s="3" t="s">
        <v>290</v>
      </c>
      <c r="C229" s="4" t="s">
        <v>10</v>
      </c>
      <c r="D229" s="16">
        <v>2</v>
      </c>
      <c r="E229" s="16"/>
      <c r="F229" s="17">
        <f t="shared" si="3"/>
        <v>0</v>
      </c>
    </row>
    <row r="230" spans="1:6" ht="30" x14ac:dyDescent="0.25">
      <c r="A230" s="12" t="s">
        <v>433</v>
      </c>
      <c r="B230" s="3" t="s">
        <v>434</v>
      </c>
      <c r="C230" s="4" t="s">
        <v>10</v>
      </c>
      <c r="D230" s="16">
        <v>1</v>
      </c>
      <c r="E230" s="16"/>
      <c r="F230" s="17">
        <f t="shared" si="3"/>
        <v>0</v>
      </c>
    </row>
    <row r="231" spans="1:6" ht="30" x14ac:dyDescent="0.25">
      <c r="A231" s="12" t="s">
        <v>435</v>
      </c>
      <c r="B231" s="3" t="s">
        <v>436</v>
      </c>
      <c r="C231" s="4" t="s">
        <v>10</v>
      </c>
      <c r="D231" s="16">
        <v>32</v>
      </c>
      <c r="E231" s="16"/>
      <c r="F231" s="17">
        <f t="shared" si="3"/>
        <v>0</v>
      </c>
    </row>
    <row r="232" spans="1:6" ht="30" x14ac:dyDescent="0.25">
      <c r="A232" s="12" t="s">
        <v>437</v>
      </c>
      <c r="B232" s="3" t="s">
        <v>346</v>
      </c>
      <c r="C232" s="4" t="s">
        <v>10</v>
      </c>
      <c r="D232" s="16">
        <v>2</v>
      </c>
      <c r="E232" s="16"/>
      <c r="F232" s="17">
        <f t="shared" si="3"/>
        <v>0</v>
      </c>
    </row>
    <row r="233" spans="1:6" ht="45" x14ac:dyDescent="0.25">
      <c r="A233" s="12" t="s">
        <v>438</v>
      </c>
      <c r="B233" s="3" t="s">
        <v>439</v>
      </c>
      <c r="C233" s="4" t="s">
        <v>10</v>
      </c>
      <c r="D233" s="16">
        <v>1</v>
      </c>
      <c r="E233" s="16"/>
      <c r="F233" s="17">
        <f t="shared" si="3"/>
        <v>0</v>
      </c>
    </row>
    <row r="234" spans="1:6" ht="45" x14ac:dyDescent="0.25">
      <c r="A234" s="12" t="s">
        <v>440</v>
      </c>
      <c r="B234" s="3" t="s">
        <v>441</v>
      </c>
      <c r="C234" s="4" t="s">
        <v>10</v>
      </c>
      <c r="D234" s="16">
        <v>3</v>
      </c>
      <c r="E234" s="16"/>
      <c r="F234" s="17">
        <f t="shared" si="3"/>
        <v>0</v>
      </c>
    </row>
    <row r="235" spans="1:6" ht="45" x14ac:dyDescent="0.25">
      <c r="A235" s="12" t="s">
        <v>442</v>
      </c>
      <c r="B235" s="3" t="s">
        <v>443</v>
      </c>
      <c r="C235" s="4" t="s">
        <v>10</v>
      </c>
      <c r="D235" s="16">
        <v>4</v>
      </c>
      <c r="E235" s="16"/>
      <c r="F235" s="17">
        <f t="shared" si="3"/>
        <v>0</v>
      </c>
    </row>
    <row r="236" spans="1:6" ht="30" x14ac:dyDescent="0.25">
      <c r="A236" s="12" t="s">
        <v>444</v>
      </c>
      <c r="B236" s="3" t="s">
        <v>358</v>
      </c>
      <c r="C236" s="4" t="s">
        <v>65</v>
      </c>
      <c r="D236" s="16">
        <v>246</v>
      </c>
      <c r="E236" s="16"/>
      <c r="F236" s="17">
        <f t="shared" si="3"/>
        <v>0</v>
      </c>
    </row>
    <row r="237" spans="1:6" ht="45" x14ac:dyDescent="0.25">
      <c r="A237" s="12" t="s">
        <v>445</v>
      </c>
      <c r="B237" s="3" t="s">
        <v>446</v>
      </c>
      <c r="C237" s="4" t="s">
        <v>65</v>
      </c>
      <c r="D237" s="16">
        <v>0.5</v>
      </c>
      <c r="E237" s="16"/>
      <c r="F237" s="17">
        <f t="shared" si="3"/>
        <v>0</v>
      </c>
    </row>
    <row r="238" spans="1:6" ht="45" x14ac:dyDescent="0.25">
      <c r="A238" s="12" t="s">
        <v>447</v>
      </c>
      <c r="B238" s="3" t="s">
        <v>448</v>
      </c>
      <c r="C238" s="4" t="s">
        <v>65</v>
      </c>
      <c r="D238" s="16">
        <v>14</v>
      </c>
      <c r="E238" s="16"/>
      <c r="F238" s="17">
        <f t="shared" si="3"/>
        <v>0</v>
      </c>
    </row>
    <row r="239" spans="1:6" ht="45" x14ac:dyDescent="0.25">
      <c r="A239" s="12" t="s">
        <v>449</v>
      </c>
      <c r="B239" s="3" t="s">
        <v>450</v>
      </c>
      <c r="C239" s="4" t="s">
        <v>65</v>
      </c>
      <c r="D239" s="16">
        <v>20</v>
      </c>
      <c r="E239" s="16"/>
      <c r="F239" s="17">
        <f t="shared" si="3"/>
        <v>0</v>
      </c>
    </row>
    <row r="240" spans="1:6" ht="30" x14ac:dyDescent="0.25">
      <c r="A240" s="12" t="s">
        <v>451</v>
      </c>
      <c r="B240" s="3" t="s">
        <v>409</v>
      </c>
      <c r="C240" s="4" t="s">
        <v>10</v>
      </c>
      <c r="D240" s="16">
        <v>1</v>
      </c>
      <c r="E240" s="16"/>
      <c r="F240" s="17">
        <f t="shared" si="3"/>
        <v>0</v>
      </c>
    </row>
    <row r="241" spans="1:6" ht="30" x14ac:dyDescent="0.25">
      <c r="A241" s="12" t="s">
        <v>452</v>
      </c>
      <c r="B241" s="3" t="s">
        <v>413</v>
      </c>
      <c r="C241" s="4" t="s">
        <v>10</v>
      </c>
      <c r="D241" s="16">
        <v>1</v>
      </c>
      <c r="E241" s="16"/>
      <c r="F241" s="17">
        <f t="shared" si="3"/>
        <v>0</v>
      </c>
    </row>
    <row r="242" spans="1:6" ht="30" x14ac:dyDescent="0.25">
      <c r="A242" s="12" t="s">
        <v>453</v>
      </c>
      <c r="B242" s="3" t="s">
        <v>454</v>
      </c>
      <c r="C242" s="4" t="s">
        <v>271</v>
      </c>
      <c r="D242" s="16">
        <v>1</v>
      </c>
      <c r="E242" s="16"/>
      <c r="F242" s="17">
        <f t="shared" si="3"/>
        <v>0</v>
      </c>
    </row>
    <row r="243" spans="1:6" x14ac:dyDescent="0.25">
      <c r="A243" s="12" t="s">
        <v>455</v>
      </c>
      <c r="B243" s="3" t="s">
        <v>44</v>
      </c>
      <c r="C243" s="4"/>
      <c r="D243" s="16"/>
      <c r="E243" s="16"/>
      <c r="F243" s="17">
        <f>SUBTOTAL(9,F244:F290)</f>
        <v>0</v>
      </c>
    </row>
    <row r="244" spans="1:6" ht="60" x14ac:dyDescent="0.25">
      <c r="A244" s="12" t="s">
        <v>456</v>
      </c>
      <c r="B244" s="3" t="s">
        <v>457</v>
      </c>
      <c r="C244" s="4" t="s">
        <v>75</v>
      </c>
      <c r="D244" s="16">
        <v>297.89999999999998</v>
      </c>
      <c r="E244" s="16"/>
      <c r="F244" s="17">
        <f t="shared" si="3"/>
        <v>0</v>
      </c>
    </row>
    <row r="245" spans="1:6" ht="30" x14ac:dyDescent="0.25">
      <c r="A245" s="12" t="s">
        <v>458</v>
      </c>
      <c r="B245" s="3" t="s">
        <v>459</v>
      </c>
      <c r="C245" s="4" t="s">
        <v>460</v>
      </c>
      <c r="D245" s="16">
        <v>30.94</v>
      </c>
      <c r="E245" s="16"/>
      <c r="F245" s="17">
        <f t="shared" si="3"/>
        <v>0</v>
      </c>
    </row>
    <row r="246" spans="1:6" ht="30" x14ac:dyDescent="0.25">
      <c r="A246" s="12" t="s">
        <v>461</v>
      </c>
      <c r="B246" s="3" t="s">
        <v>462</v>
      </c>
      <c r="C246" s="4" t="s">
        <v>75</v>
      </c>
      <c r="D246" s="16">
        <v>266.97000000000003</v>
      </c>
      <c r="E246" s="16"/>
      <c r="F246" s="17">
        <f t="shared" si="3"/>
        <v>0</v>
      </c>
    </row>
    <row r="247" spans="1:6" x14ac:dyDescent="0.25">
      <c r="A247" s="12" t="s">
        <v>463</v>
      </c>
      <c r="B247" s="3" t="s">
        <v>464</v>
      </c>
      <c r="C247" s="4" t="s">
        <v>62</v>
      </c>
      <c r="D247" s="16">
        <v>175.38</v>
      </c>
      <c r="E247" s="16"/>
      <c r="F247" s="17">
        <f t="shared" si="3"/>
        <v>0</v>
      </c>
    </row>
    <row r="248" spans="1:6" ht="30" x14ac:dyDescent="0.25">
      <c r="A248" s="12" t="s">
        <v>465</v>
      </c>
      <c r="B248" s="3" t="s">
        <v>388</v>
      </c>
      <c r="C248" s="4" t="s">
        <v>10</v>
      </c>
      <c r="D248" s="16">
        <v>24</v>
      </c>
      <c r="E248" s="16"/>
      <c r="F248" s="17">
        <f t="shared" si="3"/>
        <v>0</v>
      </c>
    </row>
    <row r="249" spans="1:6" ht="30" x14ac:dyDescent="0.25">
      <c r="A249" s="12" t="s">
        <v>466</v>
      </c>
      <c r="B249" s="3" t="s">
        <v>467</v>
      </c>
      <c r="C249" s="4" t="s">
        <v>10</v>
      </c>
      <c r="D249" s="16">
        <v>97</v>
      </c>
      <c r="E249" s="16"/>
      <c r="F249" s="17">
        <f t="shared" si="3"/>
        <v>0</v>
      </c>
    </row>
    <row r="250" spans="1:6" ht="45" x14ac:dyDescent="0.25">
      <c r="A250" s="12" t="s">
        <v>468</v>
      </c>
      <c r="B250" s="3" t="s">
        <v>469</v>
      </c>
      <c r="C250" s="4" t="s">
        <v>10</v>
      </c>
      <c r="D250" s="16">
        <v>2</v>
      </c>
      <c r="E250" s="16"/>
      <c r="F250" s="17">
        <f t="shared" si="3"/>
        <v>0</v>
      </c>
    </row>
    <row r="251" spans="1:6" ht="30" x14ac:dyDescent="0.25">
      <c r="A251" s="12" t="s">
        <v>470</v>
      </c>
      <c r="B251" s="3" t="s">
        <v>471</v>
      </c>
      <c r="C251" s="4" t="s">
        <v>10</v>
      </c>
      <c r="D251" s="16">
        <v>4</v>
      </c>
      <c r="E251" s="16"/>
      <c r="F251" s="17">
        <f t="shared" si="3"/>
        <v>0</v>
      </c>
    </row>
    <row r="252" spans="1:6" ht="45" x14ac:dyDescent="0.25">
      <c r="A252" s="12" t="s">
        <v>472</v>
      </c>
      <c r="B252" s="3" t="s">
        <v>473</v>
      </c>
      <c r="C252" s="4" t="s">
        <v>10</v>
      </c>
      <c r="D252" s="16">
        <v>12</v>
      </c>
      <c r="E252" s="16"/>
      <c r="F252" s="17">
        <f t="shared" si="3"/>
        <v>0</v>
      </c>
    </row>
    <row r="253" spans="1:6" ht="45" x14ac:dyDescent="0.25">
      <c r="A253" s="12" t="s">
        <v>474</v>
      </c>
      <c r="B253" s="3" t="s">
        <v>475</v>
      </c>
      <c r="C253" s="4" t="s">
        <v>10</v>
      </c>
      <c r="D253" s="16">
        <v>96</v>
      </c>
      <c r="E253" s="16"/>
      <c r="F253" s="17">
        <f t="shared" si="3"/>
        <v>0</v>
      </c>
    </row>
    <row r="254" spans="1:6" ht="45" x14ac:dyDescent="0.25">
      <c r="A254" s="12" t="s">
        <v>476</v>
      </c>
      <c r="B254" s="3" t="s">
        <v>477</v>
      </c>
      <c r="C254" s="4" t="s">
        <v>10</v>
      </c>
      <c r="D254" s="16">
        <v>17.010000000000002</v>
      </c>
      <c r="E254" s="16"/>
      <c r="F254" s="17">
        <f t="shared" si="3"/>
        <v>0</v>
      </c>
    </row>
    <row r="255" spans="1:6" ht="45" x14ac:dyDescent="0.25">
      <c r="A255" s="12" t="s">
        <v>478</v>
      </c>
      <c r="B255" s="3" t="s">
        <v>479</v>
      </c>
      <c r="C255" s="4" t="s">
        <v>10</v>
      </c>
      <c r="D255" s="16">
        <v>29.01</v>
      </c>
      <c r="E255" s="16"/>
      <c r="F255" s="17">
        <f t="shared" si="3"/>
        <v>0</v>
      </c>
    </row>
    <row r="256" spans="1:6" ht="45" x14ac:dyDescent="0.25">
      <c r="A256" s="12" t="s">
        <v>480</v>
      </c>
      <c r="B256" s="3" t="s">
        <v>481</v>
      </c>
      <c r="C256" s="4" t="s">
        <v>65</v>
      </c>
      <c r="D256" s="16">
        <v>282</v>
      </c>
      <c r="E256" s="16"/>
      <c r="F256" s="17">
        <f t="shared" si="3"/>
        <v>0</v>
      </c>
    </row>
    <row r="257" spans="1:6" ht="45" x14ac:dyDescent="0.25">
      <c r="A257" s="12" t="s">
        <v>482</v>
      </c>
      <c r="B257" s="3" t="s">
        <v>483</v>
      </c>
      <c r="C257" s="4" t="s">
        <v>65</v>
      </c>
      <c r="D257" s="16">
        <v>159</v>
      </c>
      <c r="E257" s="16"/>
      <c r="F257" s="17">
        <f t="shared" si="3"/>
        <v>0</v>
      </c>
    </row>
    <row r="258" spans="1:6" ht="45" x14ac:dyDescent="0.25">
      <c r="A258" s="12" t="s">
        <v>484</v>
      </c>
      <c r="B258" s="3" t="s">
        <v>485</v>
      </c>
      <c r="C258" s="4" t="s">
        <v>65</v>
      </c>
      <c r="D258" s="16">
        <v>151.99</v>
      </c>
      <c r="E258" s="16"/>
      <c r="F258" s="17">
        <f t="shared" si="3"/>
        <v>0</v>
      </c>
    </row>
    <row r="259" spans="1:6" ht="45" x14ac:dyDescent="0.25">
      <c r="A259" s="12" t="s">
        <v>486</v>
      </c>
      <c r="B259" s="3" t="s">
        <v>487</v>
      </c>
      <c r="C259" s="4" t="s">
        <v>65</v>
      </c>
      <c r="D259" s="16">
        <v>300</v>
      </c>
      <c r="E259" s="16"/>
      <c r="F259" s="17">
        <f t="shared" si="3"/>
        <v>0</v>
      </c>
    </row>
    <row r="260" spans="1:6" ht="30" x14ac:dyDescent="0.25">
      <c r="A260" s="12" t="s">
        <v>488</v>
      </c>
      <c r="B260" s="3" t="s">
        <v>489</v>
      </c>
      <c r="C260" s="4" t="s">
        <v>65</v>
      </c>
      <c r="D260" s="16">
        <v>243</v>
      </c>
      <c r="E260" s="16"/>
      <c r="F260" s="17">
        <f t="shared" si="3"/>
        <v>0</v>
      </c>
    </row>
    <row r="261" spans="1:6" ht="45" x14ac:dyDescent="0.25">
      <c r="A261" s="12" t="s">
        <v>490</v>
      </c>
      <c r="B261" s="3" t="s">
        <v>491</v>
      </c>
      <c r="C261" s="4" t="s">
        <v>65</v>
      </c>
      <c r="D261" s="16">
        <v>72</v>
      </c>
      <c r="E261" s="16"/>
      <c r="F261" s="17">
        <f t="shared" si="3"/>
        <v>0</v>
      </c>
    </row>
    <row r="262" spans="1:6" ht="45" x14ac:dyDescent="0.25">
      <c r="A262" s="12" t="s">
        <v>492</v>
      </c>
      <c r="B262" s="3" t="s">
        <v>493</v>
      </c>
      <c r="C262" s="4" t="s">
        <v>10</v>
      </c>
      <c r="D262" s="16">
        <v>39.99</v>
      </c>
      <c r="E262" s="16"/>
      <c r="F262" s="17">
        <f t="shared" si="3"/>
        <v>0</v>
      </c>
    </row>
    <row r="263" spans="1:6" ht="45" x14ac:dyDescent="0.25">
      <c r="A263" s="12" t="s">
        <v>494</v>
      </c>
      <c r="B263" s="3" t="s">
        <v>495</v>
      </c>
      <c r="C263" s="4" t="s">
        <v>10</v>
      </c>
      <c r="D263" s="16">
        <v>196</v>
      </c>
      <c r="E263" s="16"/>
      <c r="F263" s="17">
        <f t="shared" si="3"/>
        <v>0</v>
      </c>
    </row>
    <row r="264" spans="1:6" ht="45" x14ac:dyDescent="0.25">
      <c r="A264" s="12" t="s">
        <v>496</v>
      </c>
      <c r="B264" s="3" t="s">
        <v>497</v>
      </c>
      <c r="C264" s="4" t="s">
        <v>10</v>
      </c>
      <c r="D264" s="16">
        <v>22</v>
      </c>
      <c r="E264" s="16"/>
      <c r="F264" s="17">
        <f t="shared" si="3"/>
        <v>0</v>
      </c>
    </row>
    <row r="265" spans="1:6" ht="45" x14ac:dyDescent="0.25">
      <c r="A265" s="12" t="s">
        <v>498</v>
      </c>
      <c r="B265" s="3" t="s">
        <v>499</v>
      </c>
      <c r="C265" s="4" t="s">
        <v>10</v>
      </c>
      <c r="D265" s="16">
        <v>38.01</v>
      </c>
      <c r="E265" s="16"/>
      <c r="F265" s="17">
        <f t="shared" si="3"/>
        <v>0</v>
      </c>
    </row>
    <row r="266" spans="1:6" ht="45" x14ac:dyDescent="0.25">
      <c r="A266" s="12" t="s">
        <v>500</v>
      </c>
      <c r="B266" s="3" t="s">
        <v>501</v>
      </c>
      <c r="C266" s="4" t="s">
        <v>10</v>
      </c>
      <c r="D266" s="16">
        <v>67</v>
      </c>
      <c r="E266" s="16"/>
      <c r="F266" s="17">
        <f t="shared" si="3"/>
        <v>0</v>
      </c>
    </row>
    <row r="267" spans="1:6" ht="45" x14ac:dyDescent="0.25">
      <c r="A267" s="12" t="s">
        <v>502</v>
      </c>
      <c r="B267" s="3" t="s">
        <v>503</v>
      </c>
      <c r="C267" s="4" t="s">
        <v>10</v>
      </c>
      <c r="D267" s="16">
        <v>236</v>
      </c>
      <c r="E267" s="16"/>
      <c r="F267" s="17">
        <f t="shared" si="3"/>
        <v>0</v>
      </c>
    </row>
    <row r="268" spans="1:6" ht="45" x14ac:dyDescent="0.25">
      <c r="A268" s="12" t="s">
        <v>504</v>
      </c>
      <c r="B268" s="3" t="s">
        <v>505</v>
      </c>
      <c r="C268" s="4" t="s">
        <v>10</v>
      </c>
      <c r="D268" s="16">
        <v>64</v>
      </c>
      <c r="E268" s="16"/>
      <c r="F268" s="17">
        <f t="shared" si="3"/>
        <v>0</v>
      </c>
    </row>
    <row r="269" spans="1:6" ht="45" x14ac:dyDescent="0.25">
      <c r="A269" s="12" t="s">
        <v>506</v>
      </c>
      <c r="B269" s="3" t="s">
        <v>507</v>
      </c>
      <c r="C269" s="4" t="s">
        <v>10</v>
      </c>
      <c r="D269" s="16">
        <v>44</v>
      </c>
      <c r="E269" s="16"/>
      <c r="F269" s="17">
        <f t="shared" si="3"/>
        <v>0</v>
      </c>
    </row>
    <row r="270" spans="1:6" ht="45" x14ac:dyDescent="0.25">
      <c r="A270" s="12" t="s">
        <v>508</v>
      </c>
      <c r="B270" s="3" t="s">
        <v>509</v>
      </c>
      <c r="C270" s="4" t="s">
        <v>10</v>
      </c>
      <c r="D270" s="16">
        <v>12</v>
      </c>
      <c r="E270" s="16"/>
      <c r="F270" s="17">
        <f t="shared" si="3"/>
        <v>0</v>
      </c>
    </row>
    <row r="271" spans="1:6" ht="45" x14ac:dyDescent="0.25">
      <c r="A271" s="12" t="s">
        <v>510</v>
      </c>
      <c r="B271" s="3" t="s">
        <v>511</v>
      </c>
      <c r="C271" s="4" t="s">
        <v>10</v>
      </c>
      <c r="D271" s="16">
        <v>94</v>
      </c>
      <c r="E271" s="16"/>
      <c r="F271" s="17">
        <f t="shared" si="3"/>
        <v>0</v>
      </c>
    </row>
    <row r="272" spans="1:6" ht="45" x14ac:dyDescent="0.25">
      <c r="A272" s="12" t="s">
        <v>512</v>
      </c>
      <c r="B272" s="3" t="s">
        <v>513</v>
      </c>
      <c r="C272" s="4" t="s">
        <v>10</v>
      </c>
      <c r="D272" s="16">
        <v>32</v>
      </c>
      <c r="E272" s="16"/>
      <c r="F272" s="17">
        <f t="shared" si="3"/>
        <v>0</v>
      </c>
    </row>
    <row r="273" spans="1:6" ht="45" x14ac:dyDescent="0.25">
      <c r="A273" s="12" t="s">
        <v>514</v>
      </c>
      <c r="B273" s="3" t="s">
        <v>515</v>
      </c>
      <c r="C273" s="4" t="s">
        <v>10</v>
      </c>
      <c r="D273" s="16">
        <v>6</v>
      </c>
      <c r="E273" s="16"/>
      <c r="F273" s="17">
        <f t="shared" si="3"/>
        <v>0</v>
      </c>
    </row>
    <row r="274" spans="1:6" ht="45" x14ac:dyDescent="0.25">
      <c r="A274" s="12" t="s">
        <v>516</v>
      </c>
      <c r="B274" s="3" t="s">
        <v>517</v>
      </c>
      <c r="C274" s="4" t="s">
        <v>10</v>
      </c>
      <c r="D274" s="16">
        <v>4</v>
      </c>
      <c r="E274" s="16"/>
      <c r="F274" s="17">
        <f t="shared" si="3"/>
        <v>0</v>
      </c>
    </row>
    <row r="275" spans="1:6" ht="45" x14ac:dyDescent="0.25">
      <c r="A275" s="12" t="s">
        <v>518</v>
      </c>
      <c r="B275" s="3" t="s">
        <v>519</v>
      </c>
      <c r="C275" s="4" t="s">
        <v>10</v>
      </c>
      <c r="D275" s="16">
        <v>1</v>
      </c>
      <c r="E275" s="16"/>
      <c r="F275" s="17">
        <f t="shared" si="3"/>
        <v>0</v>
      </c>
    </row>
    <row r="276" spans="1:6" ht="45" x14ac:dyDescent="0.25">
      <c r="A276" s="12" t="s">
        <v>520</v>
      </c>
      <c r="B276" s="3" t="s">
        <v>521</v>
      </c>
      <c r="C276" s="4" t="s">
        <v>10</v>
      </c>
      <c r="D276" s="16">
        <v>14</v>
      </c>
      <c r="E276" s="16"/>
      <c r="F276" s="17">
        <f t="shared" si="3"/>
        <v>0</v>
      </c>
    </row>
    <row r="277" spans="1:6" x14ac:dyDescent="0.25">
      <c r="A277" s="12" t="s">
        <v>522</v>
      </c>
      <c r="B277" s="3" t="s">
        <v>523</v>
      </c>
      <c r="C277" s="4" t="s">
        <v>10</v>
      </c>
      <c r="D277" s="16">
        <v>13</v>
      </c>
      <c r="E277" s="16"/>
      <c r="F277" s="17">
        <f t="shared" ref="F277:F340" si="4">ROUND(D277*E277,2)</f>
        <v>0</v>
      </c>
    </row>
    <row r="278" spans="1:6" ht="45" x14ac:dyDescent="0.25">
      <c r="A278" s="12" t="s">
        <v>524</v>
      </c>
      <c r="B278" s="3" t="s">
        <v>525</v>
      </c>
      <c r="C278" s="4" t="s">
        <v>10</v>
      </c>
      <c r="D278" s="16">
        <v>1</v>
      </c>
      <c r="E278" s="16"/>
      <c r="F278" s="17">
        <f t="shared" si="4"/>
        <v>0</v>
      </c>
    </row>
    <row r="279" spans="1:6" ht="45" x14ac:dyDescent="0.25">
      <c r="A279" s="12" t="s">
        <v>526</v>
      </c>
      <c r="B279" s="3" t="s">
        <v>527</v>
      </c>
      <c r="C279" s="4" t="s">
        <v>10</v>
      </c>
      <c r="D279" s="16">
        <v>72</v>
      </c>
      <c r="E279" s="16"/>
      <c r="F279" s="17">
        <f t="shared" si="4"/>
        <v>0</v>
      </c>
    </row>
    <row r="280" spans="1:6" ht="45" x14ac:dyDescent="0.25">
      <c r="A280" s="12" t="s">
        <v>528</v>
      </c>
      <c r="B280" s="3" t="s">
        <v>529</v>
      </c>
      <c r="C280" s="4" t="s">
        <v>10</v>
      </c>
      <c r="D280" s="16">
        <v>134</v>
      </c>
      <c r="E280" s="16"/>
      <c r="F280" s="17">
        <f t="shared" si="4"/>
        <v>0</v>
      </c>
    </row>
    <row r="281" spans="1:6" ht="45" x14ac:dyDescent="0.25">
      <c r="A281" s="12" t="s">
        <v>530</v>
      </c>
      <c r="B281" s="3" t="s">
        <v>531</v>
      </c>
      <c r="C281" s="4" t="s">
        <v>10</v>
      </c>
      <c r="D281" s="16">
        <v>81.98</v>
      </c>
      <c r="E281" s="16"/>
      <c r="F281" s="17">
        <f t="shared" si="4"/>
        <v>0</v>
      </c>
    </row>
    <row r="282" spans="1:6" ht="45" x14ac:dyDescent="0.25">
      <c r="A282" s="12" t="s">
        <v>532</v>
      </c>
      <c r="B282" s="3" t="s">
        <v>533</v>
      </c>
      <c r="C282" s="4" t="s">
        <v>10</v>
      </c>
      <c r="D282" s="16">
        <v>362</v>
      </c>
      <c r="E282" s="16"/>
      <c r="F282" s="17">
        <f t="shared" si="4"/>
        <v>0</v>
      </c>
    </row>
    <row r="283" spans="1:6" ht="45" x14ac:dyDescent="0.25">
      <c r="A283" s="12" t="s">
        <v>534</v>
      </c>
      <c r="B283" s="3" t="s">
        <v>535</v>
      </c>
      <c r="C283" s="4" t="s">
        <v>10</v>
      </c>
      <c r="D283" s="16">
        <v>34</v>
      </c>
      <c r="E283" s="16"/>
      <c r="F283" s="17">
        <f t="shared" si="4"/>
        <v>0</v>
      </c>
    </row>
    <row r="284" spans="1:6" ht="45" x14ac:dyDescent="0.25">
      <c r="A284" s="12" t="s">
        <v>536</v>
      </c>
      <c r="B284" s="3" t="s">
        <v>537</v>
      </c>
      <c r="C284" s="4" t="s">
        <v>10</v>
      </c>
      <c r="D284" s="16">
        <v>2</v>
      </c>
      <c r="E284" s="16"/>
      <c r="F284" s="17">
        <f t="shared" si="4"/>
        <v>0</v>
      </c>
    </row>
    <row r="285" spans="1:6" ht="45" x14ac:dyDescent="0.25">
      <c r="A285" s="12" t="s">
        <v>538</v>
      </c>
      <c r="B285" s="3" t="s">
        <v>539</v>
      </c>
      <c r="C285" s="4" t="s">
        <v>10</v>
      </c>
      <c r="D285" s="16">
        <v>17</v>
      </c>
      <c r="E285" s="16"/>
      <c r="F285" s="17">
        <f t="shared" si="4"/>
        <v>0</v>
      </c>
    </row>
    <row r="286" spans="1:6" x14ac:dyDescent="0.25">
      <c r="A286" s="12" t="s">
        <v>540</v>
      </c>
      <c r="B286" s="3" t="s">
        <v>541</v>
      </c>
      <c r="C286" s="4" t="s">
        <v>10</v>
      </c>
      <c r="D286" s="16">
        <v>2</v>
      </c>
      <c r="E286" s="16"/>
      <c r="F286" s="17">
        <f t="shared" si="4"/>
        <v>0</v>
      </c>
    </row>
    <row r="287" spans="1:6" ht="30" x14ac:dyDescent="0.25">
      <c r="A287" s="12" t="s">
        <v>542</v>
      </c>
      <c r="B287" s="3" t="s">
        <v>543</v>
      </c>
      <c r="C287" s="4" t="s">
        <v>10</v>
      </c>
      <c r="D287" s="16">
        <v>14</v>
      </c>
      <c r="E287" s="16"/>
      <c r="F287" s="17">
        <f t="shared" si="4"/>
        <v>0</v>
      </c>
    </row>
    <row r="288" spans="1:6" ht="45" x14ac:dyDescent="0.25">
      <c r="A288" s="12" t="s">
        <v>544</v>
      </c>
      <c r="B288" s="3" t="s">
        <v>545</v>
      </c>
      <c r="C288" s="4" t="s">
        <v>10</v>
      </c>
      <c r="D288" s="16">
        <v>16</v>
      </c>
      <c r="E288" s="16"/>
      <c r="F288" s="17">
        <f t="shared" si="4"/>
        <v>0</v>
      </c>
    </row>
    <row r="289" spans="1:6" ht="45" x14ac:dyDescent="0.25">
      <c r="A289" s="12" t="s">
        <v>546</v>
      </c>
      <c r="B289" s="3" t="s">
        <v>547</v>
      </c>
      <c r="C289" s="4" t="s">
        <v>10</v>
      </c>
      <c r="D289" s="16">
        <v>1</v>
      </c>
      <c r="E289" s="16"/>
      <c r="F289" s="17">
        <f t="shared" si="4"/>
        <v>0</v>
      </c>
    </row>
    <row r="290" spans="1:6" ht="45" x14ac:dyDescent="0.25">
      <c r="A290" s="12" t="s">
        <v>548</v>
      </c>
      <c r="B290" s="3" t="s">
        <v>549</v>
      </c>
      <c r="C290" s="4" t="s">
        <v>10</v>
      </c>
      <c r="D290" s="16">
        <v>8</v>
      </c>
      <c r="E290" s="16"/>
      <c r="F290" s="17">
        <f t="shared" si="4"/>
        <v>0</v>
      </c>
    </row>
    <row r="291" spans="1:6" x14ac:dyDescent="0.25">
      <c r="A291" s="12" t="s">
        <v>550</v>
      </c>
      <c r="B291" s="3" t="s">
        <v>45</v>
      </c>
      <c r="C291" s="4"/>
      <c r="D291" s="16"/>
      <c r="E291" s="16"/>
      <c r="F291" s="17">
        <f>SUBTOTAL(9,F292:F309)</f>
        <v>0</v>
      </c>
    </row>
    <row r="292" spans="1:6" ht="60" x14ac:dyDescent="0.25">
      <c r="A292" s="12" t="s">
        <v>551</v>
      </c>
      <c r="B292" s="3" t="s">
        <v>457</v>
      </c>
      <c r="C292" s="4" t="s">
        <v>75</v>
      </c>
      <c r="D292" s="16">
        <v>1339.29</v>
      </c>
      <c r="E292" s="16"/>
      <c r="F292" s="17">
        <f t="shared" si="4"/>
        <v>0</v>
      </c>
    </row>
    <row r="293" spans="1:6" ht="30" x14ac:dyDescent="0.25">
      <c r="A293" s="12" t="s">
        <v>552</v>
      </c>
      <c r="B293" s="3" t="s">
        <v>459</v>
      </c>
      <c r="C293" s="4" t="s">
        <v>460</v>
      </c>
      <c r="D293" s="16">
        <v>55.66</v>
      </c>
      <c r="E293" s="16"/>
      <c r="F293" s="17">
        <f t="shared" si="4"/>
        <v>0</v>
      </c>
    </row>
    <row r="294" spans="1:6" ht="30" x14ac:dyDescent="0.25">
      <c r="A294" s="12" t="s">
        <v>553</v>
      </c>
      <c r="B294" s="3" t="s">
        <v>462</v>
      </c>
      <c r="C294" s="4" t="s">
        <v>75</v>
      </c>
      <c r="D294" s="16">
        <v>1230.5</v>
      </c>
      <c r="E294" s="16"/>
      <c r="F294" s="17">
        <f t="shared" si="4"/>
        <v>0</v>
      </c>
    </row>
    <row r="295" spans="1:6" x14ac:dyDescent="0.25">
      <c r="A295" s="12" t="s">
        <v>554</v>
      </c>
      <c r="B295" s="3" t="s">
        <v>464</v>
      </c>
      <c r="C295" s="4" t="s">
        <v>62</v>
      </c>
      <c r="D295" s="16">
        <v>633.51</v>
      </c>
      <c r="E295" s="16"/>
      <c r="F295" s="17">
        <f t="shared" si="4"/>
        <v>0</v>
      </c>
    </row>
    <row r="296" spans="1:6" ht="45" x14ac:dyDescent="0.25">
      <c r="A296" s="12" t="s">
        <v>555</v>
      </c>
      <c r="B296" s="3" t="s">
        <v>556</v>
      </c>
      <c r="C296" s="4" t="s">
        <v>10</v>
      </c>
      <c r="D296" s="16">
        <v>52</v>
      </c>
      <c r="E296" s="16"/>
      <c r="F296" s="17">
        <f t="shared" si="4"/>
        <v>0</v>
      </c>
    </row>
    <row r="297" spans="1:6" ht="45" x14ac:dyDescent="0.25">
      <c r="A297" s="12" t="s">
        <v>557</v>
      </c>
      <c r="B297" s="3" t="s">
        <v>558</v>
      </c>
      <c r="C297" s="4" t="s">
        <v>65</v>
      </c>
      <c r="D297" s="16">
        <v>520</v>
      </c>
      <c r="E297" s="16"/>
      <c r="F297" s="17">
        <f t="shared" si="4"/>
        <v>0</v>
      </c>
    </row>
    <row r="298" spans="1:6" ht="45" x14ac:dyDescent="0.25">
      <c r="A298" s="12" t="s">
        <v>559</v>
      </c>
      <c r="B298" s="3" t="s">
        <v>533</v>
      </c>
      <c r="C298" s="4" t="s">
        <v>10</v>
      </c>
      <c r="D298" s="16">
        <v>128</v>
      </c>
      <c r="E298" s="16"/>
      <c r="F298" s="17">
        <f t="shared" si="4"/>
        <v>0</v>
      </c>
    </row>
    <row r="299" spans="1:6" x14ac:dyDescent="0.25">
      <c r="A299" s="12" t="s">
        <v>560</v>
      </c>
      <c r="B299" s="3" t="s">
        <v>561</v>
      </c>
      <c r="C299" s="4" t="s">
        <v>10</v>
      </c>
      <c r="D299" s="16">
        <v>134</v>
      </c>
      <c r="E299" s="16"/>
      <c r="F299" s="17">
        <f t="shared" si="4"/>
        <v>0</v>
      </c>
    </row>
    <row r="300" spans="1:6" ht="45" x14ac:dyDescent="0.25">
      <c r="A300" s="12" t="s">
        <v>562</v>
      </c>
      <c r="B300" s="3" t="s">
        <v>563</v>
      </c>
      <c r="C300" s="4" t="s">
        <v>10</v>
      </c>
      <c r="D300" s="16">
        <v>4</v>
      </c>
      <c r="E300" s="16"/>
      <c r="F300" s="17">
        <f t="shared" si="4"/>
        <v>0</v>
      </c>
    </row>
    <row r="301" spans="1:6" ht="45" x14ac:dyDescent="0.25">
      <c r="A301" s="12" t="s">
        <v>564</v>
      </c>
      <c r="B301" s="3" t="s">
        <v>565</v>
      </c>
      <c r="C301" s="4" t="s">
        <v>65</v>
      </c>
      <c r="D301" s="16">
        <v>4.68</v>
      </c>
      <c r="E301" s="16"/>
      <c r="F301" s="17">
        <f t="shared" si="4"/>
        <v>0</v>
      </c>
    </row>
    <row r="302" spans="1:6" ht="45" x14ac:dyDescent="0.25">
      <c r="A302" s="12" t="s">
        <v>566</v>
      </c>
      <c r="B302" s="3" t="s">
        <v>527</v>
      </c>
      <c r="C302" s="4" t="s">
        <v>10</v>
      </c>
      <c r="D302" s="16">
        <v>22</v>
      </c>
      <c r="E302" s="16"/>
      <c r="F302" s="17">
        <f t="shared" si="4"/>
        <v>0</v>
      </c>
    </row>
    <row r="303" spans="1:6" x14ac:dyDescent="0.25">
      <c r="A303" s="12" t="s">
        <v>567</v>
      </c>
      <c r="B303" s="3" t="s">
        <v>523</v>
      </c>
      <c r="C303" s="4" t="s">
        <v>10</v>
      </c>
      <c r="D303" s="16">
        <v>7</v>
      </c>
      <c r="E303" s="16"/>
      <c r="F303" s="17">
        <f t="shared" si="4"/>
        <v>0</v>
      </c>
    </row>
    <row r="304" spans="1:6" ht="30" x14ac:dyDescent="0.25">
      <c r="A304" s="12" t="s">
        <v>568</v>
      </c>
      <c r="B304" s="3" t="s">
        <v>569</v>
      </c>
      <c r="C304" s="4" t="s">
        <v>65</v>
      </c>
      <c r="D304" s="16">
        <v>385</v>
      </c>
      <c r="E304" s="16"/>
      <c r="F304" s="17">
        <f t="shared" si="4"/>
        <v>0</v>
      </c>
    </row>
    <row r="305" spans="1:6" ht="30" x14ac:dyDescent="0.25">
      <c r="A305" s="12" t="s">
        <v>570</v>
      </c>
      <c r="B305" s="3" t="s">
        <v>571</v>
      </c>
      <c r="C305" s="4" t="s">
        <v>65</v>
      </c>
      <c r="D305" s="16">
        <v>81</v>
      </c>
      <c r="E305" s="16"/>
      <c r="F305" s="17">
        <f t="shared" si="4"/>
        <v>0</v>
      </c>
    </row>
    <row r="306" spans="1:6" ht="60" x14ac:dyDescent="0.25">
      <c r="A306" s="12" t="s">
        <v>572</v>
      </c>
      <c r="B306" s="3" t="s">
        <v>573</v>
      </c>
      <c r="C306" s="4" t="s">
        <v>65</v>
      </c>
      <c r="D306" s="16">
        <v>134</v>
      </c>
      <c r="E306" s="16"/>
      <c r="F306" s="17">
        <f t="shared" si="4"/>
        <v>0</v>
      </c>
    </row>
    <row r="307" spans="1:6" x14ac:dyDescent="0.25">
      <c r="A307" s="12" t="s">
        <v>574</v>
      </c>
      <c r="B307" s="3" t="s">
        <v>575</v>
      </c>
      <c r="C307" s="4" t="s">
        <v>65</v>
      </c>
      <c r="D307" s="16">
        <v>134</v>
      </c>
      <c r="E307" s="16"/>
      <c r="F307" s="17">
        <f t="shared" si="4"/>
        <v>0</v>
      </c>
    </row>
    <row r="308" spans="1:6" ht="60" x14ac:dyDescent="0.25">
      <c r="A308" s="12" t="s">
        <v>576</v>
      </c>
      <c r="B308" s="3" t="s">
        <v>577</v>
      </c>
      <c r="C308" s="4" t="s">
        <v>65</v>
      </c>
      <c r="D308" s="16">
        <v>110</v>
      </c>
      <c r="E308" s="16"/>
      <c r="F308" s="17">
        <f t="shared" si="4"/>
        <v>0</v>
      </c>
    </row>
    <row r="309" spans="1:6" ht="30" x14ac:dyDescent="0.25">
      <c r="A309" s="12" t="s">
        <v>578</v>
      </c>
      <c r="B309" s="3" t="s">
        <v>388</v>
      </c>
      <c r="C309" s="4" t="s">
        <v>10</v>
      </c>
      <c r="D309" s="16">
        <v>41</v>
      </c>
      <c r="E309" s="16"/>
      <c r="F309" s="17">
        <f t="shared" si="4"/>
        <v>0</v>
      </c>
    </row>
    <row r="310" spans="1:6" x14ac:dyDescent="0.25">
      <c r="A310" s="13" t="s">
        <v>579</v>
      </c>
      <c r="B310" s="14" t="s">
        <v>46</v>
      </c>
      <c r="C310" s="15"/>
      <c r="D310" s="16"/>
      <c r="E310" s="16"/>
      <c r="F310" s="17">
        <f>SUBTOTAL(9,F311:F350)</f>
        <v>0</v>
      </c>
    </row>
    <row r="311" spans="1:6" ht="45" x14ac:dyDescent="0.25">
      <c r="A311" s="12" t="s">
        <v>580</v>
      </c>
      <c r="B311" s="3" t="s">
        <v>581</v>
      </c>
      <c r="C311" s="4" t="s">
        <v>65</v>
      </c>
      <c r="D311" s="16">
        <v>722.95</v>
      </c>
      <c r="E311" s="16"/>
      <c r="F311" s="17">
        <f t="shared" si="4"/>
        <v>0</v>
      </c>
    </row>
    <row r="312" spans="1:6" ht="45" x14ac:dyDescent="0.25">
      <c r="A312" s="12" t="s">
        <v>582</v>
      </c>
      <c r="B312" s="3" t="s">
        <v>583</v>
      </c>
      <c r="C312" s="4" t="s">
        <v>65</v>
      </c>
      <c r="D312" s="16">
        <v>1070.81</v>
      </c>
      <c r="E312" s="16"/>
      <c r="F312" s="17">
        <f t="shared" si="4"/>
        <v>0</v>
      </c>
    </row>
    <row r="313" spans="1:6" ht="45" x14ac:dyDescent="0.25">
      <c r="A313" s="12" t="s">
        <v>584</v>
      </c>
      <c r="B313" s="3" t="s">
        <v>585</v>
      </c>
      <c r="C313" s="4" t="s">
        <v>65</v>
      </c>
      <c r="D313" s="16">
        <v>63.36</v>
      </c>
      <c r="E313" s="16"/>
      <c r="F313" s="17">
        <f t="shared" si="4"/>
        <v>0</v>
      </c>
    </row>
    <row r="314" spans="1:6" ht="45" x14ac:dyDescent="0.25">
      <c r="A314" s="12" t="s">
        <v>586</v>
      </c>
      <c r="B314" s="3" t="s">
        <v>587</v>
      </c>
      <c r="C314" s="4" t="s">
        <v>65</v>
      </c>
      <c r="D314" s="16">
        <v>49.46</v>
      </c>
      <c r="E314" s="16"/>
      <c r="F314" s="17">
        <f t="shared" si="4"/>
        <v>0</v>
      </c>
    </row>
    <row r="315" spans="1:6" ht="45" x14ac:dyDescent="0.25">
      <c r="A315" s="12" t="s">
        <v>588</v>
      </c>
      <c r="B315" s="3" t="s">
        <v>589</v>
      </c>
      <c r="C315" s="4" t="s">
        <v>65</v>
      </c>
      <c r="D315" s="16">
        <v>156.36000000000001</v>
      </c>
      <c r="E315" s="16"/>
      <c r="F315" s="17">
        <f t="shared" si="4"/>
        <v>0</v>
      </c>
    </row>
    <row r="316" spans="1:6" ht="45" x14ac:dyDescent="0.25">
      <c r="A316" s="12" t="s">
        <v>590</v>
      </c>
      <c r="B316" s="3" t="s">
        <v>591</v>
      </c>
      <c r="C316" s="4" t="s">
        <v>65</v>
      </c>
      <c r="D316" s="16">
        <v>269</v>
      </c>
      <c r="E316" s="16"/>
      <c r="F316" s="17">
        <f t="shared" si="4"/>
        <v>0</v>
      </c>
    </row>
    <row r="317" spans="1:6" ht="30" x14ac:dyDescent="0.25">
      <c r="A317" s="12" t="s">
        <v>592</v>
      </c>
      <c r="B317" s="3" t="s">
        <v>593</v>
      </c>
      <c r="C317" s="4" t="s">
        <v>10</v>
      </c>
      <c r="D317" s="16">
        <v>4</v>
      </c>
      <c r="E317" s="16"/>
      <c r="F317" s="17">
        <f t="shared" si="4"/>
        <v>0</v>
      </c>
    </row>
    <row r="318" spans="1:6" ht="45" x14ac:dyDescent="0.25">
      <c r="A318" s="12" t="s">
        <v>594</v>
      </c>
      <c r="B318" s="3" t="s">
        <v>595</v>
      </c>
      <c r="C318" s="4" t="s">
        <v>10</v>
      </c>
      <c r="D318" s="16">
        <v>93</v>
      </c>
      <c r="E318" s="16"/>
      <c r="F318" s="17">
        <f t="shared" si="4"/>
        <v>0</v>
      </c>
    </row>
    <row r="319" spans="1:6" ht="30" x14ac:dyDescent="0.25">
      <c r="A319" s="12" t="s">
        <v>596</v>
      </c>
      <c r="B319" s="3" t="s">
        <v>597</v>
      </c>
      <c r="C319" s="4" t="s">
        <v>10</v>
      </c>
      <c r="D319" s="16">
        <v>179</v>
      </c>
      <c r="E319" s="16"/>
      <c r="F319" s="17">
        <f t="shared" si="4"/>
        <v>0</v>
      </c>
    </row>
    <row r="320" spans="1:6" ht="30" x14ac:dyDescent="0.25">
      <c r="A320" s="12" t="s">
        <v>598</v>
      </c>
      <c r="B320" s="3" t="s">
        <v>599</v>
      </c>
      <c r="C320" s="4" t="s">
        <v>10</v>
      </c>
      <c r="D320" s="16">
        <v>1</v>
      </c>
      <c r="E320" s="16"/>
      <c r="F320" s="17">
        <f t="shared" si="4"/>
        <v>0</v>
      </c>
    </row>
    <row r="321" spans="1:6" ht="30" x14ac:dyDescent="0.25">
      <c r="A321" s="12" t="s">
        <v>600</v>
      </c>
      <c r="B321" s="3" t="s">
        <v>601</v>
      </c>
      <c r="C321" s="4" t="s">
        <v>10</v>
      </c>
      <c r="D321" s="16">
        <v>292</v>
      </c>
      <c r="E321" s="16"/>
      <c r="F321" s="17">
        <f t="shared" si="4"/>
        <v>0</v>
      </c>
    </row>
    <row r="322" spans="1:6" ht="30" x14ac:dyDescent="0.25">
      <c r="A322" s="12" t="s">
        <v>602</v>
      </c>
      <c r="B322" s="3" t="s">
        <v>603</v>
      </c>
      <c r="C322" s="4" t="s">
        <v>10</v>
      </c>
      <c r="D322" s="16">
        <v>93</v>
      </c>
      <c r="E322" s="16"/>
      <c r="F322" s="17">
        <f t="shared" si="4"/>
        <v>0</v>
      </c>
    </row>
    <row r="323" spans="1:6" ht="30" x14ac:dyDescent="0.25">
      <c r="A323" s="12" t="s">
        <v>604</v>
      </c>
      <c r="B323" s="3" t="s">
        <v>605</v>
      </c>
      <c r="C323" s="4" t="s">
        <v>10</v>
      </c>
      <c r="D323" s="16">
        <v>105</v>
      </c>
      <c r="E323" s="16"/>
      <c r="F323" s="17">
        <f t="shared" si="4"/>
        <v>0</v>
      </c>
    </row>
    <row r="324" spans="1:6" ht="60" x14ac:dyDescent="0.25">
      <c r="A324" s="12" t="s">
        <v>606</v>
      </c>
      <c r="B324" s="3" t="s">
        <v>607</v>
      </c>
      <c r="C324" s="4" t="s">
        <v>10</v>
      </c>
      <c r="D324" s="16">
        <v>49</v>
      </c>
      <c r="E324" s="16"/>
      <c r="F324" s="17">
        <f t="shared" si="4"/>
        <v>0</v>
      </c>
    </row>
    <row r="325" spans="1:6" ht="45" x14ac:dyDescent="0.25">
      <c r="A325" s="12" t="s">
        <v>608</v>
      </c>
      <c r="B325" s="3" t="s">
        <v>609</v>
      </c>
      <c r="C325" s="4" t="s">
        <v>10</v>
      </c>
      <c r="D325" s="16">
        <v>1</v>
      </c>
      <c r="E325" s="16"/>
      <c r="F325" s="17">
        <f t="shared" si="4"/>
        <v>0</v>
      </c>
    </row>
    <row r="326" spans="1:6" ht="30" x14ac:dyDescent="0.25">
      <c r="A326" s="12" t="s">
        <v>610</v>
      </c>
      <c r="B326" s="3" t="s">
        <v>611</v>
      </c>
      <c r="C326" s="4" t="s">
        <v>10</v>
      </c>
      <c r="D326" s="16">
        <v>179</v>
      </c>
      <c r="E326" s="16"/>
      <c r="F326" s="17">
        <f t="shared" si="4"/>
        <v>0</v>
      </c>
    </row>
    <row r="327" spans="1:6" ht="45" x14ac:dyDescent="0.25">
      <c r="A327" s="12" t="s">
        <v>612</v>
      </c>
      <c r="B327" s="3" t="s">
        <v>613</v>
      </c>
      <c r="C327" s="4" t="s">
        <v>10</v>
      </c>
      <c r="D327" s="16">
        <v>20</v>
      </c>
      <c r="E327" s="16"/>
      <c r="F327" s="17">
        <f t="shared" si="4"/>
        <v>0</v>
      </c>
    </row>
    <row r="328" spans="1:6" ht="30" x14ac:dyDescent="0.25">
      <c r="A328" s="12" t="s">
        <v>614</v>
      </c>
      <c r="B328" s="3" t="s">
        <v>615</v>
      </c>
      <c r="C328" s="4" t="s">
        <v>10</v>
      </c>
      <c r="D328" s="16">
        <v>77</v>
      </c>
      <c r="E328" s="16"/>
      <c r="F328" s="17">
        <f t="shared" si="4"/>
        <v>0</v>
      </c>
    </row>
    <row r="329" spans="1:6" ht="30" x14ac:dyDescent="0.25">
      <c r="A329" s="12" t="s">
        <v>616</v>
      </c>
      <c r="B329" s="3" t="s">
        <v>617</v>
      </c>
      <c r="C329" s="4" t="s">
        <v>10</v>
      </c>
      <c r="D329" s="16">
        <v>14</v>
      </c>
      <c r="E329" s="16"/>
      <c r="F329" s="17">
        <f t="shared" si="4"/>
        <v>0</v>
      </c>
    </row>
    <row r="330" spans="1:6" ht="45" x14ac:dyDescent="0.25">
      <c r="A330" s="12" t="s">
        <v>618</v>
      </c>
      <c r="B330" s="3" t="s">
        <v>619</v>
      </c>
      <c r="C330" s="4" t="s">
        <v>10</v>
      </c>
      <c r="D330" s="16">
        <v>1</v>
      </c>
      <c r="E330" s="16"/>
      <c r="F330" s="17">
        <f t="shared" si="4"/>
        <v>0</v>
      </c>
    </row>
    <row r="331" spans="1:6" ht="30" x14ac:dyDescent="0.25">
      <c r="A331" s="12" t="s">
        <v>620</v>
      </c>
      <c r="B331" s="3" t="s">
        <v>621</v>
      </c>
      <c r="C331" s="4" t="s">
        <v>10</v>
      </c>
      <c r="D331" s="16">
        <v>44</v>
      </c>
      <c r="E331" s="16"/>
      <c r="F331" s="17">
        <f t="shared" si="4"/>
        <v>0</v>
      </c>
    </row>
    <row r="332" spans="1:6" ht="30" x14ac:dyDescent="0.25">
      <c r="A332" s="12" t="s">
        <v>622</v>
      </c>
      <c r="B332" s="3" t="s">
        <v>623</v>
      </c>
      <c r="C332" s="4" t="s">
        <v>10</v>
      </c>
      <c r="D332" s="16">
        <v>2</v>
      </c>
      <c r="E332" s="16"/>
      <c r="F332" s="17">
        <f t="shared" si="4"/>
        <v>0</v>
      </c>
    </row>
    <row r="333" spans="1:6" ht="30" x14ac:dyDescent="0.25">
      <c r="A333" s="12" t="s">
        <v>624</v>
      </c>
      <c r="B333" s="3" t="s">
        <v>625</v>
      </c>
      <c r="C333" s="4" t="s">
        <v>10</v>
      </c>
      <c r="D333" s="16">
        <v>10</v>
      </c>
      <c r="E333" s="16"/>
      <c r="F333" s="17">
        <f t="shared" si="4"/>
        <v>0</v>
      </c>
    </row>
    <row r="334" spans="1:6" ht="30" x14ac:dyDescent="0.25">
      <c r="A334" s="12" t="s">
        <v>626</v>
      </c>
      <c r="B334" s="3" t="s">
        <v>627</v>
      </c>
      <c r="C334" s="4" t="s">
        <v>10</v>
      </c>
      <c r="D334" s="16">
        <v>6</v>
      </c>
      <c r="E334" s="16"/>
      <c r="F334" s="17">
        <f t="shared" si="4"/>
        <v>0</v>
      </c>
    </row>
    <row r="335" spans="1:6" ht="30" x14ac:dyDescent="0.25">
      <c r="A335" s="12" t="s">
        <v>628</v>
      </c>
      <c r="B335" s="3" t="s">
        <v>629</v>
      </c>
      <c r="C335" s="4" t="s">
        <v>10</v>
      </c>
      <c r="D335" s="16">
        <v>1</v>
      </c>
      <c r="E335" s="16"/>
      <c r="F335" s="17">
        <f t="shared" si="4"/>
        <v>0</v>
      </c>
    </row>
    <row r="336" spans="1:6" ht="30" x14ac:dyDescent="0.25">
      <c r="A336" s="12" t="s">
        <v>630</v>
      </c>
      <c r="B336" s="3" t="s">
        <v>631</v>
      </c>
      <c r="C336" s="4" t="s">
        <v>10</v>
      </c>
      <c r="D336" s="16">
        <v>53</v>
      </c>
      <c r="E336" s="16"/>
      <c r="F336" s="17">
        <f t="shared" si="4"/>
        <v>0</v>
      </c>
    </row>
    <row r="337" spans="1:6" ht="30" x14ac:dyDescent="0.25">
      <c r="A337" s="12" t="s">
        <v>632</v>
      </c>
      <c r="B337" s="3" t="s">
        <v>633</v>
      </c>
      <c r="C337" s="4" t="s">
        <v>10</v>
      </c>
      <c r="D337" s="16">
        <v>10</v>
      </c>
      <c r="E337" s="16"/>
      <c r="F337" s="17">
        <f t="shared" si="4"/>
        <v>0</v>
      </c>
    </row>
    <row r="338" spans="1:6" ht="30" x14ac:dyDescent="0.25">
      <c r="A338" s="12" t="s">
        <v>634</v>
      </c>
      <c r="B338" s="3" t="s">
        <v>635</v>
      </c>
      <c r="C338" s="4" t="s">
        <v>10</v>
      </c>
      <c r="D338" s="16">
        <v>6</v>
      </c>
      <c r="E338" s="16"/>
      <c r="F338" s="17">
        <f t="shared" si="4"/>
        <v>0</v>
      </c>
    </row>
    <row r="339" spans="1:6" ht="30" x14ac:dyDescent="0.25">
      <c r="A339" s="12" t="s">
        <v>636</v>
      </c>
      <c r="B339" s="3" t="s">
        <v>637</v>
      </c>
      <c r="C339" s="4" t="s">
        <v>10</v>
      </c>
      <c r="D339" s="16">
        <v>4</v>
      </c>
      <c r="E339" s="16"/>
      <c r="F339" s="17">
        <f t="shared" si="4"/>
        <v>0</v>
      </c>
    </row>
    <row r="340" spans="1:6" ht="30" x14ac:dyDescent="0.25">
      <c r="A340" s="12" t="s">
        <v>638</v>
      </c>
      <c r="B340" s="3" t="s">
        <v>639</v>
      </c>
      <c r="C340" s="4" t="s">
        <v>10</v>
      </c>
      <c r="D340" s="16">
        <v>14</v>
      </c>
      <c r="E340" s="16"/>
      <c r="F340" s="17">
        <f t="shared" si="4"/>
        <v>0</v>
      </c>
    </row>
    <row r="341" spans="1:6" ht="30" x14ac:dyDescent="0.25">
      <c r="A341" s="12" t="s">
        <v>640</v>
      </c>
      <c r="B341" s="3" t="s">
        <v>641</v>
      </c>
      <c r="C341" s="4" t="s">
        <v>10</v>
      </c>
      <c r="D341" s="16">
        <v>4</v>
      </c>
      <c r="E341" s="16"/>
      <c r="F341" s="17">
        <f t="shared" ref="F341:F397" si="5">ROUND(D341*E341,2)</f>
        <v>0</v>
      </c>
    </row>
    <row r="342" spans="1:6" ht="45" x14ac:dyDescent="0.25">
      <c r="A342" s="12" t="s">
        <v>642</v>
      </c>
      <c r="B342" s="3" t="s">
        <v>643</v>
      </c>
      <c r="C342" s="4" t="s">
        <v>65</v>
      </c>
      <c r="D342" s="16">
        <v>2109.2600000000002</v>
      </c>
      <c r="E342" s="16"/>
      <c r="F342" s="17">
        <f t="shared" si="5"/>
        <v>0</v>
      </c>
    </row>
    <row r="343" spans="1:6" ht="45" x14ac:dyDescent="0.25">
      <c r="A343" s="12" t="s">
        <v>644</v>
      </c>
      <c r="B343" s="3" t="s">
        <v>645</v>
      </c>
      <c r="C343" s="4" t="s">
        <v>65</v>
      </c>
      <c r="D343" s="16">
        <v>4191.07</v>
      </c>
      <c r="E343" s="16"/>
      <c r="F343" s="17">
        <f t="shared" si="5"/>
        <v>0</v>
      </c>
    </row>
    <row r="344" spans="1:6" ht="30" x14ac:dyDescent="0.25">
      <c r="A344" s="12" t="s">
        <v>646</v>
      </c>
      <c r="B344" s="3" t="s">
        <v>647</v>
      </c>
      <c r="C344" s="4" t="s">
        <v>65</v>
      </c>
      <c r="D344" s="16">
        <v>1289.07</v>
      </c>
      <c r="E344" s="16"/>
      <c r="F344" s="17">
        <f t="shared" si="5"/>
        <v>0</v>
      </c>
    </row>
    <row r="345" spans="1:6" ht="30" x14ac:dyDescent="0.25">
      <c r="A345" s="12" t="s">
        <v>648</v>
      </c>
      <c r="B345" s="3" t="s">
        <v>649</v>
      </c>
      <c r="C345" s="4" t="s">
        <v>65</v>
      </c>
      <c r="D345" s="16">
        <v>3843.4</v>
      </c>
      <c r="E345" s="16"/>
      <c r="F345" s="17">
        <f t="shared" si="5"/>
        <v>0</v>
      </c>
    </row>
    <row r="346" spans="1:6" ht="45" x14ac:dyDescent="0.25">
      <c r="A346" s="12" t="s">
        <v>650</v>
      </c>
      <c r="B346" s="3" t="s">
        <v>651</v>
      </c>
      <c r="C346" s="4" t="s">
        <v>65</v>
      </c>
      <c r="D346" s="16">
        <v>1330.49</v>
      </c>
      <c r="E346" s="16"/>
      <c r="F346" s="17">
        <f t="shared" si="5"/>
        <v>0</v>
      </c>
    </row>
    <row r="347" spans="1:6" ht="45" x14ac:dyDescent="0.25">
      <c r="A347" s="12" t="s">
        <v>652</v>
      </c>
      <c r="B347" s="3" t="s">
        <v>653</v>
      </c>
      <c r="C347" s="4" t="s">
        <v>65</v>
      </c>
      <c r="D347" s="16">
        <v>580.48</v>
      </c>
      <c r="E347" s="16"/>
      <c r="F347" s="17">
        <f t="shared" si="5"/>
        <v>0</v>
      </c>
    </row>
    <row r="348" spans="1:6" ht="45" x14ac:dyDescent="0.25">
      <c r="A348" s="12" t="s">
        <v>654</v>
      </c>
      <c r="B348" s="3" t="s">
        <v>655</v>
      </c>
      <c r="C348" s="4" t="s">
        <v>65</v>
      </c>
      <c r="D348" s="16">
        <v>1645.92</v>
      </c>
      <c r="E348" s="16"/>
      <c r="F348" s="17">
        <f t="shared" si="5"/>
        <v>0</v>
      </c>
    </row>
    <row r="349" spans="1:6" ht="45" x14ac:dyDescent="0.25">
      <c r="A349" s="12" t="s">
        <v>656</v>
      </c>
      <c r="B349" s="3" t="s">
        <v>657</v>
      </c>
      <c r="C349" s="4" t="s">
        <v>65</v>
      </c>
      <c r="D349" s="16">
        <v>170.92</v>
      </c>
      <c r="E349" s="16"/>
      <c r="F349" s="17">
        <f t="shared" si="5"/>
        <v>0</v>
      </c>
    </row>
    <row r="350" spans="1:6" ht="45" x14ac:dyDescent="0.25">
      <c r="A350" s="12" t="s">
        <v>658</v>
      </c>
      <c r="B350" s="3" t="s">
        <v>659</v>
      </c>
      <c r="C350" s="4" t="s">
        <v>65</v>
      </c>
      <c r="D350" s="16">
        <v>325</v>
      </c>
      <c r="E350" s="16"/>
      <c r="F350" s="17">
        <f t="shared" si="5"/>
        <v>0</v>
      </c>
    </row>
    <row r="351" spans="1:6" x14ac:dyDescent="0.25">
      <c r="A351" s="13" t="s">
        <v>660</v>
      </c>
      <c r="B351" s="14" t="s">
        <v>47</v>
      </c>
      <c r="C351" s="15"/>
      <c r="D351" s="16"/>
      <c r="E351" s="16"/>
      <c r="F351" s="17">
        <f>SUBTOTAL(9,F352:F356)</f>
        <v>0</v>
      </c>
    </row>
    <row r="352" spans="1:6" ht="30" x14ac:dyDescent="0.25">
      <c r="A352" s="12" t="s">
        <v>661</v>
      </c>
      <c r="B352" s="3" t="s">
        <v>662</v>
      </c>
      <c r="C352" s="4" t="s">
        <v>65</v>
      </c>
      <c r="D352" s="16">
        <v>577.58000000000004</v>
      </c>
      <c r="E352" s="16"/>
      <c r="F352" s="17">
        <f t="shared" si="5"/>
        <v>0</v>
      </c>
    </row>
    <row r="353" spans="1:6" ht="30" x14ac:dyDescent="0.25">
      <c r="A353" s="12" t="s">
        <v>663</v>
      </c>
      <c r="B353" s="3" t="s">
        <v>664</v>
      </c>
      <c r="C353" s="4" t="s">
        <v>65</v>
      </c>
      <c r="D353" s="16">
        <v>357.21</v>
      </c>
      <c r="E353" s="16"/>
      <c r="F353" s="17">
        <f t="shared" si="5"/>
        <v>0</v>
      </c>
    </row>
    <row r="354" spans="1:6" ht="30" x14ac:dyDescent="0.25">
      <c r="A354" s="12" t="s">
        <v>665</v>
      </c>
      <c r="B354" s="3" t="s">
        <v>666</v>
      </c>
      <c r="C354" s="4" t="s">
        <v>10</v>
      </c>
      <c r="D354" s="16">
        <v>38</v>
      </c>
      <c r="E354" s="16"/>
      <c r="F354" s="17">
        <f t="shared" si="5"/>
        <v>0</v>
      </c>
    </row>
    <row r="355" spans="1:6" ht="30" x14ac:dyDescent="0.25">
      <c r="A355" s="12" t="s">
        <v>667</v>
      </c>
      <c r="B355" s="3" t="s">
        <v>668</v>
      </c>
      <c r="C355" s="4" t="s">
        <v>10</v>
      </c>
      <c r="D355" s="16">
        <v>38</v>
      </c>
      <c r="E355" s="16"/>
      <c r="F355" s="17">
        <f t="shared" si="5"/>
        <v>0</v>
      </c>
    </row>
    <row r="356" spans="1:6" ht="30" x14ac:dyDescent="0.25">
      <c r="A356" s="12" t="s">
        <v>669</v>
      </c>
      <c r="B356" s="3" t="s">
        <v>670</v>
      </c>
      <c r="C356" s="4" t="s">
        <v>10</v>
      </c>
      <c r="D356" s="16">
        <v>38</v>
      </c>
      <c r="E356" s="16"/>
      <c r="F356" s="17">
        <f t="shared" si="5"/>
        <v>0</v>
      </c>
    </row>
    <row r="357" spans="1:6" x14ac:dyDescent="0.25">
      <c r="A357" s="13" t="s">
        <v>671</v>
      </c>
      <c r="B357" s="14" t="s">
        <v>48</v>
      </c>
      <c r="C357" s="15"/>
      <c r="D357" s="16"/>
      <c r="E357" s="16"/>
      <c r="F357" s="17">
        <f>SUBTOTAL(9,F358:F367)</f>
        <v>0</v>
      </c>
    </row>
    <row r="358" spans="1:6" ht="45" x14ac:dyDescent="0.25">
      <c r="A358" s="12" t="s">
        <v>672</v>
      </c>
      <c r="B358" s="3" t="s">
        <v>581</v>
      </c>
      <c r="C358" s="4" t="s">
        <v>65</v>
      </c>
      <c r="D358" s="16">
        <v>36.89</v>
      </c>
      <c r="E358" s="16"/>
      <c r="F358" s="17">
        <f t="shared" si="5"/>
        <v>0</v>
      </c>
    </row>
    <row r="359" spans="1:6" ht="45" x14ac:dyDescent="0.25">
      <c r="A359" s="12" t="s">
        <v>673</v>
      </c>
      <c r="B359" s="3" t="s">
        <v>583</v>
      </c>
      <c r="C359" s="4" t="s">
        <v>65</v>
      </c>
      <c r="D359" s="16">
        <v>97.91</v>
      </c>
      <c r="E359" s="16"/>
      <c r="F359" s="17">
        <f t="shared" si="5"/>
        <v>0</v>
      </c>
    </row>
    <row r="360" spans="1:6" ht="45" x14ac:dyDescent="0.25">
      <c r="A360" s="12" t="s">
        <v>674</v>
      </c>
      <c r="B360" s="3" t="s">
        <v>585</v>
      </c>
      <c r="C360" s="4" t="s">
        <v>65</v>
      </c>
      <c r="D360" s="16">
        <v>51.77</v>
      </c>
      <c r="E360" s="16"/>
      <c r="F360" s="17">
        <f t="shared" si="5"/>
        <v>0</v>
      </c>
    </row>
    <row r="361" spans="1:6" ht="45" x14ac:dyDescent="0.25">
      <c r="A361" s="12" t="s">
        <v>675</v>
      </c>
      <c r="B361" s="3" t="s">
        <v>587</v>
      </c>
      <c r="C361" s="4" t="s">
        <v>65</v>
      </c>
      <c r="D361" s="16">
        <v>33.909999999999997</v>
      </c>
      <c r="E361" s="16"/>
      <c r="F361" s="17">
        <f t="shared" si="5"/>
        <v>0</v>
      </c>
    </row>
    <row r="362" spans="1:6" ht="45" x14ac:dyDescent="0.25">
      <c r="A362" s="12" t="s">
        <v>676</v>
      </c>
      <c r="B362" s="3" t="s">
        <v>591</v>
      </c>
      <c r="C362" s="4" t="s">
        <v>65</v>
      </c>
      <c r="D362" s="16">
        <v>166.96</v>
      </c>
      <c r="E362" s="16"/>
      <c r="F362" s="17">
        <f t="shared" si="5"/>
        <v>0</v>
      </c>
    </row>
    <row r="363" spans="1:6" ht="30" x14ac:dyDescent="0.25">
      <c r="A363" s="12" t="s">
        <v>677</v>
      </c>
      <c r="B363" s="3" t="s">
        <v>678</v>
      </c>
      <c r="C363" s="4" t="s">
        <v>10</v>
      </c>
      <c r="D363" s="16">
        <v>6</v>
      </c>
      <c r="E363" s="16"/>
      <c r="F363" s="17">
        <f t="shared" si="5"/>
        <v>0</v>
      </c>
    </row>
    <row r="364" spans="1:6" x14ac:dyDescent="0.25">
      <c r="A364" s="12" t="s">
        <v>679</v>
      </c>
      <c r="B364" s="3" t="s">
        <v>680</v>
      </c>
      <c r="C364" s="4" t="s">
        <v>10</v>
      </c>
      <c r="D364" s="16">
        <v>18</v>
      </c>
      <c r="E364" s="16"/>
      <c r="F364" s="17">
        <f t="shared" si="5"/>
        <v>0</v>
      </c>
    </row>
    <row r="365" spans="1:6" ht="30" x14ac:dyDescent="0.25">
      <c r="A365" s="12" t="s">
        <v>681</v>
      </c>
      <c r="B365" s="3" t="s">
        <v>682</v>
      </c>
      <c r="C365" s="4" t="s">
        <v>10</v>
      </c>
      <c r="D365" s="16">
        <v>0.99</v>
      </c>
      <c r="E365" s="16"/>
      <c r="F365" s="17">
        <f t="shared" si="5"/>
        <v>0</v>
      </c>
    </row>
    <row r="366" spans="1:6" ht="30" x14ac:dyDescent="0.25">
      <c r="A366" s="12" t="s">
        <v>683</v>
      </c>
      <c r="B366" s="3" t="s">
        <v>684</v>
      </c>
      <c r="C366" s="4" t="s">
        <v>65</v>
      </c>
      <c r="D366" s="16">
        <v>1256.56</v>
      </c>
      <c r="E366" s="16"/>
      <c r="F366" s="17">
        <f t="shared" si="5"/>
        <v>0</v>
      </c>
    </row>
    <row r="367" spans="1:6" ht="30" x14ac:dyDescent="0.25">
      <c r="A367" s="12" t="s">
        <v>685</v>
      </c>
      <c r="B367" s="3" t="s">
        <v>601</v>
      </c>
      <c r="C367" s="4" t="s">
        <v>10</v>
      </c>
      <c r="D367" s="16">
        <v>18</v>
      </c>
      <c r="E367" s="16"/>
      <c r="F367" s="17">
        <f t="shared" si="5"/>
        <v>0</v>
      </c>
    </row>
    <row r="368" spans="1:6" x14ac:dyDescent="0.25">
      <c r="A368" s="13" t="s">
        <v>686</v>
      </c>
      <c r="B368" s="14" t="s">
        <v>49</v>
      </c>
      <c r="C368" s="15"/>
      <c r="D368" s="16"/>
      <c r="E368" s="16"/>
      <c r="F368" s="17">
        <f>SUBTOTAL(9,F369:F386)</f>
        <v>0</v>
      </c>
    </row>
    <row r="369" spans="1:6" ht="30" x14ac:dyDescent="0.25">
      <c r="A369" s="12" t="s">
        <v>687</v>
      </c>
      <c r="B369" s="3" t="s">
        <v>688</v>
      </c>
      <c r="C369" s="4" t="s">
        <v>10</v>
      </c>
      <c r="D369" s="16">
        <v>25</v>
      </c>
      <c r="E369" s="16"/>
      <c r="F369" s="17">
        <f t="shared" si="5"/>
        <v>0</v>
      </c>
    </row>
    <row r="370" spans="1:6" ht="45" x14ac:dyDescent="0.25">
      <c r="A370" s="12" t="s">
        <v>689</v>
      </c>
      <c r="B370" s="3" t="s">
        <v>690</v>
      </c>
      <c r="C370" s="4" t="s">
        <v>65</v>
      </c>
      <c r="D370" s="16">
        <v>250</v>
      </c>
      <c r="E370" s="16"/>
      <c r="F370" s="17">
        <f t="shared" si="5"/>
        <v>0</v>
      </c>
    </row>
    <row r="371" spans="1:6" ht="45" x14ac:dyDescent="0.25">
      <c r="A371" s="12" t="s">
        <v>691</v>
      </c>
      <c r="B371" s="3" t="s">
        <v>692</v>
      </c>
      <c r="C371" s="4" t="s">
        <v>10</v>
      </c>
      <c r="D371" s="16">
        <v>7</v>
      </c>
      <c r="E371" s="16"/>
      <c r="F371" s="17">
        <f t="shared" si="5"/>
        <v>0</v>
      </c>
    </row>
    <row r="372" spans="1:6" ht="30" x14ac:dyDescent="0.25">
      <c r="A372" s="12" t="s">
        <v>693</v>
      </c>
      <c r="B372" s="3" t="s">
        <v>694</v>
      </c>
      <c r="C372" s="4" t="s">
        <v>10</v>
      </c>
      <c r="D372" s="16">
        <v>3</v>
      </c>
      <c r="E372" s="16"/>
      <c r="F372" s="17">
        <f t="shared" si="5"/>
        <v>0</v>
      </c>
    </row>
    <row r="373" spans="1:6" ht="30" x14ac:dyDescent="0.25">
      <c r="A373" s="12" t="s">
        <v>695</v>
      </c>
      <c r="B373" s="3" t="s">
        <v>696</v>
      </c>
      <c r="C373" s="4" t="s">
        <v>10</v>
      </c>
      <c r="D373" s="16">
        <v>44</v>
      </c>
      <c r="E373" s="16"/>
      <c r="F373" s="17">
        <f t="shared" si="5"/>
        <v>0</v>
      </c>
    </row>
    <row r="374" spans="1:6" ht="60" x14ac:dyDescent="0.25">
      <c r="A374" s="12" t="s">
        <v>697</v>
      </c>
      <c r="B374" s="3" t="s">
        <v>698</v>
      </c>
      <c r="C374" s="4" t="s">
        <v>10</v>
      </c>
      <c r="D374" s="16">
        <v>4</v>
      </c>
      <c r="E374" s="16"/>
      <c r="F374" s="17">
        <f t="shared" si="5"/>
        <v>0</v>
      </c>
    </row>
    <row r="375" spans="1:6" x14ac:dyDescent="0.25">
      <c r="A375" s="12" t="s">
        <v>699</v>
      </c>
      <c r="B375" s="3" t="s">
        <v>700</v>
      </c>
      <c r="C375" s="4" t="s">
        <v>10</v>
      </c>
      <c r="D375" s="16">
        <v>4</v>
      </c>
      <c r="E375" s="16"/>
      <c r="F375" s="17">
        <f t="shared" si="5"/>
        <v>0</v>
      </c>
    </row>
    <row r="376" spans="1:6" ht="30" x14ac:dyDescent="0.25">
      <c r="A376" s="12" t="s">
        <v>701</v>
      </c>
      <c r="B376" s="3" t="s">
        <v>702</v>
      </c>
      <c r="C376" s="4" t="s">
        <v>10</v>
      </c>
      <c r="D376" s="16">
        <v>141</v>
      </c>
      <c r="E376" s="16"/>
      <c r="F376" s="17">
        <f t="shared" si="5"/>
        <v>0</v>
      </c>
    </row>
    <row r="377" spans="1:6" ht="45" x14ac:dyDescent="0.25">
      <c r="A377" s="12" t="s">
        <v>703</v>
      </c>
      <c r="B377" s="3" t="s">
        <v>704</v>
      </c>
      <c r="C377" s="4" t="s">
        <v>10</v>
      </c>
      <c r="D377" s="16">
        <v>220</v>
      </c>
      <c r="E377" s="16"/>
      <c r="F377" s="17">
        <f t="shared" si="5"/>
        <v>0</v>
      </c>
    </row>
    <row r="378" spans="1:6" ht="45" x14ac:dyDescent="0.25">
      <c r="A378" s="12" t="s">
        <v>705</v>
      </c>
      <c r="B378" s="3" t="s">
        <v>706</v>
      </c>
      <c r="C378" s="4" t="s">
        <v>10</v>
      </c>
      <c r="D378" s="16">
        <v>170</v>
      </c>
      <c r="E378" s="16"/>
      <c r="F378" s="17">
        <f t="shared" si="5"/>
        <v>0</v>
      </c>
    </row>
    <row r="379" spans="1:6" ht="30" x14ac:dyDescent="0.25">
      <c r="A379" s="12" t="s">
        <v>707</v>
      </c>
      <c r="B379" s="3" t="s">
        <v>708</v>
      </c>
      <c r="C379" s="4" t="s">
        <v>10</v>
      </c>
      <c r="D379" s="16">
        <v>67</v>
      </c>
      <c r="E379" s="16"/>
      <c r="F379" s="17">
        <f t="shared" si="5"/>
        <v>0</v>
      </c>
    </row>
    <row r="380" spans="1:6" x14ac:dyDescent="0.25">
      <c r="A380" s="12" t="s">
        <v>709</v>
      </c>
      <c r="B380" s="3" t="s">
        <v>710</v>
      </c>
      <c r="C380" s="4" t="s">
        <v>10</v>
      </c>
      <c r="D380" s="16">
        <v>4</v>
      </c>
      <c r="E380" s="16"/>
      <c r="F380" s="17">
        <f t="shared" si="5"/>
        <v>0</v>
      </c>
    </row>
    <row r="381" spans="1:6" x14ac:dyDescent="0.25">
      <c r="A381" s="12" t="s">
        <v>711</v>
      </c>
      <c r="B381" s="3" t="s">
        <v>712</v>
      </c>
      <c r="C381" s="4" t="s">
        <v>10</v>
      </c>
      <c r="D381" s="16">
        <v>1</v>
      </c>
      <c r="E381" s="16"/>
      <c r="F381" s="17">
        <f t="shared" si="5"/>
        <v>0</v>
      </c>
    </row>
    <row r="382" spans="1:6" x14ac:dyDescent="0.25">
      <c r="A382" s="12" t="s">
        <v>713</v>
      </c>
      <c r="B382" s="3" t="s">
        <v>714</v>
      </c>
      <c r="C382" s="4" t="s">
        <v>10</v>
      </c>
      <c r="D382" s="16">
        <v>5</v>
      </c>
      <c r="E382" s="16"/>
      <c r="F382" s="17">
        <f t="shared" si="5"/>
        <v>0</v>
      </c>
    </row>
    <row r="383" spans="1:6" x14ac:dyDescent="0.25">
      <c r="A383" s="12" t="s">
        <v>715</v>
      </c>
      <c r="B383" s="3" t="s">
        <v>716</v>
      </c>
      <c r="C383" s="4" t="s">
        <v>10</v>
      </c>
      <c r="D383" s="16">
        <v>4</v>
      </c>
      <c r="E383" s="16"/>
      <c r="F383" s="17">
        <f t="shared" si="5"/>
        <v>0</v>
      </c>
    </row>
    <row r="384" spans="1:6" ht="45" x14ac:dyDescent="0.25">
      <c r="A384" s="12" t="s">
        <v>717</v>
      </c>
      <c r="B384" s="3" t="s">
        <v>718</v>
      </c>
      <c r="C384" s="4" t="s">
        <v>10</v>
      </c>
      <c r="D384" s="16">
        <v>8</v>
      </c>
      <c r="E384" s="16"/>
      <c r="F384" s="17">
        <f t="shared" si="5"/>
        <v>0</v>
      </c>
    </row>
    <row r="385" spans="1:10" ht="30" x14ac:dyDescent="0.25">
      <c r="A385" s="12" t="s">
        <v>719</v>
      </c>
      <c r="B385" s="3" t="s">
        <v>720</v>
      </c>
      <c r="C385" s="4" t="s">
        <v>10</v>
      </c>
      <c r="D385" s="16">
        <v>1</v>
      </c>
      <c r="E385" s="16"/>
      <c r="F385" s="17">
        <f t="shared" si="5"/>
        <v>0</v>
      </c>
    </row>
    <row r="386" spans="1:10" x14ac:dyDescent="0.25">
      <c r="A386" s="12" t="s">
        <v>721</v>
      </c>
      <c r="B386" s="3" t="s">
        <v>722</v>
      </c>
      <c r="C386" s="4" t="s">
        <v>10</v>
      </c>
      <c r="D386" s="16">
        <v>1</v>
      </c>
      <c r="E386" s="16"/>
      <c r="F386" s="17">
        <f t="shared" si="5"/>
        <v>0</v>
      </c>
    </row>
    <row r="387" spans="1:10" x14ac:dyDescent="0.25">
      <c r="A387" s="13" t="s">
        <v>723</v>
      </c>
      <c r="B387" s="14" t="s">
        <v>50</v>
      </c>
      <c r="C387" s="15"/>
      <c r="D387" s="16"/>
      <c r="E387" s="16"/>
      <c r="F387" s="17">
        <f>SUBTOTAL(9,F388:F392)</f>
        <v>0</v>
      </c>
    </row>
    <row r="388" spans="1:10" ht="30" x14ac:dyDescent="0.25">
      <c r="A388" s="12" t="s">
        <v>724</v>
      </c>
      <c r="B388" s="3" t="s">
        <v>725</v>
      </c>
      <c r="C388" s="4" t="s">
        <v>62</v>
      </c>
      <c r="D388" s="16">
        <v>6009.4</v>
      </c>
      <c r="E388" s="16"/>
      <c r="F388" s="17">
        <f t="shared" si="5"/>
        <v>0</v>
      </c>
    </row>
    <row r="389" spans="1:10" ht="30" x14ac:dyDescent="0.25">
      <c r="A389" s="12" t="s">
        <v>726</v>
      </c>
      <c r="B389" s="3" t="s">
        <v>727</v>
      </c>
      <c r="C389" s="4" t="s">
        <v>62</v>
      </c>
      <c r="D389" s="16">
        <v>4127.3599999999997</v>
      </c>
      <c r="E389" s="16"/>
      <c r="F389" s="17">
        <f t="shared" si="5"/>
        <v>0</v>
      </c>
    </row>
    <row r="390" spans="1:10" ht="30" x14ac:dyDescent="0.25">
      <c r="A390" s="12" t="s">
        <v>728</v>
      </c>
      <c r="B390" s="3" t="s">
        <v>729</v>
      </c>
      <c r="C390" s="4" t="s">
        <v>62</v>
      </c>
      <c r="D390" s="16">
        <v>6009.4</v>
      </c>
      <c r="E390" s="16"/>
      <c r="F390" s="17">
        <f t="shared" si="5"/>
        <v>0</v>
      </c>
    </row>
    <row r="391" spans="1:10" ht="30" x14ac:dyDescent="0.25">
      <c r="A391" s="12" t="s">
        <v>730</v>
      </c>
      <c r="B391" s="3" t="s">
        <v>731</v>
      </c>
      <c r="C391" s="4" t="s">
        <v>62</v>
      </c>
      <c r="D391" s="16">
        <v>1556.8</v>
      </c>
      <c r="E391" s="16"/>
      <c r="F391" s="17">
        <f t="shared" si="5"/>
        <v>0</v>
      </c>
    </row>
    <row r="392" spans="1:10" ht="30" x14ac:dyDescent="0.25">
      <c r="A392" s="12" t="s">
        <v>732</v>
      </c>
      <c r="B392" s="3" t="s">
        <v>733</v>
      </c>
      <c r="C392" s="4" t="s">
        <v>65</v>
      </c>
      <c r="D392" s="16">
        <v>320</v>
      </c>
      <c r="E392" s="16"/>
      <c r="F392" s="17">
        <f t="shared" si="5"/>
        <v>0</v>
      </c>
    </row>
    <row r="393" spans="1:10" x14ac:dyDescent="0.25">
      <c r="A393" s="13" t="s">
        <v>734</v>
      </c>
      <c r="B393" s="14" t="s">
        <v>51</v>
      </c>
      <c r="C393" s="15"/>
      <c r="D393" s="16"/>
      <c r="E393" s="16"/>
      <c r="F393" s="17">
        <f>SUBTOTAL(9,F394:F397)</f>
        <v>0</v>
      </c>
    </row>
    <row r="394" spans="1:10" ht="30" x14ac:dyDescent="0.25">
      <c r="A394" s="12" t="s">
        <v>735</v>
      </c>
      <c r="B394" s="3" t="s">
        <v>736</v>
      </c>
      <c r="C394" s="4" t="s">
        <v>10</v>
      </c>
      <c r="D394" s="16">
        <v>1</v>
      </c>
      <c r="E394" s="16"/>
      <c r="F394" s="17">
        <f t="shared" si="5"/>
        <v>0</v>
      </c>
    </row>
    <row r="395" spans="1:10" ht="60" x14ac:dyDescent="0.25">
      <c r="A395" s="12" t="s">
        <v>737</v>
      </c>
      <c r="B395" s="3" t="s">
        <v>738</v>
      </c>
      <c r="C395" s="4" t="s">
        <v>10</v>
      </c>
      <c r="D395" s="16">
        <v>1</v>
      </c>
      <c r="E395" s="16"/>
      <c r="F395" s="17">
        <f t="shared" si="5"/>
        <v>0</v>
      </c>
    </row>
    <row r="396" spans="1:10" ht="60" x14ac:dyDescent="0.25">
      <c r="A396" s="12" t="s">
        <v>739</v>
      </c>
      <c r="B396" s="3" t="s">
        <v>740</v>
      </c>
      <c r="C396" s="4" t="s">
        <v>10</v>
      </c>
      <c r="D396" s="16">
        <v>1</v>
      </c>
      <c r="E396" s="16"/>
      <c r="F396" s="17">
        <f t="shared" si="5"/>
        <v>0</v>
      </c>
    </row>
    <row r="397" spans="1:10" x14ac:dyDescent="0.25">
      <c r="A397" s="12" t="s">
        <v>741</v>
      </c>
      <c r="B397" s="3" t="s">
        <v>742</v>
      </c>
      <c r="C397" s="4" t="s">
        <v>62</v>
      </c>
      <c r="D397" s="16">
        <v>6382.38</v>
      </c>
      <c r="E397" s="16"/>
      <c r="F397" s="17">
        <f t="shared" si="5"/>
        <v>0</v>
      </c>
    </row>
    <row r="398" spans="1:10" x14ac:dyDescent="0.25">
      <c r="A398" s="5"/>
      <c r="B398" s="6" t="s">
        <v>743</v>
      </c>
      <c r="C398" s="7"/>
      <c r="D398" s="7"/>
      <c r="E398" s="8"/>
      <c r="F398" s="9">
        <f>SUBTOTAL(9,F19:F397)</f>
        <v>0</v>
      </c>
      <c r="J398" s="10"/>
    </row>
    <row r="400" spans="1:10" x14ac:dyDescent="0.25">
      <c r="B400" s="11">
        <v>46080</v>
      </c>
    </row>
  </sheetData>
  <conditionalFormatting sqref="A19:B397">
    <cfRule type="expression" dxfId="27" priority="167" stopIfTrue="1">
      <formula>#REF!=1</formula>
    </cfRule>
    <cfRule type="expression" dxfId="26" priority="168" stopIfTrue="1">
      <formula>OR(#REF!=0,#REF!=2,#REF!=3,#REF!=4)</formula>
    </cfRule>
  </conditionalFormatting>
  <conditionalFormatting sqref="B19:B397">
    <cfRule type="beginsWith" dxfId="25" priority="166" operator="beginsWith" text="(">
      <formula>LEFT(B19,LEN("("))="("</formula>
    </cfRule>
  </conditionalFormatting>
  <conditionalFormatting sqref="C19:C397">
    <cfRule type="expression" dxfId="24" priority="793" stopIfTrue="1">
      <formula>#REF!=1</formula>
    </cfRule>
    <cfRule type="expression" dxfId="23" priority="794" stopIfTrue="1">
      <formula>OR(#REF!=0,#REF!=2,#REF!=3,#REF!=4)</formula>
    </cfRule>
  </conditionalFormatting>
  <conditionalFormatting sqref="A398">
    <cfRule type="expression" dxfId="20" priority="14" stopIfTrue="1">
      <formula>#REF!=#REF!</formula>
    </cfRule>
    <cfRule type="expression" dxfId="19" priority="15" stopIfTrue="1">
      <formula>AND(#REF!&lt;&gt;"",#REF!&lt;&gt;"Serviço")</formula>
    </cfRule>
    <cfRule type="expression" dxfId="18" priority="16" stopIfTrue="1">
      <formula>#REF!=""</formula>
    </cfRule>
  </conditionalFormatting>
  <conditionalFormatting sqref="B398">
    <cfRule type="expression" dxfId="17" priority="19" stopIfTrue="1">
      <formula>#REF!=#REF!</formula>
    </cfRule>
    <cfRule type="expression" dxfId="16" priority="20" stopIfTrue="1">
      <formula>#REF!&lt;&gt;"Serviço"</formula>
    </cfRule>
    <cfRule type="expression" dxfId="15" priority="21" stopIfTrue="1">
      <formula>CELL("proteger",B398)</formula>
    </cfRule>
  </conditionalFormatting>
  <conditionalFormatting sqref="C398:D398">
    <cfRule type="expression" dxfId="14" priority="11" stopIfTrue="1">
      <formula>#REF!=#REF!</formula>
    </cfRule>
    <cfRule type="expression" dxfId="13" priority="12" stopIfTrue="1">
      <formula>AND(#REF!&lt;&gt;"Serviço")</formula>
    </cfRule>
    <cfRule type="expression" dxfId="12" priority="13" stopIfTrue="1">
      <formula>CELL("proteger",C398)</formula>
    </cfRule>
  </conditionalFormatting>
  <conditionalFormatting sqref="E398:F398">
    <cfRule type="expression" dxfId="11" priority="17" stopIfTrue="1">
      <formula>#REF!=#REF!</formula>
    </cfRule>
    <cfRule type="expression" dxfId="10" priority="18" stopIfTrue="1">
      <formula>#REF!&lt;&gt;"Serviço"</formula>
    </cfRule>
  </conditionalFormatting>
  <conditionalFormatting sqref="E19:F397">
    <cfRule type="expression" dxfId="5" priority="5" stopIfTrue="1">
      <formula>#REF!=1</formula>
    </cfRule>
    <cfRule type="expression" dxfId="4" priority="6" stopIfTrue="1">
      <formula>OR(#REF!=0,#REF!=2,#REF!=3,#REF!=4)</formula>
    </cfRule>
  </conditionalFormatting>
  <conditionalFormatting sqref="D19 D21:D397">
    <cfRule type="expression" dxfId="3" priority="3" stopIfTrue="1">
      <formula>#REF!=1</formula>
    </cfRule>
    <cfRule type="expression" dxfId="2" priority="4" stopIfTrue="1">
      <formula>OR(#REF!=0,#REF!=2,#REF!=3,#REF!=4)</formula>
    </cfRule>
  </conditionalFormatting>
  <conditionalFormatting sqref="D20">
    <cfRule type="expression" dxfId="0" priority="1" stopIfTrue="1">
      <formula>#REF!=1</formula>
    </cfRule>
    <cfRule type="expression" dxfId="1" priority="2" stopIfTrue="1">
      <formula>OR(#REF!=0,#REF!=2,#REF!=3,#REF!=4)</formula>
    </cfRule>
  </conditionalFormatting>
  <pageMargins left="0.51181102362204722" right="0.27559055118110237" top="0.41" bottom="0.6" header="0.31496062992125984" footer="0.31496062992125984"/>
  <pageSetup paperSize="9" scale="70" orientation="portrait" horizontalDpi="4294967293" verticalDpi="4294967293" r:id="rId1"/>
  <headerFooter>
    <oddFooter>&amp;L&amp;"Arial,Negrito"&amp;8CEZ*&amp;"Arial,Normal"(Roteiro004-2026.xls)&amp;C&amp;"Arial,Normal"&amp;8&amp;P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PROPOSTA</vt:lpstr>
      <vt:lpstr>PROPOSTA!Area_de_impressao</vt:lpstr>
      <vt:lpstr>PROPOSTA!Titulos_de_impressao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Eduardo Zem</dc:creator>
  <cp:lastModifiedBy>Carlos Eduardo Zem</cp:lastModifiedBy>
  <cp:lastPrinted>2026-02-27T19:55:40Z</cp:lastPrinted>
  <dcterms:created xsi:type="dcterms:W3CDTF">2026-02-27T17:31:57Z</dcterms:created>
  <dcterms:modified xsi:type="dcterms:W3CDTF">2026-02-27T19:55:48Z</dcterms:modified>
</cp:coreProperties>
</file>