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F:\MANUTENCAO ESCOLAR\DAMPEE\03 - ELISA\2 - Ampliações\Ampliação EMEF Oadil\"/>
    </mc:Choice>
  </mc:AlternateContent>
  <xr:revisionPtr revIDLastSave="0" documentId="8_{6F782A53-5AC9-429A-8139-C00BC18B9CB2}" xr6:coauthVersionLast="47" xr6:coauthVersionMax="47" xr10:uidLastSave="{00000000-0000-0000-0000-000000000000}"/>
  <bookViews>
    <workbookView xWindow="1980" yWindow="3555" windowWidth="21600" windowHeight="11295" tabRatio="791" activeTab="1" xr2:uid="{00000000-000D-0000-FFFF-FFFF00000000}"/>
  </bookViews>
  <sheets>
    <sheet name="DADOS" sheetId="1" r:id="rId1"/>
    <sheet name="BDI" sheetId="6" r:id="rId2"/>
  </sheets>
  <definedNames>
    <definedName name="_xlnm.Print_Area" localSheetId="1">BDI!$A$1:$L$55</definedName>
    <definedName name="Print_Area" localSheetId="1">BDI!$A$1:$L$55</definedName>
  </definedNames>
  <calcPr calcId="191029"/>
</workbook>
</file>

<file path=xl/calcChain.xml><?xml version="1.0" encoding="utf-8"?>
<calcChain xmlns="http://schemas.openxmlformats.org/spreadsheetml/2006/main">
  <c r="K34" i="6" l="1"/>
  <c r="D55" i="6" l="1"/>
  <c r="D54" i="6"/>
  <c r="D53" i="6"/>
  <c r="C13" i="6"/>
  <c r="C12" i="6"/>
  <c r="B39" i="1"/>
  <c r="D8" i="1"/>
  <c r="H48" i="6" l="1"/>
</calcChain>
</file>

<file path=xl/sharedStrings.xml><?xml version="1.0" encoding="utf-8"?>
<sst xmlns="http://schemas.openxmlformats.org/spreadsheetml/2006/main" count="166" uniqueCount="124">
  <si>
    <t>Objeto:</t>
  </si>
  <si>
    <t>UNIDAES DE MEDIDAS</t>
  </si>
  <si>
    <t>SINAPI</t>
  </si>
  <si>
    <t>Local:</t>
  </si>
  <si>
    <t>c.n</t>
  </si>
  <si>
    <t>CDHU</t>
  </si>
  <si>
    <t>Orgão Cliente:</t>
  </si>
  <si>
    <t>Secretaria Municipal de Segurança Pública - SMSP</t>
  </si>
  <si>
    <t>cj</t>
  </si>
  <si>
    <t>FDE</t>
  </si>
  <si>
    <t>Autor do Orçamento:</t>
  </si>
  <si>
    <t>h</t>
  </si>
  <si>
    <t>SICRO</t>
  </si>
  <si>
    <t>TÍTULO:</t>
  </si>
  <si>
    <t>kg</t>
  </si>
  <si>
    <t>SIURB</t>
  </si>
  <si>
    <t>CREA/SP:</t>
  </si>
  <si>
    <t>km</t>
  </si>
  <si>
    <t>ART:</t>
  </si>
  <si>
    <t>L</t>
  </si>
  <si>
    <t>ENCARGOS SOCIAIS</t>
  </si>
  <si>
    <t>DATA:</t>
  </si>
  <si>
    <t>m</t>
  </si>
  <si>
    <t>m²</t>
  </si>
  <si>
    <t>mês</t>
  </si>
  <si>
    <t>Secretaria Municipal de Administração - SMA</t>
  </si>
  <si>
    <t>m³</t>
  </si>
  <si>
    <t>Secretaria Municipal de Chefia de Gabinete do Prefeito – SGP</t>
  </si>
  <si>
    <t>par</t>
  </si>
  <si>
    <t>Secretaria Municipal de Cultura - SMC</t>
  </si>
  <si>
    <t>rolo</t>
  </si>
  <si>
    <t>Secretaria Municipal de Esportes – SMESP</t>
  </si>
  <si>
    <t xml:space="preserve">t </t>
  </si>
  <si>
    <t>Secretaria Municipal de Obras e Serviços Públicos - SMOSP</t>
  </si>
  <si>
    <t>tx</t>
  </si>
  <si>
    <t>Secretaria Municipal de Assistência Social e Cidadania - SEMASC</t>
  </si>
  <si>
    <t>un.</t>
  </si>
  <si>
    <t>Secretaria Municipal de Saúde - SMS</t>
  </si>
  <si>
    <t>dia</t>
  </si>
  <si>
    <t>Secretaria de Defesa e Desenvolvimento do Meio Ambiente - SEDDEMA</t>
  </si>
  <si>
    <t>kg/m²</t>
  </si>
  <si>
    <t xml:space="preserve">Secretaria Municipal de Turismo e Eventos - SMTE
  </t>
  </si>
  <si>
    <t>kg/m³</t>
  </si>
  <si>
    <t>Perímetro (m)</t>
  </si>
  <si>
    <t>Secretaria Municipal de Educação - SMEDU</t>
  </si>
  <si>
    <t>Altura (m)</t>
  </si>
  <si>
    <t>Secretaria Municipal de Proteção e Defesa Civil - SMPDEC</t>
  </si>
  <si>
    <t>Largura (m)</t>
  </si>
  <si>
    <t>Secretaria Municipal de Desenvolvimento Econômico – SMDE</t>
  </si>
  <si>
    <t>Comprimento (m)</t>
  </si>
  <si>
    <t>Secretaria Municipal de Finanças – SMF</t>
  </si>
  <si>
    <t>Área (m²)</t>
  </si>
  <si>
    <t>Secretaria Municipal de Governo – SMG</t>
  </si>
  <si>
    <t>Volume (m³)</t>
  </si>
  <si>
    <t>Secretaria Municipal de Habitação - SMH</t>
  </si>
  <si>
    <t>Secretaria de Negócios Jurídicos - SNJ</t>
  </si>
  <si>
    <t>Secretaria de Planejamento e Controle Urbano - SPCU</t>
  </si>
  <si>
    <t>Secretaria Municipal de Transportes - SMTRANS</t>
  </si>
  <si>
    <t>CÂMARA MUNICIPAL DE PAULÍNIA.</t>
  </si>
  <si>
    <t>-</t>
  </si>
  <si>
    <t>Local</t>
  </si>
  <si>
    <t>Nome:</t>
  </si>
  <si>
    <t>Título:</t>
  </si>
  <si>
    <t>Data</t>
  </si>
  <si>
    <t>Observações:</t>
  </si>
  <si>
    <t>Prefeitura Municipal de Paulínia</t>
  </si>
  <si>
    <t/>
  </si>
  <si>
    <t>Quadro de Composição do BDI</t>
  </si>
  <si>
    <t xml:space="preserve">OBRA: </t>
  </si>
  <si>
    <t>REVISÃO 01</t>
  </si>
  <si>
    <t xml:space="preserve">LOCAL:  </t>
  </si>
  <si>
    <t>MUNICÍPIO:</t>
  </si>
  <si>
    <t>Paulínia/SP</t>
  </si>
  <si>
    <t>Não Desonerado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</si>
  <si>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</si>
  <si>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</si>
  <si>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</si>
  <si>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 (conforme Acordão 2622/2013 - TCU)</t>
  </si>
  <si>
    <t>Construção e Reforma de Edifícios</t>
  </si>
  <si>
    <t xml:space="preserve"> Construção de Praças Urbanas, Rodovias, Ferrovias e recapeamento e pavimentação de vias urbanas </t>
  </si>
  <si>
    <t xml:space="preserve"> Construção de Redes de Abastecimento de Água, Coleta de Esgoto </t>
  </si>
  <si>
    <t xml:space="preserve"> Fornecimento de Materiais e Equipamentos (aquisição indireta - em conjunto com licitação de obras) </t>
  </si>
  <si>
    <t xml:space="preserve"> Fornecimento de Materiais e Equipamentos (aquisição direta) </t>
  </si>
  <si>
    <t>Itens</t>
  </si>
  <si>
    <t>Siglas</t>
  </si>
  <si>
    <t>% Adotado</t>
  </si>
  <si>
    <t>1º Quartil</t>
  </si>
  <si>
    <t>Médio</t>
  </si>
  <si>
    <t>3º Quartil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</si>
  <si>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</si>
  <si>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</si>
  <si>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</si>
  <si>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</si>
  <si>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</si>
  <si>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</si>
  <si>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</si>
  <si>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</si>
  <si>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</si>
  <si>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</si>
  <si>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</si>
  <si>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</si>
  <si>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</si>
  <si>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</si>
  <si>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</si>
  <si>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</si>
  <si>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</si>
  <si>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</si>
  <si>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</si>
  <si>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</si>
  <si>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=</t>
  </si>
  <si>
    <t>(1+AC + S + R + G)*(1 + DF)*(1+L)</t>
  </si>
  <si>
    <t xml:space="preserve"> - 1</t>
  </si>
  <si>
    <t>(1-CP-ISS-CRPB)</t>
  </si>
  <si>
    <t xml:space="preserve">Tipo da Obra </t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</si>
  <si>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</si>
  <si>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 xml:space="preserve"> Construção e Manutenção de Estações e Redes de Distribuição de Energia Elétrica </t>
  </si>
  <si>
    <t xml:space="preserve"> Obras Portuárias, Marítimas e Fluviais </t>
  </si>
  <si>
    <t>Declaro para os devidos fins que o regime de Contribuição Previdenciária sobre a Receita Bruta adotado para elaboração do orçamento foi COM Desoneração, e que esta é a alternativa mais adequada para a Administração Pública.</t>
  </si>
  <si>
    <t>Responsável técnico pelo Orçamento</t>
  </si>
  <si>
    <t>CREA:</t>
  </si>
  <si>
    <t>MUNICÍPIO DE PAULÍNIA</t>
  </si>
  <si>
    <t>ELISA APARECIDA VASCONCELOS DE SOUZA</t>
  </si>
  <si>
    <t>ENGENHEIRA CIVIL</t>
  </si>
  <si>
    <t>ELABORAÇÃO DE PROJETO DE REFORMA E AMPLIAÇÃO DA EMEF OADIL PIETROBON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</si>
</sst>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_(&quot;R$ &quot;* #,##0.00_);_(&quot;R$ &quot;* \(#,##0.00\);_(&quot;R$ &quot;* &quot;-&quot;??_);_(@_)"/>
    <numFmt numFmtId="166" formatCode="General;General"/>
    <numFmt numFmtId="167" formatCode="dd&quot; de &quot;mmmm&quot; de &quot;yyyy"/>
    <numFmt numFmtId="168" formatCode="0.000%"/>
    <numFmt numFmtId="169" formatCode="_(&quot;R$ &quot;* #,##0.00_);_(&quot;R$ &quot;* \(#,##0.00\);_(&quot;R$ &quot;* \-??_);_(@_)"/>
  </numFmts>
  <fonts count="23" x14ac:knownFonts="1">
    <font>
      <sz val="11"/>
      <color theme="1"/>
      <name val="Calibri"/>
    </font>
    <font>
      <b/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Calibri"/>
      <family val="2"/>
    </font>
    <font>
      <sz val="8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2"/>
      <color theme="1"/>
      <name val="Calibri"/>
      <family val="2"/>
    </font>
    <font>
      <i/>
      <u/>
      <sz val="12"/>
      <color theme="1"/>
      <name val="Calibri"/>
      <family val="2"/>
    </font>
    <font>
      <u/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1"/>
      <name val="Arial"/>
      <family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8D8D8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19" fillId="0" borderId="8"/>
    <xf numFmtId="0" fontId="21" fillId="0" borderId="8"/>
    <xf numFmtId="0" fontId="22" fillId="0" borderId="8"/>
    <xf numFmtId="169" fontId="22" fillId="0" borderId="8"/>
  </cellStyleXfs>
  <cellXfs count="109">
    <xf numFmtId="0" fontId="0" fillId="0" borderId="0" xfId="0"/>
    <xf numFmtId="0" fontId="1" fillId="0" borderId="1" xfId="0" applyFont="1" applyBorder="1"/>
    <xf numFmtId="0" fontId="3" fillId="0" borderId="2" xfId="0" applyFont="1" applyBorder="1"/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1" xfId="0" applyFont="1" applyBorder="1"/>
    <xf numFmtId="164" fontId="0" fillId="0" borderId="1" xfId="0" applyNumberFormat="1" applyBorder="1" applyAlignment="1">
      <alignment horizontal="left"/>
    </xf>
    <xf numFmtId="0" fontId="1" fillId="0" borderId="0" xfId="0" applyFont="1"/>
    <xf numFmtId="0" fontId="6" fillId="0" borderId="3" xfId="0" applyFont="1" applyBorder="1" applyAlignment="1">
      <alignment horizontal="left"/>
    </xf>
    <xf numFmtId="0" fontId="5" fillId="0" borderId="3" xfId="0" applyFont="1" applyBorder="1"/>
    <xf numFmtId="0" fontId="5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quotePrefix="1"/>
    <xf numFmtId="49" fontId="9" fillId="0" borderId="0" xfId="0" applyNumberFormat="1" applyFont="1" applyAlignment="1">
      <alignment horizontal="center" vertical="center"/>
    </xf>
    <xf numFmtId="1" fontId="6" fillId="0" borderId="23" xfId="0" applyNumberFormat="1" applyFont="1" applyBorder="1" applyAlignment="1">
      <alignment vertical="top"/>
    </xf>
    <xf numFmtId="0" fontId="6" fillId="0" borderId="24" xfId="0" applyFont="1" applyBorder="1" applyAlignment="1">
      <alignment vertical="top"/>
    </xf>
    <xf numFmtId="0" fontId="6" fillId="0" borderId="25" xfId="0" applyFont="1" applyBorder="1" applyAlignment="1">
      <alignment horizontal="right" vertical="top"/>
    </xf>
    <xf numFmtId="1" fontId="6" fillId="0" borderId="26" xfId="0" applyNumberFormat="1" applyFont="1" applyBorder="1" applyAlignment="1">
      <alignment vertical="top"/>
    </xf>
    <xf numFmtId="0" fontId="5" fillId="0" borderId="0" xfId="0" applyFont="1" applyAlignment="1">
      <alignment vertical="top" wrapText="1"/>
    </xf>
    <xf numFmtId="0" fontId="5" fillId="0" borderId="27" xfId="0" applyFont="1" applyBorder="1" applyAlignment="1">
      <alignment vertical="top" wrapText="1"/>
    </xf>
    <xf numFmtId="1" fontId="6" fillId="0" borderId="28" xfId="0" applyNumberFormat="1" applyFont="1" applyBorder="1" applyAlignment="1">
      <alignment vertical="top"/>
    </xf>
    <xf numFmtId="1" fontId="6" fillId="0" borderId="29" xfId="0" applyNumberFormat="1" applyFont="1" applyBorder="1" applyAlignment="1">
      <alignment vertical="top"/>
    </xf>
    <xf numFmtId="0" fontId="6" fillId="0" borderId="29" xfId="0" applyFont="1" applyBorder="1"/>
    <xf numFmtId="49" fontId="11" fillId="0" borderId="30" xfId="0" applyNumberFormat="1" applyFont="1" applyBorder="1" applyAlignment="1">
      <alignment horizontal="right"/>
    </xf>
    <xf numFmtId="0" fontId="6" fillId="0" borderId="0" xfId="0" applyFont="1" applyAlignment="1">
      <alignment vertical="top"/>
    </xf>
    <xf numFmtId="0" fontId="0" fillId="4" borderId="8" xfId="0" applyFill="1" applyBorder="1"/>
    <xf numFmtId="0" fontId="0" fillId="5" borderId="8" xfId="0" applyFill="1" applyBorder="1"/>
    <xf numFmtId="0" fontId="0" fillId="5" borderId="33" xfId="0" applyFill="1" applyBorder="1" applyAlignment="1">
      <alignment horizontal="left"/>
    </xf>
    <xf numFmtId="0" fontId="0" fillId="5" borderId="33" xfId="0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0" fontId="15" fillId="0" borderId="1" xfId="0" applyNumberFormat="1" applyFont="1" applyBorder="1" applyAlignment="1">
      <alignment horizontal="center" vertical="center"/>
    </xf>
    <xf numFmtId="10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167" fontId="5" fillId="0" borderId="0" xfId="0" applyNumberFormat="1" applyFont="1"/>
    <xf numFmtId="0" fontId="6" fillId="0" borderId="3" xfId="0" applyFont="1" applyBorder="1"/>
    <xf numFmtId="0" fontId="0" fillId="0" borderId="3" xfId="0" applyBorder="1"/>
    <xf numFmtId="0" fontId="6" fillId="0" borderId="0" xfId="0" applyFont="1" applyAlignment="1">
      <alignment horizontal="right"/>
    </xf>
    <xf numFmtId="0" fontId="0" fillId="0" borderId="4" xfId="0" applyBorder="1"/>
    <xf numFmtId="0" fontId="0" fillId="0" borderId="9" xfId="0" applyBorder="1"/>
    <xf numFmtId="0" fontId="20" fillId="0" borderId="1" xfId="0" applyFont="1" applyBorder="1"/>
    <xf numFmtId="0" fontId="20" fillId="0" borderId="1" xfId="0" applyFont="1" applyBorder="1" applyAlignment="1">
      <alignment wrapText="1"/>
    </xf>
    <xf numFmtId="0" fontId="4" fillId="0" borderId="0" xfId="0" applyFont="1" applyAlignment="1">
      <alignment vertical="center"/>
    </xf>
    <xf numFmtId="168" fontId="15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/>
    <xf numFmtId="17" fontId="0" fillId="6" borderId="1" xfId="0" applyNumberFormat="1" applyFill="1" applyBorder="1" applyAlignment="1">
      <alignment horizontal="left"/>
    </xf>
    <xf numFmtId="17" fontId="20" fillId="6" borderId="1" xfId="0" applyNumberFormat="1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0" fillId="6" borderId="0" xfId="0" applyFill="1"/>
    <xf numFmtId="0" fontId="0" fillId="6" borderId="1" xfId="0" applyFill="1" applyBorder="1"/>
    <xf numFmtId="10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0" fontId="0" fillId="7" borderId="5" xfId="0" applyFill="1" applyBorder="1" applyAlignment="1">
      <alignment horizontal="center"/>
    </xf>
    <xf numFmtId="0" fontId="2" fillId="6" borderId="7" xfId="0" applyFont="1" applyFill="1" applyBorder="1"/>
    <xf numFmtId="0" fontId="1" fillId="2" borderId="3" xfId="0" applyFont="1" applyFill="1" applyBorder="1" applyAlignment="1">
      <alignment horizontal="right"/>
    </xf>
    <xf numFmtId="0" fontId="2" fillId="0" borderId="3" xfId="0" applyFont="1" applyBorder="1"/>
    <xf numFmtId="0" fontId="0" fillId="2" borderId="5" xfId="0" applyFill="1" applyBorder="1" applyAlignment="1">
      <alignment horizontal="right"/>
    </xf>
    <xf numFmtId="0" fontId="2" fillId="0" borderId="6" xfId="0" applyFont="1" applyBorder="1"/>
    <xf numFmtId="0" fontId="2" fillId="0" borderId="7" xfId="0" applyFont="1" applyBorder="1"/>
    <xf numFmtId="0" fontId="1" fillId="2" borderId="5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/>
    <xf numFmtId="0" fontId="5" fillId="0" borderId="5" xfId="0" applyFont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left" vertical="top" wrapText="1"/>
    </xf>
    <xf numFmtId="166" fontId="5" fillId="0" borderId="33" xfId="0" applyNumberFormat="1" applyFont="1" applyBorder="1" applyAlignment="1">
      <alignment horizontal="left"/>
    </xf>
    <xf numFmtId="0" fontId="2" fillId="0" borderId="33" xfId="0" applyFont="1" applyBorder="1"/>
    <xf numFmtId="164" fontId="5" fillId="0" borderId="33" xfId="0" applyNumberFormat="1" applyFont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top"/>
    </xf>
    <xf numFmtId="0" fontId="15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2" fillId="0" borderId="10" xfId="0" applyFont="1" applyBorder="1"/>
    <xf numFmtId="165" fontId="13" fillId="3" borderId="31" xfId="0" applyNumberFormat="1" applyFont="1" applyFill="1" applyBorder="1" applyAlignment="1">
      <alignment horizontal="left"/>
    </xf>
    <xf numFmtId="0" fontId="2" fillId="0" borderId="32" xfId="0" applyFont="1" applyBorder="1"/>
    <xf numFmtId="0" fontId="14" fillId="0" borderId="4" xfId="0" applyFont="1" applyBorder="1" applyAlignment="1">
      <alignment horizontal="center" vertical="center"/>
    </xf>
    <xf numFmtId="0" fontId="2" fillId="0" borderId="2" xfId="0" applyFont="1" applyBorder="1"/>
    <xf numFmtId="4" fontId="14" fillId="0" borderId="4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2" fillId="0" borderId="31" xfId="0" applyFont="1" applyBorder="1"/>
    <xf numFmtId="0" fontId="12" fillId="0" borderId="5" xfId="0" applyFont="1" applyBorder="1" applyAlignment="1">
      <alignment horizontal="left" wrapText="1"/>
    </xf>
    <xf numFmtId="10" fontId="12" fillId="3" borderId="5" xfId="0" applyNumberFormat="1" applyFont="1" applyFill="1" applyBorder="1" applyAlignment="1">
      <alignment horizontal="center"/>
    </xf>
    <xf numFmtId="0" fontId="12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16" xfId="0" applyFont="1" applyBorder="1"/>
    <xf numFmtId="49" fontId="8" fillId="0" borderId="17" xfId="0" applyNumberFormat="1" applyFont="1" applyBorder="1" applyAlignment="1">
      <alignment horizontal="center" vertical="center"/>
    </xf>
    <xf numFmtId="0" fontId="2" fillId="0" borderId="18" xfId="0" applyFont="1" applyBorder="1"/>
    <xf numFmtId="0" fontId="2" fillId="0" borderId="19" xfId="0" applyFont="1" applyBorder="1"/>
    <xf numFmtId="0" fontId="10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5" fillId="0" borderId="24" xfId="0" applyFont="1" applyBorder="1" applyAlignment="1">
      <alignment horizontal="left" vertical="top" wrapText="1"/>
    </xf>
    <xf numFmtId="0" fontId="2" fillId="0" borderId="24" xfId="0" applyFont="1" applyBorder="1"/>
    <xf numFmtId="0" fontId="5" fillId="0" borderId="0" xfId="0" applyFont="1" applyAlignment="1">
      <alignment horizontal="left" vertical="top"/>
    </xf>
  </cellXfs>
  <cellStyles count="5">
    <cellStyle name="Excel Built-in Normal" xfId="3" xr:uid="{4B89A55E-ABC2-4027-B233-0B74C00D605C}"/>
    <cellStyle name="Moeda 2" xfId="4" xr:uid="{1F5ABEA6-934E-4A0C-AB5E-2CC71ED669AC}"/>
    <cellStyle name="Normal" xfId="0" builtinId="0"/>
    <cellStyle name="Normal 2" xfId="1" xr:uid="{00000000-0005-0000-0000-000003000000}"/>
    <cellStyle name="Normal 3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22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0" cy="352425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304800</xdr:colOff>
      <xdr:row>2</xdr:row>
      <xdr:rowOff>190500</xdr:rowOff>
    </xdr:from>
    <xdr:ext cx="552450" cy="6286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opLeftCell="D1" workbookViewId="0">
      <selection activeCell="F10" sqref="F10"/>
    </sheetView>
  </sheetViews>
  <sheetFormatPr defaultColWidth="14.42578125" defaultRowHeight="15" customHeight="1" x14ac:dyDescent="0.25"/>
  <cols>
    <col min="1" max="1" width="20.7109375" customWidth="1"/>
    <col min="2" max="2" width="15.28515625" customWidth="1"/>
    <col min="3" max="3" width="22" customWidth="1"/>
    <col min="4" max="4" width="65.85546875" customWidth="1"/>
    <col min="5" max="5" width="8.7109375" customWidth="1"/>
    <col min="6" max="6" width="20.7109375" customWidth="1"/>
    <col min="7" max="8" width="8.7109375" customWidth="1"/>
    <col min="10" max="26" width="8.7109375" customWidth="1"/>
  </cols>
  <sheetData>
    <row r="1" spans="1:9" ht="30" x14ac:dyDescent="0.25">
      <c r="A1" s="67" t="s">
        <v>0</v>
      </c>
      <c r="B1" s="65"/>
      <c r="C1" s="65"/>
      <c r="D1" s="49" t="s">
        <v>123</v>
      </c>
      <c r="F1" s="1" t="s">
        <v>1</v>
      </c>
      <c r="H1" s="52" t="s">
        <v>2</v>
      </c>
      <c r="I1" s="53">
        <v>45108</v>
      </c>
    </row>
    <row r="2" spans="1:9" ht="15.75" x14ac:dyDescent="0.25">
      <c r="A2" s="67" t="s">
        <v>3</v>
      </c>
      <c r="B2" s="65"/>
      <c r="C2" s="65"/>
      <c r="D2" s="50" t="s">
        <v>120</v>
      </c>
      <c r="F2" s="2" t="s">
        <v>4</v>
      </c>
      <c r="H2" s="52" t="s">
        <v>5</v>
      </c>
      <c r="I2" s="54">
        <v>45047</v>
      </c>
    </row>
    <row r="3" spans="1:9" x14ac:dyDescent="0.25">
      <c r="A3" s="67" t="s">
        <v>6</v>
      </c>
      <c r="B3" s="65"/>
      <c r="C3" s="65"/>
      <c r="D3" s="4" t="s">
        <v>44</v>
      </c>
      <c r="F3" s="5" t="s">
        <v>8</v>
      </c>
      <c r="H3" s="52" t="s">
        <v>9</v>
      </c>
      <c r="I3" s="53">
        <v>45017</v>
      </c>
    </row>
    <row r="4" spans="1:9" x14ac:dyDescent="0.25">
      <c r="A4" s="67" t="s">
        <v>10</v>
      </c>
      <c r="B4" s="65"/>
      <c r="C4" s="65"/>
      <c r="D4" s="48" t="s">
        <v>121</v>
      </c>
      <c r="F4" s="5" t="s">
        <v>11</v>
      </c>
      <c r="H4" s="55" t="s">
        <v>12</v>
      </c>
      <c r="I4" s="53">
        <v>44835</v>
      </c>
    </row>
    <row r="5" spans="1:9" x14ac:dyDescent="0.25">
      <c r="A5" s="68" t="s">
        <v>13</v>
      </c>
      <c r="B5" s="65"/>
      <c r="C5" s="66"/>
      <c r="D5" s="48" t="s">
        <v>122</v>
      </c>
      <c r="F5" s="5" t="s">
        <v>14</v>
      </c>
      <c r="H5" s="52" t="s">
        <v>15</v>
      </c>
      <c r="I5" s="53">
        <v>44927</v>
      </c>
    </row>
    <row r="6" spans="1:9" x14ac:dyDescent="0.25">
      <c r="A6" s="68" t="s">
        <v>16</v>
      </c>
      <c r="B6" s="65"/>
      <c r="C6" s="66"/>
      <c r="D6" s="3">
        <v>5069813450</v>
      </c>
      <c r="F6" s="5" t="s">
        <v>17</v>
      </c>
      <c r="H6" s="56"/>
      <c r="I6" s="56"/>
    </row>
    <row r="7" spans="1:9" x14ac:dyDescent="0.25">
      <c r="A7" s="62" t="s">
        <v>18</v>
      </c>
      <c r="B7" s="63"/>
      <c r="C7" s="63"/>
      <c r="D7" s="46"/>
      <c r="F7" s="5" t="s">
        <v>19</v>
      </c>
      <c r="H7" s="60" t="s">
        <v>20</v>
      </c>
      <c r="I7" s="61"/>
    </row>
    <row r="8" spans="1:9" x14ac:dyDescent="0.25">
      <c r="A8" s="64" t="s">
        <v>21</v>
      </c>
      <c r="B8" s="65"/>
      <c r="C8" s="66"/>
      <c r="D8" s="6">
        <f ca="1">TODAY()</f>
        <v>46105</v>
      </c>
      <c r="F8" s="5" t="s">
        <v>22</v>
      </c>
      <c r="H8" s="57" t="s">
        <v>2</v>
      </c>
      <c r="I8" s="58">
        <v>0.71009999999999995</v>
      </c>
    </row>
    <row r="9" spans="1:9" x14ac:dyDescent="0.25">
      <c r="F9" s="5" t="s">
        <v>23</v>
      </c>
      <c r="H9" s="57" t="s">
        <v>5</v>
      </c>
      <c r="I9" s="58">
        <v>1.2823</v>
      </c>
    </row>
    <row r="10" spans="1:9" x14ac:dyDescent="0.25">
      <c r="D10" s="1" t="s">
        <v>6</v>
      </c>
      <c r="E10" s="7"/>
      <c r="F10" s="5" t="s">
        <v>24</v>
      </c>
      <c r="H10" s="57" t="s">
        <v>9</v>
      </c>
      <c r="I10" s="58">
        <v>1.2087000000000001</v>
      </c>
    </row>
    <row r="11" spans="1:9" x14ac:dyDescent="0.25">
      <c r="D11" s="4" t="s">
        <v>25</v>
      </c>
      <c r="F11" s="5" t="s">
        <v>26</v>
      </c>
      <c r="H11" s="59" t="s">
        <v>12</v>
      </c>
      <c r="I11" s="58"/>
    </row>
    <row r="12" spans="1:9" x14ac:dyDescent="0.25">
      <c r="D12" s="4" t="s">
        <v>27</v>
      </c>
      <c r="F12" s="5" t="s">
        <v>28</v>
      </c>
      <c r="H12" s="57" t="s">
        <v>15</v>
      </c>
      <c r="I12" s="58"/>
    </row>
    <row r="13" spans="1:9" x14ac:dyDescent="0.25">
      <c r="D13" s="4" t="s">
        <v>29</v>
      </c>
      <c r="F13" s="5" t="s">
        <v>30</v>
      </c>
    </row>
    <row r="14" spans="1:9" x14ac:dyDescent="0.25">
      <c r="D14" s="4" t="s">
        <v>31</v>
      </c>
      <c r="F14" s="5" t="s">
        <v>32</v>
      </c>
    </row>
    <row r="15" spans="1:9" x14ac:dyDescent="0.25">
      <c r="D15" s="4" t="s">
        <v>33</v>
      </c>
      <c r="F15" s="5" t="s">
        <v>34</v>
      </c>
    </row>
    <row r="16" spans="1:9" x14ac:dyDescent="0.25">
      <c r="B16">
        <v>1</v>
      </c>
      <c r="D16" s="4" t="s">
        <v>35</v>
      </c>
      <c r="F16" s="5" t="s">
        <v>36</v>
      </c>
    </row>
    <row r="17" spans="2:6" x14ac:dyDescent="0.25">
      <c r="B17">
        <v>1</v>
      </c>
      <c r="D17" s="4" t="s">
        <v>37</v>
      </c>
      <c r="F17" s="5" t="s">
        <v>38</v>
      </c>
    </row>
    <row r="18" spans="2:6" x14ac:dyDescent="0.25">
      <c r="B18">
        <v>1</v>
      </c>
      <c r="D18" s="4" t="s">
        <v>39</v>
      </c>
      <c r="F18" s="5" t="s">
        <v>40</v>
      </c>
    </row>
    <row r="19" spans="2:6" x14ac:dyDescent="0.25">
      <c r="D19" s="4" t="s">
        <v>41</v>
      </c>
      <c r="F19" s="5" t="s">
        <v>42</v>
      </c>
    </row>
    <row r="20" spans="2:6" x14ac:dyDescent="0.25">
      <c r="D20" s="4" t="s">
        <v>7</v>
      </c>
      <c r="F20" s="5" t="s">
        <v>43</v>
      </c>
    </row>
    <row r="21" spans="2:6" ht="15.75" customHeight="1" x14ac:dyDescent="0.25">
      <c r="D21" s="4" t="s">
        <v>44</v>
      </c>
      <c r="F21" s="5" t="s">
        <v>45</v>
      </c>
    </row>
    <row r="22" spans="2:6" ht="15.75" customHeight="1" x14ac:dyDescent="0.25">
      <c r="D22" s="4" t="s">
        <v>46</v>
      </c>
      <c r="F22" s="5" t="s">
        <v>47</v>
      </c>
    </row>
    <row r="23" spans="2:6" ht="15.75" customHeight="1" x14ac:dyDescent="0.25">
      <c r="D23" s="4" t="s">
        <v>48</v>
      </c>
      <c r="F23" s="5" t="s">
        <v>49</v>
      </c>
    </row>
    <row r="24" spans="2:6" ht="15.75" customHeight="1" x14ac:dyDescent="0.25">
      <c r="D24" s="4" t="s">
        <v>50</v>
      </c>
      <c r="F24" s="4" t="s">
        <v>51</v>
      </c>
    </row>
    <row r="25" spans="2:6" ht="15.75" customHeight="1" x14ac:dyDescent="0.25">
      <c r="D25" s="4" t="s">
        <v>52</v>
      </c>
      <c r="F25" s="4" t="s">
        <v>53</v>
      </c>
    </row>
    <row r="26" spans="2:6" ht="15.75" customHeight="1" x14ac:dyDescent="0.25">
      <c r="D26" s="4" t="s">
        <v>54</v>
      </c>
      <c r="F26" s="4"/>
    </row>
    <row r="27" spans="2:6" ht="15.75" customHeight="1" x14ac:dyDescent="0.25">
      <c r="D27" s="4" t="s">
        <v>55</v>
      </c>
      <c r="F27" s="4"/>
    </row>
    <row r="28" spans="2:6" ht="15.75" customHeight="1" x14ac:dyDescent="0.25">
      <c r="D28" s="4" t="s">
        <v>56</v>
      </c>
      <c r="F28" s="4"/>
    </row>
    <row r="29" spans="2:6" ht="15.75" customHeight="1" x14ac:dyDescent="0.25">
      <c r="D29" s="4" t="s">
        <v>57</v>
      </c>
      <c r="F29" s="4"/>
    </row>
    <row r="30" spans="2:6" ht="15.75" customHeight="1" x14ac:dyDescent="0.25">
      <c r="D30" s="47" t="s">
        <v>58</v>
      </c>
      <c r="F30" s="4"/>
    </row>
    <row r="31" spans="2:6" ht="15.75" customHeight="1" x14ac:dyDescent="0.25">
      <c r="F31" s="4"/>
    </row>
    <row r="32" spans="2:6" ht="15.75" customHeight="1" x14ac:dyDescent="0.25">
      <c r="F32" s="4"/>
    </row>
    <row r="33" spans="2:6" ht="15.75" customHeight="1" x14ac:dyDescent="0.25">
      <c r="F33" s="4"/>
    </row>
    <row r="34" spans="2:6" ht="15.75" customHeight="1" x14ac:dyDescent="0.25">
      <c r="F34" s="4"/>
    </row>
    <row r="35" spans="2:6" ht="15.75" customHeight="1" x14ac:dyDescent="0.25">
      <c r="F35" s="4"/>
    </row>
    <row r="36" spans="2:6" ht="15.75" customHeight="1" x14ac:dyDescent="0.25">
      <c r="F36" s="4"/>
    </row>
    <row r="37" spans="2:6" ht="15.75" customHeight="1" x14ac:dyDescent="0.25">
      <c r="F37" s="4"/>
    </row>
    <row r="38" spans="2:6" ht="15.75" customHeight="1" x14ac:dyDescent="0.25">
      <c r="F38" s="4"/>
    </row>
    <row r="39" spans="2:6" ht="15.75" customHeight="1" x14ac:dyDescent="0.25">
      <c r="B39">
        <f>SUBTOTAL(9,B40:B43)</f>
        <v>4</v>
      </c>
      <c r="F39" s="4"/>
    </row>
    <row r="40" spans="2:6" ht="15.75" customHeight="1" x14ac:dyDescent="0.25">
      <c r="B40">
        <v>1</v>
      </c>
      <c r="F40" s="4"/>
    </row>
    <row r="41" spans="2:6" ht="15.75" customHeight="1" x14ac:dyDescent="0.25">
      <c r="B41">
        <v>1</v>
      </c>
      <c r="F41" s="4"/>
    </row>
    <row r="42" spans="2:6" ht="15.75" hidden="1" customHeight="1" x14ac:dyDescent="0.25">
      <c r="B42">
        <v>1</v>
      </c>
      <c r="F42" s="4"/>
    </row>
    <row r="43" spans="2:6" ht="15.75" hidden="1" customHeight="1" x14ac:dyDescent="0.25">
      <c r="B43">
        <v>1</v>
      </c>
      <c r="F43" s="4"/>
    </row>
    <row r="44" spans="2:6" ht="15.75" customHeight="1" x14ac:dyDescent="0.25">
      <c r="F44" s="4"/>
    </row>
    <row r="45" spans="2:6" ht="15.75" customHeight="1" x14ac:dyDescent="0.25">
      <c r="F45" s="4"/>
    </row>
    <row r="46" spans="2:6" ht="15.75" customHeight="1" x14ac:dyDescent="0.25">
      <c r="F46" s="4"/>
    </row>
    <row r="47" spans="2:6" ht="15.75" customHeight="1" x14ac:dyDescent="0.25"/>
    <row r="48" spans="2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H7:I7"/>
    <mergeCell ref="A7:C7"/>
    <mergeCell ref="A8:C8"/>
    <mergeCell ref="A1:C1"/>
    <mergeCell ref="A2:C2"/>
    <mergeCell ref="A3:C3"/>
    <mergeCell ref="A4:C4"/>
    <mergeCell ref="A5:C5"/>
    <mergeCell ref="A6:C6"/>
  </mergeCells>
  <dataValidations count="1">
    <dataValidation type="list" allowBlank="1" showErrorMessage="1" sqref="D3" xr:uid="{00000000-0002-0000-0000-000000000000}">
      <formula1>$D$11:$D$30</formula1>
    </dataValidation>
  </dataValidations>
  <pageMargins left="0.511811024" right="0.511811024" top="0.78740157499999996" bottom="0.78740157499999996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AF999"/>
  <sheetViews>
    <sheetView tabSelected="1" zoomScaleNormal="100" workbookViewId="0">
      <selection activeCell="A56" sqref="A56:XFD56"/>
    </sheetView>
  </sheetViews>
  <sheetFormatPr defaultColWidth="14.42578125" defaultRowHeight="15" customHeight="1" x14ac:dyDescent="0.25"/>
  <cols>
    <col min="1" max="1" width="9.140625" customWidth="1"/>
    <col min="2" max="2" width="12.28515625" customWidth="1"/>
    <col min="3" max="5" width="9.140625" customWidth="1"/>
    <col min="6" max="6" width="11" customWidth="1"/>
    <col min="7" max="7" width="9.140625" customWidth="1"/>
    <col min="8" max="8" width="13.85546875" customWidth="1"/>
    <col min="9" max="9" width="26.7109375" customWidth="1"/>
    <col min="10" max="10" width="9.140625" customWidth="1"/>
    <col min="11" max="11" width="24.140625" bestFit="1" customWidth="1"/>
    <col min="12" max="32" width="9.140625" customWidth="1"/>
  </cols>
  <sheetData>
    <row r="3" spans="1:11" x14ac:dyDescent="0.25">
      <c r="B3" s="11"/>
      <c r="C3" s="12"/>
      <c r="D3" s="12"/>
      <c r="E3" s="12"/>
      <c r="F3" s="12"/>
      <c r="G3" s="12"/>
      <c r="H3" s="12"/>
      <c r="I3" s="12"/>
      <c r="J3" s="12"/>
      <c r="K3" s="13"/>
    </row>
    <row r="4" spans="1:11" x14ac:dyDescent="0.25">
      <c r="B4" s="14"/>
      <c r="K4" s="15"/>
    </row>
    <row r="5" spans="1:11" x14ac:dyDescent="0.25">
      <c r="B5" s="14"/>
      <c r="K5" s="15"/>
    </row>
    <row r="6" spans="1:11" x14ac:dyDescent="0.25">
      <c r="B6" s="14"/>
      <c r="K6" s="15"/>
    </row>
    <row r="7" spans="1:11" ht="26.25" x14ac:dyDescent="0.4">
      <c r="B7" s="98" t="s">
        <v>65</v>
      </c>
      <c r="C7" s="70"/>
      <c r="D7" s="70"/>
      <c r="E7" s="70"/>
      <c r="F7" s="70"/>
      <c r="G7" s="70"/>
      <c r="H7" s="70"/>
      <c r="I7" s="70"/>
      <c r="J7" s="70"/>
      <c r="K7" s="99"/>
    </row>
    <row r="8" spans="1:11" x14ac:dyDescent="0.25">
      <c r="A8" s="16" t="s">
        <v>66</v>
      </c>
      <c r="B8" s="100"/>
      <c r="C8" s="101"/>
      <c r="D8" s="101"/>
      <c r="E8" s="101"/>
      <c r="F8" s="101"/>
      <c r="G8" s="101"/>
      <c r="H8" s="101"/>
      <c r="I8" s="101"/>
      <c r="J8" s="101"/>
      <c r="K8" s="102"/>
    </row>
    <row r="9" spans="1:11" ht="26.25" x14ac:dyDescent="0.25"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 ht="20.25" x14ac:dyDescent="0.25">
      <c r="B10" s="103" t="s">
        <v>67</v>
      </c>
      <c r="C10" s="104"/>
      <c r="D10" s="104"/>
      <c r="E10" s="104"/>
      <c r="F10" s="104"/>
      <c r="G10" s="104"/>
      <c r="H10" s="104"/>
      <c r="I10" s="104"/>
      <c r="J10" s="104"/>
      <c r="K10" s="105"/>
    </row>
    <row r="12" spans="1:11" ht="23.25" customHeight="1" x14ac:dyDescent="0.25">
      <c r="B12" s="18" t="s">
        <v>68</v>
      </c>
      <c r="C12" s="106" t="str">
        <f>DADOS!D1</f>
        <v>ELABORAÇÃO DE PROJETO DE REFORMA E AMPLIAÇÃO DA EMEF OADIL PIETROBON</v>
      </c>
      <c r="D12" s="107"/>
      <c r="E12" s="107"/>
      <c r="F12" s="107"/>
      <c r="G12" s="107"/>
      <c r="H12" s="107"/>
      <c r="I12" s="107"/>
      <c r="J12" s="19"/>
      <c r="K12" s="20" t="s">
        <v>69</v>
      </c>
    </row>
    <row r="13" spans="1:11" x14ac:dyDescent="0.25">
      <c r="B13" s="21" t="s">
        <v>70</v>
      </c>
      <c r="C13" s="108" t="str">
        <f>DADOS!D2</f>
        <v>MUNICÍPIO DE PAULÍNIA</v>
      </c>
      <c r="D13" s="70"/>
      <c r="E13" s="70"/>
      <c r="F13" s="70"/>
      <c r="G13" s="70"/>
      <c r="H13" s="70"/>
      <c r="I13" s="70"/>
      <c r="J13" s="22"/>
      <c r="K13" s="23"/>
    </row>
    <row r="14" spans="1:11" ht="15.75" x14ac:dyDescent="0.25">
      <c r="B14" s="24" t="s">
        <v>71</v>
      </c>
      <c r="C14" s="25" t="s">
        <v>72</v>
      </c>
      <c r="D14" s="26"/>
      <c r="E14" s="26"/>
      <c r="F14" s="26"/>
      <c r="G14" s="26"/>
      <c r="H14" s="26"/>
      <c r="I14" s="26"/>
      <c r="J14" s="26"/>
      <c r="K14" s="27" t="s">
        <v>73</v>
      </c>
    </row>
    <row r="15" spans="1:11" x14ac:dyDescent="0.25">
      <c r="B15" s="28"/>
      <c r="C15" s="28"/>
      <c r="D15" s="28"/>
      <c r="E15" s="28"/>
      <c r="F15" s="28"/>
      <c r="G15" s="28"/>
      <c r="H15" s="28"/>
      <c r="I15" s="28"/>
      <c r="J15" s="28"/>
      <c r="K15" s="28"/>
    </row>
    <row r="16" spans="1:11" ht="31.5" customHeight="1" x14ac:dyDescent="0.25">
      <c r="B16" s="94" t="s">
        <v>74</v>
      </c>
      <c r="C16" s="65"/>
      <c r="D16" s="65"/>
      <c r="E16" s="65"/>
      <c r="F16" s="65"/>
      <c r="G16" s="65"/>
      <c r="H16" s="65"/>
      <c r="I16" s="66"/>
      <c r="J16" s="95">
        <v>1</v>
      </c>
      <c r="K16" s="66"/>
    </row>
    <row r="17" spans="2:32" x14ac:dyDescent="0.25">
      <c r="B17" s="96" t="s">
        <v>75</v>
      </c>
      <c r="C17" s="65"/>
      <c r="D17" s="65"/>
      <c r="E17" s="65"/>
      <c r="F17" s="65"/>
      <c r="G17" s="65"/>
      <c r="H17" s="65"/>
      <c r="I17" s="66"/>
      <c r="J17" s="95">
        <v>0.05</v>
      </c>
      <c r="K17" s="66"/>
    </row>
    <row r="19" spans="2:32" ht="15.75" x14ac:dyDescent="0.25">
      <c r="B19" s="97" t="s">
        <v>76</v>
      </c>
      <c r="C19" s="65"/>
      <c r="D19" s="65"/>
      <c r="E19" s="65"/>
      <c r="F19" s="65"/>
      <c r="G19" s="65"/>
      <c r="H19" s="65"/>
      <c r="I19" s="65"/>
      <c r="J19" s="65"/>
      <c r="K19" s="66"/>
    </row>
    <row r="21" spans="2:32" ht="15.75" customHeight="1" x14ac:dyDescent="0.25">
      <c r="B21" s="85" t="s">
        <v>77</v>
      </c>
      <c r="C21" s="63"/>
      <c r="D21" s="63"/>
      <c r="E21" s="63"/>
      <c r="F21" s="63"/>
      <c r="G21" s="63"/>
      <c r="H21" s="63"/>
      <c r="I21" s="63"/>
      <c r="J21" s="63"/>
      <c r="K21" s="86"/>
      <c r="O21" s="29"/>
    </row>
    <row r="22" spans="2:32" ht="15.75" customHeight="1" x14ac:dyDescent="0.25">
      <c r="B22" s="87" t="s">
        <v>78</v>
      </c>
      <c r="C22" s="74"/>
      <c r="D22" s="74"/>
      <c r="E22" s="74"/>
      <c r="F22" s="74"/>
      <c r="G22" s="74"/>
      <c r="H22" s="74"/>
      <c r="I22" s="74"/>
      <c r="J22" s="74"/>
      <c r="K22" s="88"/>
    </row>
    <row r="23" spans="2:32" ht="15.75" customHeight="1" x14ac:dyDescent="0.25">
      <c r="N23" s="30" t="s">
        <v>78</v>
      </c>
      <c r="O23" s="30"/>
      <c r="P23" s="30"/>
      <c r="R23" s="31" t="s">
        <v>79</v>
      </c>
      <c r="S23" s="32"/>
      <c r="T23" s="32"/>
      <c r="V23" s="31" t="s">
        <v>80</v>
      </c>
      <c r="W23" s="32"/>
      <c r="X23" s="32"/>
      <c r="Z23" s="31" t="s">
        <v>81</v>
      </c>
      <c r="AA23" s="32"/>
      <c r="AB23" s="32"/>
      <c r="AD23" s="30" t="s">
        <v>82</v>
      </c>
      <c r="AE23" s="30"/>
      <c r="AF23" s="30"/>
    </row>
    <row r="24" spans="2:32" x14ac:dyDescent="0.25">
      <c r="B24" s="92" t="s">
        <v>83</v>
      </c>
      <c r="C24" s="63"/>
      <c r="D24" s="63"/>
      <c r="E24" s="63"/>
      <c r="F24" s="63"/>
      <c r="G24" s="63"/>
      <c r="H24" s="63"/>
      <c r="I24" s="86"/>
      <c r="J24" s="89" t="s">
        <v>84</v>
      </c>
      <c r="K24" s="91" t="s">
        <v>85</v>
      </c>
      <c r="N24" s="33" t="s">
        <v>86</v>
      </c>
      <c r="O24" s="33" t="s">
        <v>87</v>
      </c>
      <c r="P24" s="33" t="s">
        <v>88</v>
      </c>
      <c r="R24" s="33" t="s">
        <v>86</v>
      </c>
      <c r="S24" s="33" t="s">
        <v>87</v>
      </c>
      <c r="T24" s="33" t="s">
        <v>88</v>
      </c>
      <c r="V24" s="33" t="s">
        <v>86</v>
      </c>
      <c r="W24" s="33" t="s">
        <v>87</v>
      </c>
      <c r="X24" s="33" t="s">
        <v>88</v>
      </c>
      <c r="Z24" s="33" t="s">
        <v>86</v>
      </c>
      <c r="AA24" s="33" t="s">
        <v>87</v>
      </c>
      <c r="AB24" s="33" t="s">
        <v>88</v>
      </c>
      <c r="AD24" s="33" t="s">
        <v>86</v>
      </c>
      <c r="AE24" s="33" t="s">
        <v>87</v>
      </c>
      <c r="AF24" s="33" t="s">
        <v>88</v>
      </c>
    </row>
    <row r="25" spans="2:32" x14ac:dyDescent="0.25">
      <c r="B25" s="93"/>
      <c r="C25" s="74"/>
      <c r="D25" s="74"/>
      <c r="E25" s="74"/>
      <c r="F25" s="74"/>
      <c r="G25" s="74"/>
      <c r="H25" s="74"/>
      <c r="I25" s="88"/>
      <c r="J25" s="90"/>
      <c r="K25" s="90"/>
      <c r="N25" s="33"/>
      <c r="O25" s="33"/>
      <c r="P25" s="33"/>
      <c r="R25" s="33"/>
      <c r="S25" s="33"/>
      <c r="T25" s="33"/>
      <c r="V25" s="33"/>
      <c r="W25" s="33"/>
      <c r="X25" s="33"/>
      <c r="Z25" s="33"/>
      <c r="AA25" s="33"/>
      <c r="AB25" s="33"/>
      <c r="AD25" s="33"/>
      <c r="AE25" s="33"/>
      <c r="AF25" s="33"/>
    </row>
    <row r="26" spans="2:32" x14ac:dyDescent="0.25">
      <c r="B26" s="78" t="s">
        <v>89</v>
      </c>
      <c r="C26" s="65"/>
      <c r="D26" s="65"/>
      <c r="E26" s="65"/>
      <c r="F26" s="65"/>
      <c r="G26" s="65"/>
      <c r="H26" s="65"/>
      <c r="I26" s="66"/>
      <c r="J26" s="34" t="s">
        <v>90</v>
      </c>
      <c r="K26" s="35">
        <v>0.03</v>
      </c>
      <c r="N26" s="35">
        <v>0.03</v>
      </c>
      <c r="O26" s="35">
        <v>0.04</v>
      </c>
      <c r="P26" s="35">
        <v>5.5E-2</v>
      </c>
      <c r="R26" s="35">
        <v>3.7999999999999999E-2</v>
      </c>
      <c r="S26" s="35">
        <v>4.0099999999999997E-2</v>
      </c>
      <c r="T26" s="35">
        <v>4.6699999999999998E-2</v>
      </c>
      <c r="V26" s="35">
        <v>3.4300000000000004E-2</v>
      </c>
      <c r="W26" s="35">
        <v>4.9299999999999997E-2</v>
      </c>
      <c r="X26" s="35">
        <v>6.7099999999999993E-2</v>
      </c>
      <c r="Z26" s="35">
        <v>1.4999999999999999E-2</v>
      </c>
      <c r="AA26" s="35">
        <v>3.4500000000000003E-2</v>
      </c>
      <c r="AB26" s="35">
        <v>4.4900000000000002E-2</v>
      </c>
      <c r="AD26" s="35" t="s">
        <v>59</v>
      </c>
      <c r="AE26" s="35" t="s">
        <v>59</v>
      </c>
      <c r="AF26" s="35" t="s">
        <v>59</v>
      </c>
    </row>
    <row r="27" spans="2:32" x14ac:dyDescent="0.25">
      <c r="B27" s="78" t="s">
        <v>91</v>
      </c>
      <c r="C27" s="65"/>
      <c r="D27" s="65"/>
      <c r="E27" s="65"/>
      <c r="F27" s="65"/>
      <c r="G27" s="65"/>
      <c r="H27" s="65"/>
      <c r="I27" s="66"/>
      <c r="J27" s="34" t="s">
        <v>92</v>
      </c>
      <c r="K27" s="35">
        <v>8.0000000000000002E-3</v>
      </c>
      <c r="N27" s="35">
        <v>8.0000000000000002E-3</v>
      </c>
      <c r="O27" s="35">
        <v>8.0000000000000002E-3</v>
      </c>
      <c r="P27" s="35">
        <v>0.01</v>
      </c>
      <c r="R27" s="35">
        <v>3.2000000000000002E-3</v>
      </c>
      <c r="S27" s="35">
        <v>4.0000000000000001E-3</v>
      </c>
      <c r="T27" s="35">
        <v>7.4000000000000003E-3</v>
      </c>
      <c r="V27" s="35">
        <v>2.8000000000000004E-3</v>
      </c>
      <c r="W27" s="35">
        <v>4.8999999999999998E-3</v>
      </c>
      <c r="X27" s="35">
        <v>7.4999999999999997E-3</v>
      </c>
      <c r="Z27" s="35">
        <v>3.0000000000000001E-3</v>
      </c>
      <c r="AA27" s="35">
        <v>4.7999999999999996E-3</v>
      </c>
      <c r="AB27" s="35">
        <v>8.199999999999999E-3</v>
      </c>
      <c r="AD27" s="35" t="s">
        <v>59</v>
      </c>
      <c r="AE27" s="35" t="s">
        <v>59</v>
      </c>
      <c r="AF27" s="35" t="s">
        <v>59</v>
      </c>
    </row>
    <row r="28" spans="2:32" x14ac:dyDescent="0.25">
      <c r="B28" s="78" t="s">
        <v>93</v>
      </c>
      <c r="C28" s="65"/>
      <c r="D28" s="65"/>
      <c r="E28" s="65"/>
      <c r="F28" s="65"/>
      <c r="G28" s="65"/>
      <c r="H28" s="65"/>
      <c r="I28" s="66"/>
      <c r="J28" s="34" t="s">
        <v>94</v>
      </c>
      <c r="K28" s="51">
        <v>9.7000000000000003E-3</v>
      </c>
      <c r="N28" s="35">
        <v>9.7000000000000003E-3</v>
      </c>
      <c r="O28" s="35">
        <v>1.2699999999999999E-2</v>
      </c>
      <c r="P28" s="35">
        <v>1.2699999999999999E-2</v>
      </c>
      <c r="R28" s="35">
        <v>5.0000000000000001E-3</v>
      </c>
      <c r="S28" s="35">
        <v>5.6000000000000008E-3</v>
      </c>
      <c r="T28" s="35">
        <v>9.7000000000000003E-3</v>
      </c>
      <c r="V28" s="35">
        <v>0.01</v>
      </c>
      <c r="W28" s="35">
        <v>1.3899999999999999E-2</v>
      </c>
      <c r="X28" s="35">
        <v>1.7399999999999999E-2</v>
      </c>
      <c r="Z28" s="35">
        <v>5.6000000000000008E-3</v>
      </c>
      <c r="AA28" s="35">
        <v>8.5000000000000006E-3</v>
      </c>
      <c r="AB28" s="35">
        <v>8.8999999999999999E-3</v>
      </c>
      <c r="AD28" s="35" t="s">
        <v>59</v>
      </c>
      <c r="AE28" s="35" t="s">
        <v>59</v>
      </c>
      <c r="AF28" s="35" t="s">
        <v>59</v>
      </c>
    </row>
    <row r="29" spans="2:32" x14ac:dyDescent="0.25">
      <c r="B29" s="78" t="s">
        <v>95</v>
      </c>
      <c r="C29" s="65"/>
      <c r="D29" s="65"/>
      <c r="E29" s="65"/>
      <c r="F29" s="65"/>
      <c r="G29" s="65"/>
      <c r="H29" s="65"/>
      <c r="I29" s="66"/>
      <c r="J29" s="34" t="s">
        <v>96</v>
      </c>
      <c r="K29" s="51">
        <v>5.8999999999999999E-3</v>
      </c>
      <c r="N29" s="35">
        <v>5.8999999999999999E-3</v>
      </c>
      <c r="O29" s="35">
        <v>1.23E-2</v>
      </c>
      <c r="P29" s="35">
        <v>1.3899999999999999E-2</v>
      </c>
      <c r="R29" s="35">
        <v>1.0200000000000001E-2</v>
      </c>
      <c r="S29" s="35">
        <v>1.11E-2</v>
      </c>
      <c r="T29" s="35">
        <v>1.21E-2</v>
      </c>
      <c r="V29" s="35">
        <v>9.3999999999999986E-3</v>
      </c>
      <c r="W29" s="35">
        <v>9.8999999999999991E-3</v>
      </c>
      <c r="X29" s="35">
        <v>1.1699999999999999E-2</v>
      </c>
      <c r="Z29" s="35">
        <v>8.5000000000000006E-3</v>
      </c>
      <c r="AA29" s="35">
        <v>8.5000000000000006E-3</v>
      </c>
      <c r="AB29" s="35">
        <v>1.11E-2</v>
      </c>
      <c r="AD29" s="35" t="s">
        <v>59</v>
      </c>
      <c r="AE29" s="35" t="s">
        <v>59</v>
      </c>
      <c r="AF29" s="35" t="s">
        <v>59</v>
      </c>
    </row>
    <row r="30" spans="2:32" x14ac:dyDescent="0.25">
      <c r="B30" s="78" t="s">
        <v>97</v>
      </c>
      <c r="C30" s="65"/>
      <c r="D30" s="65"/>
      <c r="E30" s="65"/>
      <c r="F30" s="65"/>
      <c r="G30" s="65"/>
      <c r="H30" s="65"/>
      <c r="I30" s="66"/>
      <c r="J30" s="34" t="s">
        <v>19</v>
      </c>
      <c r="K30" s="35">
        <v>6.1600000000000002E-2</v>
      </c>
      <c r="N30" s="35">
        <v>6.1600000000000002E-2</v>
      </c>
      <c r="O30" s="35">
        <v>7.400000000000001E-2</v>
      </c>
      <c r="P30" s="35">
        <v>8.9600000000000013E-2</v>
      </c>
      <c r="R30" s="35">
        <v>6.6400000000000001E-2</v>
      </c>
      <c r="S30" s="35">
        <v>7.2999999999999995E-2</v>
      </c>
      <c r="T30" s="35">
        <v>8.6899999999999991E-2</v>
      </c>
      <c r="V30" s="35">
        <v>6.7400000000000002E-2</v>
      </c>
      <c r="W30" s="35">
        <v>8.0399999999999985E-2</v>
      </c>
      <c r="X30" s="35">
        <v>9.4E-2</v>
      </c>
      <c r="Z30" s="35">
        <v>3.5000000000000003E-2</v>
      </c>
      <c r="AA30" s="35">
        <v>5.1100000000000007E-2</v>
      </c>
      <c r="AB30" s="35">
        <v>6.2199999999999998E-2</v>
      </c>
      <c r="AD30" s="35" t="s">
        <v>59</v>
      </c>
      <c r="AE30" s="35" t="s">
        <v>59</v>
      </c>
      <c r="AF30" s="35" t="s">
        <v>59</v>
      </c>
    </row>
    <row r="31" spans="2:32" x14ac:dyDescent="0.25">
      <c r="B31" s="78" t="s">
        <v>98</v>
      </c>
      <c r="C31" s="65"/>
      <c r="D31" s="65"/>
      <c r="E31" s="65"/>
      <c r="F31" s="65"/>
      <c r="G31" s="65"/>
      <c r="H31" s="65"/>
      <c r="I31" s="66"/>
      <c r="J31" s="34" t="s">
        <v>99</v>
      </c>
      <c r="K31" s="35">
        <v>3.6499999999999998E-2</v>
      </c>
      <c r="N31" s="35">
        <v>3.6499999999999998E-2</v>
      </c>
      <c r="O31" s="35">
        <v>3.6499999999999998E-2</v>
      </c>
      <c r="P31" s="35">
        <v>3.6499999999999998E-2</v>
      </c>
      <c r="R31" s="35">
        <v>3.6499999999999998E-2</v>
      </c>
      <c r="S31" s="35">
        <v>3.6499999999999998E-2</v>
      </c>
      <c r="T31" s="35">
        <v>3.6499999999999998E-2</v>
      </c>
      <c r="V31" s="35">
        <v>3.6499999999999998E-2</v>
      </c>
      <c r="W31" s="35">
        <v>3.6499999999999998E-2</v>
      </c>
      <c r="X31" s="35">
        <v>3.6499999999999998E-2</v>
      </c>
      <c r="Z31" s="35">
        <v>3.6499999999999998E-2</v>
      </c>
      <c r="AA31" s="35">
        <v>3.6499999999999998E-2</v>
      </c>
      <c r="AB31" s="35">
        <v>3.6499999999999998E-2</v>
      </c>
      <c r="AD31" s="35">
        <v>3.6499999999999998E-2</v>
      </c>
      <c r="AE31" s="35">
        <v>3.6499999999999998E-2</v>
      </c>
      <c r="AF31" s="35">
        <v>3.6499999999999998E-2</v>
      </c>
    </row>
    <row r="32" spans="2:32" x14ac:dyDescent="0.25">
      <c r="B32" s="78" t="s">
        <v>100</v>
      </c>
      <c r="C32" s="65"/>
      <c r="D32" s="65"/>
      <c r="E32" s="65"/>
      <c r="F32" s="65"/>
      <c r="G32" s="65"/>
      <c r="H32" s="65"/>
      <c r="I32" s="66"/>
      <c r="J32" s="34" t="s">
        <v>101</v>
      </c>
      <c r="K32" s="35">
        <v>0.05</v>
      </c>
      <c r="N32" s="35">
        <v>0</v>
      </c>
      <c r="O32" s="35">
        <v>0.05</v>
      </c>
      <c r="P32" s="35">
        <v>0.05</v>
      </c>
      <c r="R32" s="35">
        <v>0</v>
      </c>
      <c r="S32" s="35">
        <v>0.05</v>
      </c>
      <c r="T32" s="35">
        <v>0.05</v>
      </c>
      <c r="V32" s="35">
        <v>0</v>
      </c>
      <c r="W32" s="35">
        <v>0.05</v>
      </c>
      <c r="X32" s="35">
        <v>0.05</v>
      </c>
      <c r="Z32" s="35">
        <v>0</v>
      </c>
      <c r="AA32" s="35">
        <v>0.05</v>
      </c>
      <c r="AB32" s="35">
        <v>0.05</v>
      </c>
      <c r="AD32" s="35">
        <v>0</v>
      </c>
      <c r="AE32" s="35">
        <v>2.5000000000000001E-2</v>
      </c>
      <c r="AF32" s="35">
        <v>0.05</v>
      </c>
    </row>
    <row r="33" spans="2:32" x14ac:dyDescent="0.25">
      <c r="B33" s="78" t="s">
        <v>102</v>
      </c>
      <c r="C33" s="65"/>
      <c r="D33" s="65"/>
      <c r="E33" s="65"/>
      <c r="F33" s="65"/>
      <c r="G33" s="65"/>
      <c r="H33" s="65"/>
      <c r="I33" s="66"/>
      <c r="J33" s="34" t="s">
        <v>103</v>
      </c>
      <c r="K33" s="36">
        <v>0</v>
      </c>
      <c r="N33" s="36">
        <v>0</v>
      </c>
      <c r="O33" s="36">
        <v>4.4999999999999998E-2</v>
      </c>
      <c r="P33" s="36">
        <v>4.4999999999999998E-2</v>
      </c>
      <c r="R33" s="36">
        <v>0</v>
      </c>
      <c r="S33" s="36">
        <v>4.4999999999999998E-2</v>
      </c>
      <c r="T33" s="36">
        <v>4.4999999999999998E-2</v>
      </c>
      <c r="V33" s="36">
        <v>0</v>
      </c>
      <c r="W33" s="36">
        <v>4.4999999999999998E-2</v>
      </c>
      <c r="X33" s="36">
        <v>4.4999999999999998E-2</v>
      </c>
      <c r="Z33" s="36">
        <v>0</v>
      </c>
      <c r="AA33" s="36">
        <v>4.4999999999999998E-2</v>
      </c>
      <c r="AB33" s="36">
        <v>4.4999999999999998E-2</v>
      </c>
      <c r="AD33" s="36">
        <v>0</v>
      </c>
      <c r="AE33" s="36">
        <v>4.4999999999999998E-2</v>
      </c>
      <c r="AF33" s="36">
        <v>4.4999999999999998E-2</v>
      </c>
    </row>
    <row r="34" spans="2:32" ht="28.5" x14ac:dyDescent="0.25">
      <c r="B34" s="78" t="s">
        <v>104</v>
      </c>
      <c r="C34" s="65"/>
      <c r="D34" s="65"/>
      <c r="E34" s="65"/>
      <c r="F34" s="65"/>
      <c r="G34" s="65"/>
      <c r="H34" s="65"/>
      <c r="I34" s="66"/>
      <c r="J34" s="37" t="s">
        <v>105</v>
      </c>
      <c r="K34" s="35">
        <f>((((1+(K26+K27+K28))*(1+K29)*(1+K30))/(1-(K31+K32+K33))))-1</f>
        <v>0.22474058685057496</v>
      </c>
      <c r="N34" s="35">
        <v>0.2034</v>
      </c>
      <c r="O34" s="35">
        <v>0.22120000000000001</v>
      </c>
      <c r="P34" s="35">
        <v>0.25</v>
      </c>
      <c r="R34" s="35">
        <v>0.19600000000000001</v>
      </c>
      <c r="S34" s="35">
        <v>0.2097</v>
      </c>
      <c r="T34" s="35">
        <v>0.24230000000000002</v>
      </c>
      <c r="V34" s="35">
        <v>0.20760000000000001</v>
      </c>
      <c r="W34" s="35">
        <v>0.24179999999999999</v>
      </c>
      <c r="X34" s="35">
        <v>0.26440000000000002</v>
      </c>
      <c r="Z34" s="35">
        <v>0.111</v>
      </c>
      <c r="AA34" s="35">
        <v>0.14019999999999999</v>
      </c>
      <c r="AB34" s="35">
        <v>0.16800000000000001</v>
      </c>
      <c r="AD34" s="35">
        <v>0</v>
      </c>
      <c r="AE34" s="35">
        <v>0</v>
      </c>
      <c r="AF34" s="35">
        <v>0</v>
      </c>
    </row>
    <row r="35" spans="2:32" ht="28.5" x14ac:dyDescent="0.25">
      <c r="B35" s="81" t="s">
        <v>106</v>
      </c>
      <c r="C35" s="65"/>
      <c r="D35" s="65"/>
      <c r="E35" s="65"/>
      <c r="F35" s="65"/>
      <c r="G35" s="65"/>
      <c r="H35" s="65"/>
      <c r="I35" s="66"/>
      <c r="J35" s="38" t="s">
        <v>107</v>
      </c>
      <c r="K35" s="39">
        <v>0</v>
      </c>
    </row>
    <row r="37" spans="2:32" ht="15.75" customHeight="1" x14ac:dyDescent="0.25"/>
    <row r="38" spans="2:32" ht="15.75" customHeight="1" x14ac:dyDescent="0.25">
      <c r="B38" s="82" t="s">
        <v>108</v>
      </c>
      <c r="C38" s="70"/>
      <c r="D38" s="70"/>
      <c r="E38" s="70"/>
      <c r="F38" s="70"/>
      <c r="G38" s="70"/>
      <c r="H38" s="70"/>
      <c r="I38" s="70"/>
      <c r="J38" s="70"/>
      <c r="K38" s="70"/>
    </row>
    <row r="39" spans="2:32" ht="15.75" customHeight="1" x14ac:dyDescent="0.25">
      <c r="B39" s="40"/>
      <c r="C39" s="40"/>
      <c r="D39" s="40"/>
      <c r="E39" s="83" t="s">
        <v>109</v>
      </c>
      <c r="F39" s="79" t="s">
        <v>110</v>
      </c>
      <c r="G39" s="70"/>
      <c r="H39" s="70"/>
      <c r="I39" s="84" t="s">
        <v>111</v>
      </c>
      <c r="J39" s="40"/>
      <c r="K39" s="40"/>
    </row>
    <row r="40" spans="2:32" ht="15.75" customHeight="1" x14ac:dyDescent="0.25">
      <c r="B40" s="40"/>
      <c r="C40" s="40"/>
      <c r="D40" s="40"/>
      <c r="E40" s="70"/>
      <c r="F40" s="80" t="s">
        <v>112</v>
      </c>
      <c r="G40" s="70"/>
      <c r="H40" s="70"/>
      <c r="I40" s="70"/>
      <c r="J40" s="40"/>
      <c r="K40" s="40"/>
    </row>
    <row r="41" spans="2:32" ht="15.75" customHeight="1" x14ac:dyDescent="0.25">
      <c r="B41" s="41"/>
      <c r="C41" s="41"/>
      <c r="D41" s="41"/>
      <c r="E41" s="41"/>
      <c r="F41" s="41"/>
      <c r="G41" s="41"/>
      <c r="H41" s="41"/>
      <c r="I41" s="41"/>
      <c r="J41" s="41"/>
      <c r="K41" s="41"/>
    </row>
    <row r="42" spans="2:32" ht="15.75" customHeight="1" x14ac:dyDescent="0.25">
      <c r="N42" s="30" t="s">
        <v>113</v>
      </c>
    </row>
    <row r="43" spans="2:32" ht="42" customHeight="1" x14ac:dyDescent="0.25">
      <c r="B43" s="71" t="s">
        <v>114</v>
      </c>
      <c r="C43" s="65"/>
      <c r="D43" s="65"/>
      <c r="E43" s="65"/>
      <c r="F43" s="65"/>
      <c r="G43" s="65"/>
      <c r="H43" s="65"/>
      <c r="I43" s="65"/>
      <c r="J43" s="65"/>
      <c r="K43" s="66"/>
      <c r="N43" t="s">
        <v>78</v>
      </c>
    </row>
    <row r="44" spans="2:32" ht="15.75" customHeight="1" x14ac:dyDescent="0.25">
      <c r="N44" t="s">
        <v>79</v>
      </c>
    </row>
    <row r="45" spans="2:32" ht="15.75" customHeight="1" x14ac:dyDescent="0.25">
      <c r="B45" s="10" t="s">
        <v>64</v>
      </c>
      <c r="N45" t="s">
        <v>80</v>
      </c>
    </row>
    <row r="46" spans="2:32" ht="15.75" customHeight="1" x14ac:dyDescent="0.25">
      <c r="B46" s="72"/>
      <c r="C46" s="65"/>
      <c r="D46" s="65"/>
      <c r="E46" s="65"/>
      <c r="F46" s="65"/>
      <c r="G46" s="65"/>
      <c r="H46" s="65"/>
      <c r="I46" s="65"/>
      <c r="J46" s="65"/>
      <c r="K46" s="66"/>
      <c r="N46" t="s">
        <v>115</v>
      </c>
    </row>
    <row r="47" spans="2:32" ht="15.75" customHeight="1" x14ac:dyDescent="0.25">
      <c r="N47" t="s">
        <v>116</v>
      </c>
    </row>
    <row r="48" spans="2:32" ht="15.75" customHeight="1" x14ac:dyDescent="0.25">
      <c r="B48" s="73" t="s">
        <v>72</v>
      </c>
      <c r="C48" s="74"/>
      <c r="D48" s="74"/>
      <c r="E48" s="74"/>
      <c r="H48" s="75">
        <f ca="1">DADOS!D8</f>
        <v>46105</v>
      </c>
      <c r="I48" s="74"/>
      <c r="J48" s="74"/>
      <c r="K48" s="74"/>
      <c r="N48" t="s">
        <v>81</v>
      </c>
    </row>
    <row r="49" spans="2:14" ht="15.75" customHeight="1" x14ac:dyDescent="0.25">
      <c r="B49" s="76" t="s">
        <v>60</v>
      </c>
      <c r="C49" s="70"/>
      <c r="D49" s="70"/>
      <c r="E49" s="70"/>
      <c r="G49" s="42"/>
      <c r="H49" s="8" t="s">
        <v>63</v>
      </c>
      <c r="I49" s="9"/>
      <c r="J49" s="9"/>
      <c r="K49" s="9"/>
      <c r="N49" t="s">
        <v>82</v>
      </c>
    </row>
    <row r="50" spans="2:14" ht="15.75" customHeight="1" x14ac:dyDescent="0.25"/>
    <row r="51" spans="2:14" ht="15.75" customHeight="1" x14ac:dyDescent="0.25">
      <c r="N51" t="s">
        <v>117</v>
      </c>
    </row>
    <row r="52" spans="2:14" ht="15.75" customHeight="1" x14ac:dyDescent="0.25">
      <c r="C52" s="43" t="s">
        <v>118</v>
      </c>
      <c r="D52" s="44"/>
      <c r="E52" s="44"/>
      <c r="F52" s="44"/>
    </row>
    <row r="53" spans="2:14" ht="15.75" customHeight="1" x14ac:dyDescent="0.25">
      <c r="B53" s="7"/>
      <c r="C53" s="45" t="s">
        <v>61</v>
      </c>
      <c r="D53" s="77" t="str">
        <f>DADOS!D4</f>
        <v>ELISA APARECIDA VASCONCELOS DE SOUZA</v>
      </c>
      <c r="E53" s="70"/>
      <c r="F53" s="70"/>
    </row>
    <row r="54" spans="2:14" ht="15.75" customHeight="1" x14ac:dyDescent="0.25">
      <c r="B54" s="69" t="s">
        <v>62</v>
      </c>
      <c r="C54" s="70"/>
      <c r="D54" s="77" t="str">
        <f>DADOS!D5</f>
        <v>ENGENHEIRA CIVIL</v>
      </c>
      <c r="E54" s="70"/>
      <c r="F54" s="70"/>
      <c r="N54" t="s">
        <v>114</v>
      </c>
    </row>
    <row r="55" spans="2:14" ht="15.75" customHeight="1" x14ac:dyDescent="0.25">
      <c r="B55" s="69" t="s">
        <v>119</v>
      </c>
      <c r="C55" s="70"/>
      <c r="D55" s="77">
        <f>DADOS!D6</f>
        <v>5069813450</v>
      </c>
      <c r="E55" s="70"/>
      <c r="F55" s="70"/>
    </row>
    <row r="56" spans="2:14" ht="15.75" customHeight="1" x14ac:dyDescent="0.25"/>
    <row r="57" spans="2:14" ht="15.75" customHeight="1" x14ac:dyDescent="0.25"/>
    <row r="58" spans="2:14" ht="15.75" customHeight="1" x14ac:dyDescent="0.25"/>
    <row r="59" spans="2:14" ht="15.75" customHeight="1" x14ac:dyDescent="0.25"/>
    <row r="60" spans="2:14" ht="15.75" customHeight="1" x14ac:dyDescent="0.25"/>
    <row r="61" spans="2:14" ht="15.75" customHeight="1" x14ac:dyDescent="0.25"/>
    <row r="62" spans="2:14" ht="15.75" customHeight="1" x14ac:dyDescent="0.25"/>
    <row r="63" spans="2:14" ht="15.75" customHeight="1" x14ac:dyDescent="0.25"/>
    <row r="64" spans="2:1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40">
    <mergeCell ref="B7:K7"/>
    <mergeCell ref="B8:K8"/>
    <mergeCell ref="B10:K10"/>
    <mergeCell ref="C12:I12"/>
    <mergeCell ref="C13:I13"/>
    <mergeCell ref="B16:I16"/>
    <mergeCell ref="J16:K16"/>
    <mergeCell ref="B17:I17"/>
    <mergeCell ref="J17:K17"/>
    <mergeCell ref="B19:K19"/>
    <mergeCell ref="B21:K21"/>
    <mergeCell ref="B22:K22"/>
    <mergeCell ref="J24:J25"/>
    <mergeCell ref="K24:K25"/>
    <mergeCell ref="B24:I25"/>
    <mergeCell ref="B26:I26"/>
    <mergeCell ref="B27:I27"/>
    <mergeCell ref="B28:I28"/>
    <mergeCell ref="B29:I29"/>
    <mergeCell ref="B30:I30"/>
    <mergeCell ref="B55:C55"/>
    <mergeCell ref="D55:F55"/>
    <mergeCell ref="B31:I31"/>
    <mergeCell ref="F39:H39"/>
    <mergeCell ref="F40:H40"/>
    <mergeCell ref="B32:I32"/>
    <mergeCell ref="B33:I33"/>
    <mergeCell ref="B34:I34"/>
    <mergeCell ref="B35:I35"/>
    <mergeCell ref="B38:K38"/>
    <mergeCell ref="E39:E40"/>
    <mergeCell ref="I39:I40"/>
    <mergeCell ref="D53:F53"/>
    <mergeCell ref="D54:F54"/>
    <mergeCell ref="B54:C54"/>
    <mergeCell ref="B43:K43"/>
    <mergeCell ref="B46:K46"/>
    <mergeCell ref="B48:E48"/>
    <mergeCell ref="H48:K48"/>
    <mergeCell ref="B49:E49"/>
  </mergeCells>
  <dataValidations disablePrompts="1" count="1">
    <dataValidation type="list" allowBlank="1" showErrorMessage="1" sqref="B22" xr:uid="{00000000-0002-0000-0600-000000000000}">
      <formula1>$N$43:$N$49</formula1>
    </dataValidation>
  </dataValidations>
  <pageMargins left="0.511811024" right="0.511811024" top="0.78740157499999996" bottom="0.78740157499999996" header="0" footer="0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DADOS</vt:lpstr>
      <vt:lpstr>BDI</vt:lpstr>
      <vt:lpstr>BDI!Area_de_impressao</vt:lpstr>
      <vt:lpstr>BDI!Print_Area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Edilson Fernando dos Santos</dc:creator>
  <cp:keywords/>
  <dc:description/>
  <cp:lastModifiedBy>Elisa Ap.  Vasconcelos de Souza</cp:lastModifiedBy>
  <cp:revision/>
  <cp:lastPrinted>2026-03-20T13:33:14Z</cp:lastPrinted>
  <dcterms:created xsi:type="dcterms:W3CDTF">2021-04-08T19:23:12Z</dcterms:created>
  <dcterms:modified xsi:type="dcterms:W3CDTF">2026-03-24T17:34:49Z</dcterms:modified>
  <cp:category/>
  <cp:contentStatus/>
</cp:coreProperties>
</file>