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es-0037647\TUDOJUNTO\OBRAS 2025\Pavimentação Rua Ilha Bela\Propostas\"/>
    </mc:Choice>
  </mc:AlternateContent>
  <xr:revisionPtr revIDLastSave="0" documentId="13_ncr:1_{9037237D-10EC-41D2-8CE1-7FCE9E2A82C1}" xr6:coauthVersionLast="47" xr6:coauthVersionMax="47" xr10:uidLastSave="{00000000-0000-0000-0000-000000000000}"/>
  <bookViews>
    <workbookView xWindow="-120" yWindow="-120" windowWidth="29040" windowHeight="15840" xr2:uid="{1C096A7D-A153-4B3D-AAAD-996C4E236BF3}"/>
  </bookViews>
  <sheets>
    <sheet name="Planilha1" sheetId="1" r:id="rId1"/>
  </sheets>
  <definedNames>
    <definedName name="_xlnm.Print_Area" localSheetId="0">Planilha1!$B$2:$H$44</definedName>
    <definedName name="NCOMPOSICOES">15</definedName>
    <definedName name="_xlnm.Print_Titles" localSheetId="0">Planilha1!$2:$7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1" l="1"/>
  <c r="G37" i="1"/>
  <c r="G39" i="1"/>
  <c r="G38" i="1"/>
</calcChain>
</file>

<file path=xl/sharedStrings.xml><?xml version="1.0" encoding="utf-8"?>
<sst xmlns="http://schemas.openxmlformats.org/spreadsheetml/2006/main" count="134" uniqueCount="73">
  <si>
    <t>SINAPI</t>
  </si>
  <si>
    <t>002</t>
  </si>
  <si>
    <t>UNIDADE</t>
  </si>
  <si>
    <t>SINAPI-I</t>
  </si>
  <si>
    <t>CUSTO UNIT</t>
  </si>
  <si>
    <t>FONTE</t>
  </si>
  <si>
    <t>CÓDIGO</t>
  </si>
  <si>
    <t>DESCRIÇÃO</t>
  </si>
  <si>
    <t>COEFIC.</t>
  </si>
  <si>
    <t>NÃO DESONER.</t>
  </si>
  <si>
    <t>H</t>
  </si>
  <si>
    <t>M3</t>
  </si>
  <si>
    <t>COMPOSIÇÕES</t>
  </si>
  <si>
    <t>001</t>
  </si>
  <si>
    <t>IMPRIMAÇÃO LIGANTE</t>
  </si>
  <si>
    <t>88316</t>
  </si>
  <si>
    <t>83362</t>
  </si>
  <si>
    <t>SIURB</t>
  </si>
  <si>
    <t>EMULSÃO ASFÁLTICA (LIGANTE) - RR 1C</t>
  </si>
  <si>
    <t>KG</t>
  </si>
  <si>
    <t>SERVENTE COM ENCARGOS COMPLEMENTARES</t>
  </si>
  <si>
    <t>ESPARGIDOR DE ASFALTO PRESSURIZADO, TANQUE 6 M3 COM ISOLAÇÃO TÉRMICA, AQUECIDO COM 2 MAÇARICOS, COM BARRA ESPARGIDORA 3,60 M, MONTADO SOBRE CAMINHÃO  TOCO, PBT 14.300 KG, POTÊNCIA 185 CV - CHP DIURNO. AF_08/2015</t>
  </si>
  <si>
    <t>CHP</t>
  </si>
  <si>
    <t>M2</t>
  </si>
  <si>
    <t>composição</t>
  </si>
  <si>
    <t>003</t>
  </si>
  <si>
    <t>AS BUILT FORMATO A0</t>
  </si>
  <si>
    <t>90777</t>
  </si>
  <si>
    <t>ENGENHEIRO CIVIL DE OBRA JUNIOR COM ENCARGOS COMPLEMENTARES</t>
  </si>
  <si>
    <t>DESENHISTA PROJETISTA (HORISTA)</t>
  </si>
  <si>
    <t>004</t>
  </si>
  <si>
    <t>LOCAÇÃO DE EIXO DE REFERÊNCIA PARA PROJETO DE VIA PÚBLICA</t>
  </si>
  <si>
    <t>M</t>
  </si>
  <si>
    <t>AUXILIAR DE TOPÓGRAFO COM ENCARGOS COMPLEMENTARES</t>
  </si>
  <si>
    <t>88253</t>
  </si>
  <si>
    <t>TOPOGRAFO COM ENCARGOS COMPLEMENTARES</t>
  </si>
  <si>
    <t>90781</t>
  </si>
  <si>
    <t>LOCACAO DE TEODOLITO ELETRONICO, PRECISAO ANGULAR DE 5 A 7 SEGUNDOS, INCLUINDO TRIPE</t>
  </si>
  <si>
    <t>VAN, TETO ALTO 50% EM OPERAÇÃO</t>
  </si>
  <si>
    <t>1179</t>
  </si>
  <si>
    <t>94298</t>
  </si>
  <si>
    <t>005</t>
  </si>
  <si>
    <t>ABERTURA DE CAIXA ATÉ 40CM, INCLUI ESCAVAÇÃO, COMPACTAÇÃO, TRANSPORTE E PREPARO DO SUB-LEITO</t>
  </si>
  <si>
    <t>CAMINHÃO IRRIGADEIRA - 6000 L- BASCULANTE C/CABINE.</t>
  </si>
  <si>
    <t>PÁ CARREGADEIRA DE PNEUS - 1,80 M3</t>
  </si>
  <si>
    <t>MOTONIVELADORA - 125 HP</t>
  </si>
  <si>
    <t>CAMINHÃO BASCULANTE - 4 M3</t>
  </si>
  <si>
    <t>ROLO COMPACTADOR PE DE CARNEIRO VIBRATORIO, POTENCIA 125 HP, PESO OPERACIONAL SEM/COM LASTRO 11,95 / 13,30 T, IMPACTO DINAMICO 38,5 / 22,5 T, LARGURA DE TRABALHO 2,15 M - CHP DIURNO. AF_06/2014</t>
  </si>
  <si>
    <t>7049</t>
  </si>
  <si>
    <t>BASE DE AGREGADO RECICLADO, COM FORNECIMENTO DE AGREGADO</t>
  </si>
  <si>
    <t>006</t>
  </si>
  <si>
    <t>AGREGADO RECICLADO (DIVERSAS GLANULOMETRIAS)</t>
  </si>
  <si>
    <t>93205</t>
  </si>
  <si>
    <t>89993</t>
  </si>
  <si>
    <t>89997</t>
  </si>
  <si>
    <t>103320</t>
  </si>
  <si>
    <t>ALVENARIA DE VEDAÇÃO DE BLOCOS VAZADOS DE CONCRETO DE 19X19X39 CM (ESPESSURA 19 CM) E ARGAMASSA DE ASSENTAMENTO COM PREPARO EM BETONEIRA. AF_12/2021</t>
  </si>
  <si>
    <t>CINTA DE AMARRAÇÃO DE ALVENARIA MOLDADA IN LOCO COM UTILIZAÇÃO DE BLOCOS CANALETA. AF_03/2016</t>
  </si>
  <si>
    <t>GRAUTEAMENTO VERTICAL EM ALVENARIA ESTRUTURAL. AF_09/2021</t>
  </si>
  <si>
    <t>ARMAÇÃO VERTICAL DE ALVENARIA ESTRUTURAL; DIÂMETRO DE 12,5 MM. AF_09/2021</t>
  </si>
  <si>
    <t>Mureta de alvenaria de bloco de concreto (427,62m)</t>
  </si>
  <si>
    <t>Obra: Reprogramação da Urbanização da Vila Real - Fase II - Etapa 2</t>
  </si>
  <si>
    <t xml:space="preserve">Local: Vila Real </t>
  </si>
  <si>
    <t>10502</t>
  </si>
  <si>
    <t>2358</t>
  </si>
  <si>
    <t>36111</t>
  </si>
  <si>
    <t>94014</t>
  </si>
  <si>
    <t>94015</t>
  </si>
  <si>
    <t>94038</t>
  </si>
  <si>
    <t>94113</t>
  </si>
  <si>
    <t>7247</t>
  </si>
  <si>
    <t>TÉCNICO EM AGRIMENSURA (SGSP)</t>
  </si>
  <si>
    <t>Fonte: SIURB_07/2024 | SINAPI_12/2024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</si>
</sst>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"/>
    <numFmt numFmtId="165" formatCode="0.0000"/>
    <numFmt numFmtId="166" formatCode="00\-00\-00"/>
    <numFmt numFmtId="167" formatCode="0.000000"/>
    <numFmt numFmtId="168" formatCode="#,##0.0000"/>
    <numFmt numFmtId="169" formatCode="&quot;R$&quot;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78">
    <xf numFmtId="0" fontId="0" fillId="0" borderId="0" xfId="0"/>
    <xf numFmtId="0" fontId="2" fillId="0" borderId="0" xfId="0" applyFont="1"/>
    <xf numFmtId="2" fontId="0" fillId="0" borderId="0" xfId="0" applyNumberFormat="1"/>
    <xf numFmtId="4" fontId="6" fillId="0" borderId="3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164" fontId="7" fillId="0" borderId="1" xfId="0" applyNumberFormat="1" applyFont="1" applyBorder="1" applyAlignment="1">
      <alignment horizontal="center"/>
    </xf>
    <xf numFmtId="4" fontId="6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wrapText="1"/>
    </xf>
    <xf numFmtId="49" fontId="6" fillId="2" borderId="2" xfId="0" applyNumberFormat="1" applyFont="1" applyFill="1" applyBorder="1" applyAlignment="1" applyProtection="1">
      <alignment horizontal="center" wrapText="1"/>
      <protection locked="0"/>
    </xf>
    <xf numFmtId="49" fontId="6" fillId="2" borderId="5" xfId="0" applyNumberFormat="1" applyFont="1" applyFill="1" applyBorder="1" applyAlignment="1" applyProtection="1">
      <alignment horizontal="center" wrapText="1"/>
      <protection locked="0"/>
    </xf>
    <xf numFmtId="49" fontId="6" fillId="2" borderId="1" xfId="0" applyNumberFormat="1" applyFont="1" applyFill="1" applyBorder="1" applyAlignment="1" applyProtection="1">
      <alignment horizontal="center" wrapText="1"/>
      <protection locked="0"/>
    </xf>
    <xf numFmtId="0" fontId="6" fillId="0" borderId="1" xfId="0" applyFont="1" applyBorder="1" applyAlignment="1">
      <alignment horizontal="center" wrapText="1"/>
    </xf>
    <xf numFmtId="165" fontId="6" fillId="2" borderId="1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Font="1"/>
    <xf numFmtId="0" fontId="2" fillId="0" borderId="0" xfId="0" applyFont="1" applyAlignment="1">
      <alignment horizontal="left"/>
    </xf>
    <xf numFmtId="0" fontId="10" fillId="0" borderId="0" xfId="0" applyFont="1"/>
    <xf numFmtId="49" fontId="4" fillId="2" borderId="6" xfId="0" applyNumberFormat="1" applyFont="1" applyFill="1" applyBorder="1" applyAlignment="1" applyProtection="1">
      <alignment horizontal="center" wrapText="1"/>
      <protection locked="0"/>
    </xf>
    <xf numFmtId="49" fontId="4" fillId="2" borderId="7" xfId="0" applyNumberFormat="1" applyFont="1" applyFill="1" applyBorder="1" applyAlignment="1" applyProtection="1">
      <alignment horizontal="center" wrapText="1"/>
      <protection locked="0"/>
    </xf>
    <xf numFmtId="49" fontId="4" fillId="2" borderId="7" xfId="0" applyNumberFormat="1" applyFont="1" applyFill="1" applyBorder="1" applyAlignment="1" applyProtection="1">
      <alignment wrapText="1"/>
      <protection locked="0"/>
    </xf>
    <xf numFmtId="0" fontId="4" fillId="4" borderId="7" xfId="0" applyFont="1" applyFill="1" applyBorder="1"/>
    <xf numFmtId="4" fontId="4" fillId="4" borderId="8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167" fontId="13" fillId="0" borderId="0" xfId="0" applyNumberFormat="1" applyFont="1" applyAlignment="1">
      <alignment horizontal="right"/>
    </xf>
    <xf numFmtId="166" fontId="14" fillId="0" borderId="9" xfId="0" applyNumberFormat="1" applyFont="1" applyBorder="1" applyAlignment="1">
      <alignment horizontal="center"/>
    </xf>
    <xf numFmtId="166" fontId="12" fillId="0" borderId="0" xfId="0" applyNumberFormat="1" applyFont="1" applyAlignment="1">
      <alignment horizontal="center"/>
    </xf>
    <xf numFmtId="0" fontId="12" fillId="0" borderId="0" xfId="0" applyFont="1"/>
    <xf numFmtId="16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center"/>
    </xf>
    <xf numFmtId="4" fontId="13" fillId="0" borderId="0" xfId="0" applyNumberFormat="1" applyFont="1"/>
    <xf numFmtId="0" fontId="13" fillId="0" borderId="0" xfId="0" applyFont="1"/>
    <xf numFmtId="168" fontId="13" fillId="0" borderId="0" xfId="0" applyNumberFormat="1" applyFont="1"/>
    <xf numFmtId="4" fontId="12" fillId="0" borderId="0" xfId="0" applyNumberFormat="1" applyFont="1"/>
    <xf numFmtId="49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3" xfId="0" applyNumberFormat="1" applyFont="1" applyBorder="1" applyAlignment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/>
    </xf>
    <xf numFmtId="169" fontId="0" fillId="0" borderId="0" xfId="0" applyNumberFormat="1"/>
    <xf numFmtId="0" fontId="3" fillId="0" borderId="2" xfId="0" applyFont="1" applyBorder="1"/>
    <xf numFmtId="0" fontId="3" fillId="0" borderId="0" xfId="0" applyFont="1"/>
    <xf numFmtId="0" fontId="4" fillId="3" borderId="3" xfId="0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 vertical="center"/>
    </xf>
    <xf numFmtId="49" fontId="5" fillId="3" borderId="0" xfId="1" applyNumberFormat="1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49" fontId="6" fillId="2" borderId="0" xfId="0" applyNumberFormat="1" applyFont="1" applyFill="1" applyAlignment="1" applyProtection="1">
      <alignment horizontal="center" wrapText="1"/>
      <protection locked="0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165" fontId="6" fillId="2" borderId="0" xfId="0" applyNumberFormat="1" applyFont="1" applyFill="1" applyAlignment="1" applyProtection="1">
      <alignment horizontal="center" wrapText="1"/>
      <protection locked="0"/>
    </xf>
    <xf numFmtId="0" fontId="3" fillId="4" borderId="2" xfId="0" applyFont="1" applyFill="1" applyBorder="1"/>
    <xf numFmtId="0" fontId="3" fillId="4" borderId="0" xfId="0" applyFont="1" applyFill="1"/>
    <xf numFmtId="0" fontId="3" fillId="4" borderId="3" xfId="0" applyFont="1" applyFill="1" applyBorder="1"/>
    <xf numFmtId="0" fontId="6" fillId="0" borderId="0" xfId="0" applyFont="1" applyAlignment="1">
      <alignment horizontal="center"/>
    </xf>
    <xf numFmtId="49" fontId="6" fillId="2" borderId="0" xfId="0" applyNumberFormat="1" applyFont="1" applyFill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5" fontId="6" fillId="2" borderId="0" xfId="0" applyNumberFormat="1" applyFont="1" applyFill="1" applyAlignment="1" applyProtection="1">
      <alignment horizontal="center" vertical="center" wrapText="1"/>
      <protection locked="0"/>
    </xf>
    <xf numFmtId="0" fontId="3" fillId="0" borderId="10" xfId="0" applyFont="1" applyBorder="1"/>
    <xf numFmtId="0" fontId="3" fillId="0" borderId="9" xfId="0" applyFont="1" applyBorder="1"/>
    <xf numFmtId="0" fontId="3" fillId="0" borderId="11" xfId="0" applyFont="1" applyBorder="1"/>
    <xf numFmtId="0" fontId="14" fillId="0" borderId="0" xfId="0" applyFont="1" applyAlignment="1">
      <alignment horizontal="center"/>
    </xf>
    <xf numFmtId="168" fontId="13" fillId="0" borderId="0" xfId="0" applyNumberFormat="1" applyFont="1" applyAlignment="1">
      <alignment horizontal="right"/>
    </xf>
    <xf numFmtId="4" fontId="14" fillId="0" borderId="0" xfId="0" applyNumberFormat="1" applyFont="1" applyAlignment="1">
      <alignment horizontal="right"/>
    </xf>
    <xf numFmtId="49" fontId="4" fillId="2" borderId="2" xfId="0" applyNumberFormat="1" applyFont="1" applyFill="1" applyBorder="1" applyAlignment="1" applyProtection="1">
      <alignment horizontal="center" wrapText="1"/>
      <protection locked="0"/>
    </xf>
    <xf numFmtId="0" fontId="14" fillId="0" borderId="9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9" fillId="4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49" fontId="2" fillId="2" borderId="0" xfId="0" applyNumberFormat="1" applyFont="1" applyFill="1" applyAlignment="1" applyProtection="1">
      <alignment horizontal="center"/>
      <protection locked="0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0" fontId="15" fillId="0" borderId="0" xfId="0" applyFont="1" applyAlignment="1">
      <alignment horizontal="left" wrapText="1"/>
    </xf>
  </cellXfs>
  <cellStyles count="3">
    <cellStyle name="Normal" xfId="0" builtinId="0"/>
    <cellStyle name="Normal 2" xfId="2" xr:uid="{88083669-7C51-47C0-AB1C-92C6A0DDED22}"/>
    <cellStyle name="Normal 2 2" xfId="1" xr:uid="{539B4DF9-2433-4420-B875-C656E7ECA1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48599</xdr:colOff>
      <xdr:row>1</xdr:row>
      <xdr:rowOff>38878</xdr:rowOff>
    </xdr:from>
    <xdr:to>
      <xdr:col>3</xdr:col>
      <xdr:colOff>2876942</xdr:colOff>
      <xdr:row>2</xdr:row>
      <xdr:rowOff>534566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92815B-C1A8-40F2-A67B-F58573E2C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84" y="417934"/>
          <a:ext cx="4451480" cy="962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8EB89-62C5-42B6-ABD0-F9329EE5A8F3}">
  <dimension ref="B1:M51"/>
  <sheetViews>
    <sheetView tabSelected="1" view="pageBreakPreview" topLeftCell="A37" zoomScale="98" zoomScaleNormal="100" zoomScaleSheetLayoutView="98" workbookViewId="0">
      <selection activeCell="J3" sqref="J3"/>
    </sheetView>
  </sheetViews>
  <sheetFormatPr defaultRowHeight="15" x14ac:dyDescent="0.25"/>
  <cols>
    <col min="1" max="1" width="3.5703125" customWidth="1"/>
    <col min="2" max="2" width="14.42578125" customWidth="1"/>
    <col min="3" max="3" width="9.85546875" customWidth="1"/>
    <col min="4" max="4" width="43.5703125" customWidth="1"/>
    <col min="5" max="5" width="12.42578125" customWidth="1"/>
    <col min="8" max="8" width="17" customWidth="1"/>
    <col min="10" max="10" width="20.7109375" customWidth="1"/>
  </cols>
  <sheetData>
    <row r="1" spans="2:12" ht="30" customHeight="1" x14ac:dyDescent="0.25"/>
    <row r="2" spans="2:12" ht="36.75" customHeight="1" x14ac:dyDescent="0.25">
      <c r="B2" s="13"/>
      <c r="E2" s="77" t="s">
        <v>61</v>
      </c>
      <c r="F2" s="77"/>
      <c r="G2" s="77"/>
      <c r="H2" s="77"/>
    </row>
    <row r="3" spans="2:12" ht="45" customHeight="1" x14ac:dyDescent="0.25">
      <c r="E3" s="76" t="s">
        <v>62</v>
      </c>
      <c r="F3" s="76"/>
      <c r="G3" s="76"/>
      <c r="H3" s="76"/>
    </row>
    <row r="4" spans="2:12" ht="16.5" customHeight="1" x14ac:dyDescent="0.25">
      <c r="B4" s="71" t="s">
        <v>12</v>
      </c>
      <c r="C4" s="72"/>
      <c r="D4" s="72"/>
      <c r="E4" s="72"/>
      <c r="F4" s="72"/>
      <c r="G4" s="72"/>
      <c r="H4" s="73"/>
    </row>
    <row r="5" spans="2:12" ht="14.25" customHeight="1" x14ac:dyDescent="0.25">
      <c r="B5" s="62" t="s">
        <v>72</v>
      </c>
      <c r="C5" s="63"/>
      <c r="D5" s="63"/>
      <c r="E5" s="63"/>
      <c r="F5" s="63"/>
      <c r="G5" s="63"/>
      <c r="H5" s="64"/>
    </row>
    <row r="6" spans="2:12" ht="12.75" customHeight="1" x14ac:dyDescent="0.25">
      <c r="B6" s="42"/>
      <c r="C6" s="43"/>
      <c r="D6" s="43"/>
      <c r="E6" s="43"/>
      <c r="F6" s="43"/>
      <c r="G6" s="43"/>
      <c r="H6" s="44" t="s">
        <v>4</v>
      </c>
    </row>
    <row r="7" spans="2:12" ht="17.25" customHeight="1" x14ac:dyDescent="0.25">
      <c r="B7" s="45" t="s">
        <v>5</v>
      </c>
      <c r="C7" s="46" t="s">
        <v>6</v>
      </c>
      <c r="D7" s="47" t="s">
        <v>7</v>
      </c>
      <c r="E7" s="47"/>
      <c r="F7" s="48" t="s">
        <v>2</v>
      </c>
      <c r="G7" s="48" t="s">
        <v>8</v>
      </c>
      <c r="H7" s="49" t="s">
        <v>9</v>
      </c>
    </row>
    <row r="8" spans="2:12" ht="18.75" customHeight="1" x14ac:dyDescent="0.25">
      <c r="B8" s="16" t="s">
        <v>24</v>
      </c>
      <c r="C8" s="17" t="s">
        <v>13</v>
      </c>
      <c r="D8" s="18" t="s">
        <v>26</v>
      </c>
      <c r="E8" s="18"/>
      <c r="F8" s="17" t="s">
        <v>23</v>
      </c>
      <c r="G8" s="19"/>
      <c r="H8" s="20"/>
    </row>
    <row r="9" spans="2:12" ht="26.25" x14ac:dyDescent="0.25">
      <c r="B9" s="8" t="s">
        <v>3</v>
      </c>
      <c r="C9" s="50" t="s">
        <v>27</v>
      </c>
      <c r="D9" s="51" t="s">
        <v>28</v>
      </c>
      <c r="E9" s="51"/>
      <c r="F9" s="52" t="s">
        <v>10</v>
      </c>
      <c r="G9" s="53">
        <v>16</v>
      </c>
      <c r="H9" s="3"/>
      <c r="I9" s="21"/>
      <c r="L9" s="21"/>
    </row>
    <row r="10" spans="2:12" ht="15" customHeight="1" x14ac:dyDescent="0.25">
      <c r="B10" s="8" t="s">
        <v>3</v>
      </c>
      <c r="C10" s="50" t="s">
        <v>64</v>
      </c>
      <c r="D10" s="51" t="s">
        <v>29</v>
      </c>
      <c r="E10" s="51"/>
      <c r="F10" s="52" t="s">
        <v>10</v>
      </c>
      <c r="G10" s="53">
        <v>20</v>
      </c>
      <c r="H10" s="3"/>
      <c r="I10" s="21"/>
      <c r="L10" s="21"/>
    </row>
    <row r="11" spans="2:12" ht="12.75" customHeight="1" x14ac:dyDescent="0.25">
      <c r="B11" s="54"/>
      <c r="C11" s="55"/>
      <c r="D11" s="55"/>
      <c r="E11" s="55"/>
      <c r="F11" s="55"/>
      <c r="G11" s="55"/>
      <c r="H11" s="56"/>
    </row>
    <row r="12" spans="2:12" ht="17.25" customHeight="1" x14ac:dyDescent="0.25">
      <c r="B12" s="16" t="s">
        <v>24</v>
      </c>
      <c r="C12" s="17" t="s">
        <v>1</v>
      </c>
      <c r="D12" s="18" t="s">
        <v>14</v>
      </c>
      <c r="E12" s="18"/>
      <c r="F12" s="17" t="s">
        <v>23</v>
      </c>
      <c r="G12" s="19"/>
      <c r="H12" s="20"/>
      <c r="J12" s="2"/>
    </row>
    <row r="13" spans="2:12" ht="30" customHeight="1" x14ac:dyDescent="0.25">
      <c r="B13" s="8" t="s">
        <v>0</v>
      </c>
      <c r="C13" s="50" t="s">
        <v>15</v>
      </c>
      <c r="D13" s="51" t="s">
        <v>20</v>
      </c>
      <c r="E13" s="51"/>
      <c r="F13" s="52" t="s">
        <v>10</v>
      </c>
      <c r="G13" s="53">
        <v>4.7000000000000002E-3</v>
      </c>
      <c r="H13" s="3"/>
      <c r="I13" s="21"/>
      <c r="J13" s="2"/>
      <c r="K13" s="21"/>
    </row>
    <row r="14" spans="2:12" ht="78.75" customHeight="1" x14ac:dyDescent="0.25">
      <c r="B14" s="8" t="s">
        <v>0</v>
      </c>
      <c r="C14" s="50" t="s">
        <v>16</v>
      </c>
      <c r="D14" s="51" t="s">
        <v>21</v>
      </c>
      <c r="E14" s="51"/>
      <c r="F14" s="57" t="s">
        <v>22</v>
      </c>
      <c r="G14" s="53">
        <v>4.7000000000000002E-3</v>
      </c>
      <c r="H14" s="3"/>
      <c r="I14" s="21"/>
      <c r="J14" s="2"/>
      <c r="L14" s="21"/>
    </row>
    <row r="15" spans="2:12" ht="16.5" customHeight="1" x14ac:dyDescent="0.25">
      <c r="B15" s="9" t="s">
        <v>17</v>
      </c>
      <c r="C15" s="10" t="s">
        <v>65</v>
      </c>
      <c r="D15" s="4" t="s">
        <v>18</v>
      </c>
      <c r="E15" s="4"/>
      <c r="F15" s="5" t="s">
        <v>19</v>
      </c>
      <c r="G15" s="12">
        <v>1.2</v>
      </c>
      <c r="H15" s="6"/>
      <c r="J15" s="2"/>
    </row>
    <row r="16" spans="2:12" ht="30.75" customHeight="1" x14ac:dyDescent="0.25">
      <c r="B16" s="16" t="s">
        <v>24</v>
      </c>
      <c r="C16" s="17" t="s">
        <v>25</v>
      </c>
      <c r="D16" s="18" t="s">
        <v>31</v>
      </c>
      <c r="E16" s="18"/>
      <c r="F16" s="17" t="s">
        <v>32</v>
      </c>
      <c r="G16" s="19"/>
      <c r="H16" s="20"/>
      <c r="J16" s="2"/>
    </row>
    <row r="17" spans="2:12" ht="30" customHeight="1" x14ac:dyDescent="0.25">
      <c r="B17" s="8" t="s">
        <v>0</v>
      </c>
      <c r="C17" s="50" t="s">
        <v>34</v>
      </c>
      <c r="D17" s="51" t="s">
        <v>33</v>
      </c>
      <c r="E17" s="51"/>
      <c r="F17" s="52" t="s">
        <v>10</v>
      </c>
      <c r="G17" s="53">
        <v>0.06</v>
      </c>
      <c r="H17" s="3"/>
      <c r="I17" s="21"/>
      <c r="J17" s="2"/>
      <c r="K17" s="21"/>
      <c r="L17" s="22"/>
    </row>
    <row r="18" spans="2:12" x14ac:dyDescent="0.25">
      <c r="B18" s="8" t="s">
        <v>17</v>
      </c>
      <c r="C18" s="50" t="s">
        <v>39</v>
      </c>
      <c r="D18" s="51" t="s">
        <v>71</v>
      </c>
      <c r="E18" s="51"/>
      <c r="F18" s="52" t="s">
        <v>10</v>
      </c>
      <c r="G18" s="53">
        <v>1.17E-2</v>
      </c>
      <c r="H18" s="3"/>
      <c r="I18" s="29"/>
      <c r="J18" s="2"/>
      <c r="L18" s="21"/>
    </row>
    <row r="19" spans="2:12" ht="26.25" x14ac:dyDescent="0.25">
      <c r="B19" s="8" t="s">
        <v>0</v>
      </c>
      <c r="C19" s="50" t="s">
        <v>36</v>
      </c>
      <c r="D19" s="51" t="s">
        <v>35</v>
      </c>
      <c r="E19" s="51"/>
      <c r="F19" s="52" t="s">
        <v>10</v>
      </c>
      <c r="G19" s="53">
        <v>0.03</v>
      </c>
      <c r="H19" s="3"/>
      <c r="I19" s="21"/>
      <c r="J19" s="2"/>
      <c r="L19" s="21"/>
    </row>
    <row r="20" spans="2:12" ht="38.25" x14ac:dyDescent="0.25">
      <c r="B20" s="33" t="s">
        <v>0</v>
      </c>
      <c r="C20" s="58" t="s">
        <v>70</v>
      </c>
      <c r="D20" s="59" t="s">
        <v>37</v>
      </c>
      <c r="E20" s="59"/>
      <c r="F20" s="60" t="s">
        <v>10</v>
      </c>
      <c r="G20" s="61">
        <v>0.03</v>
      </c>
      <c r="H20" s="36"/>
      <c r="I20" s="21"/>
      <c r="J20" s="2"/>
      <c r="L20" s="21"/>
    </row>
    <row r="21" spans="2:12" x14ac:dyDescent="0.25">
      <c r="B21" s="9" t="s">
        <v>17</v>
      </c>
      <c r="C21" s="10" t="s">
        <v>40</v>
      </c>
      <c r="D21" s="7" t="s">
        <v>38</v>
      </c>
      <c r="E21" s="7"/>
      <c r="F21" s="11" t="s">
        <v>10</v>
      </c>
      <c r="G21" s="12">
        <v>1.4999999999999999E-2</v>
      </c>
      <c r="H21" s="6"/>
      <c r="I21" s="29"/>
      <c r="J21" s="2"/>
      <c r="L21" s="21"/>
    </row>
    <row r="22" spans="2:12" ht="40.5" customHeight="1" x14ac:dyDescent="0.25">
      <c r="B22" s="16" t="s">
        <v>24</v>
      </c>
      <c r="C22" s="17" t="s">
        <v>30</v>
      </c>
      <c r="D22" s="18" t="s">
        <v>42</v>
      </c>
      <c r="E22" s="18"/>
      <c r="F22" s="17" t="s">
        <v>23</v>
      </c>
      <c r="G22" s="19"/>
      <c r="H22" s="20"/>
      <c r="J22" s="2"/>
    </row>
    <row r="23" spans="2:12" ht="30" customHeight="1" x14ac:dyDescent="0.25">
      <c r="B23" s="33" t="s">
        <v>0</v>
      </c>
      <c r="C23" s="58" t="s">
        <v>15</v>
      </c>
      <c r="D23" s="59" t="s">
        <v>20</v>
      </c>
      <c r="E23" s="59"/>
      <c r="F23" s="60" t="s">
        <v>10</v>
      </c>
      <c r="G23" s="61">
        <v>1.6E-2</v>
      </c>
      <c r="H23" s="3"/>
      <c r="J23" s="2"/>
      <c r="K23" s="21"/>
    </row>
    <row r="24" spans="2:12" ht="30" customHeight="1" x14ac:dyDescent="0.25">
      <c r="B24" s="33" t="s">
        <v>17</v>
      </c>
      <c r="C24" s="58" t="s">
        <v>66</v>
      </c>
      <c r="D24" s="59" t="s">
        <v>43</v>
      </c>
      <c r="E24" s="59"/>
      <c r="F24" s="60" t="s">
        <v>10</v>
      </c>
      <c r="G24" s="61">
        <v>2.3800000000000002E-2</v>
      </c>
      <c r="H24" s="36"/>
      <c r="J24" s="2"/>
      <c r="K24" s="21"/>
    </row>
    <row r="25" spans="2:12" x14ac:dyDescent="0.25">
      <c r="B25" s="33" t="s">
        <v>17</v>
      </c>
      <c r="C25" s="58" t="s">
        <v>67</v>
      </c>
      <c r="D25" s="59" t="s">
        <v>44</v>
      </c>
      <c r="E25" s="59"/>
      <c r="F25" s="60" t="s">
        <v>22</v>
      </c>
      <c r="G25" s="61">
        <v>1.9E-2</v>
      </c>
      <c r="H25" s="36"/>
      <c r="J25" s="2"/>
      <c r="K25" s="21"/>
    </row>
    <row r="26" spans="2:12" x14ac:dyDescent="0.25">
      <c r="B26" s="33" t="s">
        <v>17</v>
      </c>
      <c r="C26" s="58" t="s">
        <v>68</v>
      </c>
      <c r="D26" s="59" t="s">
        <v>45</v>
      </c>
      <c r="E26" s="59"/>
      <c r="F26" s="60" t="s">
        <v>10</v>
      </c>
      <c r="G26" s="61">
        <v>2.3800000000000002E-2</v>
      </c>
      <c r="H26" s="36"/>
      <c r="J26" s="2"/>
      <c r="K26" s="21"/>
    </row>
    <row r="27" spans="2:12" ht="78.75" customHeight="1" x14ac:dyDescent="0.25">
      <c r="B27" s="33" t="s">
        <v>0</v>
      </c>
      <c r="C27" s="58" t="s">
        <v>48</v>
      </c>
      <c r="D27" s="59" t="s">
        <v>47</v>
      </c>
      <c r="E27" s="59"/>
      <c r="F27" s="60" t="s">
        <v>22</v>
      </c>
      <c r="G27" s="61">
        <v>1.4200000000000001E-2</v>
      </c>
      <c r="H27" s="36"/>
      <c r="I27" s="21"/>
      <c r="J27" s="2"/>
      <c r="L27" s="21"/>
    </row>
    <row r="28" spans="2:12" ht="20.25" customHeight="1" x14ac:dyDescent="0.25">
      <c r="B28" s="37" t="s">
        <v>17</v>
      </c>
      <c r="C28" s="34" t="s">
        <v>69</v>
      </c>
      <c r="D28" s="38" t="s">
        <v>46</v>
      </c>
      <c r="E28" s="38"/>
      <c r="F28" s="39" t="s">
        <v>10</v>
      </c>
      <c r="G28" s="35">
        <v>3.7999999999999999E-2</v>
      </c>
      <c r="H28" s="40"/>
      <c r="J28" s="2"/>
      <c r="L28" s="21"/>
    </row>
    <row r="29" spans="2:12" ht="27.75" customHeight="1" x14ac:dyDescent="0.25">
      <c r="B29" s="16" t="s">
        <v>24</v>
      </c>
      <c r="C29" s="17" t="s">
        <v>41</v>
      </c>
      <c r="D29" s="18" t="s">
        <v>49</v>
      </c>
      <c r="E29" s="18"/>
      <c r="F29" s="17" t="s">
        <v>11</v>
      </c>
      <c r="G29" s="19"/>
      <c r="H29" s="20"/>
      <c r="I29" s="68"/>
      <c r="J29" s="2"/>
    </row>
    <row r="30" spans="2:12" ht="29.25" customHeight="1" x14ac:dyDescent="0.25">
      <c r="B30" s="33" t="s">
        <v>0</v>
      </c>
      <c r="C30" s="58" t="s">
        <v>15</v>
      </c>
      <c r="D30" s="59" t="s">
        <v>20</v>
      </c>
      <c r="E30" s="59"/>
      <c r="F30" s="60" t="s">
        <v>10</v>
      </c>
      <c r="G30" s="61">
        <v>0.15240000000000001</v>
      </c>
      <c r="H30" s="3"/>
      <c r="I30" s="21"/>
      <c r="J30" s="2"/>
      <c r="K30" s="21"/>
    </row>
    <row r="31" spans="2:12" ht="30" customHeight="1" x14ac:dyDescent="0.25">
      <c r="B31" s="33" t="s">
        <v>17</v>
      </c>
      <c r="C31" s="58" t="s">
        <v>63</v>
      </c>
      <c r="D31" s="59" t="s">
        <v>51</v>
      </c>
      <c r="E31" s="59"/>
      <c r="F31" s="60" t="s">
        <v>11</v>
      </c>
      <c r="G31" s="61">
        <v>1.2</v>
      </c>
      <c r="H31" s="36"/>
      <c r="J31" s="2"/>
      <c r="K31" s="21"/>
    </row>
    <row r="32" spans="2:12" ht="30" customHeight="1" x14ac:dyDescent="0.25">
      <c r="B32" s="33" t="s">
        <v>17</v>
      </c>
      <c r="C32" s="58" t="s">
        <v>66</v>
      </c>
      <c r="D32" s="59" t="s">
        <v>43</v>
      </c>
      <c r="E32" s="59"/>
      <c r="F32" s="60" t="s">
        <v>11</v>
      </c>
      <c r="G32" s="61">
        <v>3.6400000000000002E-2</v>
      </c>
      <c r="H32" s="36"/>
      <c r="J32" s="2"/>
      <c r="K32" s="21"/>
    </row>
    <row r="33" spans="2:13" x14ac:dyDescent="0.25">
      <c r="B33" s="33" t="s">
        <v>17</v>
      </c>
      <c r="C33" s="58">
        <v>94038</v>
      </c>
      <c r="D33" s="59" t="s">
        <v>45</v>
      </c>
      <c r="E33" s="59"/>
      <c r="F33" s="60" t="s">
        <v>10</v>
      </c>
      <c r="G33" s="61">
        <v>5.1999999999999998E-2</v>
      </c>
      <c r="H33" s="36"/>
      <c r="J33" s="2"/>
      <c r="K33" s="21"/>
    </row>
    <row r="34" spans="2:13" ht="81.75" customHeight="1" x14ac:dyDescent="0.25">
      <c r="B34" s="37" t="s">
        <v>0</v>
      </c>
      <c r="C34" s="34" t="s">
        <v>48</v>
      </c>
      <c r="D34" s="38" t="s">
        <v>47</v>
      </c>
      <c r="E34" s="38"/>
      <c r="F34" s="39" t="s">
        <v>22</v>
      </c>
      <c r="G34" s="35">
        <v>5.1999999999999998E-2</v>
      </c>
      <c r="H34" s="40"/>
      <c r="I34" s="21"/>
      <c r="J34" s="2"/>
      <c r="L34" s="21"/>
    </row>
    <row r="35" spans="2:13" ht="27.75" customHeight="1" x14ac:dyDescent="0.25">
      <c r="B35" s="16" t="s">
        <v>24</v>
      </c>
      <c r="C35" s="17" t="s">
        <v>50</v>
      </c>
      <c r="D35" s="18" t="s">
        <v>60</v>
      </c>
      <c r="E35" s="18"/>
      <c r="F35" s="17" t="s">
        <v>32</v>
      </c>
      <c r="G35" s="19"/>
      <c r="H35" s="20"/>
      <c r="I35" s="68"/>
      <c r="J35" s="41"/>
      <c r="L35" s="41"/>
    </row>
    <row r="36" spans="2:13" ht="38.25" x14ac:dyDescent="0.25">
      <c r="B36" s="33" t="s">
        <v>0</v>
      </c>
      <c r="C36" s="58" t="s">
        <v>52</v>
      </c>
      <c r="D36" s="59" t="s">
        <v>57</v>
      </c>
      <c r="E36" s="59"/>
      <c r="F36" s="60" t="s">
        <v>32</v>
      </c>
      <c r="G36" s="61">
        <f>(160*2)+(267.62*2)</f>
        <v>855.24</v>
      </c>
      <c r="H36" s="36"/>
      <c r="I36" s="21"/>
      <c r="J36" s="41"/>
      <c r="K36" s="21"/>
    </row>
    <row r="37" spans="2:13" ht="63.75" x14ac:dyDescent="0.25">
      <c r="B37" s="33" t="s">
        <v>0</v>
      </c>
      <c r="C37" s="58" t="s">
        <v>55</v>
      </c>
      <c r="D37" s="59" t="s">
        <v>56</v>
      </c>
      <c r="E37" s="59"/>
      <c r="F37" s="60" t="s">
        <v>23</v>
      </c>
      <c r="G37" s="61">
        <f>176+294.38</f>
        <v>470.38</v>
      </c>
      <c r="H37" s="36"/>
      <c r="I37" s="21"/>
      <c r="J37" s="41"/>
      <c r="K37" s="21"/>
    </row>
    <row r="38" spans="2:13" ht="25.5" x14ac:dyDescent="0.25">
      <c r="B38" s="33" t="s">
        <v>0</v>
      </c>
      <c r="C38" s="58" t="s">
        <v>53</v>
      </c>
      <c r="D38" s="59" t="s">
        <v>58</v>
      </c>
      <c r="E38" s="59"/>
      <c r="F38" s="60" t="s">
        <v>11</v>
      </c>
      <c r="G38" s="61">
        <f>3.09+5.17</f>
        <v>8.26</v>
      </c>
      <c r="H38" s="36"/>
      <c r="I38" s="21"/>
      <c r="J38" s="41"/>
      <c r="K38" s="21"/>
    </row>
    <row r="39" spans="2:13" ht="38.25" x14ac:dyDescent="0.25">
      <c r="B39" s="37" t="s">
        <v>0</v>
      </c>
      <c r="C39" s="34" t="s">
        <v>54</v>
      </c>
      <c r="D39" s="38" t="s">
        <v>59</v>
      </c>
      <c r="E39" s="38"/>
      <c r="F39" s="39" t="s">
        <v>19</v>
      </c>
      <c r="G39" s="35">
        <f>141.24+236.24</f>
        <v>377.48</v>
      </c>
      <c r="H39" s="40"/>
      <c r="I39" s="21"/>
      <c r="J39" s="41"/>
      <c r="L39" s="21"/>
    </row>
    <row r="41" spans="2:13" x14ac:dyDescent="0.25">
      <c r="B41" s="15"/>
      <c r="C41" s="15"/>
      <c r="D41" s="15"/>
      <c r="E41" s="1"/>
      <c r="F41" s="1"/>
      <c r="G41" s="1"/>
      <c r="H41" s="1"/>
      <c r="I41" s="1"/>
      <c r="J41" s="1"/>
      <c r="K41" s="1"/>
    </row>
    <row r="42" spans="2:13" ht="43.5" customHeight="1" x14ac:dyDescent="0.25">
      <c r="B42" s="75"/>
      <c r="C42" s="75"/>
      <c r="D42" s="75"/>
      <c r="E42" s="14"/>
      <c r="F42" s="1"/>
      <c r="G42" s="1"/>
      <c r="H42" s="1"/>
      <c r="I42" s="1"/>
      <c r="J42" s="74"/>
      <c r="K42" s="74"/>
    </row>
    <row r="43" spans="2:13" x14ac:dyDescent="0.25">
      <c r="B43" s="15"/>
      <c r="C43" s="15"/>
      <c r="D43" s="15"/>
      <c r="E43" s="1"/>
      <c r="F43" s="1"/>
      <c r="G43" s="1"/>
      <c r="H43" s="1"/>
      <c r="I43" s="1"/>
      <c r="J43" s="74"/>
      <c r="K43" s="74"/>
    </row>
    <row r="44" spans="2:13" x14ac:dyDescent="0.25">
      <c r="B44" s="15"/>
    </row>
    <row r="45" spans="2:13" x14ac:dyDescent="0.25">
      <c r="D45" s="23"/>
      <c r="E45" s="69"/>
      <c r="F45" s="69"/>
      <c r="G45" s="69"/>
      <c r="H45" s="69"/>
      <c r="I45" s="70"/>
      <c r="J45" s="70"/>
      <c r="K45" s="65"/>
      <c r="L45" s="66"/>
      <c r="M45" s="67"/>
    </row>
    <row r="46" spans="2:13" x14ac:dyDescent="0.25">
      <c r="B46" s="24"/>
      <c r="C46" s="25"/>
      <c r="D46" s="24"/>
      <c r="E46" s="25"/>
      <c r="F46" s="26"/>
      <c r="G46" s="27"/>
      <c r="H46" s="28"/>
      <c r="I46" s="29"/>
      <c r="J46" s="22"/>
      <c r="K46" s="30"/>
      <c r="L46" s="31"/>
      <c r="M46" s="32"/>
    </row>
    <row r="47" spans="2:13" x14ac:dyDescent="0.25">
      <c r="B47" s="24"/>
      <c r="C47" s="25"/>
      <c r="D47" s="24"/>
      <c r="E47" s="25"/>
      <c r="F47" s="26"/>
      <c r="G47" s="27"/>
      <c r="H47" s="28"/>
      <c r="I47" s="29"/>
      <c r="J47" s="22"/>
      <c r="K47" s="30"/>
      <c r="L47" s="31"/>
      <c r="M47" s="32"/>
    </row>
    <row r="48" spans="2:13" x14ac:dyDescent="0.25">
      <c r="B48" s="24"/>
      <c r="C48" s="25"/>
      <c r="D48" s="24"/>
      <c r="E48" s="25"/>
      <c r="F48" s="26"/>
      <c r="G48" s="27"/>
      <c r="H48" s="28"/>
      <c r="I48" s="29"/>
      <c r="J48" s="22"/>
      <c r="K48" s="30"/>
      <c r="L48" s="31"/>
      <c r="M48" s="32"/>
    </row>
    <row r="49" spans="2:13" x14ac:dyDescent="0.25">
      <c r="B49" s="24"/>
      <c r="C49" s="25"/>
      <c r="D49" s="24"/>
      <c r="E49" s="25"/>
      <c r="F49" s="26"/>
      <c r="G49" s="27"/>
      <c r="H49" s="28"/>
      <c r="I49" s="29"/>
      <c r="J49" s="22"/>
      <c r="K49" s="30"/>
      <c r="L49" s="31"/>
      <c r="M49" s="32"/>
    </row>
    <row r="50" spans="2:13" x14ac:dyDescent="0.25">
      <c r="B50" s="24"/>
      <c r="C50" s="25"/>
      <c r="D50" s="24"/>
      <c r="E50" s="25"/>
      <c r="F50" s="26"/>
      <c r="G50" s="27"/>
      <c r="H50" s="28"/>
      <c r="I50" s="29"/>
      <c r="J50" s="22"/>
      <c r="K50" s="30"/>
      <c r="L50" s="31"/>
      <c r="M50" s="32"/>
    </row>
    <row r="51" spans="2:13" x14ac:dyDescent="0.25">
      <c r="B51" s="24"/>
      <c r="C51" s="25"/>
      <c r="D51" s="26"/>
      <c r="E51" s="27"/>
      <c r="F51" s="28"/>
      <c r="G51" s="29"/>
      <c r="H51" s="22"/>
      <c r="I51" s="30"/>
      <c r="J51" s="31"/>
      <c r="K51" s="32"/>
    </row>
  </sheetData>
  <mergeCells count="7">
    <mergeCell ref="E45:J45"/>
    <mergeCell ref="E2:H2"/>
    <mergeCell ref="B4:H4"/>
    <mergeCell ref="J42:K42"/>
    <mergeCell ref="J43:K43"/>
    <mergeCell ref="B42:D42"/>
    <mergeCell ref="E3:H3"/>
  </mergeCells>
  <printOptions horizontalCentered="1"/>
  <pageMargins left="0.59055118110236227" right="0.39370078740157483" top="0.78740157480314965" bottom="0.78740157480314965" header="0.31496062992125984" footer="0.31496062992125984"/>
  <pageSetup paperSize="9" scale="78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Planilha1!Area_de_impressao</vt:lpstr>
      <vt:lpstr>Planilha1!Titulos_de_impressao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u0059287</dc:creator>
  <cp:lastModifiedBy>u0059287</cp:lastModifiedBy>
  <cp:lastPrinted>2024-05-08T18:09:22Z</cp:lastPrinted>
  <dcterms:created xsi:type="dcterms:W3CDTF">2023-06-12T21:59:28Z</dcterms:created>
  <dcterms:modified xsi:type="dcterms:W3CDTF">2025-02-06T16:09:38Z</dcterms:modified>
</cp:coreProperties>
</file>