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Y:\Engenharia Eletrica\81 - FORNECIMENTO DE AR CONDICIONADO\2024\2024\2024 NOVO PROCESSO\"/>
    </mc:Choice>
  </mc:AlternateContent>
  <xr:revisionPtr revIDLastSave="0" documentId="13_ncr:1_{C0E6E62A-A887-43FC-B50C-4F621A77E115}" xr6:coauthVersionLast="45" xr6:coauthVersionMax="45" xr10:uidLastSave="{00000000-0000-0000-0000-000000000000}"/>
  <bookViews>
    <workbookView xWindow="-120" yWindow="-120" windowWidth="24240" windowHeight="13140" tabRatio="604" xr2:uid="{00000000-000D-0000-FFFF-FFFF00000000}"/>
  </bookViews>
  <sheets>
    <sheet name="Orçamento (3)" sheetId="13" r:id="rId1"/>
  </sheets>
  <definedNames>
    <definedName name="_xlnm.Print_Titles" localSheetId="0">'Orçamento (3)'!$A:$H,'Orçamento (3)'!$7:$7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7" i="13" l="1"/>
  <c r="H89" i="13"/>
  <c r="H81" i="13"/>
  <c r="H72" i="13"/>
  <c r="H64" i="13"/>
  <c r="H56" i="13"/>
  <c r="H47" i="13"/>
  <c r="H39" i="13"/>
  <c r="H31" i="13"/>
  <c r="H22" i="13"/>
  <c r="H14" i="13"/>
  <c r="H110" i="13" l="1"/>
  <c r="H108" i="13"/>
  <c r="H102" i="13"/>
  <c r="H79" i="13"/>
  <c r="H95" i="13"/>
  <c r="H93" i="13"/>
  <c r="H87" i="13"/>
  <c r="H85" i="13"/>
  <c r="H77" i="13"/>
  <c r="H70" i="13"/>
  <c r="H68" i="13"/>
  <c r="H62" i="13"/>
  <c r="H60" i="13"/>
  <c r="H54" i="13"/>
  <c r="H52" i="13"/>
  <c r="H45" i="13"/>
  <c r="H43" i="13"/>
  <c r="H37" i="13"/>
  <c r="H35" i="13"/>
  <c r="H29" i="13"/>
  <c r="H27" i="13"/>
  <c r="H20" i="13"/>
  <c r="H18" i="13"/>
  <c r="H12" i="13"/>
  <c r="H10" i="13"/>
  <c r="H104" i="13"/>
  <c r="E80" i="13"/>
  <c r="H111" i="13" l="1"/>
  <c r="H23" i="13"/>
  <c r="H40" i="13"/>
  <c r="H65" i="13"/>
  <c r="H73" i="13"/>
  <c r="H98" i="13"/>
  <c r="H105" i="13"/>
  <c r="H90" i="13"/>
  <c r="H82" i="13"/>
  <c r="H57" i="13"/>
  <c r="H48" i="13"/>
  <c r="H32" i="13"/>
  <c r="H15" i="13"/>
  <c r="E30" i="13"/>
  <c r="E46" i="13"/>
  <c r="E88" i="13"/>
  <c r="E21" i="13"/>
  <c r="E38" i="13"/>
  <c r="E55" i="13"/>
  <c r="E71" i="13"/>
  <c r="E63" i="13"/>
  <c r="E96" i="13"/>
  <c r="H113" i="13" l="1"/>
</calcChain>
</file>

<file path=xl/sharedStrings.xml><?xml version="1.0" encoding="utf-8"?>
<sst xmlns="http://schemas.openxmlformats.org/spreadsheetml/2006/main" count="278" uniqueCount="177">
  <si>
    <t>ITEM</t>
  </si>
  <si>
    <t>R$</t>
  </si>
  <si>
    <t>UNID.</t>
  </si>
  <si>
    <t xml:space="preserve">        D E S C R I Ç Ã O</t>
  </si>
  <si>
    <t xml:space="preserve"> T O T A L      D E S T A     P L A N I L H A</t>
  </si>
  <si>
    <t>Local e data</t>
  </si>
  <si>
    <t>INSERIR LOGO DA EMPRESA</t>
  </si>
  <si>
    <t>Endereço:</t>
  </si>
  <si>
    <t>QTDE.</t>
  </si>
  <si>
    <t>Instruções para preenchimento:</t>
  </si>
  <si>
    <t>Fornecimento de ar condicionado Split Inverter High Wall 9000 BTU/h</t>
  </si>
  <si>
    <t>Fornecimento de ar condicionado Split Inverter High Wall 12000 BTU/h</t>
  </si>
  <si>
    <t>Fornecimento de ar condicionado Split Inverter High Wall 18000 BTU/h</t>
  </si>
  <si>
    <t>Fornecimento de ar condicionado Split Inverter Piso Teto 32000 BTU/h</t>
  </si>
  <si>
    <t>Fornecimento de ar condicionado Split Inverter Cassete 32000 BTU/h</t>
  </si>
  <si>
    <t>Fornecimento de ar condicionado tipo dutado, Inverter 35000 BTU/h</t>
  </si>
  <si>
    <t>1.1</t>
  </si>
  <si>
    <t>1.2</t>
  </si>
  <si>
    <t>1.3</t>
  </si>
  <si>
    <t>2.1</t>
  </si>
  <si>
    <t>8.1</t>
  </si>
  <si>
    <t>7.1</t>
  </si>
  <si>
    <t>3.1</t>
  </si>
  <si>
    <t>4.1</t>
  </si>
  <si>
    <t>5.1</t>
  </si>
  <si>
    <t>6.1</t>
  </si>
  <si>
    <t>9.1</t>
  </si>
  <si>
    <t>10.1</t>
  </si>
  <si>
    <t>11.1</t>
  </si>
  <si>
    <t>12.1</t>
  </si>
  <si>
    <t>13.1</t>
  </si>
  <si>
    <t>2.2</t>
  </si>
  <si>
    <t>2.3</t>
  </si>
  <si>
    <t>3.2</t>
  </si>
  <si>
    <t>3.3</t>
  </si>
  <si>
    <t>4.2</t>
  </si>
  <si>
    <t>4.3</t>
  </si>
  <si>
    <t>5.2</t>
  </si>
  <si>
    <t>5.3</t>
  </si>
  <si>
    <t>6.2</t>
  </si>
  <si>
    <t>6.3</t>
  </si>
  <si>
    <t>7.2</t>
  </si>
  <si>
    <t>7.3</t>
  </si>
  <si>
    <t>8.2</t>
  </si>
  <si>
    <t>8.3</t>
  </si>
  <si>
    <t>9.2</t>
  </si>
  <si>
    <t>9.3</t>
  </si>
  <si>
    <t>10.2</t>
  </si>
  <si>
    <t>10.3</t>
  </si>
  <si>
    <t>11.2</t>
  </si>
  <si>
    <t>11.3</t>
  </si>
  <si>
    <t>13.3</t>
  </si>
  <si>
    <t>Fornecimento de ar condicionado Split Inverter High Wall 24000 BTU/h</t>
  </si>
  <si>
    <t>Fornecimento de ar condicionado Split Inverter Piso Teto 58000 BTU/h</t>
  </si>
  <si>
    <t>Fornecimento de cortina de ar tamanho 90 cm</t>
  </si>
  <si>
    <t>Instalação de cortina de ar tamanho 90 cm</t>
  </si>
  <si>
    <t>Fornecimento de cortina de ar tamanho 120 cm</t>
  </si>
  <si>
    <t>Instalação de cortina de ar tamanho 120 cm</t>
  </si>
  <si>
    <t>CÓDIGO
SAAE</t>
  </si>
  <si>
    <t>vb</t>
  </si>
  <si>
    <t>sv</t>
  </si>
  <si>
    <t>Mão de obra para instalação de ar condicionado Split Inverter High Wall 9000 BTU/h</t>
  </si>
  <si>
    <t>Mão de obra para instalação de ar condicionado Split Inverter High Wall 12000 BTU/h</t>
  </si>
  <si>
    <t>Mão de obra para instalação de ar condicionado Split Inverter High Wall 18000 BTU/h</t>
  </si>
  <si>
    <t>Mão de obra para instalação de ar condicionado Split Inverter High Wall 24000 BTU/h</t>
  </si>
  <si>
    <t>Mão de obra para instalação de ar condicionado Split Inverter Piso Teto 32000 BTU/h</t>
  </si>
  <si>
    <t>Mão de obra para instalação de ar condicionado Split Inverter Piso Teto 58000 BTU/h</t>
  </si>
  <si>
    <t>Mão de obra para instalação de ar condicionado tipo dutado, Inverter 35000 BTU/h</t>
  </si>
  <si>
    <t>CNPJ:</t>
  </si>
  <si>
    <t>ANEXO IB</t>
  </si>
  <si>
    <t>Telefone:</t>
  </si>
  <si>
    <t>E-mail:</t>
  </si>
  <si>
    <t xml:space="preserve">OBJETO: REGISTRO DE PREÇOS PARA EVENTUAL AQUISIÇÃO E INSTALAÇÃO DE AR CONDICIONADOS TIPO SPLIT/INVERTER (LOTES 01 AO 11) E CORTINAS DE AR (LOTES 12 E 13) COM FORNECIMENTO TOTAL DE MÃO DE OBRA ESPECIALIZADA, EQUIPAMENTOS E MATERIAIS/ACESSÓRIOS DE INSTALAÇÃO. </t>
  </si>
  <si>
    <t>PLANILHA ORÇAMENTÁRIA</t>
  </si>
  <si>
    <t>Vl. Unit. (R$)</t>
  </si>
  <si>
    <t>Vl. Unit. (R$)(2)</t>
  </si>
  <si>
    <t>C (m)(1)</t>
  </si>
  <si>
    <t xml:space="preserve">LOTE 01: Fornecimento e instalação de ar condicionado Split Inverter High Wall 9000 BTU/h </t>
  </si>
  <si>
    <t xml:space="preserve">VALOR TOTAL LOTE1 (R$)             </t>
  </si>
  <si>
    <t xml:space="preserve">LOTE 02: Fornecimento e instalação de ar condicionado Split Inverter High Wall 12000 BTU/h </t>
  </si>
  <si>
    <t xml:space="preserve">VALOR TOTAL LOTE2 (R$)             </t>
  </si>
  <si>
    <t xml:space="preserve">VALOR TOTAL LOTE3 (R$)             </t>
  </si>
  <si>
    <t xml:space="preserve">VALOR TOTAL LOTE4 (R$)             </t>
  </si>
  <si>
    <t xml:space="preserve">VALOR TOTAL LOTE5 (R$)             </t>
  </si>
  <si>
    <t xml:space="preserve">VALOR TOTAL LOTE6 (R$)             </t>
  </si>
  <si>
    <t xml:space="preserve">VALOR TOTAL LOTE7 (R$)             </t>
  </si>
  <si>
    <t xml:space="preserve">VALOR TOTAL LOTE8 (R$)             </t>
  </si>
  <si>
    <t xml:space="preserve">VALOR TOTAL LOTE9 (R$)             </t>
  </si>
  <si>
    <t xml:space="preserve">VALOR TOTAL LOTE10 (R$)             </t>
  </si>
  <si>
    <t xml:space="preserve">VALOR TOTAL LOTE11 (R$)             </t>
  </si>
  <si>
    <t xml:space="preserve">VALOR TOTAL LOTE12 (R$)             </t>
  </si>
  <si>
    <t xml:space="preserve">VALOR TOTAL LOTE13 (R$)             </t>
  </si>
  <si>
    <t xml:space="preserve">LOTE 03: Fornecimento e instalação de ar condicionado Split Inverter High Wall 18000 BTU/h </t>
  </si>
  <si>
    <t xml:space="preserve">LOTE 04: Fornecimento e instalação de ar condicionado Split Inverter High Wall 24000 BTU/h </t>
  </si>
  <si>
    <t xml:space="preserve">LOTE 05: Fornecimento e instalação de ar condicionado Split Inverter Piso Teto 32000 BTU/h </t>
  </si>
  <si>
    <t xml:space="preserve">LOTE 07: Fornecimento e instalação de ar condicionado Split Inverter Piso Teto 58000 BTU/h </t>
  </si>
  <si>
    <t xml:space="preserve">LOTE 09: Fornecimento e instalação de ar condicionado Split Inverter Cassete 32000 BTU/h </t>
  </si>
  <si>
    <t xml:space="preserve">LOTE 11: Fornecimento e instalação de ar condicionado tipo dutado, Inverter 35000 BTU/h </t>
  </si>
  <si>
    <t xml:space="preserve">LOTE 12: Fornecimento e instalação de cortina de ar tamanho 90 cm </t>
  </si>
  <si>
    <t xml:space="preserve">LOTE 13: Fornecimento e instalação de cortina de ar tamanho 120 cm </t>
  </si>
  <si>
    <t>Vl. Total (R$)(3)</t>
  </si>
  <si>
    <t>Vl. Unit.(R$)</t>
  </si>
  <si>
    <t>Vl. Total (R$)</t>
  </si>
  <si>
    <t>Vl. Unit. (R$)(4)</t>
  </si>
  <si>
    <t>Vl. Total (R$)(5)</t>
  </si>
  <si>
    <t>Preencher somente os campos em amarelo</t>
  </si>
  <si>
    <t>NOTAS:</t>
  </si>
  <si>
    <t>(2) Conforme subitem 4.3.7.2 do termo de referência (anexo 1A)</t>
  </si>
  <si>
    <t>(3) Conforme subitem 4.3.7.3 do termo de referência (anexo 1A)</t>
  </si>
  <si>
    <t>(4) Conforme subitem 4.3.8.2 do termo de referência (anexo 1A)</t>
  </si>
  <si>
    <t>(5) Conforme subitem 4.3.8.3 do termo de referência (anexo 1A)</t>
  </si>
  <si>
    <t>EMPRESA</t>
  </si>
  <si>
    <t>Assinatura/ Carimbo do responsável</t>
  </si>
  <si>
    <t>Contato:</t>
  </si>
  <si>
    <t>(1) C(m) é o comprimento máximo entre evapora e condensadora do ar condicionado a ser instalado conforme tipo/capacidade do mesmo (ver item 4.2 do termo de referência (anexo 1A).</t>
  </si>
  <si>
    <t>Fornecimento de ar condicionado Split Inverter Cassete 31000 BTU/h</t>
  </si>
  <si>
    <t>Mão de obra para instalação de ar condicionado Split Inverter Cassete 31000 BTU/h</t>
  </si>
  <si>
    <t>Fornecimento de ar condicionado Split Inverter Cassete 41000 BTU/h</t>
  </si>
  <si>
    <t>Mão de obra para instalação de ar condicionado Split Inverter Cassete 41000 BTU/h</t>
  </si>
  <si>
    <t>28.0209</t>
  </si>
  <si>
    <t>28.0212</t>
  </si>
  <si>
    <t>28.0215</t>
  </si>
  <si>
    <t>28.0218</t>
  </si>
  <si>
    <t>28.0221</t>
  </si>
  <si>
    <t>28.0224</t>
  </si>
  <si>
    <t>28.0227</t>
  </si>
  <si>
    <t>28.0230</t>
  </si>
  <si>
    <t>28.0233</t>
  </si>
  <si>
    <t>28.0236</t>
  </si>
  <si>
    <t>28.0238</t>
  </si>
  <si>
    <t>28.0240</t>
  </si>
  <si>
    <t>Fornecimento de ar condicionado Split Inverter Piso Teto 45000 BTU/h</t>
  </si>
  <si>
    <t>Mão de obra para instalação de ar condicionado Split Inverter Piso Teto 45000 BTU/h</t>
  </si>
  <si>
    <t>Kit para instalação de ar condicionado Split Inverter Cassete 32000 BTU/h</t>
  </si>
  <si>
    <t>Mão de obra para instalação de ar condicionado Split Inverter Cassete 32000 BTU/h</t>
  </si>
  <si>
    <t>VALORES (R$)</t>
  </si>
  <si>
    <t xml:space="preserve">sv </t>
  </si>
  <si>
    <t>Material para instalação de ar condicionado Split Inverter High Wall 9000 BTU/h</t>
  </si>
  <si>
    <t>Material para instalação de ar condicionado Split Inverter High Wall 12000 BTU/h</t>
  </si>
  <si>
    <t>Material para instalação de ar condicionado Split Inverter High Wall 18000 BTU/h</t>
  </si>
  <si>
    <t>Material para instalação de ar condicionado Split Inverter High Wall 24000 BTU/h</t>
  </si>
  <si>
    <t>Material para instalação de ar condicionado Split Inverter Piso Teto 32000 BTU/h</t>
  </si>
  <si>
    <t>Material para instalação de ar condicionado Split Inverter Piso Teto 58000 BTU/h</t>
  </si>
  <si>
    <t>Material para instalação de ar condicionado Split Inverter Cassete 31000 BTU/h</t>
  </si>
  <si>
    <t>Material para instalação de ar condicionado Split Inverter Cassete 41000 BTU/h</t>
  </si>
  <si>
    <t>Material para instalação de ar condicionado tipo dutado, Inverter 35000 BTU/h</t>
  </si>
  <si>
    <t>Material para instalação de ar condicionado Split Inverter Piso Teto 45000 BTU/h</t>
  </si>
  <si>
    <t>12.3</t>
  </si>
  <si>
    <t>19.1952</t>
  </si>
  <si>
    <t>05.1948</t>
  </si>
  <si>
    <t>16.8094</t>
  </si>
  <si>
    <t>19.1953</t>
  </si>
  <si>
    <t>05.1949</t>
  </si>
  <si>
    <t>19.1954</t>
  </si>
  <si>
    <t>05.1950</t>
  </si>
  <si>
    <t>19.1955</t>
  </si>
  <si>
    <t>05.1951</t>
  </si>
  <si>
    <t>19.1956</t>
  </si>
  <si>
    <t>05.1952</t>
  </si>
  <si>
    <t>19.1957</t>
  </si>
  <si>
    <t>05.1953</t>
  </si>
  <si>
    <t>19.1958</t>
  </si>
  <si>
    <t>05.1954</t>
  </si>
  <si>
    <t>19.1959</t>
  </si>
  <si>
    <t>05.1955</t>
  </si>
  <si>
    <t>.</t>
  </si>
  <si>
    <t>19.1960</t>
  </si>
  <si>
    <t>05.1956</t>
  </si>
  <si>
    <t>19.1961</t>
  </si>
  <si>
    <t>05.1957</t>
  </si>
  <si>
    <t>19.2194</t>
  </si>
  <si>
    <t>05.1958</t>
  </si>
  <si>
    <t>19.1858</t>
  </si>
  <si>
    <t>19.1859</t>
  </si>
  <si>
    <t xml:space="preserve">LOTE 06: Fornecimento e instalação de ar condicionado Split Inverter Piso Teto 45000 BTU/h </t>
  </si>
  <si>
    <t xml:space="preserve">LOTE 08: Fornecimento e instalação de ar condicionado Split Inverter Cassete 31000 BTU/h </t>
  </si>
  <si>
    <t xml:space="preserve">LOTE 10: Fornecimento e instalação de ar condicionado Split Inverter Cassete 41000 BTU/h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</si>
</sst>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-[$R$-416]\ * #,##0.00_-;\-[$R$-416]\ * #,##0.00_-;_-[$R$-416]\ * &quot;-&quot;??_-;_-@_-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i/>
      <sz val="14"/>
      <name val="Arial"/>
      <family val="2"/>
    </font>
    <font>
      <sz val="12"/>
      <color rgb="FFFF0000"/>
      <name val="Arial"/>
      <family val="2"/>
    </font>
    <font>
      <b/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49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2" borderId="8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vertical="center"/>
    </xf>
    <xf numFmtId="1" fontId="5" fillId="2" borderId="2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165" fontId="3" fillId="0" borderId="0" xfId="2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166" fontId="9" fillId="0" borderId="15" xfId="1" applyNumberFormat="1" applyFont="1" applyFill="1" applyBorder="1" applyAlignment="1" applyProtection="1">
      <alignment horizontal="right" vertical="center"/>
      <protection locked="0"/>
    </xf>
    <xf numFmtId="4" fontId="5" fillId="0" borderId="13" xfId="1" applyNumberFormat="1" applyFont="1" applyFill="1" applyBorder="1" applyAlignment="1" applyProtection="1">
      <alignment vertical="center"/>
    </xf>
    <xf numFmtId="4" fontId="3" fillId="0" borderId="7" xfId="1" applyNumberFormat="1" applyFont="1" applyFill="1" applyBorder="1" applyAlignment="1" applyProtection="1">
      <alignment vertical="center"/>
    </xf>
    <xf numFmtId="4" fontId="5" fillId="2" borderId="9" xfId="0" applyNumberFormat="1" applyFont="1" applyFill="1" applyBorder="1" applyAlignment="1">
      <alignment vertical="center"/>
    </xf>
    <xf numFmtId="4" fontId="3" fillId="2" borderId="7" xfId="2" applyNumberFormat="1" applyFont="1" applyFill="1" applyBorder="1" applyAlignment="1" applyProtection="1">
      <alignment horizontal="right" vertical="center"/>
    </xf>
    <xf numFmtId="0" fontId="6" fillId="3" borderId="3" xfId="0" applyFont="1" applyFill="1" applyBorder="1" applyAlignment="1" applyProtection="1">
      <alignment horizontal="left" vertical="center"/>
      <protection locked="0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" fontId="5" fillId="0" borderId="18" xfId="0" applyNumberFormat="1" applyFont="1" applyBorder="1" applyAlignment="1">
      <alignment horizontal="center" vertical="center"/>
    </xf>
    <xf numFmtId="4" fontId="5" fillId="0" borderId="22" xfId="1" applyNumberFormat="1" applyFont="1" applyFill="1" applyBorder="1" applyAlignment="1" applyProtection="1">
      <alignment vertical="center"/>
    </xf>
    <xf numFmtId="1" fontId="5" fillId="0" borderId="21" xfId="0" applyNumberFormat="1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1" fontId="5" fillId="4" borderId="20" xfId="0" applyNumberFormat="1" applyFont="1" applyFill="1" applyBorder="1" applyAlignment="1">
      <alignment horizontal="center" vertical="center"/>
    </xf>
    <xf numFmtId="1" fontId="5" fillId="4" borderId="12" xfId="0" applyNumberFormat="1" applyFont="1" applyFill="1" applyBorder="1" applyAlignment="1">
      <alignment horizontal="center" vertical="center"/>
    </xf>
    <xf numFmtId="1" fontId="5" fillId="4" borderId="1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vertical="center"/>
    </xf>
    <xf numFmtId="49" fontId="5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66" fontId="9" fillId="0" borderId="4" xfId="1" applyNumberFormat="1" applyFont="1" applyFill="1" applyBorder="1" applyAlignment="1" applyProtection="1">
      <alignment horizontal="right" vertical="center"/>
      <protection locked="0"/>
    </xf>
    <xf numFmtId="4" fontId="3" fillId="0" borderId="4" xfId="1" applyNumberFormat="1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49" fontId="8" fillId="3" borderId="0" xfId="0" applyNumberFormat="1" applyFont="1" applyFill="1" applyAlignment="1" applyProtection="1">
      <alignment vertical="center"/>
      <protection locked="0"/>
    </xf>
    <xf numFmtId="49" fontId="4" fillId="2" borderId="1" xfId="0" applyNumberFormat="1" applyFont="1" applyFill="1" applyBorder="1" applyAlignment="1">
      <alignment horizontal="left" vertic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4" fontId="5" fillId="0" borderId="0" xfId="1" applyNumberFormat="1" applyFont="1" applyFill="1" applyBorder="1" applyAlignment="1" applyProtection="1">
      <alignment vertical="center"/>
    </xf>
    <xf numFmtId="0" fontId="0" fillId="0" borderId="4" xfId="0" applyBorder="1" applyAlignment="1">
      <alignment vertical="center"/>
    </xf>
    <xf numFmtId="4" fontId="5" fillId="0" borderId="4" xfId="1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top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4" fontId="5" fillId="3" borderId="13" xfId="1" applyNumberFormat="1" applyFont="1" applyFill="1" applyBorder="1" applyAlignment="1" applyProtection="1">
      <alignment vertical="center"/>
      <protection locked="0"/>
    </xf>
    <xf numFmtId="49" fontId="3" fillId="4" borderId="11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49" fontId="5" fillId="4" borderId="15" xfId="0" applyNumberFormat="1" applyFont="1" applyFill="1" applyBorder="1" applyAlignment="1">
      <alignment horizontal="center" vertical="center"/>
    </xf>
    <xf numFmtId="49" fontId="5" fillId="4" borderId="15" xfId="0" applyNumberFormat="1" applyFont="1" applyFill="1" applyBorder="1" applyAlignment="1">
      <alignment horizontal="left" vertical="center"/>
    </xf>
    <xf numFmtId="49" fontId="5" fillId="4" borderId="15" xfId="0" applyNumberFormat="1" applyFont="1" applyFill="1" applyBorder="1" applyAlignment="1">
      <alignment vertical="center"/>
    </xf>
    <xf numFmtId="49" fontId="3" fillId="4" borderId="19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49" fontId="5" fillId="4" borderId="18" xfId="0" applyNumberFormat="1" applyFont="1" applyFill="1" applyBorder="1" applyAlignment="1">
      <alignment horizontal="center" vertical="center"/>
    </xf>
    <xf numFmtId="49" fontId="5" fillId="4" borderId="18" xfId="0" applyNumberFormat="1" applyFont="1" applyFill="1" applyBorder="1" applyAlignment="1">
      <alignment vertical="center"/>
    </xf>
    <xf numFmtId="166" fontId="9" fillId="0" borderId="18" xfId="1" applyNumberFormat="1" applyFont="1" applyFill="1" applyBorder="1" applyAlignment="1" applyProtection="1">
      <alignment horizontal="right" vertical="center"/>
      <protection locked="0"/>
    </xf>
    <xf numFmtId="4" fontId="3" fillId="0" borderId="22" xfId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5" borderId="4" xfId="0" applyFont="1" applyFill="1" applyBorder="1" applyAlignment="1">
      <alignment horizontal="center" vertical="center"/>
    </xf>
    <xf numFmtId="49" fontId="5" fillId="5" borderId="4" xfId="0" applyNumberFormat="1" applyFont="1" applyFill="1" applyBorder="1" applyAlignment="1">
      <alignment horizontal="center" vertical="center"/>
    </xf>
    <xf numFmtId="49" fontId="5" fillId="5" borderId="4" xfId="0" applyNumberFormat="1" applyFont="1" applyFill="1" applyBorder="1" applyAlignment="1">
      <alignment vertical="center"/>
    </xf>
    <xf numFmtId="1" fontId="5" fillId="5" borderId="4" xfId="0" applyNumberFormat="1" applyFont="1" applyFill="1" applyBorder="1" applyAlignment="1">
      <alignment horizontal="center" vertical="center"/>
    </xf>
    <xf numFmtId="166" fontId="9" fillId="5" borderId="4" xfId="1" applyNumberFormat="1" applyFont="1" applyFill="1" applyBorder="1" applyAlignment="1" applyProtection="1">
      <alignment horizontal="right" vertical="center"/>
      <protection locked="0"/>
    </xf>
    <xf numFmtId="4" fontId="3" fillId="5" borderId="4" xfId="1" applyNumberFormat="1" applyFont="1" applyFill="1" applyBorder="1" applyAlignment="1" applyProtection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49" fontId="5" fillId="0" borderId="19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left" vertical="center" wrapText="1"/>
    </xf>
    <xf numFmtId="49" fontId="5" fillId="0" borderId="19" xfId="0" applyNumberFormat="1" applyFont="1" applyBorder="1" applyAlignment="1">
      <alignment horizontal="left" vertical="center" wrapText="1"/>
    </xf>
    <xf numFmtId="49" fontId="3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left" vertical="center"/>
    </xf>
    <xf numFmtId="49" fontId="3" fillId="0" borderId="28" xfId="0" applyNumberFormat="1" applyFont="1" applyBorder="1" applyAlignment="1">
      <alignment horizontal="left" vertical="center"/>
    </xf>
    <xf numFmtId="0" fontId="3" fillId="3" borderId="0" xfId="0" applyFont="1" applyFill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5" fillId="3" borderId="0" xfId="0" applyFont="1" applyFill="1" applyAlignment="1" applyProtection="1">
      <alignment horizontal="center" vertical="center"/>
      <protection locked="0"/>
    </xf>
    <xf numFmtId="49" fontId="5" fillId="0" borderId="18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left" vertical="center"/>
      <protection locked="0"/>
    </xf>
    <xf numFmtId="0" fontId="3" fillId="5" borderId="5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  <protection locked="0"/>
    </xf>
    <xf numFmtId="49" fontId="3" fillId="0" borderId="27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682858</xdr:colOff>
      <xdr:row>14</xdr:row>
      <xdr:rowOff>128587</xdr:rowOff>
    </xdr:from>
    <xdr:to>
      <xdr:col>6</xdr:col>
      <xdr:colOff>905575</xdr:colOff>
      <xdr:row>14</xdr:row>
      <xdr:rowOff>131038</xdr:rowOff>
    </xdr:to>
    <xdr:cxnSp macro="">
      <xdr:nvCxnSpPr>
        <xdr:cNvPr id="4" name="Conector de Seta Reta 3">
          <a:extLst>
            <a:ext uri="{FF2B5EF4-FFF2-40B4-BE49-F238E27FC236}">
              <a16:creationId xmlns:a16="http://schemas.microsoft.com/office/drawing/2014/main" id="{C4F2806B-BF9B-B396-9643-9F003C928106}"/>
            </a:ext>
          </a:extLst>
        </xdr:cNvPr>
        <xdr:cNvCxnSpPr/>
      </xdr:nvCxnSpPr>
      <xdr:spPr bwMode="auto">
        <a:xfrm>
          <a:off x="8728682" y="380411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22</xdr:row>
      <xdr:rowOff>128587</xdr:rowOff>
    </xdr:from>
    <xdr:to>
      <xdr:col>6</xdr:col>
      <xdr:colOff>905575</xdr:colOff>
      <xdr:row>22</xdr:row>
      <xdr:rowOff>131038</xdr:rowOff>
    </xdr:to>
    <xdr:cxnSp macro="">
      <xdr:nvCxnSpPr>
        <xdr:cNvPr id="10" name="Conector de Seta Reta 9">
          <a:extLst>
            <a:ext uri="{FF2B5EF4-FFF2-40B4-BE49-F238E27FC236}">
              <a16:creationId xmlns:a16="http://schemas.microsoft.com/office/drawing/2014/main" id="{DCACAC63-F31C-49A4-92AC-44741768A895}"/>
            </a:ext>
          </a:extLst>
        </xdr:cNvPr>
        <xdr:cNvCxnSpPr/>
      </xdr:nvCxnSpPr>
      <xdr:spPr bwMode="auto">
        <a:xfrm>
          <a:off x="8728682" y="5036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31</xdr:row>
      <xdr:rowOff>128587</xdr:rowOff>
    </xdr:from>
    <xdr:to>
      <xdr:col>6</xdr:col>
      <xdr:colOff>905575</xdr:colOff>
      <xdr:row>31</xdr:row>
      <xdr:rowOff>131038</xdr:rowOff>
    </xdr:to>
    <xdr:cxnSp macro="">
      <xdr:nvCxnSpPr>
        <xdr:cNvPr id="11" name="Conector de Seta Reta 10">
          <a:extLst>
            <a:ext uri="{FF2B5EF4-FFF2-40B4-BE49-F238E27FC236}">
              <a16:creationId xmlns:a16="http://schemas.microsoft.com/office/drawing/2014/main" id="{403B57AE-04F0-45EE-9F7F-504123D24E10}"/>
            </a:ext>
          </a:extLst>
        </xdr:cNvPr>
        <xdr:cNvCxnSpPr/>
      </xdr:nvCxnSpPr>
      <xdr:spPr bwMode="auto">
        <a:xfrm>
          <a:off x="8728682" y="6269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39</xdr:row>
      <xdr:rowOff>128587</xdr:rowOff>
    </xdr:from>
    <xdr:to>
      <xdr:col>6</xdr:col>
      <xdr:colOff>905575</xdr:colOff>
      <xdr:row>39</xdr:row>
      <xdr:rowOff>131038</xdr:rowOff>
    </xdr:to>
    <xdr:cxnSp macro="">
      <xdr:nvCxnSpPr>
        <xdr:cNvPr id="12" name="Conector de Seta Reta 11">
          <a:extLst>
            <a:ext uri="{FF2B5EF4-FFF2-40B4-BE49-F238E27FC236}">
              <a16:creationId xmlns:a16="http://schemas.microsoft.com/office/drawing/2014/main" id="{31FE73BC-C1DF-43A8-910D-7E692DC0EF11}"/>
            </a:ext>
          </a:extLst>
        </xdr:cNvPr>
        <xdr:cNvCxnSpPr/>
      </xdr:nvCxnSpPr>
      <xdr:spPr bwMode="auto">
        <a:xfrm>
          <a:off x="8728682" y="7502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47</xdr:row>
      <xdr:rowOff>128587</xdr:rowOff>
    </xdr:from>
    <xdr:to>
      <xdr:col>6</xdr:col>
      <xdr:colOff>905575</xdr:colOff>
      <xdr:row>47</xdr:row>
      <xdr:rowOff>131038</xdr:rowOff>
    </xdr:to>
    <xdr:cxnSp macro="">
      <xdr:nvCxnSpPr>
        <xdr:cNvPr id="13" name="Conector de Seta Reta 12">
          <a:extLst>
            <a:ext uri="{FF2B5EF4-FFF2-40B4-BE49-F238E27FC236}">
              <a16:creationId xmlns:a16="http://schemas.microsoft.com/office/drawing/2014/main" id="{A5E7AA37-2536-4647-B125-96FBF22ED0EF}"/>
            </a:ext>
          </a:extLst>
        </xdr:cNvPr>
        <xdr:cNvCxnSpPr/>
      </xdr:nvCxnSpPr>
      <xdr:spPr bwMode="auto">
        <a:xfrm>
          <a:off x="8728682" y="8734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56</xdr:row>
      <xdr:rowOff>128587</xdr:rowOff>
    </xdr:from>
    <xdr:to>
      <xdr:col>6</xdr:col>
      <xdr:colOff>905575</xdr:colOff>
      <xdr:row>56</xdr:row>
      <xdr:rowOff>131038</xdr:rowOff>
    </xdr:to>
    <xdr:cxnSp macro="">
      <xdr:nvCxnSpPr>
        <xdr:cNvPr id="14" name="Conector de Seta Reta 13">
          <a:extLst>
            <a:ext uri="{FF2B5EF4-FFF2-40B4-BE49-F238E27FC236}">
              <a16:creationId xmlns:a16="http://schemas.microsoft.com/office/drawing/2014/main" id="{B86B9F8A-3420-41D6-B1C9-8FA10EF1FFC9}"/>
            </a:ext>
          </a:extLst>
        </xdr:cNvPr>
        <xdr:cNvCxnSpPr/>
      </xdr:nvCxnSpPr>
      <xdr:spPr bwMode="auto">
        <a:xfrm>
          <a:off x="8728682" y="9967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15" name="Conector de Seta Reta 14">
          <a:extLst>
            <a:ext uri="{FF2B5EF4-FFF2-40B4-BE49-F238E27FC236}">
              <a16:creationId xmlns:a16="http://schemas.microsoft.com/office/drawing/2014/main" id="{B1796643-2B73-420E-B1F4-A36538BB3A72}"/>
            </a:ext>
          </a:extLst>
        </xdr:cNvPr>
        <xdr:cNvCxnSpPr/>
      </xdr:nvCxnSpPr>
      <xdr:spPr bwMode="auto">
        <a:xfrm>
          <a:off x="8728682" y="11199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16" name="Conector de Seta Reta 15">
          <a:extLst>
            <a:ext uri="{FF2B5EF4-FFF2-40B4-BE49-F238E27FC236}">
              <a16:creationId xmlns:a16="http://schemas.microsoft.com/office/drawing/2014/main" id="{4DF0037B-DAE0-4E4B-B494-83938E878186}"/>
            </a:ext>
          </a:extLst>
        </xdr:cNvPr>
        <xdr:cNvCxnSpPr/>
      </xdr:nvCxnSpPr>
      <xdr:spPr bwMode="auto">
        <a:xfrm>
          <a:off x="8728682" y="12432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17" name="Conector de Seta Reta 16">
          <a:extLst>
            <a:ext uri="{FF2B5EF4-FFF2-40B4-BE49-F238E27FC236}">
              <a16:creationId xmlns:a16="http://schemas.microsoft.com/office/drawing/2014/main" id="{FCDB78F1-7F59-4B44-B9FA-B1E6C5F856AB}"/>
            </a:ext>
          </a:extLst>
        </xdr:cNvPr>
        <xdr:cNvCxnSpPr/>
      </xdr:nvCxnSpPr>
      <xdr:spPr bwMode="auto">
        <a:xfrm>
          <a:off x="8728682" y="1366529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18" name="Conector de Seta Reta 17">
          <a:extLst>
            <a:ext uri="{FF2B5EF4-FFF2-40B4-BE49-F238E27FC236}">
              <a16:creationId xmlns:a16="http://schemas.microsoft.com/office/drawing/2014/main" id="{46D58CF8-4117-4225-8469-ED8D7550230E}"/>
            </a:ext>
          </a:extLst>
        </xdr:cNvPr>
        <xdr:cNvCxnSpPr/>
      </xdr:nvCxnSpPr>
      <xdr:spPr bwMode="auto">
        <a:xfrm>
          <a:off x="8728682" y="14897940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19" name="Conector de Seta Reta 18">
          <a:extLst>
            <a:ext uri="{FF2B5EF4-FFF2-40B4-BE49-F238E27FC236}">
              <a16:creationId xmlns:a16="http://schemas.microsoft.com/office/drawing/2014/main" id="{C9FFE047-B50D-4EC0-8C6A-62E3B472151F}"/>
            </a:ext>
          </a:extLst>
        </xdr:cNvPr>
        <xdr:cNvCxnSpPr/>
      </xdr:nvCxnSpPr>
      <xdr:spPr bwMode="auto">
        <a:xfrm>
          <a:off x="8728682" y="16130587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20" name="Conector de Seta Reta 19">
          <a:extLst>
            <a:ext uri="{FF2B5EF4-FFF2-40B4-BE49-F238E27FC236}">
              <a16:creationId xmlns:a16="http://schemas.microsoft.com/office/drawing/2014/main" id="{105C13DD-3533-43DA-AF82-3874C890E00F}"/>
            </a:ext>
          </a:extLst>
        </xdr:cNvPr>
        <xdr:cNvCxnSpPr/>
      </xdr:nvCxnSpPr>
      <xdr:spPr bwMode="auto">
        <a:xfrm>
          <a:off x="8728682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21" name="Conector de Seta Reta 20">
          <a:extLst>
            <a:ext uri="{FF2B5EF4-FFF2-40B4-BE49-F238E27FC236}">
              <a16:creationId xmlns:a16="http://schemas.microsoft.com/office/drawing/2014/main" id="{53E707BF-FE82-4E92-A6F0-B7622C961EC2}"/>
            </a:ext>
          </a:extLst>
        </xdr:cNvPr>
        <xdr:cNvCxnSpPr/>
      </xdr:nvCxnSpPr>
      <xdr:spPr bwMode="auto">
        <a:xfrm>
          <a:off x="8728682" y="1810282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783292</xdr:colOff>
      <xdr:row>112</xdr:row>
      <xdr:rowOff>142875</xdr:rowOff>
    </xdr:from>
    <xdr:to>
      <xdr:col>6</xdr:col>
      <xdr:colOff>1006009</xdr:colOff>
      <xdr:row>112</xdr:row>
      <xdr:rowOff>145326</xdr:rowOff>
    </xdr:to>
    <xdr:cxnSp macro="">
      <xdr:nvCxnSpPr>
        <xdr:cNvPr id="22" name="Conector de Seta Reta 21">
          <a:extLst>
            <a:ext uri="{FF2B5EF4-FFF2-40B4-BE49-F238E27FC236}">
              <a16:creationId xmlns:a16="http://schemas.microsoft.com/office/drawing/2014/main" id="{D73956B2-4E6E-4CB7-B8FD-C7FA84BF0EED}"/>
            </a:ext>
          </a:extLst>
        </xdr:cNvPr>
        <xdr:cNvCxnSpPr/>
      </xdr:nvCxnSpPr>
      <xdr:spPr bwMode="auto">
        <a:xfrm>
          <a:off x="9098057" y="17119787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22</xdr:row>
      <xdr:rowOff>128587</xdr:rowOff>
    </xdr:from>
    <xdr:to>
      <xdr:col>6</xdr:col>
      <xdr:colOff>905575</xdr:colOff>
      <xdr:row>22</xdr:row>
      <xdr:rowOff>131038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3DAA70F3-78E9-4977-981A-6600226387E1}"/>
            </a:ext>
          </a:extLst>
        </xdr:cNvPr>
        <xdr:cNvCxnSpPr/>
      </xdr:nvCxnSpPr>
      <xdr:spPr bwMode="auto">
        <a:xfrm>
          <a:off x="8639034" y="676246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31</xdr:row>
      <xdr:rowOff>128587</xdr:rowOff>
    </xdr:from>
    <xdr:to>
      <xdr:col>6</xdr:col>
      <xdr:colOff>905575</xdr:colOff>
      <xdr:row>31</xdr:row>
      <xdr:rowOff>131038</xdr:rowOff>
    </xdr:to>
    <xdr:cxnSp macro="">
      <xdr:nvCxnSpPr>
        <xdr:cNvPr id="3" name="Conector de Seta Reta 2">
          <a:extLst>
            <a:ext uri="{FF2B5EF4-FFF2-40B4-BE49-F238E27FC236}">
              <a16:creationId xmlns:a16="http://schemas.microsoft.com/office/drawing/2014/main" id="{C84B21E0-92EE-45D9-B78D-3C66CC14675B}"/>
            </a:ext>
          </a:extLst>
        </xdr:cNvPr>
        <xdr:cNvCxnSpPr/>
      </xdr:nvCxnSpPr>
      <xdr:spPr bwMode="auto">
        <a:xfrm>
          <a:off x="8639034" y="676246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31</xdr:row>
      <xdr:rowOff>128587</xdr:rowOff>
    </xdr:from>
    <xdr:to>
      <xdr:col>6</xdr:col>
      <xdr:colOff>905575</xdr:colOff>
      <xdr:row>31</xdr:row>
      <xdr:rowOff>131038</xdr:rowOff>
    </xdr:to>
    <xdr:cxnSp macro="">
      <xdr:nvCxnSpPr>
        <xdr:cNvPr id="5" name="Conector de Seta Reta 4">
          <a:extLst>
            <a:ext uri="{FF2B5EF4-FFF2-40B4-BE49-F238E27FC236}">
              <a16:creationId xmlns:a16="http://schemas.microsoft.com/office/drawing/2014/main" id="{F215529F-93E8-45BA-BABA-B868D8B22C2B}"/>
            </a:ext>
          </a:extLst>
        </xdr:cNvPr>
        <xdr:cNvCxnSpPr/>
      </xdr:nvCxnSpPr>
      <xdr:spPr bwMode="auto">
        <a:xfrm>
          <a:off x="8639034" y="676246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39</xdr:row>
      <xdr:rowOff>128587</xdr:rowOff>
    </xdr:from>
    <xdr:to>
      <xdr:col>6</xdr:col>
      <xdr:colOff>905575</xdr:colOff>
      <xdr:row>39</xdr:row>
      <xdr:rowOff>131038</xdr:rowOff>
    </xdr:to>
    <xdr:cxnSp macro="">
      <xdr:nvCxnSpPr>
        <xdr:cNvPr id="6" name="Conector de Seta Reta 5">
          <a:extLst>
            <a:ext uri="{FF2B5EF4-FFF2-40B4-BE49-F238E27FC236}">
              <a16:creationId xmlns:a16="http://schemas.microsoft.com/office/drawing/2014/main" id="{226B4311-C2A3-46EF-9CDB-8D0DA0E660FA}"/>
            </a:ext>
          </a:extLst>
        </xdr:cNvPr>
        <xdr:cNvCxnSpPr/>
      </xdr:nvCxnSpPr>
      <xdr:spPr bwMode="auto">
        <a:xfrm>
          <a:off x="8639034" y="8734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39</xdr:row>
      <xdr:rowOff>128587</xdr:rowOff>
    </xdr:from>
    <xdr:to>
      <xdr:col>6</xdr:col>
      <xdr:colOff>905575</xdr:colOff>
      <xdr:row>39</xdr:row>
      <xdr:rowOff>131038</xdr:rowOff>
    </xdr:to>
    <xdr:cxnSp macro="">
      <xdr:nvCxnSpPr>
        <xdr:cNvPr id="7" name="Conector de Seta Reta 6">
          <a:extLst>
            <a:ext uri="{FF2B5EF4-FFF2-40B4-BE49-F238E27FC236}">
              <a16:creationId xmlns:a16="http://schemas.microsoft.com/office/drawing/2014/main" id="{8454B1C4-BA89-43BD-88DB-101026E64814}"/>
            </a:ext>
          </a:extLst>
        </xdr:cNvPr>
        <xdr:cNvCxnSpPr/>
      </xdr:nvCxnSpPr>
      <xdr:spPr bwMode="auto">
        <a:xfrm>
          <a:off x="8639034" y="8734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39</xdr:row>
      <xdr:rowOff>128587</xdr:rowOff>
    </xdr:from>
    <xdr:to>
      <xdr:col>6</xdr:col>
      <xdr:colOff>905575</xdr:colOff>
      <xdr:row>39</xdr:row>
      <xdr:rowOff>131038</xdr:rowOff>
    </xdr:to>
    <xdr:cxnSp macro="">
      <xdr:nvCxnSpPr>
        <xdr:cNvPr id="8" name="Conector de Seta Reta 7">
          <a:extLst>
            <a:ext uri="{FF2B5EF4-FFF2-40B4-BE49-F238E27FC236}">
              <a16:creationId xmlns:a16="http://schemas.microsoft.com/office/drawing/2014/main" id="{805000F2-014C-401F-A8E2-C47DD9574FB3}"/>
            </a:ext>
          </a:extLst>
        </xdr:cNvPr>
        <xdr:cNvCxnSpPr/>
      </xdr:nvCxnSpPr>
      <xdr:spPr bwMode="auto">
        <a:xfrm>
          <a:off x="8639034" y="8734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47</xdr:row>
      <xdr:rowOff>128587</xdr:rowOff>
    </xdr:from>
    <xdr:to>
      <xdr:col>6</xdr:col>
      <xdr:colOff>905575</xdr:colOff>
      <xdr:row>47</xdr:row>
      <xdr:rowOff>131038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F90D72E2-CA34-40C5-9DCB-E39FBE8AB7EC}"/>
            </a:ext>
          </a:extLst>
        </xdr:cNvPr>
        <xdr:cNvCxnSpPr/>
      </xdr:nvCxnSpPr>
      <xdr:spPr bwMode="auto">
        <a:xfrm>
          <a:off x="8639034" y="10706940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47</xdr:row>
      <xdr:rowOff>128587</xdr:rowOff>
    </xdr:from>
    <xdr:to>
      <xdr:col>6</xdr:col>
      <xdr:colOff>905575</xdr:colOff>
      <xdr:row>47</xdr:row>
      <xdr:rowOff>131038</xdr:rowOff>
    </xdr:to>
    <xdr:cxnSp macro="">
      <xdr:nvCxnSpPr>
        <xdr:cNvPr id="23" name="Conector de Seta Reta 22">
          <a:extLst>
            <a:ext uri="{FF2B5EF4-FFF2-40B4-BE49-F238E27FC236}">
              <a16:creationId xmlns:a16="http://schemas.microsoft.com/office/drawing/2014/main" id="{068448BD-9E96-4369-87BA-66724DA22440}"/>
            </a:ext>
          </a:extLst>
        </xdr:cNvPr>
        <xdr:cNvCxnSpPr/>
      </xdr:nvCxnSpPr>
      <xdr:spPr bwMode="auto">
        <a:xfrm>
          <a:off x="8639034" y="10706940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47</xdr:row>
      <xdr:rowOff>128587</xdr:rowOff>
    </xdr:from>
    <xdr:to>
      <xdr:col>6</xdr:col>
      <xdr:colOff>905575</xdr:colOff>
      <xdr:row>47</xdr:row>
      <xdr:rowOff>131038</xdr:rowOff>
    </xdr:to>
    <xdr:cxnSp macro="">
      <xdr:nvCxnSpPr>
        <xdr:cNvPr id="24" name="Conector de Seta Reta 23">
          <a:extLst>
            <a:ext uri="{FF2B5EF4-FFF2-40B4-BE49-F238E27FC236}">
              <a16:creationId xmlns:a16="http://schemas.microsoft.com/office/drawing/2014/main" id="{25ACA224-C459-4E4A-AC56-4AE8D9900D24}"/>
            </a:ext>
          </a:extLst>
        </xdr:cNvPr>
        <xdr:cNvCxnSpPr/>
      </xdr:nvCxnSpPr>
      <xdr:spPr bwMode="auto">
        <a:xfrm>
          <a:off x="8639034" y="10706940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47</xdr:row>
      <xdr:rowOff>128587</xdr:rowOff>
    </xdr:from>
    <xdr:to>
      <xdr:col>6</xdr:col>
      <xdr:colOff>905575</xdr:colOff>
      <xdr:row>47</xdr:row>
      <xdr:rowOff>131038</xdr:rowOff>
    </xdr:to>
    <xdr:cxnSp macro="">
      <xdr:nvCxnSpPr>
        <xdr:cNvPr id="25" name="Conector de Seta Reta 24">
          <a:extLst>
            <a:ext uri="{FF2B5EF4-FFF2-40B4-BE49-F238E27FC236}">
              <a16:creationId xmlns:a16="http://schemas.microsoft.com/office/drawing/2014/main" id="{0479FAA9-4386-4150-AF53-1D8BD344B19D}"/>
            </a:ext>
          </a:extLst>
        </xdr:cNvPr>
        <xdr:cNvCxnSpPr/>
      </xdr:nvCxnSpPr>
      <xdr:spPr bwMode="auto">
        <a:xfrm>
          <a:off x="8639034" y="10706940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56</xdr:row>
      <xdr:rowOff>128587</xdr:rowOff>
    </xdr:from>
    <xdr:to>
      <xdr:col>6</xdr:col>
      <xdr:colOff>905575</xdr:colOff>
      <xdr:row>56</xdr:row>
      <xdr:rowOff>131038</xdr:rowOff>
    </xdr:to>
    <xdr:cxnSp macro="">
      <xdr:nvCxnSpPr>
        <xdr:cNvPr id="26" name="Conector de Seta Reta 25">
          <a:extLst>
            <a:ext uri="{FF2B5EF4-FFF2-40B4-BE49-F238E27FC236}">
              <a16:creationId xmlns:a16="http://schemas.microsoft.com/office/drawing/2014/main" id="{9A53DADA-5422-4BDB-8E12-5F9607F82083}"/>
            </a:ext>
          </a:extLst>
        </xdr:cNvPr>
        <xdr:cNvCxnSpPr/>
      </xdr:nvCxnSpPr>
      <xdr:spPr bwMode="auto">
        <a:xfrm>
          <a:off x="8639034" y="1267917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56</xdr:row>
      <xdr:rowOff>128587</xdr:rowOff>
    </xdr:from>
    <xdr:to>
      <xdr:col>6</xdr:col>
      <xdr:colOff>905575</xdr:colOff>
      <xdr:row>56</xdr:row>
      <xdr:rowOff>131038</xdr:rowOff>
    </xdr:to>
    <xdr:cxnSp macro="">
      <xdr:nvCxnSpPr>
        <xdr:cNvPr id="27" name="Conector de Seta Reta 26">
          <a:extLst>
            <a:ext uri="{FF2B5EF4-FFF2-40B4-BE49-F238E27FC236}">
              <a16:creationId xmlns:a16="http://schemas.microsoft.com/office/drawing/2014/main" id="{98F63017-2D9C-41C4-A199-0AA31550D07B}"/>
            </a:ext>
          </a:extLst>
        </xdr:cNvPr>
        <xdr:cNvCxnSpPr/>
      </xdr:nvCxnSpPr>
      <xdr:spPr bwMode="auto">
        <a:xfrm>
          <a:off x="8639034" y="1267917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56</xdr:row>
      <xdr:rowOff>128587</xdr:rowOff>
    </xdr:from>
    <xdr:to>
      <xdr:col>6</xdr:col>
      <xdr:colOff>905575</xdr:colOff>
      <xdr:row>56</xdr:row>
      <xdr:rowOff>131038</xdr:rowOff>
    </xdr:to>
    <xdr:cxnSp macro="">
      <xdr:nvCxnSpPr>
        <xdr:cNvPr id="28" name="Conector de Seta Reta 27">
          <a:extLst>
            <a:ext uri="{FF2B5EF4-FFF2-40B4-BE49-F238E27FC236}">
              <a16:creationId xmlns:a16="http://schemas.microsoft.com/office/drawing/2014/main" id="{10F028AF-3E91-4A32-A19B-CCEFF7D64E41}"/>
            </a:ext>
          </a:extLst>
        </xdr:cNvPr>
        <xdr:cNvCxnSpPr/>
      </xdr:nvCxnSpPr>
      <xdr:spPr bwMode="auto">
        <a:xfrm>
          <a:off x="8639034" y="1267917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56</xdr:row>
      <xdr:rowOff>128587</xdr:rowOff>
    </xdr:from>
    <xdr:to>
      <xdr:col>6</xdr:col>
      <xdr:colOff>905575</xdr:colOff>
      <xdr:row>56</xdr:row>
      <xdr:rowOff>131038</xdr:rowOff>
    </xdr:to>
    <xdr:cxnSp macro="">
      <xdr:nvCxnSpPr>
        <xdr:cNvPr id="29" name="Conector de Seta Reta 28">
          <a:extLst>
            <a:ext uri="{FF2B5EF4-FFF2-40B4-BE49-F238E27FC236}">
              <a16:creationId xmlns:a16="http://schemas.microsoft.com/office/drawing/2014/main" id="{C6916B62-C51C-4BE1-87B8-AFBDD11C0FD4}"/>
            </a:ext>
          </a:extLst>
        </xdr:cNvPr>
        <xdr:cNvCxnSpPr/>
      </xdr:nvCxnSpPr>
      <xdr:spPr bwMode="auto">
        <a:xfrm>
          <a:off x="8639034" y="1267917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56</xdr:row>
      <xdr:rowOff>128587</xdr:rowOff>
    </xdr:from>
    <xdr:to>
      <xdr:col>6</xdr:col>
      <xdr:colOff>905575</xdr:colOff>
      <xdr:row>56</xdr:row>
      <xdr:rowOff>131038</xdr:rowOff>
    </xdr:to>
    <xdr:cxnSp macro="">
      <xdr:nvCxnSpPr>
        <xdr:cNvPr id="30" name="Conector de Seta Reta 29">
          <a:extLst>
            <a:ext uri="{FF2B5EF4-FFF2-40B4-BE49-F238E27FC236}">
              <a16:creationId xmlns:a16="http://schemas.microsoft.com/office/drawing/2014/main" id="{C66DB37A-150E-4F3D-B573-3C1C70F23D57}"/>
            </a:ext>
          </a:extLst>
        </xdr:cNvPr>
        <xdr:cNvCxnSpPr/>
      </xdr:nvCxnSpPr>
      <xdr:spPr bwMode="auto">
        <a:xfrm>
          <a:off x="8639034" y="1267917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31" name="Conector de Seta Reta 30">
          <a:extLst>
            <a:ext uri="{FF2B5EF4-FFF2-40B4-BE49-F238E27FC236}">
              <a16:creationId xmlns:a16="http://schemas.microsoft.com/office/drawing/2014/main" id="{6E0B61C7-99B9-40AB-BA34-AE564939CA86}"/>
            </a:ext>
          </a:extLst>
        </xdr:cNvPr>
        <xdr:cNvCxnSpPr/>
      </xdr:nvCxnSpPr>
      <xdr:spPr bwMode="auto">
        <a:xfrm>
          <a:off x="8639034" y="14651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32" name="Conector de Seta Reta 31">
          <a:extLst>
            <a:ext uri="{FF2B5EF4-FFF2-40B4-BE49-F238E27FC236}">
              <a16:creationId xmlns:a16="http://schemas.microsoft.com/office/drawing/2014/main" id="{D8E9CB45-F7F7-40D8-871A-CEB426D95C29}"/>
            </a:ext>
          </a:extLst>
        </xdr:cNvPr>
        <xdr:cNvCxnSpPr/>
      </xdr:nvCxnSpPr>
      <xdr:spPr bwMode="auto">
        <a:xfrm>
          <a:off x="8639034" y="14651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33" name="Conector de Seta Reta 32">
          <a:extLst>
            <a:ext uri="{FF2B5EF4-FFF2-40B4-BE49-F238E27FC236}">
              <a16:creationId xmlns:a16="http://schemas.microsoft.com/office/drawing/2014/main" id="{E0ADC840-E74A-4ADC-AFCE-D22AFDEDB405}"/>
            </a:ext>
          </a:extLst>
        </xdr:cNvPr>
        <xdr:cNvCxnSpPr/>
      </xdr:nvCxnSpPr>
      <xdr:spPr bwMode="auto">
        <a:xfrm>
          <a:off x="8639034" y="14651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34" name="Conector de Seta Reta 33">
          <a:extLst>
            <a:ext uri="{FF2B5EF4-FFF2-40B4-BE49-F238E27FC236}">
              <a16:creationId xmlns:a16="http://schemas.microsoft.com/office/drawing/2014/main" id="{36C95D50-5052-46A6-8B28-A808B39353D1}"/>
            </a:ext>
          </a:extLst>
        </xdr:cNvPr>
        <xdr:cNvCxnSpPr/>
      </xdr:nvCxnSpPr>
      <xdr:spPr bwMode="auto">
        <a:xfrm>
          <a:off x="8639034" y="14651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35" name="Conector de Seta Reta 34">
          <a:extLst>
            <a:ext uri="{FF2B5EF4-FFF2-40B4-BE49-F238E27FC236}">
              <a16:creationId xmlns:a16="http://schemas.microsoft.com/office/drawing/2014/main" id="{F8931C8E-A079-4C5F-A766-AB75134BD2FC}"/>
            </a:ext>
          </a:extLst>
        </xdr:cNvPr>
        <xdr:cNvCxnSpPr/>
      </xdr:nvCxnSpPr>
      <xdr:spPr bwMode="auto">
        <a:xfrm>
          <a:off x="8639034" y="14651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64</xdr:row>
      <xdr:rowOff>128587</xdr:rowOff>
    </xdr:from>
    <xdr:to>
      <xdr:col>6</xdr:col>
      <xdr:colOff>905575</xdr:colOff>
      <xdr:row>64</xdr:row>
      <xdr:rowOff>131038</xdr:rowOff>
    </xdr:to>
    <xdr:cxnSp macro="">
      <xdr:nvCxnSpPr>
        <xdr:cNvPr id="36" name="Conector de Seta Reta 35">
          <a:extLst>
            <a:ext uri="{FF2B5EF4-FFF2-40B4-BE49-F238E27FC236}">
              <a16:creationId xmlns:a16="http://schemas.microsoft.com/office/drawing/2014/main" id="{ADF194BC-4559-48B6-A69C-85DF61725C9D}"/>
            </a:ext>
          </a:extLst>
        </xdr:cNvPr>
        <xdr:cNvCxnSpPr/>
      </xdr:nvCxnSpPr>
      <xdr:spPr bwMode="auto">
        <a:xfrm>
          <a:off x="8639034" y="14651411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37" name="Conector de Seta Reta 36">
          <a:extLst>
            <a:ext uri="{FF2B5EF4-FFF2-40B4-BE49-F238E27FC236}">
              <a16:creationId xmlns:a16="http://schemas.microsoft.com/office/drawing/2014/main" id="{5DD8A3EF-031E-4407-ACB1-492476B6A4C2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38" name="Conector de Seta Reta 37">
          <a:extLst>
            <a:ext uri="{FF2B5EF4-FFF2-40B4-BE49-F238E27FC236}">
              <a16:creationId xmlns:a16="http://schemas.microsoft.com/office/drawing/2014/main" id="{27AB2398-A4D7-4391-AA40-BB9035D48482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39" name="Conector de Seta Reta 38">
          <a:extLst>
            <a:ext uri="{FF2B5EF4-FFF2-40B4-BE49-F238E27FC236}">
              <a16:creationId xmlns:a16="http://schemas.microsoft.com/office/drawing/2014/main" id="{635A818A-DFE0-4AD1-BC05-7C5FAFD794EE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40" name="Conector de Seta Reta 39">
          <a:extLst>
            <a:ext uri="{FF2B5EF4-FFF2-40B4-BE49-F238E27FC236}">
              <a16:creationId xmlns:a16="http://schemas.microsoft.com/office/drawing/2014/main" id="{E7EC0E33-B16F-4548-8715-0ED63C48C74B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41" name="Conector de Seta Reta 40">
          <a:extLst>
            <a:ext uri="{FF2B5EF4-FFF2-40B4-BE49-F238E27FC236}">
              <a16:creationId xmlns:a16="http://schemas.microsoft.com/office/drawing/2014/main" id="{80CE3366-E3FF-4A3D-AAE4-202D5D1A8C01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42" name="Conector de Seta Reta 41">
          <a:extLst>
            <a:ext uri="{FF2B5EF4-FFF2-40B4-BE49-F238E27FC236}">
              <a16:creationId xmlns:a16="http://schemas.microsoft.com/office/drawing/2014/main" id="{D4D1CF41-9853-46AB-B5A5-D0FE98C89EAB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72</xdr:row>
      <xdr:rowOff>128587</xdr:rowOff>
    </xdr:from>
    <xdr:to>
      <xdr:col>6</xdr:col>
      <xdr:colOff>905575</xdr:colOff>
      <xdr:row>72</xdr:row>
      <xdr:rowOff>131038</xdr:rowOff>
    </xdr:to>
    <xdr:cxnSp macro="">
      <xdr:nvCxnSpPr>
        <xdr:cNvPr id="43" name="Conector de Seta Reta 42">
          <a:extLst>
            <a:ext uri="{FF2B5EF4-FFF2-40B4-BE49-F238E27FC236}">
              <a16:creationId xmlns:a16="http://schemas.microsoft.com/office/drawing/2014/main" id="{0B9E52A9-7584-4B25-BDF2-1B46FA70A2C8}"/>
            </a:ext>
          </a:extLst>
        </xdr:cNvPr>
        <xdr:cNvCxnSpPr/>
      </xdr:nvCxnSpPr>
      <xdr:spPr bwMode="auto">
        <a:xfrm>
          <a:off x="8639034" y="15884058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44" name="Conector de Seta Reta 43">
          <a:extLst>
            <a:ext uri="{FF2B5EF4-FFF2-40B4-BE49-F238E27FC236}">
              <a16:creationId xmlns:a16="http://schemas.microsoft.com/office/drawing/2014/main" id="{31E418C2-593B-42D8-BA3B-57E8406D366E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45" name="Conector de Seta Reta 44">
          <a:extLst>
            <a:ext uri="{FF2B5EF4-FFF2-40B4-BE49-F238E27FC236}">
              <a16:creationId xmlns:a16="http://schemas.microsoft.com/office/drawing/2014/main" id="{CF4EACD4-6BBD-42FC-B8A0-5EDE9E0F75A0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46" name="Conector de Seta Reta 45">
          <a:extLst>
            <a:ext uri="{FF2B5EF4-FFF2-40B4-BE49-F238E27FC236}">
              <a16:creationId xmlns:a16="http://schemas.microsoft.com/office/drawing/2014/main" id="{0E48A345-E304-4CC4-8765-31E33A97DB2E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47" name="Conector de Seta Reta 46">
          <a:extLst>
            <a:ext uri="{FF2B5EF4-FFF2-40B4-BE49-F238E27FC236}">
              <a16:creationId xmlns:a16="http://schemas.microsoft.com/office/drawing/2014/main" id="{D4CEFF52-E354-45C0-98F6-DAF99A34EB34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48" name="Conector de Seta Reta 47">
          <a:extLst>
            <a:ext uri="{FF2B5EF4-FFF2-40B4-BE49-F238E27FC236}">
              <a16:creationId xmlns:a16="http://schemas.microsoft.com/office/drawing/2014/main" id="{596A05DF-C2CC-47CC-A2AB-9050FF5F3BA3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49" name="Conector de Seta Reta 48">
          <a:extLst>
            <a:ext uri="{FF2B5EF4-FFF2-40B4-BE49-F238E27FC236}">
              <a16:creationId xmlns:a16="http://schemas.microsoft.com/office/drawing/2014/main" id="{F01F0A0B-0F0A-47BB-A0F7-805FE60D16C7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50" name="Conector de Seta Reta 49">
          <a:extLst>
            <a:ext uri="{FF2B5EF4-FFF2-40B4-BE49-F238E27FC236}">
              <a16:creationId xmlns:a16="http://schemas.microsoft.com/office/drawing/2014/main" id="{BDBD20FB-3AA9-4BE1-B470-209056C5C2A3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81</xdr:row>
      <xdr:rowOff>128587</xdr:rowOff>
    </xdr:from>
    <xdr:to>
      <xdr:col>6</xdr:col>
      <xdr:colOff>905575</xdr:colOff>
      <xdr:row>81</xdr:row>
      <xdr:rowOff>131038</xdr:rowOff>
    </xdr:to>
    <xdr:cxnSp macro="">
      <xdr:nvCxnSpPr>
        <xdr:cNvPr id="51" name="Conector de Seta Reta 50">
          <a:extLst>
            <a:ext uri="{FF2B5EF4-FFF2-40B4-BE49-F238E27FC236}">
              <a16:creationId xmlns:a16="http://schemas.microsoft.com/office/drawing/2014/main" id="{BB70F6EB-5AD3-4724-AC9C-47985417DA0B}"/>
            </a:ext>
          </a:extLst>
        </xdr:cNvPr>
        <xdr:cNvCxnSpPr/>
      </xdr:nvCxnSpPr>
      <xdr:spPr bwMode="auto">
        <a:xfrm>
          <a:off x="8639034" y="17116705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2" name="Conector de Seta Reta 51">
          <a:extLst>
            <a:ext uri="{FF2B5EF4-FFF2-40B4-BE49-F238E27FC236}">
              <a16:creationId xmlns:a16="http://schemas.microsoft.com/office/drawing/2014/main" id="{AFA481BF-1405-4D53-B857-A69FF504F63F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3" name="Conector de Seta Reta 52">
          <a:extLst>
            <a:ext uri="{FF2B5EF4-FFF2-40B4-BE49-F238E27FC236}">
              <a16:creationId xmlns:a16="http://schemas.microsoft.com/office/drawing/2014/main" id="{C33597CE-6D55-4420-A0EA-8D2FBB8ACF46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4" name="Conector de Seta Reta 53">
          <a:extLst>
            <a:ext uri="{FF2B5EF4-FFF2-40B4-BE49-F238E27FC236}">
              <a16:creationId xmlns:a16="http://schemas.microsoft.com/office/drawing/2014/main" id="{3C113EA2-0767-41AE-86EC-475AFB49FFDA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5" name="Conector de Seta Reta 54">
          <a:extLst>
            <a:ext uri="{FF2B5EF4-FFF2-40B4-BE49-F238E27FC236}">
              <a16:creationId xmlns:a16="http://schemas.microsoft.com/office/drawing/2014/main" id="{C007AEF3-008D-44B8-9920-BC2C2F9DD303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6" name="Conector de Seta Reta 55">
          <a:extLst>
            <a:ext uri="{FF2B5EF4-FFF2-40B4-BE49-F238E27FC236}">
              <a16:creationId xmlns:a16="http://schemas.microsoft.com/office/drawing/2014/main" id="{7DD2AEBC-16F8-45DF-85DC-CD9AE9C6A463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7" name="Conector de Seta Reta 56">
          <a:extLst>
            <a:ext uri="{FF2B5EF4-FFF2-40B4-BE49-F238E27FC236}">
              <a16:creationId xmlns:a16="http://schemas.microsoft.com/office/drawing/2014/main" id="{57AA5E60-C9F2-4755-9623-C750578B9B3A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8" name="Conector de Seta Reta 57">
          <a:extLst>
            <a:ext uri="{FF2B5EF4-FFF2-40B4-BE49-F238E27FC236}">
              <a16:creationId xmlns:a16="http://schemas.microsoft.com/office/drawing/2014/main" id="{5BD6A623-5EA4-4654-86D8-174C16260C0B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59" name="Conector de Seta Reta 58">
          <a:extLst>
            <a:ext uri="{FF2B5EF4-FFF2-40B4-BE49-F238E27FC236}">
              <a16:creationId xmlns:a16="http://schemas.microsoft.com/office/drawing/2014/main" id="{ECADD97A-2C93-4B8F-ABA6-34850808C21F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89</xdr:row>
      <xdr:rowOff>128587</xdr:rowOff>
    </xdr:from>
    <xdr:to>
      <xdr:col>6</xdr:col>
      <xdr:colOff>905575</xdr:colOff>
      <xdr:row>89</xdr:row>
      <xdr:rowOff>131038</xdr:rowOff>
    </xdr:to>
    <xdr:cxnSp macro="">
      <xdr:nvCxnSpPr>
        <xdr:cNvPr id="60" name="Conector de Seta Reta 59">
          <a:extLst>
            <a:ext uri="{FF2B5EF4-FFF2-40B4-BE49-F238E27FC236}">
              <a16:creationId xmlns:a16="http://schemas.microsoft.com/office/drawing/2014/main" id="{D546308D-CA5F-4823-B10C-511C8FCD666F}"/>
            </a:ext>
          </a:extLst>
        </xdr:cNvPr>
        <xdr:cNvCxnSpPr/>
      </xdr:nvCxnSpPr>
      <xdr:spPr bwMode="auto">
        <a:xfrm>
          <a:off x="8639034" y="18349352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1" name="Conector de Seta Reta 60">
          <a:extLst>
            <a:ext uri="{FF2B5EF4-FFF2-40B4-BE49-F238E27FC236}">
              <a16:creationId xmlns:a16="http://schemas.microsoft.com/office/drawing/2014/main" id="{1A9CE689-26B5-4371-A72F-FCBF2B680088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2" name="Conector de Seta Reta 61">
          <a:extLst>
            <a:ext uri="{FF2B5EF4-FFF2-40B4-BE49-F238E27FC236}">
              <a16:creationId xmlns:a16="http://schemas.microsoft.com/office/drawing/2014/main" id="{5B15901F-028C-4EA1-9B90-A26F14F5B9E3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3" name="Conector de Seta Reta 62">
          <a:extLst>
            <a:ext uri="{FF2B5EF4-FFF2-40B4-BE49-F238E27FC236}">
              <a16:creationId xmlns:a16="http://schemas.microsoft.com/office/drawing/2014/main" id="{5D680016-5042-4CD2-9120-2070716BF4D6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4" name="Conector de Seta Reta 63">
          <a:extLst>
            <a:ext uri="{FF2B5EF4-FFF2-40B4-BE49-F238E27FC236}">
              <a16:creationId xmlns:a16="http://schemas.microsoft.com/office/drawing/2014/main" id="{5AC84868-92A0-495B-AA39-C3BF419B8D1A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5" name="Conector de Seta Reta 64">
          <a:extLst>
            <a:ext uri="{FF2B5EF4-FFF2-40B4-BE49-F238E27FC236}">
              <a16:creationId xmlns:a16="http://schemas.microsoft.com/office/drawing/2014/main" id="{F4119258-4D6D-49B2-B1CC-DBAB4538EAA1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6" name="Conector de Seta Reta 65">
          <a:extLst>
            <a:ext uri="{FF2B5EF4-FFF2-40B4-BE49-F238E27FC236}">
              <a16:creationId xmlns:a16="http://schemas.microsoft.com/office/drawing/2014/main" id="{72318C2D-16A8-402A-BA76-15C80CF17EBA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7" name="Conector de Seta Reta 66">
          <a:extLst>
            <a:ext uri="{FF2B5EF4-FFF2-40B4-BE49-F238E27FC236}">
              <a16:creationId xmlns:a16="http://schemas.microsoft.com/office/drawing/2014/main" id="{0A7DB672-2F9F-4614-B477-5EB2DC58186B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8" name="Conector de Seta Reta 67">
          <a:extLst>
            <a:ext uri="{FF2B5EF4-FFF2-40B4-BE49-F238E27FC236}">
              <a16:creationId xmlns:a16="http://schemas.microsoft.com/office/drawing/2014/main" id="{8A7BA20E-BF47-493D-AB7B-263F074C75F4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69" name="Conector de Seta Reta 68">
          <a:extLst>
            <a:ext uri="{FF2B5EF4-FFF2-40B4-BE49-F238E27FC236}">
              <a16:creationId xmlns:a16="http://schemas.microsoft.com/office/drawing/2014/main" id="{1E0108D0-C5E7-4F51-A95C-6391F14418F5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97</xdr:row>
      <xdr:rowOff>128587</xdr:rowOff>
    </xdr:from>
    <xdr:to>
      <xdr:col>6</xdr:col>
      <xdr:colOff>905575</xdr:colOff>
      <xdr:row>97</xdr:row>
      <xdr:rowOff>131038</xdr:rowOff>
    </xdr:to>
    <xdr:cxnSp macro="">
      <xdr:nvCxnSpPr>
        <xdr:cNvPr id="70" name="Conector de Seta Reta 69">
          <a:extLst>
            <a:ext uri="{FF2B5EF4-FFF2-40B4-BE49-F238E27FC236}">
              <a16:creationId xmlns:a16="http://schemas.microsoft.com/office/drawing/2014/main" id="{27E5C2DE-9F55-4F3D-A15D-996B08A64AA0}"/>
            </a:ext>
          </a:extLst>
        </xdr:cNvPr>
        <xdr:cNvCxnSpPr/>
      </xdr:nvCxnSpPr>
      <xdr:spPr bwMode="auto">
        <a:xfrm>
          <a:off x="8639034" y="19581999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1" name="Conector de Seta Reta 70">
          <a:extLst>
            <a:ext uri="{FF2B5EF4-FFF2-40B4-BE49-F238E27FC236}">
              <a16:creationId xmlns:a16="http://schemas.microsoft.com/office/drawing/2014/main" id="{5E356658-B684-4FD1-966B-11E53B5B16C1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2" name="Conector de Seta Reta 71">
          <a:extLst>
            <a:ext uri="{FF2B5EF4-FFF2-40B4-BE49-F238E27FC236}">
              <a16:creationId xmlns:a16="http://schemas.microsoft.com/office/drawing/2014/main" id="{7FC53CF2-605E-4C94-8391-B3C21B37BA6E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3" name="Conector de Seta Reta 72">
          <a:extLst>
            <a:ext uri="{FF2B5EF4-FFF2-40B4-BE49-F238E27FC236}">
              <a16:creationId xmlns:a16="http://schemas.microsoft.com/office/drawing/2014/main" id="{DC60D3EF-7EA1-4C7F-9E85-7A250695FE07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4" name="Conector de Seta Reta 73">
          <a:extLst>
            <a:ext uri="{FF2B5EF4-FFF2-40B4-BE49-F238E27FC236}">
              <a16:creationId xmlns:a16="http://schemas.microsoft.com/office/drawing/2014/main" id="{03FA467C-36D3-474F-B382-D84EF76FE1F9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5" name="Conector de Seta Reta 74">
          <a:extLst>
            <a:ext uri="{FF2B5EF4-FFF2-40B4-BE49-F238E27FC236}">
              <a16:creationId xmlns:a16="http://schemas.microsoft.com/office/drawing/2014/main" id="{EB3FA81E-1CAD-4C92-AD53-8D2AC347662E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6" name="Conector de Seta Reta 75">
          <a:extLst>
            <a:ext uri="{FF2B5EF4-FFF2-40B4-BE49-F238E27FC236}">
              <a16:creationId xmlns:a16="http://schemas.microsoft.com/office/drawing/2014/main" id="{6D01018C-E586-4E6F-B9D3-6E040045C701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7" name="Conector de Seta Reta 76">
          <a:extLst>
            <a:ext uri="{FF2B5EF4-FFF2-40B4-BE49-F238E27FC236}">
              <a16:creationId xmlns:a16="http://schemas.microsoft.com/office/drawing/2014/main" id="{88AAE13D-F2FD-466F-B8EF-7BB0E67231CD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8" name="Conector de Seta Reta 77">
          <a:extLst>
            <a:ext uri="{FF2B5EF4-FFF2-40B4-BE49-F238E27FC236}">
              <a16:creationId xmlns:a16="http://schemas.microsoft.com/office/drawing/2014/main" id="{8C3EF633-E73A-450A-8C9F-35F2873EAF1B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79" name="Conector de Seta Reta 78">
          <a:extLst>
            <a:ext uri="{FF2B5EF4-FFF2-40B4-BE49-F238E27FC236}">
              <a16:creationId xmlns:a16="http://schemas.microsoft.com/office/drawing/2014/main" id="{C2A900CD-732E-488E-8FA7-FDB71A8D477E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80" name="Conector de Seta Reta 79">
          <a:extLst>
            <a:ext uri="{FF2B5EF4-FFF2-40B4-BE49-F238E27FC236}">
              <a16:creationId xmlns:a16="http://schemas.microsoft.com/office/drawing/2014/main" id="{0CBBE965-6482-4230-BF8F-B8EB6180D7BE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104</xdr:row>
      <xdr:rowOff>128587</xdr:rowOff>
    </xdr:from>
    <xdr:to>
      <xdr:col>6</xdr:col>
      <xdr:colOff>905575</xdr:colOff>
      <xdr:row>104</xdr:row>
      <xdr:rowOff>131038</xdr:rowOff>
    </xdr:to>
    <xdr:cxnSp macro="">
      <xdr:nvCxnSpPr>
        <xdr:cNvPr id="81" name="Conector de Seta Reta 80">
          <a:extLst>
            <a:ext uri="{FF2B5EF4-FFF2-40B4-BE49-F238E27FC236}">
              <a16:creationId xmlns:a16="http://schemas.microsoft.com/office/drawing/2014/main" id="{0146B9A0-C385-47D7-B217-0A7ABE68561C}"/>
            </a:ext>
          </a:extLst>
        </xdr:cNvPr>
        <xdr:cNvCxnSpPr/>
      </xdr:nvCxnSpPr>
      <xdr:spPr bwMode="auto">
        <a:xfrm>
          <a:off x="8639034" y="20814646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2" name="Conector de Seta Reta 81">
          <a:extLst>
            <a:ext uri="{FF2B5EF4-FFF2-40B4-BE49-F238E27FC236}">
              <a16:creationId xmlns:a16="http://schemas.microsoft.com/office/drawing/2014/main" id="{A719C755-A270-4F90-BE47-599E6DC51F93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3" name="Conector de Seta Reta 82">
          <a:extLst>
            <a:ext uri="{FF2B5EF4-FFF2-40B4-BE49-F238E27FC236}">
              <a16:creationId xmlns:a16="http://schemas.microsoft.com/office/drawing/2014/main" id="{E8C7FC23-F14E-4254-8C66-23B227398183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4" name="Conector de Seta Reta 83">
          <a:extLst>
            <a:ext uri="{FF2B5EF4-FFF2-40B4-BE49-F238E27FC236}">
              <a16:creationId xmlns:a16="http://schemas.microsoft.com/office/drawing/2014/main" id="{1A82ECCD-279F-41D1-8AFB-F17D95BC8848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5" name="Conector de Seta Reta 84">
          <a:extLst>
            <a:ext uri="{FF2B5EF4-FFF2-40B4-BE49-F238E27FC236}">
              <a16:creationId xmlns:a16="http://schemas.microsoft.com/office/drawing/2014/main" id="{8A0F6CA9-1D87-41C1-8343-F6AA7A90344F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6" name="Conector de Seta Reta 85">
          <a:extLst>
            <a:ext uri="{FF2B5EF4-FFF2-40B4-BE49-F238E27FC236}">
              <a16:creationId xmlns:a16="http://schemas.microsoft.com/office/drawing/2014/main" id="{32420357-600F-4EBF-A421-A80B9E86AAB6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7" name="Conector de Seta Reta 86">
          <a:extLst>
            <a:ext uri="{FF2B5EF4-FFF2-40B4-BE49-F238E27FC236}">
              <a16:creationId xmlns:a16="http://schemas.microsoft.com/office/drawing/2014/main" id="{5B4E401C-9AB6-4C96-B2E3-B9161CD1E5D1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8" name="Conector de Seta Reta 87">
          <a:extLst>
            <a:ext uri="{FF2B5EF4-FFF2-40B4-BE49-F238E27FC236}">
              <a16:creationId xmlns:a16="http://schemas.microsoft.com/office/drawing/2014/main" id="{949B6FAD-376F-4336-B226-66C9D85374C5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89" name="Conector de Seta Reta 88">
          <a:extLst>
            <a:ext uri="{FF2B5EF4-FFF2-40B4-BE49-F238E27FC236}">
              <a16:creationId xmlns:a16="http://schemas.microsoft.com/office/drawing/2014/main" id="{9E15048F-9983-45DD-B050-F87B50AB311A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90" name="Conector de Seta Reta 89">
          <a:extLst>
            <a:ext uri="{FF2B5EF4-FFF2-40B4-BE49-F238E27FC236}">
              <a16:creationId xmlns:a16="http://schemas.microsoft.com/office/drawing/2014/main" id="{0E8DB205-85B5-4488-ADD5-A6074780B873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91" name="Conector de Seta Reta 90">
          <a:extLst>
            <a:ext uri="{FF2B5EF4-FFF2-40B4-BE49-F238E27FC236}">
              <a16:creationId xmlns:a16="http://schemas.microsoft.com/office/drawing/2014/main" id="{BB409C51-B2D3-4B96-9DC1-C021BEFE8C3C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92" name="Conector de Seta Reta 91">
          <a:extLst>
            <a:ext uri="{FF2B5EF4-FFF2-40B4-BE49-F238E27FC236}">
              <a16:creationId xmlns:a16="http://schemas.microsoft.com/office/drawing/2014/main" id="{928C0AD8-3E53-4917-97EE-A80FB3A39E27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6</xdr:col>
      <xdr:colOff>682858</xdr:colOff>
      <xdr:row>110</xdr:row>
      <xdr:rowOff>128587</xdr:rowOff>
    </xdr:from>
    <xdr:to>
      <xdr:col>6</xdr:col>
      <xdr:colOff>905575</xdr:colOff>
      <xdr:row>110</xdr:row>
      <xdr:rowOff>131038</xdr:rowOff>
    </xdr:to>
    <xdr:cxnSp macro="">
      <xdr:nvCxnSpPr>
        <xdr:cNvPr id="93" name="Conector de Seta Reta 92">
          <a:extLst>
            <a:ext uri="{FF2B5EF4-FFF2-40B4-BE49-F238E27FC236}">
              <a16:creationId xmlns:a16="http://schemas.microsoft.com/office/drawing/2014/main" id="{C1800BAE-A000-4E29-ACB1-D567D132D36A}"/>
            </a:ext>
          </a:extLst>
        </xdr:cNvPr>
        <xdr:cNvCxnSpPr/>
      </xdr:nvCxnSpPr>
      <xdr:spPr bwMode="auto">
        <a:xfrm>
          <a:off x="8639034" y="21800763"/>
          <a:ext cx="222717" cy="2451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"/>
  <sheetViews>
    <sheetView showGridLines="0" tabSelected="1" zoomScale="85" zoomScaleNormal="85" zoomScaleSheetLayoutView="70" workbookViewId="0">
      <selection activeCell="N10" sqref="N10"/>
    </sheetView>
  </sheetViews>
  <sheetFormatPr defaultRowHeight="15" x14ac:dyDescent="0.2"/>
  <cols>
    <col min="1" max="1" width="8.28515625" style="7" customWidth="1"/>
    <col min="2" max="2" width="10.85546875" style="7" customWidth="1"/>
    <col min="3" max="3" width="76.5703125" style="13" customWidth="1"/>
    <col min="4" max="4" width="6.7109375" style="7" bestFit="1" customWidth="1"/>
    <col min="5" max="5" width="6.5703125" style="14" customWidth="1"/>
    <col min="6" max="6" width="10.28515625" style="14" customWidth="1"/>
    <col min="7" max="7" width="14.85546875" style="7" customWidth="1"/>
    <col min="8" max="8" width="16.5703125" style="7" customWidth="1"/>
    <col min="9" max="9" width="3.7109375" style="7" customWidth="1"/>
    <col min="10" max="10" width="9.140625" style="7" customWidth="1"/>
    <col min="11" max="16384" width="9.140625" style="7"/>
  </cols>
  <sheetData>
    <row r="1" spans="1:10" ht="66.75" customHeight="1" x14ac:dyDescent="0.2">
      <c r="A1" s="101" t="s">
        <v>6</v>
      </c>
      <c r="B1" s="101"/>
      <c r="C1" s="101"/>
      <c r="D1" s="100" t="s">
        <v>69</v>
      </c>
      <c r="E1" s="100"/>
      <c r="F1" s="100"/>
      <c r="G1" s="100"/>
      <c r="H1" s="100"/>
    </row>
    <row r="2" spans="1:10" ht="19.5" customHeight="1" x14ac:dyDescent="0.2">
      <c r="A2" s="99" t="s">
        <v>111</v>
      </c>
      <c r="B2" s="99"/>
      <c r="C2" s="99"/>
      <c r="D2" s="99"/>
      <c r="E2" s="99"/>
      <c r="F2" s="28"/>
      <c r="G2" s="99" t="s">
        <v>68</v>
      </c>
      <c r="H2" s="99"/>
    </row>
    <row r="3" spans="1:10" ht="19.5" customHeight="1" x14ac:dyDescent="0.2">
      <c r="A3" s="92" t="s">
        <v>7</v>
      </c>
      <c r="B3" s="92"/>
      <c r="C3" s="92"/>
      <c r="D3" s="92"/>
      <c r="E3" s="92"/>
      <c r="F3" s="92"/>
      <c r="G3" s="92"/>
      <c r="H3" s="92"/>
    </row>
    <row r="4" spans="1:10" ht="19.5" customHeight="1" x14ac:dyDescent="0.2">
      <c r="A4" s="92" t="s">
        <v>70</v>
      </c>
      <c r="B4" s="92"/>
      <c r="C4" s="49" t="s">
        <v>113</v>
      </c>
      <c r="D4" s="92" t="s">
        <v>71</v>
      </c>
      <c r="E4" s="92"/>
      <c r="F4" s="92"/>
      <c r="G4" s="92"/>
      <c r="H4" s="92"/>
    </row>
    <row r="5" spans="1:10" ht="51.75" customHeight="1" x14ac:dyDescent="0.2">
      <c r="A5" s="93" t="s">
        <v>72</v>
      </c>
      <c r="B5" s="93"/>
      <c r="C5" s="93"/>
      <c r="D5" s="93"/>
      <c r="E5" s="93"/>
      <c r="F5" s="93"/>
      <c r="G5" s="93"/>
      <c r="H5" s="93"/>
      <c r="I5" s="8"/>
      <c r="J5" s="8"/>
    </row>
    <row r="6" spans="1:10" s="15" customFormat="1" ht="25.5" customHeight="1" x14ac:dyDescent="0.2">
      <c r="A6" s="94" t="s">
        <v>73</v>
      </c>
      <c r="B6" s="94"/>
      <c r="C6" s="94"/>
      <c r="D6" s="94"/>
      <c r="E6" s="94"/>
      <c r="F6" s="94"/>
      <c r="G6" s="94"/>
      <c r="H6" s="94"/>
    </row>
    <row r="7" spans="1:10" ht="28.5" x14ac:dyDescent="0.2">
      <c r="A7" s="1" t="s">
        <v>0</v>
      </c>
      <c r="B7" s="6" t="s">
        <v>58</v>
      </c>
      <c r="C7" s="48" t="s">
        <v>3</v>
      </c>
      <c r="D7" s="1" t="s">
        <v>2</v>
      </c>
      <c r="E7" s="2" t="s">
        <v>8</v>
      </c>
      <c r="F7" s="2" t="s">
        <v>76</v>
      </c>
      <c r="G7" s="98" t="s">
        <v>135</v>
      </c>
      <c r="H7" s="98"/>
    </row>
    <row r="8" spans="1:10" ht="19.5" customHeight="1" x14ac:dyDescent="0.2">
      <c r="A8" s="18">
        <v>1</v>
      </c>
      <c r="B8" s="58"/>
      <c r="C8" s="88" t="s">
        <v>77</v>
      </c>
      <c r="D8" s="89"/>
      <c r="E8" s="89"/>
      <c r="F8" s="89"/>
      <c r="G8" s="89"/>
      <c r="H8" s="90"/>
      <c r="J8"/>
    </row>
    <row r="9" spans="1:10" x14ac:dyDescent="0.2">
      <c r="A9" s="82" t="s">
        <v>16</v>
      </c>
      <c r="B9" s="84" t="s">
        <v>148</v>
      </c>
      <c r="C9" s="96" t="s">
        <v>10</v>
      </c>
      <c r="D9" s="80" t="s">
        <v>59</v>
      </c>
      <c r="E9" s="19">
        <v>1</v>
      </c>
      <c r="F9" s="34"/>
      <c r="G9" s="29" t="s">
        <v>101</v>
      </c>
      <c r="H9" s="57">
        <v>0</v>
      </c>
      <c r="J9" s="16"/>
    </row>
    <row r="10" spans="1:10" x14ac:dyDescent="0.2">
      <c r="A10" s="83"/>
      <c r="B10" s="85"/>
      <c r="C10" s="97"/>
      <c r="D10" s="81"/>
      <c r="E10" s="16">
        <v>5</v>
      </c>
      <c r="F10" s="34"/>
      <c r="G10" s="30" t="s">
        <v>102</v>
      </c>
      <c r="H10" s="24">
        <f>H9*E10</f>
        <v>0</v>
      </c>
      <c r="J10" s="16"/>
    </row>
    <row r="11" spans="1:10" x14ac:dyDescent="0.2">
      <c r="A11" s="82" t="s">
        <v>17</v>
      </c>
      <c r="B11" s="84" t="s">
        <v>149</v>
      </c>
      <c r="C11" s="86" t="s">
        <v>137</v>
      </c>
      <c r="D11" s="80" t="s">
        <v>59</v>
      </c>
      <c r="E11" s="20">
        <v>1</v>
      </c>
      <c r="F11" s="35"/>
      <c r="G11" s="29" t="s">
        <v>75</v>
      </c>
      <c r="H11" s="57">
        <v>0</v>
      </c>
    </row>
    <row r="12" spans="1:10" x14ac:dyDescent="0.2">
      <c r="A12" s="83"/>
      <c r="B12" s="85"/>
      <c r="C12" s="87"/>
      <c r="D12" s="81"/>
      <c r="E12" s="20">
        <v>5</v>
      </c>
      <c r="F12" s="33">
        <v>15</v>
      </c>
      <c r="G12" s="30" t="s">
        <v>100</v>
      </c>
      <c r="H12" s="24">
        <f>H11*E12*F12</f>
        <v>0</v>
      </c>
    </row>
    <row r="13" spans="1:10" x14ac:dyDescent="0.2">
      <c r="A13" s="82" t="s">
        <v>18</v>
      </c>
      <c r="B13" s="84" t="s">
        <v>150</v>
      </c>
      <c r="C13" s="86" t="s">
        <v>61</v>
      </c>
      <c r="D13" s="80" t="s">
        <v>136</v>
      </c>
      <c r="E13" s="20">
        <v>1</v>
      </c>
      <c r="F13" s="35"/>
      <c r="G13" s="29" t="s">
        <v>103</v>
      </c>
      <c r="H13" s="57">
        <v>0</v>
      </c>
    </row>
    <row r="14" spans="1:10" x14ac:dyDescent="0.2">
      <c r="A14" s="83"/>
      <c r="B14" s="85"/>
      <c r="C14" s="87"/>
      <c r="D14" s="81"/>
      <c r="E14" s="31">
        <v>5</v>
      </c>
      <c r="F14" s="35"/>
      <c r="G14" s="30" t="s">
        <v>104</v>
      </c>
      <c r="H14" s="32">
        <f>H13*E14</f>
        <v>0</v>
      </c>
    </row>
    <row r="15" spans="1:10" ht="19.5" customHeight="1" x14ac:dyDescent="0.2">
      <c r="A15" s="59"/>
      <c r="B15" s="60"/>
      <c r="C15" s="61"/>
      <c r="D15" s="21"/>
      <c r="E15" s="22"/>
      <c r="F15" s="22"/>
      <c r="G15" s="23" t="s">
        <v>78</v>
      </c>
      <c r="H15" s="25">
        <f>SUM(H10,H12,H14)</f>
        <v>0</v>
      </c>
    </row>
    <row r="16" spans="1:10" ht="19.5" customHeight="1" x14ac:dyDescent="0.2">
      <c r="A16" s="18">
        <v>2</v>
      </c>
      <c r="B16" s="58"/>
      <c r="C16" s="88" t="s">
        <v>79</v>
      </c>
      <c r="D16" s="89"/>
      <c r="E16" s="89"/>
      <c r="F16" s="89"/>
      <c r="G16" s="89"/>
      <c r="H16" s="90"/>
      <c r="J16"/>
    </row>
    <row r="17" spans="1:10" ht="19.5" customHeight="1" x14ac:dyDescent="0.2">
      <c r="A17" s="82" t="s">
        <v>19</v>
      </c>
      <c r="B17" s="84" t="s">
        <v>151</v>
      </c>
      <c r="C17" s="96" t="s">
        <v>11</v>
      </c>
      <c r="D17" s="80" t="s">
        <v>59</v>
      </c>
      <c r="E17" s="20">
        <v>1</v>
      </c>
      <c r="F17" s="36"/>
      <c r="G17" s="29" t="s">
        <v>101</v>
      </c>
      <c r="H17" s="57">
        <v>0</v>
      </c>
      <c r="J17" s="16"/>
    </row>
    <row r="18" spans="1:10" ht="19.5" customHeight="1" x14ac:dyDescent="0.2">
      <c r="A18" s="83"/>
      <c r="B18" s="85"/>
      <c r="C18" s="97"/>
      <c r="D18" s="81"/>
      <c r="E18" s="20">
        <v>6</v>
      </c>
      <c r="F18" s="36"/>
      <c r="G18" s="30" t="s">
        <v>102</v>
      </c>
      <c r="H18" s="24">
        <f>H17*E18</f>
        <v>0</v>
      </c>
      <c r="J18" s="16"/>
    </row>
    <row r="19" spans="1:10" ht="19.5" customHeight="1" x14ac:dyDescent="0.2">
      <c r="A19" s="82" t="s">
        <v>31</v>
      </c>
      <c r="B19" s="84" t="s">
        <v>152</v>
      </c>
      <c r="C19" s="86" t="s">
        <v>138</v>
      </c>
      <c r="D19" s="80" t="s">
        <v>59</v>
      </c>
      <c r="E19" s="20">
        <v>1</v>
      </c>
      <c r="F19" s="36"/>
      <c r="G19" s="29" t="s">
        <v>75</v>
      </c>
      <c r="H19" s="57">
        <v>0</v>
      </c>
    </row>
    <row r="20" spans="1:10" ht="19.5" customHeight="1" x14ac:dyDescent="0.2">
      <c r="A20" s="83"/>
      <c r="B20" s="85"/>
      <c r="C20" s="87"/>
      <c r="D20" s="81"/>
      <c r="E20" s="20">
        <v>6</v>
      </c>
      <c r="F20" s="20">
        <v>15</v>
      </c>
      <c r="G20" s="30" t="s">
        <v>100</v>
      </c>
      <c r="H20" s="24">
        <f>H19*E20*F20</f>
        <v>0</v>
      </c>
    </row>
    <row r="21" spans="1:10" ht="19.5" customHeight="1" x14ac:dyDescent="0.2">
      <c r="A21" s="82" t="s">
        <v>32</v>
      </c>
      <c r="B21" s="84" t="s">
        <v>119</v>
      </c>
      <c r="C21" s="86" t="s">
        <v>62</v>
      </c>
      <c r="D21" s="80" t="s">
        <v>136</v>
      </c>
      <c r="E21" s="20">
        <f>E19</f>
        <v>1</v>
      </c>
      <c r="F21" s="36"/>
      <c r="G21" s="29" t="s">
        <v>103</v>
      </c>
      <c r="H21" s="57">
        <v>0</v>
      </c>
    </row>
    <row r="22" spans="1:10" ht="19.5" customHeight="1" x14ac:dyDescent="0.2">
      <c r="A22" s="83"/>
      <c r="B22" s="85"/>
      <c r="C22" s="87"/>
      <c r="D22" s="81"/>
      <c r="E22" s="31">
        <v>6</v>
      </c>
      <c r="F22" s="37"/>
      <c r="G22" s="30" t="s">
        <v>104</v>
      </c>
      <c r="H22" s="32">
        <f>H21*E22</f>
        <v>0</v>
      </c>
    </row>
    <row r="23" spans="1:10" ht="21" customHeight="1" x14ac:dyDescent="0.2">
      <c r="A23" s="65"/>
      <c r="B23" s="66"/>
      <c r="C23" s="67"/>
      <c r="D23" s="64"/>
      <c r="E23" s="31"/>
      <c r="F23" s="31"/>
      <c r="G23" s="68" t="s">
        <v>80</v>
      </c>
      <c r="H23" s="69">
        <f>SUM(H18,H20,H22)</f>
        <v>0</v>
      </c>
    </row>
    <row r="24" spans="1:10" ht="68.25" customHeight="1" x14ac:dyDescent="0.2">
      <c r="A24" s="71"/>
      <c r="B24" s="72"/>
      <c r="C24" s="73" t="s">
        <v>165</v>
      </c>
      <c r="D24" s="71"/>
      <c r="E24" s="74"/>
      <c r="F24" s="74"/>
      <c r="G24" s="75"/>
      <c r="H24" s="76"/>
    </row>
    <row r="25" spans="1:10" ht="19.5" customHeight="1" x14ac:dyDescent="0.2">
      <c r="A25" s="42">
        <v>3</v>
      </c>
      <c r="B25" s="63"/>
      <c r="C25" s="102" t="s">
        <v>92</v>
      </c>
      <c r="D25" s="103"/>
      <c r="E25" s="103"/>
      <c r="F25" s="103"/>
      <c r="G25" s="103"/>
      <c r="H25" s="104"/>
      <c r="J25"/>
    </row>
    <row r="26" spans="1:10" ht="19.5" customHeight="1" x14ac:dyDescent="0.2">
      <c r="A26" s="82" t="s">
        <v>22</v>
      </c>
      <c r="B26" s="84" t="s">
        <v>153</v>
      </c>
      <c r="C26" s="86" t="s">
        <v>12</v>
      </c>
      <c r="D26" s="80" t="s">
        <v>59</v>
      </c>
      <c r="E26" s="20">
        <v>1</v>
      </c>
      <c r="F26" s="36"/>
      <c r="G26" s="29" t="s">
        <v>101</v>
      </c>
      <c r="H26" s="57">
        <v>0</v>
      </c>
      <c r="J26" s="16"/>
    </row>
    <row r="27" spans="1:10" ht="19.5" customHeight="1" x14ac:dyDescent="0.2">
      <c r="A27" s="83"/>
      <c r="B27" s="85"/>
      <c r="C27" s="87"/>
      <c r="D27" s="81"/>
      <c r="E27" s="20">
        <v>6</v>
      </c>
      <c r="F27" s="36"/>
      <c r="G27" s="30" t="s">
        <v>102</v>
      </c>
      <c r="H27" s="24">
        <f>H26*E27</f>
        <v>0</v>
      </c>
      <c r="J27" s="16"/>
    </row>
    <row r="28" spans="1:10" ht="19.5" customHeight="1" x14ac:dyDescent="0.2">
      <c r="A28" s="82" t="s">
        <v>33</v>
      </c>
      <c r="B28" s="84" t="s">
        <v>154</v>
      </c>
      <c r="C28" s="86" t="s">
        <v>139</v>
      </c>
      <c r="D28" s="80" t="s">
        <v>59</v>
      </c>
      <c r="E28" s="20">
        <v>1</v>
      </c>
      <c r="F28" s="36"/>
      <c r="G28" s="29" t="s">
        <v>75</v>
      </c>
      <c r="H28" s="57">
        <v>0</v>
      </c>
    </row>
    <row r="29" spans="1:10" ht="19.5" customHeight="1" x14ac:dyDescent="0.2">
      <c r="A29" s="83"/>
      <c r="B29" s="85"/>
      <c r="C29" s="87"/>
      <c r="D29" s="81"/>
      <c r="E29" s="20">
        <v>6</v>
      </c>
      <c r="F29" s="20">
        <v>15</v>
      </c>
      <c r="G29" s="30" t="s">
        <v>100</v>
      </c>
      <c r="H29" s="24">
        <f>H28*E29*F29</f>
        <v>0</v>
      </c>
    </row>
    <row r="30" spans="1:10" ht="19.5" customHeight="1" x14ac:dyDescent="0.2">
      <c r="A30" s="82" t="s">
        <v>34</v>
      </c>
      <c r="B30" s="84" t="s">
        <v>120</v>
      </c>
      <c r="C30" s="86" t="s">
        <v>63</v>
      </c>
      <c r="D30" s="80" t="s">
        <v>136</v>
      </c>
      <c r="E30" s="20">
        <f>E28</f>
        <v>1</v>
      </c>
      <c r="F30" s="36"/>
      <c r="G30" s="29" t="s">
        <v>103</v>
      </c>
      <c r="H30" s="57">
        <v>0</v>
      </c>
    </row>
    <row r="31" spans="1:10" ht="19.5" customHeight="1" x14ac:dyDescent="0.2">
      <c r="A31" s="83"/>
      <c r="B31" s="85"/>
      <c r="C31" s="87"/>
      <c r="D31" s="81"/>
      <c r="E31" s="31">
        <v>6</v>
      </c>
      <c r="F31" s="37"/>
      <c r="G31" s="30" t="s">
        <v>104</v>
      </c>
      <c r="H31" s="32">
        <f>H30*E31</f>
        <v>0</v>
      </c>
    </row>
    <row r="32" spans="1:10" ht="19.5" customHeight="1" x14ac:dyDescent="0.2">
      <c r="A32" s="59"/>
      <c r="B32" s="60"/>
      <c r="C32" s="62"/>
      <c r="D32" s="21"/>
      <c r="E32" s="22"/>
      <c r="F32" s="22"/>
      <c r="G32" s="23" t="s">
        <v>81</v>
      </c>
      <c r="H32" s="25">
        <f>SUM(H27,H29,H31)</f>
        <v>0</v>
      </c>
    </row>
    <row r="33" spans="1:10" ht="19.5" customHeight="1" x14ac:dyDescent="0.2">
      <c r="A33" s="18">
        <v>4</v>
      </c>
      <c r="B33" s="58"/>
      <c r="C33" s="88" t="s">
        <v>93</v>
      </c>
      <c r="D33" s="89"/>
      <c r="E33" s="89"/>
      <c r="F33" s="89"/>
      <c r="G33" s="89"/>
      <c r="H33" s="90"/>
      <c r="J33"/>
    </row>
    <row r="34" spans="1:10" ht="19.5" customHeight="1" x14ac:dyDescent="0.2">
      <c r="A34" s="82" t="s">
        <v>23</v>
      </c>
      <c r="B34" s="84" t="s">
        <v>155</v>
      </c>
      <c r="C34" s="86" t="s">
        <v>52</v>
      </c>
      <c r="D34" s="80" t="s">
        <v>59</v>
      </c>
      <c r="E34" s="20">
        <v>1</v>
      </c>
      <c r="F34" s="36"/>
      <c r="G34" s="29" t="s">
        <v>101</v>
      </c>
      <c r="H34" s="57">
        <v>0</v>
      </c>
      <c r="J34" s="16"/>
    </row>
    <row r="35" spans="1:10" ht="19.5" customHeight="1" x14ac:dyDescent="0.2">
      <c r="A35" s="83"/>
      <c r="B35" s="85"/>
      <c r="C35" s="87"/>
      <c r="D35" s="81"/>
      <c r="E35" s="20">
        <v>10</v>
      </c>
      <c r="F35" s="36"/>
      <c r="G35" s="30" t="s">
        <v>102</v>
      </c>
      <c r="H35" s="24">
        <f>H34*E35</f>
        <v>0</v>
      </c>
      <c r="J35" s="16"/>
    </row>
    <row r="36" spans="1:10" ht="19.5" customHeight="1" x14ac:dyDescent="0.2">
      <c r="A36" s="82" t="s">
        <v>35</v>
      </c>
      <c r="B36" s="84" t="s">
        <v>156</v>
      </c>
      <c r="C36" s="86" t="s">
        <v>140</v>
      </c>
      <c r="D36" s="80" t="s">
        <v>59</v>
      </c>
      <c r="E36" s="20">
        <v>1</v>
      </c>
      <c r="F36" s="36"/>
      <c r="G36" s="29" t="s">
        <v>75</v>
      </c>
      <c r="H36" s="57">
        <v>0</v>
      </c>
    </row>
    <row r="37" spans="1:10" ht="19.5" customHeight="1" x14ac:dyDescent="0.2">
      <c r="A37" s="83"/>
      <c r="B37" s="85"/>
      <c r="C37" s="87"/>
      <c r="D37" s="81"/>
      <c r="E37" s="20">
        <v>10</v>
      </c>
      <c r="F37" s="20">
        <v>20</v>
      </c>
      <c r="G37" s="30" t="s">
        <v>100</v>
      </c>
      <c r="H37" s="24">
        <f>H36*E37*F37</f>
        <v>0</v>
      </c>
    </row>
    <row r="38" spans="1:10" ht="19.5" customHeight="1" x14ac:dyDescent="0.2">
      <c r="A38" s="82" t="s">
        <v>36</v>
      </c>
      <c r="B38" s="84" t="s">
        <v>121</v>
      </c>
      <c r="C38" s="86" t="s">
        <v>64</v>
      </c>
      <c r="D38" s="80" t="s">
        <v>136</v>
      </c>
      <c r="E38" s="20">
        <f>E36</f>
        <v>1</v>
      </c>
      <c r="F38" s="36"/>
      <c r="G38" s="29" t="s">
        <v>103</v>
      </c>
      <c r="H38" s="57">
        <v>0</v>
      </c>
    </row>
    <row r="39" spans="1:10" ht="19.5" customHeight="1" x14ac:dyDescent="0.2">
      <c r="A39" s="83"/>
      <c r="B39" s="85"/>
      <c r="C39" s="87"/>
      <c r="D39" s="81"/>
      <c r="E39" s="31">
        <v>10</v>
      </c>
      <c r="F39" s="37"/>
      <c r="G39" s="30" t="s">
        <v>104</v>
      </c>
      <c r="H39" s="32">
        <f>H38*E39</f>
        <v>0</v>
      </c>
    </row>
    <row r="40" spans="1:10" ht="19.5" customHeight="1" x14ac:dyDescent="0.2">
      <c r="A40" s="59"/>
      <c r="B40" s="60"/>
      <c r="C40" s="62"/>
      <c r="D40" s="21"/>
      <c r="E40" s="22"/>
      <c r="F40" s="22"/>
      <c r="G40" s="23" t="s">
        <v>82</v>
      </c>
      <c r="H40" s="25">
        <f>SUM(H35,H37,H39)</f>
        <v>0</v>
      </c>
    </row>
    <row r="41" spans="1:10" ht="19.5" customHeight="1" x14ac:dyDescent="0.2">
      <c r="A41" s="18">
        <v>5</v>
      </c>
      <c r="B41" s="58"/>
      <c r="C41" s="88" t="s">
        <v>94</v>
      </c>
      <c r="D41" s="89"/>
      <c r="E41" s="89"/>
      <c r="F41" s="89"/>
      <c r="G41" s="89"/>
      <c r="H41" s="90"/>
      <c r="J41"/>
    </row>
    <row r="42" spans="1:10" ht="19.5" customHeight="1" x14ac:dyDescent="0.2">
      <c r="A42" s="82" t="s">
        <v>24</v>
      </c>
      <c r="B42" s="84" t="s">
        <v>157</v>
      </c>
      <c r="C42" s="86" t="s">
        <v>13</v>
      </c>
      <c r="D42" s="80" t="s">
        <v>59</v>
      </c>
      <c r="E42" s="20">
        <v>1</v>
      </c>
      <c r="F42" s="36"/>
      <c r="G42" s="29" t="s">
        <v>101</v>
      </c>
      <c r="H42" s="57">
        <v>0</v>
      </c>
      <c r="J42"/>
    </row>
    <row r="43" spans="1:10" ht="19.5" customHeight="1" x14ac:dyDescent="0.2">
      <c r="A43" s="83"/>
      <c r="B43" s="85"/>
      <c r="C43" s="87"/>
      <c r="D43" s="81"/>
      <c r="E43" s="20">
        <v>4</v>
      </c>
      <c r="F43" s="36"/>
      <c r="G43" s="30" t="s">
        <v>102</v>
      </c>
      <c r="H43" s="24">
        <f>H42*E43</f>
        <v>0</v>
      </c>
      <c r="J43" s="16"/>
    </row>
    <row r="44" spans="1:10" ht="19.5" customHeight="1" x14ac:dyDescent="0.2">
      <c r="A44" s="82" t="s">
        <v>37</v>
      </c>
      <c r="B44" s="84" t="s">
        <v>158</v>
      </c>
      <c r="C44" s="86" t="s">
        <v>141</v>
      </c>
      <c r="D44" s="80" t="s">
        <v>59</v>
      </c>
      <c r="E44" s="20">
        <v>1</v>
      </c>
      <c r="F44" s="36"/>
      <c r="G44" s="29" t="s">
        <v>75</v>
      </c>
      <c r="H44" s="57">
        <v>0</v>
      </c>
    </row>
    <row r="45" spans="1:10" ht="19.5" customHeight="1" x14ac:dyDescent="0.2">
      <c r="A45" s="83"/>
      <c r="B45" s="85"/>
      <c r="C45" s="87"/>
      <c r="D45" s="81"/>
      <c r="E45" s="20">
        <v>4</v>
      </c>
      <c r="F45" s="20">
        <v>20</v>
      </c>
      <c r="G45" s="30" t="s">
        <v>100</v>
      </c>
      <c r="H45" s="24">
        <f>H44*E45*F45</f>
        <v>0</v>
      </c>
    </row>
    <row r="46" spans="1:10" ht="19.5" customHeight="1" x14ac:dyDescent="0.2">
      <c r="A46" s="82" t="s">
        <v>38</v>
      </c>
      <c r="B46" s="84" t="s">
        <v>122</v>
      </c>
      <c r="C46" s="86" t="s">
        <v>65</v>
      </c>
      <c r="D46" s="80" t="s">
        <v>136</v>
      </c>
      <c r="E46" s="20">
        <f>E44</f>
        <v>1</v>
      </c>
      <c r="F46" s="36"/>
      <c r="G46" s="29" t="s">
        <v>103</v>
      </c>
      <c r="H46" s="57">
        <v>0</v>
      </c>
    </row>
    <row r="47" spans="1:10" ht="19.5" customHeight="1" x14ac:dyDescent="0.2">
      <c r="A47" s="83"/>
      <c r="B47" s="85"/>
      <c r="C47" s="87"/>
      <c r="D47" s="81"/>
      <c r="E47" s="31">
        <v>4</v>
      </c>
      <c r="F47" s="37"/>
      <c r="G47" s="30" t="s">
        <v>104</v>
      </c>
      <c r="H47" s="32">
        <f>H46*E47</f>
        <v>0</v>
      </c>
    </row>
    <row r="48" spans="1:10" ht="19.5" customHeight="1" x14ac:dyDescent="0.2">
      <c r="A48" s="65"/>
      <c r="B48" s="66"/>
      <c r="C48" s="67"/>
      <c r="D48" s="64"/>
      <c r="E48" s="31"/>
      <c r="F48" s="31"/>
      <c r="G48" s="68" t="s">
        <v>83</v>
      </c>
      <c r="H48" s="69">
        <f>SUM(H43,H45,H47)</f>
        <v>0</v>
      </c>
    </row>
    <row r="49" spans="1:10" ht="95.25" customHeight="1" x14ac:dyDescent="0.2">
      <c r="A49" s="71"/>
      <c r="B49" s="72"/>
      <c r="C49" s="73"/>
      <c r="D49" s="71"/>
      <c r="E49" s="74"/>
      <c r="F49" s="74"/>
      <c r="G49" s="75"/>
      <c r="H49" s="76"/>
    </row>
    <row r="50" spans="1:10" ht="19.5" customHeight="1" x14ac:dyDescent="0.2">
      <c r="A50" s="42">
        <v>6</v>
      </c>
      <c r="B50" s="63"/>
      <c r="C50" s="102" t="s">
        <v>174</v>
      </c>
      <c r="D50" s="103"/>
      <c r="E50" s="103"/>
      <c r="F50" s="103"/>
      <c r="G50" s="103"/>
      <c r="H50" s="104"/>
      <c r="J50"/>
    </row>
    <row r="51" spans="1:10" ht="19.5" customHeight="1" x14ac:dyDescent="0.2">
      <c r="A51" s="82" t="s">
        <v>25</v>
      </c>
      <c r="B51" s="84" t="s">
        <v>159</v>
      </c>
      <c r="C51" s="86" t="s">
        <v>131</v>
      </c>
      <c r="D51" s="80" t="s">
        <v>59</v>
      </c>
      <c r="E51" s="20">
        <v>1</v>
      </c>
      <c r="F51" s="36"/>
      <c r="G51" s="29" t="s">
        <v>101</v>
      </c>
      <c r="H51" s="57">
        <v>0</v>
      </c>
      <c r="J51"/>
    </row>
    <row r="52" spans="1:10" ht="19.5" customHeight="1" x14ac:dyDescent="0.2">
      <c r="A52" s="83"/>
      <c r="B52" s="85"/>
      <c r="C52" s="87"/>
      <c r="D52" s="81"/>
      <c r="E52" s="20">
        <v>2</v>
      </c>
      <c r="F52" s="36"/>
      <c r="G52" s="30" t="s">
        <v>102</v>
      </c>
      <c r="H52" s="24">
        <f>H51*E52</f>
        <v>0</v>
      </c>
      <c r="J52" s="16"/>
    </row>
    <row r="53" spans="1:10" ht="19.5" customHeight="1" x14ac:dyDescent="0.2">
      <c r="A53" s="82" t="s">
        <v>39</v>
      </c>
      <c r="B53" s="84" t="s">
        <v>160</v>
      </c>
      <c r="C53" s="86" t="s">
        <v>146</v>
      </c>
      <c r="D53" s="80" t="s">
        <v>59</v>
      </c>
      <c r="E53" s="20">
        <v>1</v>
      </c>
      <c r="F53" s="36"/>
      <c r="G53" s="29" t="s">
        <v>75</v>
      </c>
      <c r="H53" s="57">
        <v>0</v>
      </c>
    </row>
    <row r="54" spans="1:10" ht="19.5" customHeight="1" x14ac:dyDescent="0.2">
      <c r="A54" s="83"/>
      <c r="B54" s="85"/>
      <c r="C54" s="87"/>
      <c r="D54" s="81"/>
      <c r="E54" s="20">
        <v>2</v>
      </c>
      <c r="F54" s="20">
        <v>20</v>
      </c>
      <c r="G54" s="30" t="s">
        <v>100</v>
      </c>
      <c r="H54" s="24">
        <f>H53*E54*F54</f>
        <v>0</v>
      </c>
    </row>
    <row r="55" spans="1:10" ht="19.5" customHeight="1" x14ac:dyDescent="0.2">
      <c r="A55" s="82" t="s">
        <v>40</v>
      </c>
      <c r="B55" s="84" t="s">
        <v>123</v>
      </c>
      <c r="C55" s="86" t="s">
        <v>132</v>
      </c>
      <c r="D55" s="80" t="s">
        <v>136</v>
      </c>
      <c r="E55" s="20">
        <f>E53</f>
        <v>1</v>
      </c>
      <c r="F55" s="36"/>
      <c r="G55" s="29" t="s">
        <v>103</v>
      </c>
      <c r="H55" s="57">
        <v>0</v>
      </c>
    </row>
    <row r="56" spans="1:10" ht="19.5" customHeight="1" x14ac:dyDescent="0.2">
      <c r="A56" s="83"/>
      <c r="B56" s="85"/>
      <c r="C56" s="87"/>
      <c r="D56" s="81"/>
      <c r="E56" s="31">
        <v>2</v>
      </c>
      <c r="F56" s="37"/>
      <c r="G56" s="30" t="s">
        <v>104</v>
      </c>
      <c r="H56" s="32">
        <f>H55*E56</f>
        <v>0</v>
      </c>
    </row>
    <row r="57" spans="1:10" ht="19.5" customHeight="1" x14ac:dyDescent="0.2">
      <c r="A57" s="59"/>
      <c r="B57" s="60"/>
      <c r="C57" s="62"/>
      <c r="D57" s="21"/>
      <c r="E57" s="22"/>
      <c r="F57" s="22"/>
      <c r="G57" s="23" t="s">
        <v>84</v>
      </c>
      <c r="H57" s="25">
        <f>SUM(H52,H54,H56)</f>
        <v>0</v>
      </c>
    </row>
    <row r="58" spans="1:10" ht="19.5" customHeight="1" x14ac:dyDescent="0.2">
      <c r="A58" s="18">
        <v>7</v>
      </c>
      <c r="B58" s="58"/>
      <c r="C58" s="88" t="s">
        <v>95</v>
      </c>
      <c r="D58" s="89"/>
      <c r="E58" s="89"/>
      <c r="F58" s="89"/>
      <c r="G58" s="89"/>
      <c r="H58" s="90"/>
      <c r="J58"/>
    </row>
    <row r="59" spans="1:10" ht="19.5" customHeight="1" x14ac:dyDescent="0.2">
      <c r="A59" s="82" t="s">
        <v>21</v>
      </c>
      <c r="B59" s="84" t="s">
        <v>161</v>
      </c>
      <c r="C59" s="86" t="s">
        <v>53</v>
      </c>
      <c r="D59" s="80" t="s">
        <v>59</v>
      </c>
      <c r="E59" s="20">
        <v>1</v>
      </c>
      <c r="F59" s="36"/>
      <c r="G59" s="29" t="s">
        <v>101</v>
      </c>
      <c r="H59" s="57">
        <v>0</v>
      </c>
      <c r="J59"/>
    </row>
    <row r="60" spans="1:10" ht="19.5" customHeight="1" x14ac:dyDescent="0.2">
      <c r="A60" s="83"/>
      <c r="B60" s="85"/>
      <c r="C60" s="87"/>
      <c r="D60" s="81"/>
      <c r="E60" s="20">
        <v>4</v>
      </c>
      <c r="F60" s="36"/>
      <c r="G60" s="30" t="s">
        <v>102</v>
      </c>
      <c r="H60" s="24">
        <f>H59*E60</f>
        <v>0</v>
      </c>
      <c r="J60" s="16"/>
    </row>
    <row r="61" spans="1:10" ht="19.5" customHeight="1" x14ac:dyDescent="0.2">
      <c r="A61" s="82" t="s">
        <v>41</v>
      </c>
      <c r="B61" s="84" t="s">
        <v>162</v>
      </c>
      <c r="C61" s="86" t="s">
        <v>142</v>
      </c>
      <c r="D61" s="80" t="s">
        <v>59</v>
      </c>
      <c r="E61" s="20">
        <v>1</v>
      </c>
      <c r="F61" s="36"/>
      <c r="G61" s="29" t="s">
        <v>75</v>
      </c>
      <c r="H61" s="57">
        <v>0</v>
      </c>
    </row>
    <row r="62" spans="1:10" ht="19.5" customHeight="1" x14ac:dyDescent="0.2">
      <c r="A62" s="83"/>
      <c r="B62" s="85"/>
      <c r="C62" s="87"/>
      <c r="D62" s="81"/>
      <c r="E62" s="20">
        <v>4</v>
      </c>
      <c r="F62" s="20">
        <v>50</v>
      </c>
      <c r="G62" s="30" t="s">
        <v>100</v>
      </c>
      <c r="H62" s="24">
        <f>H61*E62*F62</f>
        <v>0</v>
      </c>
    </row>
    <row r="63" spans="1:10" ht="19.5" customHeight="1" x14ac:dyDescent="0.2">
      <c r="A63" s="82" t="s">
        <v>42</v>
      </c>
      <c r="B63" s="84" t="s">
        <v>124</v>
      </c>
      <c r="C63" s="86" t="s">
        <v>66</v>
      </c>
      <c r="D63" s="80" t="s">
        <v>136</v>
      </c>
      <c r="E63" s="20">
        <f>E61</f>
        <v>1</v>
      </c>
      <c r="F63" s="36"/>
      <c r="G63" s="29" t="s">
        <v>103</v>
      </c>
      <c r="H63" s="57">
        <v>0</v>
      </c>
    </row>
    <row r="64" spans="1:10" ht="19.5" customHeight="1" x14ac:dyDescent="0.2">
      <c r="A64" s="83"/>
      <c r="B64" s="85"/>
      <c r="C64" s="87"/>
      <c r="D64" s="81"/>
      <c r="E64" s="31">
        <v>4</v>
      </c>
      <c r="F64" s="37"/>
      <c r="G64" s="30" t="s">
        <v>104</v>
      </c>
      <c r="H64" s="32">
        <f>H63*E64</f>
        <v>0</v>
      </c>
    </row>
    <row r="65" spans="1:10" ht="19.5" customHeight="1" x14ac:dyDescent="0.2">
      <c r="A65" s="59"/>
      <c r="B65" s="60"/>
      <c r="C65" s="62"/>
      <c r="D65" s="21"/>
      <c r="E65" s="22"/>
      <c r="F65" s="22"/>
      <c r="G65" s="23" t="s">
        <v>85</v>
      </c>
      <c r="H65" s="25">
        <f>SUM(H60,H62,H64)</f>
        <v>0</v>
      </c>
    </row>
    <row r="66" spans="1:10" ht="19.5" customHeight="1" x14ac:dyDescent="0.2">
      <c r="A66" s="18">
        <v>8</v>
      </c>
      <c r="B66" s="58"/>
      <c r="C66" s="88" t="s">
        <v>175</v>
      </c>
      <c r="D66" s="89"/>
      <c r="E66" s="89"/>
      <c r="F66" s="89"/>
      <c r="G66" s="89"/>
      <c r="H66" s="90"/>
      <c r="J66"/>
    </row>
    <row r="67" spans="1:10" ht="19.5" customHeight="1" x14ac:dyDescent="0.2">
      <c r="A67" s="82" t="s">
        <v>20</v>
      </c>
      <c r="B67" s="84" t="s">
        <v>163</v>
      </c>
      <c r="C67" s="86" t="s">
        <v>115</v>
      </c>
      <c r="D67" s="80" t="s">
        <v>59</v>
      </c>
      <c r="E67" s="20">
        <v>1</v>
      </c>
      <c r="F67" s="36"/>
      <c r="G67" s="29" t="s">
        <v>101</v>
      </c>
      <c r="H67" s="57">
        <v>0</v>
      </c>
      <c r="J67"/>
    </row>
    <row r="68" spans="1:10" ht="19.5" customHeight="1" x14ac:dyDescent="0.2">
      <c r="A68" s="83"/>
      <c r="B68" s="85"/>
      <c r="C68" s="87"/>
      <c r="D68" s="81"/>
      <c r="E68" s="20">
        <v>3</v>
      </c>
      <c r="F68" s="36"/>
      <c r="G68" s="30" t="s">
        <v>102</v>
      </c>
      <c r="H68" s="24">
        <f>H67*E68</f>
        <v>0</v>
      </c>
      <c r="J68"/>
    </row>
    <row r="69" spans="1:10" ht="19.5" customHeight="1" x14ac:dyDescent="0.2">
      <c r="A69" s="82" t="s">
        <v>43</v>
      </c>
      <c r="B69" s="84" t="s">
        <v>164</v>
      </c>
      <c r="C69" s="86" t="s">
        <v>143</v>
      </c>
      <c r="D69" s="80" t="s">
        <v>59</v>
      </c>
      <c r="E69" s="20">
        <v>1</v>
      </c>
      <c r="F69" s="36"/>
      <c r="G69" s="29" t="s">
        <v>75</v>
      </c>
      <c r="H69" s="57">
        <v>0</v>
      </c>
    </row>
    <row r="70" spans="1:10" ht="19.5" customHeight="1" x14ac:dyDescent="0.2">
      <c r="A70" s="83"/>
      <c r="B70" s="85"/>
      <c r="C70" s="87"/>
      <c r="D70" s="81"/>
      <c r="E70" s="20">
        <v>3</v>
      </c>
      <c r="F70" s="20">
        <v>20</v>
      </c>
      <c r="G70" s="30" t="s">
        <v>100</v>
      </c>
      <c r="H70" s="24">
        <f>H69*E70*F70</f>
        <v>0</v>
      </c>
    </row>
    <row r="71" spans="1:10" ht="19.5" customHeight="1" x14ac:dyDescent="0.2">
      <c r="A71" s="82" t="s">
        <v>44</v>
      </c>
      <c r="B71" s="84" t="s">
        <v>125</v>
      </c>
      <c r="C71" s="86" t="s">
        <v>116</v>
      </c>
      <c r="D71" s="80" t="s">
        <v>136</v>
      </c>
      <c r="E71" s="20">
        <f>E69</f>
        <v>1</v>
      </c>
      <c r="F71" s="36"/>
      <c r="G71" s="29" t="s">
        <v>103</v>
      </c>
      <c r="H71" s="57">
        <v>0</v>
      </c>
    </row>
    <row r="72" spans="1:10" ht="19.5" customHeight="1" x14ac:dyDescent="0.2">
      <c r="A72" s="83"/>
      <c r="B72" s="85"/>
      <c r="C72" s="87"/>
      <c r="D72" s="81"/>
      <c r="E72" s="31">
        <v>3</v>
      </c>
      <c r="F72" s="37"/>
      <c r="G72" s="30" t="s">
        <v>104</v>
      </c>
      <c r="H72" s="32">
        <f>H71*E72</f>
        <v>0</v>
      </c>
    </row>
    <row r="73" spans="1:10" ht="31.5" customHeight="1" x14ac:dyDescent="0.2">
      <c r="A73" s="65"/>
      <c r="B73" s="66"/>
      <c r="C73" s="67"/>
      <c r="D73" s="64"/>
      <c r="E73" s="31"/>
      <c r="F73" s="31"/>
      <c r="G73" s="68" t="s">
        <v>86</v>
      </c>
      <c r="H73" s="69">
        <f>SUM(H68,H70,H72)</f>
        <v>0</v>
      </c>
    </row>
    <row r="74" spans="1:10" ht="78.75" customHeight="1" x14ac:dyDescent="0.2">
      <c r="A74" s="71"/>
      <c r="B74" s="72"/>
      <c r="C74" s="73"/>
      <c r="D74" s="71"/>
      <c r="E74" s="74"/>
      <c r="F74" s="74"/>
      <c r="G74" s="75"/>
      <c r="H74" s="76"/>
    </row>
    <row r="75" spans="1:10" ht="19.5" customHeight="1" x14ac:dyDescent="0.2">
      <c r="A75" s="42">
        <v>9</v>
      </c>
      <c r="B75" s="63"/>
      <c r="C75" s="102" t="s">
        <v>96</v>
      </c>
      <c r="D75" s="103"/>
      <c r="E75" s="103"/>
      <c r="F75" s="103"/>
      <c r="G75" s="103"/>
      <c r="H75" s="104"/>
      <c r="J75"/>
    </row>
    <row r="76" spans="1:10" ht="19.5" customHeight="1" x14ac:dyDescent="0.2">
      <c r="A76" s="82" t="s">
        <v>26</v>
      </c>
      <c r="B76" s="84" t="s">
        <v>166</v>
      </c>
      <c r="C76" s="86" t="s">
        <v>14</v>
      </c>
      <c r="D76" s="80" t="s">
        <v>59</v>
      </c>
      <c r="E76" s="20">
        <v>1</v>
      </c>
      <c r="F76" s="36"/>
      <c r="G76" s="29" t="s">
        <v>101</v>
      </c>
      <c r="H76" s="57">
        <v>0</v>
      </c>
      <c r="J76"/>
    </row>
    <row r="77" spans="1:10" ht="19.5" customHeight="1" x14ac:dyDescent="0.2">
      <c r="A77" s="83"/>
      <c r="B77" s="85"/>
      <c r="C77" s="87"/>
      <c r="D77" s="81"/>
      <c r="E77" s="20">
        <v>3</v>
      </c>
      <c r="F77" s="36"/>
      <c r="G77" s="30" t="s">
        <v>102</v>
      </c>
      <c r="H77" s="24">
        <f>H76*E77</f>
        <v>0</v>
      </c>
      <c r="J77" s="16"/>
    </row>
    <row r="78" spans="1:10" ht="19.5" customHeight="1" x14ac:dyDescent="0.2">
      <c r="A78" s="82" t="s">
        <v>45</v>
      </c>
      <c r="B78" s="84" t="s">
        <v>167</v>
      </c>
      <c r="C78" s="86" t="s">
        <v>133</v>
      </c>
      <c r="D78" s="80" t="s">
        <v>59</v>
      </c>
      <c r="E78" s="20">
        <v>1</v>
      </c>
      <c r="F78" s="36"/>
      <c r="G78" s="29" t="s">
        <v>75</v>
      </c>
      <c r="H78" s="57">
        <v>0</v>
      </c>
    </row>
    <row r="79" spans="1:10" ht="19.5" customHeight="1" x14ac:dyDescent="0.2">
      <c r="A79" s="83"/>
      <c r="B79" s="85"/>
      <c r="C79" s="87"/>
      <c r="D79" s="81"/>
      <c r="E79" s="20">
        <v>3</v>
      </c>
      <c r="F79" s="20">
        <v>20</v>
      </c>
      <c r="G79" s="30" t="s">
        <v>100</v>
      </c>
      <c r="H79" s="24">
        <f>H78*E79*F79</f>
        <v>0</v>
      </c>
    </row>
    <row r="80" spans="1:10" ht="19.5" customHeight="1" x14ac:dyDescent="0.2">
      <c r="A80" s="82" t="s">
        <v>46</v>
      </c>
      <c r="B80" s="84" t="s">
        <v>126</v>
      </c>
      <c r="C80" s="86" t="s">
        <v>134</v>
      </c>
      <c r="D80" s="80" t="s">
        <v>136</v>
      </c>
      <c r="E80" s="20">
        <f>E78</f>
        <v>1</v>
      </c>
      <c r="F80" s="36"/>
      <c r="G80" s="29" t="s">
        <v>103</v>
      </c>
      <c r="H80" s="57">
        <v>0</v>
      </c>
    </row>
    <row r="81" spans="1:10" ht="19.5" customHeight="1" x14ac:dyDescent="0.2">
      <c r="A81" s="83"/>
      <c r="B81" s="85"/>
      <c r="C81" s="87"/>
      <c r="D81" s="81"/>
      <c r="E81" s="31">
        <v>3</v>
      </c>
      <c r="F81" s="37"/>
      <c r="G81" s="30" t="s">
        <v>104</v>
      </c>
      <c r="H81" s="32">
        <f>H80*E81</f>
        <v>0</v>
      </c>
    </row>
    <row r="82" spans="1:10" ht="19.5" customHeight="1" x14ac:dyDescent="0.2">
      <c r="A82" s="59"/>
      <c r="B82" s="60"/>
      <c r="C82" s="62"/>
      <c r="D82" s="21"/>
      <c r="E82" s="22"/>
      <c r="F82" s="22"/>
      <c r="G82" s="23" t="s">
        <v>87</v>
      </c>
      <c r="H82" s="25">
        <f>SUM(H77,H79,H81)</f>
        <v>0</v>
      </c>
    </row>
    <row r="83" spans="1:10" ht="19.5" customHeight="1" x14ac:dyDescent="0.2">
      <c r="A83" s="18">
        <v>10</v>
      </c>
      <c r="B83" s="58"/>
      <c r="C83" s="88" t="s">
        <v>176</v>
      </c>
      <c r="D83" s="89"/>
      <c r="E83" s="89"/>
      <c r="F83" s="89"/>
      <c r="G83" s="89"/>
      <c r="H83" s="90"/>
      <c r="J83"/>
    </row>
    <row r="84" spans="1:10" ht="19.5" customHeight="1" x14ac:dyDescent="0.2">
      <c r="A84" s="82" t="s">
        <v>27</v>
      </c>
      <c r="B84" s="84" t="s">
        <v>168</v>
      </c>
      <c r="C84" s="86" t="s">
        <v>117</v>
      </c>
      <c r="D84" s="80" t="s">
        <v>59</v>
      </c>
      <c r="E84" s="20">
        <v>1</v>
      </c>
      <c r="F84" s="36"/>
      <c r="G84" s="29" t="s">
        <v>101</v>
      </c>
      <c r="H84" s="57">
        <v>0</v>
      </c>
      <c r="J84"/>
    </row>
    <row r="85" spans="1:10" ht="19.5" customHeight="1" x14ac:dyDescent="0.2">
      <c r="A85" s="83"/>
      <c r="B85" s="85"/>
      <c r="C85" s="87"/>
      <c r="D85" s="81"/>
      <c r="E85" s="20">
        <v>3</v>
      </c>
      <c r="F85" s="36"/>
      <c r="G85" s="30" t="s">
        <v>102</v>
      </c>
      <c r="H85" s="24">
        <f>H84*E85</f>
        <v>0</v>
      </c>
      <c r="J85" s="16"/>
    </row>
    <row r="86" spans="1:10" ht="19.5" customHeight="1" x14ac:dyDescent="0.2">
      <c r="A86" s="82" t="s">
        <v>47</v>
      </c>
      <c r="B86" s="84" t="s">
        <v>169</v>
      </c>
      <c r="C86" s="86" t="s">
        <v>144</v>
      </c>
      <c r="D86" s="80" t="s">
        <v>59</v>
      </c>
      <c r="E86" s="20">
        <v>1</v>
      </c>
      <c r="F86" s="36"/>
      <c r="G86" s="29" t="s">
        <v>75</v>
      </c>
      <c r="H86" s="57">
        <v>0</v>
      </c>
    </row>
    <row r="87" spans="1:10" ht="19.5" customHeight="1" x14ac:dyDescent="0.2">
      <c r="A87" s="83"/>
      <c r="B87" s="85"/>
      <c r="C87" s="87"/>
      <c r="D87" s="81"/>
      <c r="E87" s="20">
        <v>3</v>
      </c>
      <c r="F87" s="20">
        <v>20</v>
      </c>
      <c r="G87" s="30" t="s">
        <v>100</v>
      </c>
      <c r="H87" s="24">
        <f>H86*E87*F87</f>
        <v>0</v>
      </c>
    </row>
    <row r="88" spans="1:10" ht="19.5" customHeight="1" x14ac:dyDescent="0.2">
      <c r="A88" s="82" t="s">
        <v>48</v>
      </c>
      <c r="B88" s="84" t="s">
        <v>127</v>
      </c>
      <c r="C88" s="86" t="s">
        <v>118</v>
      </c>
      <c r="D88" s="80" t="s">
        <v>136</v>
      </c>
      <c r="E88" s="20">
        <f>E86</f>
        <v>1</v>
      </c>
      <c r="F88" s="36"/>
      <c r="G88" s="29" t="s">
        <v>103</v>
      </c>
      <c r="H88" s="57">
        <v>0</v>
      </c>
    </row>
    <row r="89" spans="1:10" ht="19.5" customHeight="1" x14ac:dyDescent="0.2">
      <c r="A89" s="83"/>
      <c r="B89" s="85"/>
      <c r="C89" s="87"/>
      <c r="D89" s="81"/>
      <c r="E89" s="31">
        <v>3</v>
      </c>
      <c r="F89" s="37"/>
      <c r="G89" s="30" t="s">
        <v>104</v>
      </c>
      <c r="H89" s="32">
        <f>H88*E89</f>
        <v>0</v>
      </c>
    </row>
    <row r="90" spans="1:10" ht="19.5" customHeight="1" x14ac:dyDescent="0.2">
      <c r="A90" s="59"/>
      <c r="B90" s="60"/>
      <c r="C90" s="62"/>
      <c r="D90" s="21"/>
      <c r="E90" s="22"/>
      <c r="F90" s="22"/>
      <c r="G90" s="23" t="s">
        <v>88</v>
      </c>
      <c r="H90" s="25">
        <f>SUM(H85,H87,H89)</f>
        <v>0</v>
      </c>
    </row>
    <row r="91" spans="1:10" ht="19.5" customHeight="1" x14ac:dyDescent="0.2">
      <c r="A91" s="18">
        <v>11</v>
      </c>
      <c r="B91" s="58"/>
      <c r="C91" s="88" t="s">
        <v>97</v>
      </c>
      <c r="D91" s="89"/>
      <c r="E91" s="89"/>
      <c r="F91" s="89"/>
      <c r="G91" s="89"/>
      <c r="H91" s="90"/>
      <c r="J91"/>
    </row>
    <row r="92" spans="1:10" ht="19.5" customHeight="1" x14ac:dyDescent="0.2">
      <c r="A92" s="82" t="s">
        <v>28</v>
      </c>
      <c r="B92" s="84" t="s">
        <v>170</v>
      </c>
      <c r="C92" s="86" t="s">
        <v>15</v>
      </c>
      <c r="D92" s="80" t="s">
        <v>59</v>
      </c>
      <c r="E92" s="20">
        <v>1</v>
      </c>
      <c r="F92" s="36"/>
      <c r="G92" s="29" t="s">
        <v>101</v>
      </c>
      <c r="H92" s="57">
        <v>0</v>
      </c>
      <c r="J92"/>
    </row>
    <row r="93" spans="1:10" ht="19.5" customHeight="1" x14ac:dyDescent="0.2">
      <c r="A93" s="83"/>
      <c r="B93" s="85"/>
      <c r="C93" s="87"/>
      <c r="D93" s="81"/>
      <c r="E93" s="20">
        <v>1</v>
      </c>
      <c r="F93" s="36"/>
      <c r="G93" s="30" t="s">
        <v>102</v>
      </c>
      <c r="H93" s="24">
        <f>H92*E93</f>
        <v>0</v>
      </c>
      <c r="J93" s="16"/>
    </row>
    <row r="94" spans="1:10" ht="19.5" customHeight="1" x14ac:dyDescent="0.2">
      <c r="A94" s="82" t="s">
        <v>49</v>
      </c>
      <c r="B94" s="84" t="s">
        <v>171</v>
      </c>
      <c r="C94" s="86" t="s">
        <v>145</v>
      </c>
      <c r="D94" s="80" t="s">
        <v>59</v>
      </c>
      <c r="E94" s="20">
        <v>1</v>
      </c>
      <c r="F94" s="36"/>
      <c r="G94" s="29" t="s">
        <v>75</v>
      </c>
      <c r="H94" s="57">
        <v>0</v>
      </c>
    </row>
    <row r="95" spans="1:10" ht="19.5" customHeight="1" x14ac:dyDescent="0.2">
      <c r="A95" s="83"/>
      <c r="B95" s="85"/>
      <c r="C95" s="87"/>
      <c r="D95" s="81"/>
      <c r="E95" s="20">
        <v>1</v>
      </c>
      <c r="F95" s="20">
        <v>45</v>
      </c>
      <c r="G95" s="30" t="s">
        <v>100</v>
      </c>
      <c r="H95" s="24">
        <f>H94*E95*F95</f>
        <v>0</v>
      </c>
    </row>
    <row r="96" spans="1:10" ht="19.5" customHeight="1" x14ac:dyDescent="0.2">
      <c r="A96" s="82" t="s">
        <v>50</v>
      </c>
      <c r="B96" s="84" t="s">
        <v>128</v>
      </c>
      <c r="C96" s="86" t="s">
        <v>67</v>
      </c>
      <c r="D96" s="80" t="s">
        <v>136</v>
      </c>
      <c r="E96" s="20">
        <f>E94</f>
        <v>1</v>
      </c>
      <c r="F96" s="36"/>
      <c r="G96" s="29" t="s">
        <v>103</v>
      </c>
      <c r="H96" s="57">
        <v>0</v>
      </c>
    </row>
    <row r="97" spans="1:8" ht="19.5" customHeight="1" x14ac:dyDescent="0.2">
      <c r="A97" s="83"/>
      <c r="B97" s="85"/>
      <c r="C97" s="87"/>
      <c r="D97" s="81"/>
      <c r="E97" s="31">
        <v>1</v>
      </c>
      <c r="F97" s="37"/>
      <c r="G97" s="30" t="s">
        <v>104</v>
      </c>
      <c r="H97" s="32">
        <f>H96*E97</f>
        <v>0</v>
      </c>
    </row>
    <row r="98" spans="1:8" ht="19.5" customHeight="1" x14ac:dyDescent="0.2">
      <c r="A98" s="65"/>
      <c r="B98" s="66"/>
      <c r="C98" s="67"/>
      <c r="D98" s="64"/>
      <c r="E98" s="31"/>
      <c r="F98" s="31"/>
      <c r="G98" s="68" t="s">
        <v>89</v>
      </c>
      <c r="H98" s="69">
        <f>SUM(H93,H95,H97)</f>
        <v>0</v>
      </c>
    </row>
    <row r="99" spans="1:8" s="70" customFormat="1" ht="94.5" customHeight="1" x14ac:dyDescent="0.2">
      <c r="A99" s="71"/>
      <c r="B99" s="72"/>
      <c r="C99" s="73"/>
      <c r="D99" s="41"/>
      <c r="E99" s="43"/>
      <c r="F99" s="43"/>
      <c r="G99" s="44"/>
      <c r="H99" s="45"/>
    </row>
    <row r="100" spans="1:8" ht="19.5" customHeight="1" x14ac:dyDescent="0.2">
      <c r="A100" s="42">
        <v>12</v>
      </c>
      <c r="B100" s="63"/>
      <c r="C100" s="102" t="s">
        <v>98</v>
      </c>
      <c r="D100" s="103"/>
      <c r="E100" s="103"/>
      <c r="F100" s="103"/>
      <c r="G100" s="103"/>
      <c r="H100" s="104"/>
    </row>
    <row r="101" spans="1:8" ht="19.5" customHeight="1" x14ac:dyDescent="0.2">
      <c r="A101" s="82" t="s">
        <v>29</v>
      </c>
      <c r="B101" s="84" t="s">
        <v>172</v>
      </c>
      <c r="C101" s="86" t="s">
        <v>54</v>
      </c>
      <c r="D101" s="80" t="s">
        <v>59</v>
      </c>
      <c r="E101" s="20">
        <v>1</v>
      </c>
      <c r="F101" s="36"/>
      <c r="G101" s="29" t="s">
        <v>101</v>
      </c>
      <c r="H101" s="57">
        <v>0</v>
      </c>
    </row>
    <row r="102" spans="1:8" ht="19.5" customHeight="1" x14ac:dyDescent="0.2">
      <c r="A102" s="83"/>
      <c r="B102" s="85"/>
      <c r="C102" s="87"/>
      <c r="D102" s="81"/>
      <c r="E102" s="20">
        <v>4</v>
      </c>
      <c r="F102" s="36"/>
      <c r="G102" s="30" t="s">
        <v>102</v>
      </c>
      <c r="H102" s="24">
        <f>E102*H101</f>
        <v>0</v>
      </c>
    </row>
    <row r="103" spans="1:8" ht="19.5" customHeight="1" x14ac:dyDescent="0.2">
      <c r="A103" s="82" t="s">
        <v>147</v>
      </c>
      <c r="B103" s="84" t="s">
        <v>129</v>
      </c>
      <c r="C103" s="86" t="s">
        <v>55</v>
      </c>
      <c r="D103" s="80" t="s">
        <v>60</v>
      </c>
      <c r="E103" s="20">
        <v>1</v>
      </c>
      <c r="F103" s="36"/>
      <c r="G103" s="29" t="s">
        <v>74</v>
      </c>
      <c r="H103" s="57">
        <v>0</v>
      </c>
    </row>
    <row r="104" spans="1:8" ht="19.5" customHeight="1" x14ac:dyDescent="0.2">
      <c r="A104" s="83"/>
      <c r="B104" s="85"/>
      <c r="C104" s="87"/>
      <c r="D104" s="81"/>
      <c r="E104" s="31">
        <v>4</v>
      </c>
      <c r="F104" s="37"/>
      <c r="G104" s="30" t="s">
        <v>102</v>
      </c>
      <c r="H104" s="24">
        <f>H103*E104</f>
        <v>0</v>
      </c>
    </row>
    <row r="105" spans="1:8" ht="19.5" customHeight="1" x14ac:dyDescent="0.2">
      <c r="A105" s="59"/>
      <c r="B105" s="60"/>
      <c r="C105" s="62"/>
      <c r="D105" s="21"/>
      <c r="E105" s="22"/>
      <c r="F105" s="22"/>
      <c r="G105" s="23" t="s">
        <v>90</v>
      </c>
      <c r="H105" s="25">
        <f>SUM(H100,H102,H104)</f>
        <v>0</v>
      </c>
    </row>
    <row r="106" spans="1:8" ht="19.5" customHeight="1" x14ac:dyDescent="0.2">
      <c r="A106" s="18">
        <v>13</v>
      </c>
      <c r="B106" s="58"/>
      <c r="C106" s="88" t="s">
        <v>99</v>
      </c>
      <c r="D106" s="89"/>
      <c r="E106" s="89"/>
      <c r="F106" s="89"/>
      <c r="G106" s="89"/>
      <c r="H106" s="90"/>
    </row>
    <row r="107" spans="1:8" ht="19.5" customHeight="1" x14ac:dyDescent="0.2">
      <c r="A107" s="82" t="s">
        <v>30</v>
      </c>
      <c r="B107" s="84" t="s">
        <v>173</v>
      </c>
      <c r="C107" s="86" t="s">
        <v>56</v>
      </c>
      <c r="D107" s="80" t="s">
        <v>59</v>
      </c>
      <c r="E107" s="20">
        <v>1</v>
      </c>
      <c r="F107" s="36"/>
      <c r="G107" s="29" t="s">
        <v>101</v>
      </c>
      <c r="H107" s="57">
        <v>0</v>
      </c>
    </row>
    <row r="108" spans="1:8" ht="19.5" customHeight="1" x14ac:dyDescent="0.2">
      <c r="A108" s="83"/>
      <c r="B108" s="85"/>
      <c r="C108" s="87"/>
      <c r="D108" s="81"/>
      <c r="E108" s="20">
        <v>4</v>
      </c>
      <c r="F108" s="36"/>
      <c r="G108" s="30" t="s">
        <v>102</v>
      </c>
      <c r="H108" s="24">
        <f>E108*H107</f>
        <v>0</v>
      </c>
    </row>
    <row r="109" spans="1:8" ht="19.5" customHeight="1" x14ac:dyDescent="0.2">
      <c r="A109" s="82" t="s">
        <v>51</v>
      </c>
      <c r="B109" s="84" t="s">
        <v>130</v>
      </c>
      <c r="C109" s="86" t="s">
        <v>57</v>
      </c>
      <c r="D109" s="80" t="s">
        <v>60</v>
      </c>
      <c r="E109" s="20">
        <v>1</v>
      </c>
      <c r="F109" s="36"/>
      <c r="G109" s="29" t="s">
        <v>74</v>
      </c>
      <c r="H109" s="57">
        <v>0</v>
      </c>
    </row>
    <row r="110" spans="1:8" ht="19.5" customHeight="1" x14ac:dyDescent="0.2">
      <c r="A110" s="83"/>
      <c r="B110" s="85"/>
      <c r="C110" s="87"/>
      <c r="D110" s="81"/>
      <c r="E110" s="31">
        <v>4</v>
      </c>
      <c r="F110" s="37"/>
      <c r="G110" s="30" t="s">
        <v>102</v>
      </c>
      <c r="H110" s="24">
        <f>H109*E110</f>
        <v>0</v>
      </c>
    </row>
    <row r="111" spans="1:8" ht="19.5" customHeight="1" x14ac:dyDescent="0.2">
      <c r="A111" s="59"/>
      <c r="B111" s="60"/>
      <c r="C111" s="62"/>
      <c r="D111" s="21"/>
      <c r="E111" s="22"/>
      <c r="F111" s="22"/>
      <c r="G111" s="23" t="s">
        <v>91</v>
      </c>
      <c r="H111" s="25">
        <f>SUM(H106,H108,H110)</f>
        <v>0</v>
      </c>
    </row>
    <row r="112" spans="1:8" ht="7.5" customHeight="1" x14ac:dyDescent="0.2">
      <c r="A112" s="9"/>
      <c r="B112" s="10"/>
      <c r="C112" s="11"/>
      <c r="D112" s="10"/>
      <c r="E112" s="12"/>
      <c r="F112" s="12"/>
      <c r="G112" s="10"/>
      <c r="H112" s="26"/>
    </row>
    <row r="113" spans="1:8" ht="19.5" customHeight="1" x14ac:dyDescent="0.2">
      <c r="A113" s="55" t="s">
        <v>4</v>
      </c>
      <c r="B113" s="3"/>
      <c r="C113" s="4"/>
      <c r="D113" s="5"/>
      <c r="E113" s="5" t="s">
        <v>1</v>
      </c>
      <c r="F113" s="5"/>
      <c r="G113" s="3"/>
      <c r="H113" s="27">
        <f>SUM(H111,H105,H98,H90,H82,H73,H65,H57,H48,H40,H32,H23,H15)</f>
        <v>0</v>
      </c>
    </row>
    <row r="114" spans="1:8" ht="12" customHeight="1" x14ac:dyDescent="0.2">
      <c r="A114" s="56"/>
      <c r="B114" s="39"/>
      <c r="C114" s="40"/>
      <c r="D114" s="41"/>
      <c r="E114" s="41"/>
      <c r="F114" s="41"/>
      <c r="G114" s="52"/>
      <c r="H114" s="53"/>
    </row>
    <row r="115" spans="1:8" ht="24" customHeight="1" x14ac:dyDescent="0.2">
      <c r="A115" s="54" t="s">
        <v>106</v>
      </c>
      <c r="B115" s="77" t="s">
        <v>114</v>
      </c>
      <c r="C115" s="77"/>
      <c r="D115" s="77"/>
      <c r="E115" s="77"/>
      <c r="F115" s="77"/>
      <c r="G115" s="15"/>
      <c r="H115" s="51"/>
    </row>
    <row r="116" spans="1:8" ht="19.5" customHeight="1" x14ac:dyDescent="0.2">
      <c r="A116" s="50"/>
      <c r="B116" s="78" t="s">
        <v>107</v>
      </c>
      <c r="C116" s="78"/>
      <c r="D116" s="78"/>
      <c r="E116" s="78"/>
      <c r="F116" s="78"/>
      <c r="G116" s="15"/>
      <c r="H116" s="51"/>
    </row>
    <row r="117" spans="1:8" ht="19.5" customHeight="1" x14ac:dyDescent="0.2">
      <c r="A117" s="50"/>
      <c r="B117" s="79" t="s">
        <v>108</v>
      </c>
      <c r="C117" s="79"/>
      <c r="D117" s="79"/>
      <c r="E117" s="79"/>
      <c r="F117" s="79"/>
      <c r="G117" s="15"/>
      <c r="H117" s="51"/>
    </row>
    <row r="118" spans="1:8" ht="19.5" customHeight="1" x14ac:dyDescent="0.2">
      <c r="A118" s="50"/>
      <c r="B118" s="78" t="s">
        <v>109</v>
      </c>
      <c r="C118" s="78"/>
      <c r="D118" s="78"/>
      <c r="E118" s="78"/>
      <c r="F118" s="78"/>
      <c r="G118" s="15"/>
      <c r="H118" s="51"/>
    </row>
    <row r="119" spans="1:8" ht="19.5" customHeight="1" x14ac:dyDescent="0.2">
      <c r="A119" s="50"/>
      <c r="B119" s="78" t="s">
        <v>110</v>
      </c>
      <c r="C119" s="78"/>
      <c r="D119" s="78"/>
      <c r="E119" s="78"/>
      <c r="F119" s="78"/>
      <c r="G119" s="15"/>
      <c r="H119" s="51"/>
    </row>
    <row r="120" spans="1:8" ht="19.5" customHeight="1" x14ac:dyDescent="0.2">
      <c r="A120" s="46" t="s">
        <v>9</v>
      </c>
      <c r="B120" s="38"/>
      <c r="C120" s="38"/>
      <c r="D120" s="38"/>
      <c r="E120" s="38"/>
      <c r="F120" s="38"/>
      <c r="H120" s="17"/>
    </row>
    <row r="121" spans="1:8" ht="19.5" customHeight="1" x14ac:dyDescent="0.2">
      <c r="A121" s="46" t="s">
        <v>105</v>
      </c>
      <c r="B121" s="38"/>
      <c r="C121" s="38"/>
      <c r="D121" s="38"/>
      <c r="E121" s="38"/>
      <c r="F121" s="38"/>
      <c r="H121" s="17"/>
    </row>
    <row r="122" spans="1:8" ht="19.5" customHeight="1" x14ac:dyDescent="0.2">
      <c r="A122" s="95" t="s">
        <v>5</v>
      </c>
      <c r="B122" s="95"/>
      <c r="C122" s="95"/>
      <c r="D122" s="95"/>
      <c r="E122" s="95"/>
      <c r="F122" s="95"/>
      <c r="G122" s="95"/>
      <c r="H122" s="95"/>
    </row>
    <row r="123" spans="1:8" ht="19.5" customHeight="1" x14ac:dyDescent="0.2">
      <c r="A123" s="47"/>
      <c r="B123" s="47"/>
      <c r="C123" s="47"/>
      <c r="D123" s="47"/>
      <c r="E123" s="47"/>
      <c r="F123" s="47"/>
      <c r="G123" s="47"/>
      <c r="H123" s="47"/>
    </row>
    <row r="124" spans="1:8" ht="63" customHeight="1" x14ac:dyDescent="0.25">
      <c r="A124" s="91" t="s">
        <v>112</v>
      </c>
      <c r="B124" s="91"/>
      <c r="C124" s="91"/>
      <c r="D124" s="91"/>
      <c r="E124" s="91"/>
      <c r="F124" s="91"/>
      <c r="G124" s="91"/>
      <c r="H124" s="91"/>
    </row>
    <row r="125" spans="1:8" ht="19.5" customHeight="1" x14ac:dyDescent="0.2">
      <c r="A125"/>
      <c r="B125"/>
      <c r="C125"/>
      <c r="D125"/>
      <c r="E125"/>
      <c r="F125"/>
      <c r="G125"/>
      <c r="H125"/>
    </row>
    <row r="126" spans="1:8" ht="19.5" customHeight="1" x14ac:dyDescent="0.2">
      <c r="A126"/>
      <c r="B126"/>
      <c r="C126"/>
      <c r="D126"/>
      <c r="E126"/>
      <c r="F126"/>
      <c r="G126"/>
      <c r="H126"/>
    </row>
    <row r="127" spans="1:8" ht="19.5" customHeight="1" x14ac:dyDescent="0.2">
      <c r="A127"/>
      <c r="B127"/>
      <c r="C127"/>
      <c r="D127"/>
      <c r="E127"/>
      <c r="F127"/>
      <c r="G127"/>
      <c r="H127"/>
    </row>
    <row r="128" spans="1:8" ht="19.5" customHeight="1" x14ac:dyDescent="0.2">
      <c r="A128"/>
      <c r="B128"/>
      <c r="C128"/>
      <c r="D128"/>
      <c r="E128"/>
      <c r="F128"/>
      <c r="G128"/>
      <c r="H128"/>
    </row>
    <row r="129" spans="1:8" ht="19.5" customHeight="1" x14ac:dyDescent="0.2">
      <c r="A129"/>
      <c r="B129"/>
      <c r="C129"/>
      <c r="D129"/>
      <c r="E129"/>
      <c r="F129"/>
      <c r="G129"/>
      <c r="H129"/>
    </row>
    <row r="130" spans="1:8" ht="19.5" customHeight="1" x14ac:dyDescent="0.2">
      <c r="A130"/>
      <c r="B130"/>
      <c r="C130"/>
      <c r="D130"/>
      <c r="E130"/>
      <c r="F130"/>
      <c r="G130"/>
      <c r="H130"/>
    </row>
    <row r="131" spans="1:8" ht="19.5" customHeight="1" x14ac:dyDescent="0.2">
      <c r="A131"/>
      <c r="B131"/>
      <c r="C131"/>
      <c r="D131"/>
      <c r="E131"/>
      <c r="F131"/>
      <c r="G131"/>
      <c r="H131"/>
    </row>
    <row r="132" spans="1:8" ht="19.5" customHeight="1" x14ac:dyDescent="0.2">
      <c r="A132"/>
      <c r="B132"/>
      <c r="C132"/>
      <c r="D132"/>
      <c r="E132"/>
      <c r="F132"/>
      <c r="G132"/>
      <c r="H132"/>
    </row>
    <row r="133" spans="1:8" ht="19.5" customHeight="1" x14ac:dyDescent="0.2">
      <c r="C133" s="7"/>
      <c r="E133" s="7"/>
      <c r="F133" s="7"/>
    </row>
    <row r="134" spans="1:8" ht="19.5" customHeight="1" x14ac:dyDescent="0.2">
      <c r="C134" s="7"/>
      <c r="E134" s="7"/>
      <c r="F134" s="7"/>
    </row>
    <row r="135" spans="1:8" ht="19.5" customHeight="1" x14ac:dyDescent="0.2">
      <c r="C135" s="7"/>
      <c r="E135" s="7"/>
      <c r="F135" s="7"/>
    </row>
    <row r="136" spans="1:8" ht="19.5" customHeight="1" x14ac:dyDescent="0.2">
      <c r="C136" s="7"/>
      <c r="E136" s="7"/>
      <c r="F136" s="7"/>
    </row>
    <row r="137" spans="1:8" ht="19.5" customHeight="1" x14ac:dyDescent="0.2">
      <c r="C137" s="7"/>
      <c r="E137" s="7"/>
      <c r="F137" s="7"/>
    </row>
    <row r="138" spans="1:8" ht="19.5" customHeight="1" x14ac:dyDescent="0.2">
      <c r="C138" s="7"/>
      <c r="E138" s="7"/>
      <c r="F138" s="7"/>
    </row>
    <row r="139" spans="1:8" ht="19.5" customHeight="1" x14ac:dyDescent="0.2">
      <c r="C139" s="7"/>
      <c r="E139" s="7"/>
      <c r="F139" s="7"/>
    </row>
    <row r="140" spans="1:8" ht="9.75" customHeight="1" x14ac:dyDescent="0.2">
      <c r="C140" s="7"/>
      <c r="E140" s="7"/>
      <c r="F140" s="7"/>
    </row>
    <row r="141" spans="1:8" ht="20.25" customHeight="1" x14ac:dyDescent="0.2">
      <c r="C141" s="7"/>
      <c r="E141" s="7"/>
      <c r="F141" s="7"/>
    </row>
    <row r="142" spans="1:8" ht="8.25" customHeight="1" x14ac:dyDescent="0.2">
      <c r="C142" s="7"/>
      <c r="E142" s="7"/>
      <c r="F142" s="7"/>
      <c r="H142"/>
    </row>
    <row r="143" spans="1:8" ht="32.25" customHeight="1" x14ac:dyDescent="0.2">
      <c r="C143" s="7"/>
      <c r="E143" s="7"/>
      <c r="F143" s="7"/>
      <c r="H143" s="17"/>
    </row>
    <row r="144" spans="1:8" ht="15.75" x14ac:dyDescent="0.2">
      <c r="C144" s="7"/>
      <c r="E144" s="7"/>
      <c r="F144" s="7"/>
      <c r="H144" s="17"/>
    </row>
    <row r="145" spans="2:8" ht="15.75" x14ac:dyDescent="0.2">
      <c r="C145" s="7"/>
      <c r="E145" s="7"/>
      <c r="F145" s="7"/>
      <c r="H145" s="17"/>
    </row>
    <row r="146" spans="2:8" ht="15.75" x14ac:dyDescent="0.2">
      <c r="C146" s="7"/>
      <c r="E146" s="7"/>
      <c r="F146" s="7"/>
      <c r="H146" s="17"/>
    </row>
    <row r="147" spans="2:8" ht="15.75" x14ac:dyDescent="0.2">
      <c r="C147" s="7"/>
      <c r="E147" s="7"/>
      <c r="F147" s="7"/>
      <c r="H147" s="17"/>
    </row>
    <row r="148" spans="2:8" ht="9" customHeight="1" x14ac:dyDescent="0.2">
      <c r="B148" s="38"/>
      <c r="C148" s="38"/>
      <c r="D148" s="38"/>
      <c r="E148" s="38"/>
      <c r="F148" s="38"/>
      <c r="H148" s="17"/>
    </row>
    <row r="149" spans="2:8" x14ac:dyDescent="0.2">
      <c r="C149" s="7"/>
      <c r="E149" s="7"/>
      <c r="F149" s="7"/>
    </row>
    <row r="150" spans="2:8" ht="33" customHeight="1" x14ac:dyDescent="0.2">
      <c r="C150" s="7"/>
      <c r="E150" s="7"/>
      <c r="F150" s="7"/>
    </row>
    <row r="151" spans="2:8" s="15" customFormat="1" ht="17.25" customHeight="1" x14ac:dyDescent="0.2"/>
    <row r="152" spans="2:8" s="15" customFormat="1" ht="51" customHeight="1" x14ac:dyDescent="0.2"/>
    <row r="153" spans="2:8" s="15" customFormat="1" ht="16.5" customHeight="1" x14ac:dyDescent="0.2"/>
    <row r="154" spans="2:8" ht="15.95" customHeight="1" x14ac:dyDescent="0.2"/>
    <row r="157" spans="2:8" ht="23.25" customHeight="1" x14ac:dyDescent="0.2"/>
    <row r="158" spans="2:8" ht="23.25" customHeight="1" x14ac:dyDescent="0.2"/>
  </sheetData>
  <sheetProtection algorithmName="SHA-512" hashValue="nutVm7mShk++mqMX6gmrjby4mYpd09wn9kPXYOLUo4ykbAxebAxxq98VVh5PCZ14CQVc/hAKeiduIN+IyjeYDw==" saltValue="qnJMjvZMxJJ/PbTaxmZa6A==" spinCount="100000" sheet="1" objects="1" scenarios="1"/>
  <mergeCells count="178">
    <mergeCell ref="C50:H50"/>
    <mergeCell ref="C41:H41"/>
    <mergeCell ref="C33:H33"/>
    <mergeCell ref="C25:H25"/>
    <mergeCell ref="C16:H16"/>
    <mergeCell ref="C8:H8"/>
    <mergeCell ref="C100:H100"/>
    <mergeCell ref="C106:H106"/>
    <mergeCell ref="C91:H91"/>
    <mergeCell ref="C83:H83"/>
    <mergeCell ref="C75:H75"/>
    <mergeCell ref="C66:H66"/>
    <mergeCell ref="C34:C35"/>
    <mergeCell ref="C36:C37"/>
    <mergeCell ref="C38:C39"/>
    <mergeCell ref="D34:D35"/>
    <mergeCell ref="D36:D37"/>
    <mergeCell ref="D38:D39"/>
    <mergeCell ref="C51:C52"/>
    <mergeCell ref="C53:C54"/>
    <mergeCell ref="C55:C56"/>
    <mergeCell ref="D51:D52"/>
    <mergeCell ref="D53:D54"/>
    <mergeCell ref="D55:D56"/>
    <mergeCell ref="G2:H2"/>
    <mergeCell ref="D1:H1"/>
    <mergeCell ref="A1:C1"/>
    <mergeCell ref="D4:H4"/>
    <mergeCell ref="A13:A14"/>
    <mergeCell ref="B13:B14"/>
    <mergeCell ref="C13:C14"/>
    <mergeCell ref="D13:D14"/>
    <mergeCell ref="A2:E2"/>
    <mergeCell ref="A4:B4"/>
    <mergeCell ref="A124:H124"/>
    <mergeCell ref="A3:H3"/>
    <mergeCell ref="A5:H5"/>
    <mergeCell ref="A6:H6"/>
    <mergeCell ref="A122:H122"/>
    <mergeCell ref="A9:A10"/>
    <mergeCell ref="B9:B10"/>
    <mergeCell ref="C9:C10"/>
    <mergeCell ref="D9:D10"/>
    <mergeCell ref="A11:A12"/>
    <mergeCell ref="B11:B12"/>
    <mergeCell ref="C11:C12"/>
    <mergeCell ref="D11:D12"/>
    <mergeCell ref="G7:H7"/>
    <mergeCell ref="A17:A18"/>
    <mergeCell ref="C17:C18"/>
    <mergeCell ref="C19:C20"/>
    <mergeCell ref="C21:C22"/>
    <mergeCell ref="D17:D18"/>
    <mergeCell ref="D19:D20"/>
    <mergeCell ref="D21:D22"/>
    <mergeCell ref="A19:A20"/>
    <mergeCell ref="A21:A22"/>
    <mergeCell ref="B17:B18"/>
    <mergeCell ref="B19:B20"/>
    <mergeCell ref="B21:B22"/>
    <mergeCell ref="C26:C27"/>
    <mergeCell ref="C28:C29"/>
    <mergeCell ref="C30:C31"/>
    <mergeCell ref="D26:D27"/>
    <mergeCell ref="D28:D29"/>
    <mergeCell ref="D30:D31"/>
    <mergeCell ref="A26:A27"/>
    <mergeCell ref="A28:A29"/>
    <mergeCell ref="A30:A31"/>
    <mergeCell ref="B26:B27"/>
    <mergeCell ref="B28:B29"/>
    <mergeCell ref="B30:B31"/>
    <mergeCell ref="A34:A35"/>
    <mergeCell ref="A36:A37"/>
    <mergeCell ref="A38:A39"/>
    <mergeCell ref="B34:B35"/>
    <mergeCell ref="B36:B37"/>
    <mergeCell ref="B38:B39"/>
    <mergeCell ref="D42:D43"/>
    <mergeCell ref="D44:D45"/>
    <mergeCell ref="D46:D47"/>
    <mergeCell ref="B42:B43"/>
    <mergeCell ref="B44:B45"/>
    <mergeCell ref="B46:B47"/>
    <mergeCell ref="A42:A43"/>
    <mergeCell ref="A44:A45"/>
    <mergeCell ref="A46:A47"/>
    <mergeCell ref="C42:C43"/>
    <mergeCell ref="C44:C45"/>
    <mergeCell ref="C46:C47"/>
    <mergeCell ref="A51:A52"/>
    <mergeCell ref="A53:A54"/>
    <mergeCell ref="A55:A56"/>
    <mergeCell ref="B51:B52"/>
    <mergeCell ref="B53:B54"/>
    <mergeCell ref="B55:B56"/>
    <mergeCell ref="C59:C60"/>
    <mergeCell ref="C61:C62"/>
    <mergeCell ref="C58:H58"/>
    <mergeCell ref="C63:C64"/>
    <mergeCell ref="D59:D60"/>
    <mergeCell ref="D61:D62"/>
    <mergeCell ref="D63:D64"/>
    <mergeCell ref="A59:A60"/>
    <mergeCell ref="A61:A62"/>
    <mergeCell ref="A63:A64"/>
    <mergeCell ref="B59:B60"/>
    <mergeCell ref="B61:B62"/>
    <mergeCell ref="B63:B64"/>
    <mergeCell ref="C67:C68"/>
    <mergeCell ref="C69:C70"/>
    <mergeCell ref="C71:C72"/>
    <mergeCell ref="D67:D68"/>
    <mergeCell ref="D69:D70"/>
    <mergeCell ref="D71:D72"/>
    <mergeCell ref="A67:A68"/>
    <mergeCell ref="A69:A70"/>
    <mergeCell ref="A71:A72"/>
    <mergeCell ref="B67:B68"/>
    <mergeCell ref="B69:B70"/>
    <mergeCell ref="B71:B72"/>
    <mergeCell ref="C76:C77"/>
    <mergeCell ref="C78:C79"/>
    <mergeCell ref="C80:C81"/>
    <mergeCell ref="D76:D77"/>
    <mergeCell ref="D78:D79"/>
    <mergeCell ref="D80:D81"/>
    <mergeCell ref="A76:A77"/>
    <mergeCell ref="A78:A79"/>
    <mergeCell ref="A80:A81"/>
    <mergeCell ref="B76:B77"/>
    <mergeCell ref="B78:B79"/>
    <mergeCell ref="B80:B81"/>
    <mergeCell ref="C86:C87"/>
    <mergeCell ref="C88:C89"/>
    <mergeCell ref="C84:C85"/>
    <mergeCell ref="D84:D85"/>
    <mergeCell ref="D86:D87"/>
    <mergeCell ref="D88:D89"/>
    <mergeCell ref="A84:A85"/>
    <mergeCell ref="A86:A87"/>
    <mergeCell ref="A88:A89"/>
    <mergeCell ref="B84:B85"/>
    <mergeCell ref="B86:B87"/>
    <mergeCell ref="B88:B89"/>
    <mergeCell ref="C92:C93"/>
    <mergeCell ref="C94:C95"/>
    <mergeCell ref="C96:C97"/>
    <mergeCell ref="D92:D93"/>
    <mergeCell ref="D94:D95"/>
    <mergeCell ref="D96:D97"/>
    <mergeCell ref="A92:A93"/>
    <mergeCell ref="A94:A95"/>
    <mergeCell ref="A96:A97"/>
    <mergeCell ref="B92:B93"/>
    <mergeCell ref="B94:B95"/>
    <mergeCell ref="B96:B97"/>
    <mergeCell ref="B115:F115"/>
    <mergeCell ref="B116:F116"/>
    <mergeCell ref="B117:F117"/>
    <mergeCell ref="B118:F118"/>
    <mergeCell ref="B119:F119"/>
    <mergeCell ref="D101:D102"/>
    <mergeCell ref="D103:D104"/>
    <mergeCell ref="A107:A108"/>
    <mergeCell ref="A109:A110"/>
    <mergeCell ref="B107:B108"/>
    <mergeCell ref="B109:B110"/>
    <mergeCell ref="C107:C108"/>
    <mergeCell ref="C109:C110"/>
    <mergeCell ref="D107:D108"/>
    <mergeCell ref="D109:D110"/>
    <mergeCell ref="A101:A102"/>
    <mergeCell ref="A103:A104"/>
    <mergeCell ref="B101:B102"/>
    <mergeCell ref="B103:B104"/>
    <mergeCell ref="C101:C102"/>
    <mergeCell ref="C103:C104"/>
  </mergeCells>
  <printOptions horizontalCentered="1"/>
  <pageMargins left="0.59055118110236227" right="0.59055118110236227" top="0.59055118110236227" bottom="0.78740157480314965" header="0" footer="0.51181102362204722"/>
  <pageSetup paperSize="9" scale="85" fitToHeight="0" orientation="landscape" r:id="rId1"/>
  <headerFooter alignWithMargins="0">
    <oddFooter>&amp;LRev.2 20/09/2024 em/MF&amp;CENGENHARIA ELÉTRICA&amp;RPágina &amp;P de &amp;N</oddFooter>
  </headerFooter>
  <rowBreaks count="1" manualBreakCount="1">
    <brk id="13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(3)</vt:lpstr>
      <vt:lpstr>'Orçamento (3)'!Titulos_de_impressao</vt:lpstr>
    </vt:vector>
  </TitlesOfParts>
  <Company>SAAE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EEE Mato Dentro - Instalações Elétricas</dc:title>
  <dc:subject>Planilha do Proponente</dc:subject>
  <dc:creator>Agnes</dc:creator>
  <cp:lastModifiedBy>JESSICA APARECIDA DA SILVA</cp:lastModifiedBy>
  <cp:lastPrinted>2024-09-23T16:46:16Z</cp:lastPrinted>
  <dcterms:created xsi:type="dcterms:W3CDTF">2003-03-30T15:27:38Z</dcterms:created>
  <dcterms:modified xsi:type="dcterms:W3CDTF">2024-09-23T16:51:19Z</dcterms:modified>
</cp:coreProperties>
</file>