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8800" windowHeight="11730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6" i="1"/>
  <c r="F26" l="1"/>
  <c r="F23" l="1"/>
  <c r="F22"/>
</calcChain>
</file>

<file path=xl/sharedStrings.xml><?xml version="1.0" encoding="utf-8"?>
<sst xmlns="http://schemas.openxmlformats.org/spreadsheetml/2006/main" count="209" uniqueCount="134">
  <si>
    <t>PREFEITURA MUNICIPAL DE PIRACICABA</t>
  </si>
  <si>
    <t>ENDEREÇO DA INTERVENÇÃO : AVENIDA CRUZEIRO DO SUL</t>
  </si>
  <si>
    <t xml:space="preserve">BOLETIM: </t>
  </si>
  <si>
    <t>OBJETO: REFORMA DA CICLOVIA E IMPLANTAÇÃO DO ESTACIONAMENTO PARA BARCOS</t>
  </si>
  <si>
    <t xml:space="preserve">ITEM/SUB ITEM </t>
  </si>
  <si>
    <t>FONTE</t>
  </si>
  <si>
    <t>COD. FONTE</t>
  </si>
  <si>
    <t xml:space="preserve">DESCRIÇÃO DO SERVIÇO </t>
  </si>
  <si>
    <t>UNID.</t>
  </si>
  <si>
    <t>QUANT.</t>
  </si>
  <si>
    <t xml:space="preserve">VALOR UNITARIO </t>
  </si>
  <si>
    <t>VALOR UNIT. C/BDI</t>
  </si>
  <si>
    <t>VALOR TOTAL</t>
  </si>
  <si>
    <t>SERVIÇOS PRELIMINARES</t>
  </si>
  <si>
    <t>1.1</t>
  </si>
  <si>
    <t>SET</t>
  </si>
  <si>
    <t>1.1.1</t>
  </si>
  <si>
    <t>CDHU</t>
  </si>
  <si>
    <t>02.02.140</t>
  </si>
  <si>
    <t>Locação de container tipo sanitário com 2 vasos sanitários, 2
lavatórios, 2 mictórios e 4 pontos para chuveiro - área mínima de13,80 m²</t>
  </si>
  <si>
    <t>un x mês</t>
  </si>
  <si>
    <t>1.1.2</t>
  </si>
  <si>
    <t>02.02.130</t>
  </si>
  <si>
    <t>Locação de container tipo escritório com 1 vaso sanitário, 1
lavatório e 1 ponto para chuveiro - área mínima de 13,80 m²</t>
  </si>
  <si>
    <t>1.1.3</t>
  </si>
  <si>
    <t>02.08.050</t>
  </si>
  <si>
    <t xml:space="preserve">Placa em lona com impressão digital e estrutura em madeira </t>
  </si>
  <si>
    <t>m2</t>
  </si>
  <si>
    <t>ADPATAÇÃO/MANUTENÇÃO DA CICLOVIA</t>
  </si>
  <si>
    <t>2.1</t>
  </si>
  <si>
    <t>2.1.1</t>
  </si>
  <si>
    <t>03.01.220</t>
  </si>
  <si>
    <t>Demolição mecanizada de concreto simples, inclusive fragmentação, carregamento, transporte até 1 quilômetro e descarregamento</t>
  </si>
  <si>
    <t>m3</t>
  </si>
  <si>
    <t>2.2</t>
  </si>
  <si>
    <t>CICLOVIA</t>
  </si>
  <si>
    <t>m</t>
  </si>
  <si>
    <t>PAVIMENTO DE CONCRETO</t>
  </si>
  <si>
    <t>2.2.1</t>
  </si>
  <si>
    <t>07.01.060</t>
  </si>
  <si>
    <t>Escavação e carga mecanizada em solo de 2ª categoria, em campo aberto</t>
  </si>
  <si>
    <t>2.2.2</t>
  </si>
  <si>
    <t>11.18.040</t>
  </si>
  <si>
    <t>Lastro de pedra britada</t>
  </si>
  <si>
    <t>2.2.3</t>
  </si>
  <si>
    <t>10.02.020</t>
  </si>
  <si>
    <t>Armadura em tela dupla de aço (Q138)</t>
  </si>
  <si>
    <t>kg</t>
  </si>
  <si>
    <t>2.2.4</t>
  </si>
  <si>
    <t>09.01.020</t>
  </si>
  <si>
    <t>Forma em madeira comum para fundação</t>
  </si>
  <si>
    <t>2.2.5</t>
  </si>
  <si>
    <t>11.01.130</t>
  </si>
  <si>
    <t>Concreto usinado, fck = 25 MPa</t>
  </si>
  <si>
    <t>2.2.6</t>
  </si>
  <si>
    <t>11.16.060</t>
  </si>
  <si>
    <t>Lançamento e adensamento de concreto ou massa em estrutura</t>
  </si>
  <si>
    <t>2.2.7</t>
  </si>
  <si>
    <t xml:space="preserve"> 11.16.220</t>
  </si>
  <si>
    <t>Nivelamento de piso em concreto com acabadora de superfície</t>
  </si>
  <si>
    <t>2.3</t>
  </si>
  <si>
    <t>TRANSPORTES</t>
  </si>
  <si>
    <t>2.3.1</t>
  </si>
  <si>
    <t>05.10.020</t>
  </si>
  <si>
    <t>Transporte de solo de 1ª e 2ª categoria por caminhão até o 2° km</t>
  </si>
  <si>
    <t>IMPLANTAÇÃO DE ESTACIONAMENTO VERDE - EMBARCAÇÕES</t>
  </si>
  <si>
    <t>3.1</t>
  </si>
  <si>
    <t>PAVIMENTO INTERTRAVADO</t>
  </si>
  <si>
    <t>3.1.1</t>
  </si>
  <si>
    <t>3.1.2</t>
  </si>
  <si>
    <t>54.01.210</t>
  </si>
  <si>
    <t>Base de brita graduada</t>
  </si>
  <si>
    <t>3.1.3</t>
  </si>
  <si>
    <t>54.04.350</t>
  </si>
  <si>
    <t>Pavimentação em lajota de concreto 35 MPa, espessura 8 cm, tipos: raquete, retangular, sextavado e 16 faces, com rejunte em areia</t>
  </si>
  <si>
    <t>3.2</t>
  </si>
  <si>
    <t>DRENAGEM DE AGUAS PLUVIAIS</t>
  </si>
  <si>
    <t>3.2.1</t>
  </si>
  <si>
    <t>54.06.151</t>
  </si>
  <si>
    <t>Execução de perfil extrusado no local, sem concreto</t>
  </si>
  <si>
    <t>3.2.2</t>
  </si>
  <si>
    <t>11.01.100</t>
  </si>
  <si>
    <t>Concreto usinado, fck = 20 MPa</t>
  </si>
  <si>
    <t>3.3</t>
  </si>
  <si>
    <t>IMPLANTAÇÃO DE FAIXAS ELEVADAS</t>
  </si>
  <si>
    <t>un</t>
  </si>
  <si>
    <t>3.3.1</t>
  </si>
  <si>
    <t>54.03.230</t>
  </si>
  <si>
    <t>Imprimadura betuminosa ligante</t>
  </si>
  <si>
    <t>3.3.2</t>
  </si>
  <si>
    <t>54.03.210</t>
  </si>
  <si>
    <t>Camada de rolamento em concreto betuminoso usinado quente - CBUQ</t>
  </si>
  <si>
    <t>3.3.3</t>
  </si>
  <si>
    <t>46.02.070</t>
  </si>
  <si>
    <r>
      <rPr>
        <sz val="10"/>
        <rFont val="Arial"/>
        <family val="2"/>
      </rPr>
      <t>Tubo de PVC rígido branco PxB com virola e anel de borracha, linha esgoto série normal, DN= 100 mm,
inclusive conexões</t>
    </r>
  </si>
  <si>
    <t>3.3.4</t>
  </si>
  <si>
    <t>11.01.170</t>
  </si>
  <si>
    <t>Concreto usinado, fck = 35 MPa</t>
  </si>
  <si>
    <t>3.4</t>
  </si>
  <si>
    <t>SINALIZAÇÃO ALERTA - DEFICIENTES VISUAIS - FAIXAS ELEVADAS</t>
  </si>
  <si>
    <t>3.4.1</t>
  </si>
  <si>
    <t>01.23.070</t>
  </si>
  <si>
    <t>Demarcação de área com disco de corte diamantado</t>
  </si>
  <si>
    <t>3.4.2</t>
  </si>
  <si>
    <t>03.01.020</t>
  </si>
  <si>
    <t>Demolição manual de concreto simples</t>
  </si>
  <si>
    <t>3.4.3</t>
  </si>
  <si>
    <t>30.04.030</t>
  </si>
  <si>
    <r>
      <rPr>
        <sz val="10"/>
        <rFont val="Arial"/>
        <family val="2"/>
      </rPr>
      <t>Piso em ladrilho hidráulico podotátil várias cores, assentado com argamassa mista (Alerta, amarelo 40cm x
40cm x 0,03cm)</t>
    </r>
  </si>
  <si>
    <t>3.4.4</t>
  </si>
  <si>
    <r>
      <rPr>
        <sz val="10"/>
        <rFont val="Arial"/>
        <family val="2"/>
      </rPr>
      <t>Piso em ladrilho hidráulico podotátil várias cores, assentado com argamassa mista (Direcional, azul 40cm x
40cm x 0,03cm)</t>
    </r>
  </si>
  <si>
    <t>3.4.5</t>
  </si>
  <si>
    <t>30.04.070</t>
  </si>
  <si>
    <t>Rejuntamento de piso em ladrilho hidráulico com argamassa industrializada para rejunte, juntas de 2 mm</t>
  </si>
  <si>
    <t>3.5</t>
  </si>
  <si>
    <t>3.5.1</t>
  </si>
  <si>
    <t>05.07.040</t>
  </si>
  <si>
    <t>Remoção de entulho separado de obra com caçamba metálica - terra, alvenaria, concreto, argamassa, madeira, papel, plástico ou metal</t>
  </si>
  <si>
    <t>3.5.2</t>
  </si>
  <si>
    <t xml:space="preserve"> Transporte de solo de 1ª e 2ª categoria por caminhão até o 2° km</t>
  </si>
  <si>
    <t>PAISAGISMO</t>
  </si>
  <si>
    <t>4.1</t>
  </si>
  <si>
    <t>34.04.130</t>
  </si>
  <si>
    <t>Árvore ornamental tipo Ipê Amarelo - h=2,00 m</t>
  </si>
  <si>
    <t>4.2</t>
  </si>
  <si>
    <t>34.02.100</t>
  </si>
  <si>
    <t>Plantio de grama esmeralda em placas (jardins e canteiros)</t>
  </si>
  <si>
    <t>COMPLEMENTARES</t>
  </si>
  <si>
    <t>5.1</t>
  </si>
  <si>
    <t>34.20.380</t>
  </si>
  <si>
    <t>Suporte para apoio de bicicletas em tubo de aço galvanizado, diâmetro de 2 1/2´</t>
  </si>
  <si>
    <t>TOTAL:</t>
  </si>
  <si>
    <t xml:space="preserve">BDI: </t>
  </si>
  <si>
    <t>DATA BASE: 02/2025</t>
  </si>
</sst>
</file>

<file path=xl/styles.xml><?xml version="1.0" encoding="utf-8"?>
<styleSheet xmlns="http://schemas.openxmlformats.org/spreadsheetml/2006/main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00000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77">
    <xf numFmtId="0" fontId="0" fillId="0" borderId="0" xfId="0"/>
    <xf numFmtId="0" fontId="0" fillId="0" borderId="8" xfId="0" applyBorder="1"/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65" fontId="8" fillId="0" borderId="1" xfId="0" applyNumberFormat="1" applyFont="1" applyBorder="1" applyAlignment="1">
      <alignment horizontal="center" vertical="center" shrinkToFit="1"/>
    </xf>
    <xf numFmtId="43" fontId="0" fillId="0" borderId="1" xfId="2" applyFont="1" applyBorder="1" applyAlignment="1">
      <alignment vertical="center"/>
    </xf>
    <xf numFmtId="43" fontId="0" fillId="0" borderId="6" xfId="2" applyFont="1" applyBorder="1" applyAlignment="1">
      <alignment vertical="center"/>
    </xf>
    <xf numFmtId="44" fontId="1" fillId="0" borderId="6" xfId="3" applyFont="1" applyBorder="1" applyAlignment="1">
      <alignment vertical="center"/>
    </xf>
    <xf numFmtId="44" fontId="1" fillId="3" borderId="6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right" vertical="center" shrinkToFit="1"/>
    </xf>
    <xf numFmtId="4" fontId="9" fillId="0" borderId="1" xfId="0" applyNumberFormat="1" applyFont="1" applyBorder="1" applyAlignment="1">
      <alignment horizontal="right" vertical="center" shrinkToFit="1"/>
    </xf>
    <xf numFmtId="2" fontId="9" fillId="0" borderId="1" xfId="0" applyNumberFormat="1" applyFont="1" applyBorder="1" applyAlignment="1">
      <alignment horizontal="right" vertical="center" shrinkToFit="1"/>
    </xf>
    <xf numFmtId="4" fontId="8" fillId="0" borderId="1" xfId="0" applyNumberFormat="1" applyFont="1" applyBorder="1" applyAlignment="1">
      <alignment horizontal="right" vertical="center" shrinkToFit="1"/>
    </xf>
    <xf numFmtId="1" fontId="8" fillId="0" borderId="1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43" fontId="0" fillId="0" borderId="0" xfId="2" applyFont="1"/>
    <xf numFmtId="43" fontId="0" fillId="0" borderId="1" xfId="0" applyNumberForma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44" fontId="1" fillId="0" borderId="23" xfId="0" applyNumberFormat="1" applyFont="1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10" fontId="2" fillId="4" borderId="1" xfId="0" applyNumberFormat="1" applyFont="1" applyFill="1" applyBorder="1" applyAlignment="1">
      <alignment horizontal="center" vertical="center"/>
    </xf>
    <xf numFmtId="164" fontId="12" fillId="3" borderId="9" xfId="0" applyNumberFormat="1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12" fillId="3" borderId="13" xfId="0" applyFont="1" applyFill="1" applyBorder="1" applyAlignment="1">
      <alignment horizontal="right" vertical="center"/>
    </xf>
    <xf numFmtId="0" fontId="12" fillId="3" borderId="17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</cellXfs>
  <cellStyles count="4">
    <cellStyle name="Moeda" xfId="3" builtinId="4"/>
    <cellStyle name="Normal" xfId="0" builtinId="0"/>
    <cellStyle name="Normal 2" xfId="1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395061</xdr:colOff>
      <xdr:row>0</xdr:row>
      <xdr:rowOff>28121</xdr:rowOff>
    </xdr:from>
    <xdr:ext cx="771070" cy="1052808"/>
    <xdr:pic>
      <xdr:nvPicPr>
        <xdr:cNvPr id="5" name="image1.jpe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061" y="28121"/>
          <a:ext cx="771070" cy="105280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8"/>
  <sheetViews>
    <sheetView showGridLines="0" tabSelected="1" view="pageBreakPreview" zoomScaleSheetLayoutView="100" workbookViewId="0">
      <selection activeCell="I63" sqref="I63"/>
    </sheetView>
  </sheetViews>
  <sheetFormatPr defaultRowHeight="15"/>
  <cols>
    <col min="1" max="1" width="13.85546875" customWidth="1"/>
    <col min="3" max="3" width="15.42578125" bestFit="1" customWidth="1"/>
    <col min="4" max="4" width="53.42578125" customWidth="1"/>
    <col min="5" max="5" width="9.140625" customWidth="1"/>
    <col min="6" max="6" width="16.28515625" customWidth="1"/>
    <col min="7" max="7" width="15.5703125" customWidth="1"/>
    <col min="8" max="8" width="16" customWidth="1"/>
    <col min="9" max="9" width="18.42578125" customWidth="1"/>
    <col min="11" max="11" width="13.28515625" bestFit="1" customWidth="1"/>
  </cols>
  <sheetData>
    <row r="1" spans="1:9" ht="30" customHeight="1">
      <c r="A1" s="57"/>
      <c r="B1" s="58"/>
      <c r="C1" s="64" t="s">
        <v>0</v>
      </c>
      <c r="D1" s="64"/>
      <c r="E1" s="64"/>
      <c r="F1" s="64"/>
      <c r="G1" s="64"/>
      <c r="H1" s="64"/>
      <c r="I1" s="65"/>
    </row>
    <row r="2" spans="1:9" ht="30" customHeight="1">
      <c r="A2" s="59"/>
      <c r="B2" s="60"/>
      <c r="C2" s="63" t="s">
        <v>1</v>
      </c>
      <c r="D2" s="63"/>
      <c r="E2" s="45" t="s">
        <v>132</v>
      </c>
      <c r="F2" s="46">
        <v>0.2366</v>
      </c>
      <c r="G2" s="71" t="s">
        <v>2</v>
      </c>
      <c r="H2" s="73" t="s">
        <v>133</v>
      </c>
      <c r="I2" s="74"/>
    </row>
    <row r="3" spans="1:9" ht="30" customHeight="1" thickBot="1">
      <c r="A3" s="61"/>
      <c r="B3" s="62"/>
      <c r="C3" s="66" t="s">
        <v>3</v>
      </c>
      <c r="D3" s="67"/>
      <c r="E3" s="53"/>
      <c r="F3" s="53"/>
      <c r="G3" s="72"/>
      <c r="H3" s="75"/>
      <c r="I3" s="76"/>
    </row>
    <row r="4" spans="1:9" ht="30" customHeight="1">
      <c r="A4" s="2" t="s">
        <v>4</v>
      </c>
      <c r="B4" s="3" t="s">
        <v>5</v>
      </c>
      <c r="C4" s="4" t="s">
        <v>6</v>
      </c>
      <c r="D4" s="3" t="s">
        <v>7</v>
      </c>
      <c r="E4" s="3" t="s">
        <v>8</v>
      </c>
      <c r="F4" s="3" t="s">
        <v>9</v>
      </c>
      <c r="G4" s="4" t="s">
        <v>10</v>
      </c>
      <c r="H4" s="4" t="s">
        <v>11</v>
      </c>
      <c r="I4" s="5" t="s">
        <v>12</v>
      </c>
    </row>
    <row r="5" spans="1:9" ht="30" customHeight="1">
      <c r="A5" s="15">
        <v>1</v>
      </c>
      <c r="B5" s="16"/>
      <c r="C5" s="16"/>
      <c r="D5" s="16" t="s">
        <v>13</v>
      </c>
      <c r="E5" s="16"/>
      <c r="F5" s="16"/>
      <c r="G5" s="16"/>
      <c r="H5" s="16"/>
      <c r="I5" s="21"/>
    </row>
    <row r="6" spans="1:9" ht="20.100000000000001" customHeight="1">
      <c r="A6" s="12" t="s">
        <v>14</v>
      </c>
      <c r="B6" s="11" t="s">
        <v>15</v>
      </c>
      <c r="C6" s="13"/>
      <c r="D6" s="14" t="s">
        <v>13</v>
      </c>
      <c r="E6" s="13"/>
      <c r="F6" s="13"/>
      <c r="G6" s="13"/>
      <c r="H6" s="13"/>
      <c r="I6" s="20"/>
    </row>
    <row r="7" spans="1:9" ht="38.25">
      <c r="A7" s="6" t="s">
        <v>16</v>
      </c>
      <c r="B7" s="17" t="s">
        <v>17</v>
      </c>
      <c r="C7" s="17" t="s">
        <v>18</v>
      </c>
      <c r="D7" s="9" t="s">
        <v>19</v>
      </c>
      <c r="E7" s="10" t="s">
        <v>20</v>
      </c>
      <c r="F7" s="18">
        <v>3</v>
      </c>
      <c r="G7" s="18"/>
      <c r="H7" s="18"/>
      <c r="I7" s="19"/>
    </row>
    <row r="8" spans="1:9" ht="25.5">
      <c r="A8" s="6" t="s">
        <v>21</v>
      </c>
      <c r="B8" s="17" t="s">
        <v>17</v>
      </c>
      <c r="C8" s="17" t="s">
        <v>22</v>
      </c>
      <c r="D8" s="9" t="s">
        <v>23</v>
      </c>
      <c r="E8" s="10" t="s">
        <v>20</v>
      </c>
      <c r="F8" s="18">
        <v>3</v>
      </c>
      <c r="G8" s="35"/>
      <c r="H8" s="18"/>
      <c r="I8" s="19"/>
    </row>
    <row r="9" spans="1:9" ht="20.100000000000001" customHeight="1">
      <c r="A9" s="6" t="s">
        <v>24</v>
      </c>
      <c r="B9" s="10" t="s">
        <v>17</v>
      </c>
      <c r="C9" s="17" t="s">
        <v>25</v>
      </c>
      <c r="D9" s="9" t="s">
        <v>26</v>
      </c>
      <c r="E9" s="10" t="s">
        <v>27</v>
      </c>
      <c r="F9" s="18">
        <v>6</v>
      </c>
      <c r="G9" s="7"/>
      <c r="H9" s="18"/>
      <c r="I9" s="19"/>
    </row>
    <row r="10" spans="1:9" ht="19.5" customHeight="1">
      <c r="A10" s="6"/>
      <c r="B10" s="7"/>
      <c r="C10" s="7"/>
      <c r="D10" s="7"/>
      <c r="E10" s="7"/>
      <c r="F10" s="7"/>
      <c r="G10" s="7"/>
      <c r="H10" s="7"/>
      <c r="I10" s="19"/>
    </row>
    <row r="11" spans="1:9" ht="20.100000000000001" customHeight="1">
      <c r="A11" s="15">
        <v>2</v>
      </c>
      <c r="B11" s="16"/>
      <c r="C11" s="16"/>
      <c r="D11" s="16" t="s">
        <v>28</v>
      </c>
      <c r="E11" s="16"/>
      <c r="F11" s="16"/>
      <c r="G11" s="16"/>
      <c r="H11" s="16"/>
      <c r="I11" s="21"/>
    </row>
    <row r="12" spans="1:9" ht="20.100000000000001" customHeight="1">
      <c r="A12" s="12" t="s">
        <v>29</v>
      </c>
      <c r="B12" s="11" t="s">
        <v>15</v>
      </c>
      <c r="C12" s="13"/>
      <c r="D12" s="14" t="s">
        <v>13</v>
      </c>
      <c r="E12" s="13"/>
      <c r="F12" s="13"/>
      <c r="G12" s="13"/>
      <c r="H12" s="13"/>
      <c r="I12" s="20"/>
    </row>
    <row r="13" spans="1:9" ht="38.25">
      <c r="A13" s="30" t="s">
        <v>30</v>
      </c>
      <c r="B13" s="23" t="s">
        <v>17</v>
      </c>
      <c r="C13" s="23" t="s">
        <v>31</v>
      </c>
      <c r="D13" s="9" t="s">
        <v>32</v>
      </c>
      <c r="E13" s="23" t="s">
        <v>33</v>
      </c>
      <c r="F13" s="25">
        <v>218.75</v>
      </c>
      <c r="G13" s="18"/>
      <c r="H13" s="18"/>
      <c r="I13" s="19"/>
    </row>
    <row r="14" spans="1:9" ht="20.100000000000001" customHeight="1">
      <c r="A14" s="31"/>
      <c r="B14" s="22"/>
      <c r="C14" s="22"/>
      <c r="D14" s="22"/>
      <c r="E14" s="22"/>
      <c r="F14" s="22"/>
      <c r="G14" s="7"/>
      <c r="H14" s="18"/>
      <c r="I14" s="19"/>
    </row>
    <row r="15" spans="1:9" ht="20.100000000000001" customHeight="1">
      <c r="A15" s="32" t="s">
        <v>34</v>
      </c>
      <c r="B15" s="24" t="s">
        <v>15</v>
      </c>
      <c r="C15" s="22"/>
      <c r="D15" s="14" t="s">
        <v>35</v>
      </c>
      <c r="E15" s="24" t="s">
        <v>36</v>
      </c>
      <c r="F15" s="26">
        <v>1250</v>
      </c>
      <c r="G15" s="7"/>
      <c r="H15" s="18"/>
      <c r="I15" s="20"/>
    </row>
    <row r="16" spans="1:9" ht="20.100000000000001" customHeight="1">
      <c r="A16" s="32"/>
      <c r="B16" s="22"/>
      <c r="C16" s="22"/>
      <c r="D16" s="14" t="s">
        <v>37</v>
      </c>
      <c r="E16" s="24" t="s">
        <v>36</v>
      </c>
      <c r="F16" s="27">
        <v>2.5</v>
      </c>
      <c r="G16" s="7"/>
      <c r="H16" s="18"/>
      <c r="I16" s="19"/>
    </row>
    <row r="17" spans="1:9" ht="25.5">
      <c r="A17" s="30" t="s">
        <v>38</v>
      </c>
      <c r="B17" s="23" t="s">
        <v>17</v>
      </c>
      <c r="C17" s="23" t="s">
        <v>39</v>
      </c>
      <c r="D17" s="9" t="s">
        <v>40</v>
      </c>
      <c r="E17" s="23" t="s">
        <v>33</v>
      </c>
      <c r="F17" s="25">
        <v>375</v>
      </c>
      <c r="G17" s="18"/>
      <c r="H17" s="18"/>
      <c r="I17" s="19"/>
    </row>
    <row r="18" spans="1:9" ht="20.100000000000001" customHeight="1">
      <c r="A18" s="30" t="s">
        <v>41</v>
      </c>
      <c r="B18" s="23" t="s">
        <v>17</v>
      </c>
      <c r="C18" s="23" t="s">
        <v>42</v>
      </c>
      <c r="D18" s="9" t="s">
        <v>43</v>
      </c>
      <c r="E18" s="23" t="s">
        <v>33</v>
      </c>
      <c r="F18" s="25">
        <v>156.25</v>
      </c>
      <c r="G18" s="7"/>
      <c r="H18" s="18"/>
      <c r="I18" s="19"/>
    </row>
    <row r="19" spans="1:9" ht="20.100000000000001" customHeight="1">
      <c r="A19" s="30" t="s">
        <v>44</v>
      </c>
      <c r="B19" s="23" t="s">
        <v>17</v>
      </c>
      <c r="C19" s="23" t="s">
        <v>45</v>
      </c>
      <c r="D19" s="9" t="s">
        <v>46</v>
      </c>
      <c r="E19" s="23" t="s">
        <v>47</v>
      </c>
      <c r="F19" s="28">
        <v>4625</v>
      </c>
      <c r="G19" s="7"/>
      <c r="H19" s="18"/>
      <c r="I19" s="19"/>
    </row>
    <row r="20" spans="1:9" ht="20.100000000000001" customHeight="1">
      <c r="A20" s="30" t="s">
        <v>48</v>
      </c>
      <c r="B20" s="23" t="s">
        <v>17</v>
      </c>
      <c r="C20" s="23" t="s">
        <v>49</v>
      </c>
      <c r="D20" s="9" t="s">
        <v>50</v>
      </c>
      <c r="E20" s="23" t="s">
        <v>27</v>
      </c>
      <c r="F20" s="25">
        <v>175</v>
      </c>
      <c r="G20" s="7"/>
      <c r="H20" s="18"/>
      <c r="I20" s="19"/>
    </row>
    <row r="21" spans="1:9" ht="20.100000000000001" customHeight="1">
      <c r="A21" s="30" t="s">
        <v>51</v>
      </c>
      <c r="B21" s="23" t="s">
        <v>17</v>
      </c>
      <c r="C21" s="23" t="s">
        <v>52</v>
      </c>
      <c r="D21" s="9" t="s">
        <v>53</v>
      </c>
      <c r="E21" s="23" t="s">
        <v>33</v>
      </c>
      <c r="F21" s="25">
        <v>218.75</v>
      </c>
      <c r="G21" s="7"/>
      <c r="H21" s="18"/>
      <c r="I21" s="19"/>
    </row>
    <row r="22" spans="1:9" ht="25.5">
      <c r="A22" s="30" t="s">
        <v>54</v>
      </c>
      <c r="B22" s="23" t="s">
        <v>17</v>
      </c>
      <c r="C22" s="23" t="s">
        <v>55</v>
      </c>
      <c r="D22" s="9" t="s">
        <v>56</v>
      </c>
      <c r="E22" s="23" t="s">
        <v>33</v>
      </c>
      <c r="F22" s="25">
        <f>F21</f>
        <v>218.75</v>
      </c>
      <c r="G22" s="7"/>
      <c r="H22" s="18"/>
      <c r="I22" s="19"/>
    </row>
    <row r="23" spans="1:9" ht="20.100000000000001" customHeight="1">
      <c r="A23" s="30" t="s">
        <v>57</v>
      </c>
      <c r="B23" s="23" t="s">
        <v>17</v>
      </c>
      <c r="C23" s="23" t="s">
        <v>58</v>
      </c>
      <c r="D23" s="36" t="s">
        <v>59</v>
      </c>
      <c r="E23" s="23" t="s">
        <v>27</v>
      </c>
      <c r="F23" s="25">
        <f>F15*F16</f>
        <v>3125</v>
      </c>
      <c r="G23" s="7"/>
      <c r="H23" s="18"/>
      <c r="I23" s="19"/>
    </row>
    <row r="24" spans="1:9" ht="20.100000000000001" customHeight="1">
      <c r="A24" s="31"/>
      <c r="B24" s="22"/>
      <c r="C24" s="22"/>
      <c r="D24" s="22"/>
      <c r="E24" s="22"/>
      <c r="F24" s="22"/>
      <c r="G24" s="7"/>
      <c r="H24" s="18"/>
      <c r="I24" s="19"/>
    </row>
    <row r="25" spans="1:9" ht="20.100000000000001" customHeight="1">
      <c r="A25" s="32" t="s">
        <v>60</v>
      </c>
      <c r="B25" s="24" t="s">
        <v>15</v>
      </c>
      <c r="C25" s="22"/>
      <c r="D25" s="14" t="s">
        <v>61</v>
      </c>
      <c r="E25" s="22"/>
      <c r="F25" s="22"/>
      <c r="G25" s="7"/>
      <c r="H25" s="18"/>
      <c r="I25" s="20"/>
    </row>
    <row r="26" spans="1:9" ht="25.5">
      <c r="A26" s="30" t="s">
        <v>62</v>
      </c>
      <c r="B26" s="23" t="s">
        <v>17</v>
      </c>
      <c r="C26" s="23" t="s">
        <v>63</v>
      </c>
      <c r="D26" s="9" t="s">
        <v>64</v>
      </c>
      <c r="E26" s="23" t="s">
        <v>33</v>
      </c>
      <c r="F26" s="28">
        <f>F17</f>
        <v>375</v>
      </c>
      <c r="G26" s="7"/>
      <c r="H26" s="18"/>
      <c r="I26" s="19"/>
    </row>
    <row r="27" spans="1:9" ht="20.100000000000001" customHeight="1">
      <c r="A27" s="31"/>
      <c r="B27" s="22"/>
      <c r="C27" s="22"/>
      <c r="D27" s="22"/>
      <c r="E27" s="22"/>
      <c r="F27" s="22"/>
      <c r="G27" s="7"/>
      <c r="H27" s="18"/>
      <c r="I27" s="19"/>
    </row>
    <row r="28" spans="1:9" ht="20.100000000000001" customHeight="1">
      <c r="A28" s="15">
        <v>3</v>
      </c>
      <c r="B28" s="16"/>
      <c r="C28" s="16"/>
      <c r="D28" s="16" t="s">
        <v>65</v>
      </c>
      <c r="E28" s="16"/>
      <c r="F28" s="16"/>
      <c r="G28" s="16"/>
      <c r="H28" s="16"/>
      <c r="I28" s="21"/>
    </row>
    <row r="29" spans="1:9" ht="20.100000000000001" customHeight="1">
      <c r="A29" s="32" t="s">
        <v>66</v>
      </c>
      <c r="B29" s="24" t="s">
        <v>15</v>
      </c>
      <c r="C29" s="13"/>
      <c r="D29" s="14" t="s">
        <v>67</v>
      </c>
      <c r="E29" s="24" t="s">
        <v>27</v>
      </c>
      <c r="F29" s="26"/>
      <c r="G29" s="13"/>
      <c r="H29" s="13"/>
      <c r="I29" s="20"/>
    </row>
    <row r="30" spans="1:9" ht="25.5">
      <c r="A30" s="30" t="s">
        <v>68</v>
      </c>
      <c r="B30" s="23" t="s">
        <v>17</v>
      </c>
      <c r="C30" s="23" t="s">
        <v>39</v>
      </c>
      <c r="D30" s="9" t="s">
        <v>40</v>
      </c>
      <c r="E30" s="23" t="s">
        <v>33</v>
      </c>
      <c r="F30" s="25"/>
      <c r="G30" s="18"/>
      <c r="H30" s="18"/>
      <c r="I30" s="19"/>
    </row>
    <row r="31" spans="1:9" ht="20.100000000000001" customHeight="1">
      <c r="A31" s="30" t="s">
        <v>69</v>
      </c>
      <c r="B31" s="23" t="s">
        <v>17</v>
      </c>
      <c r="C31" s="23" t="s">
        <v>70</v>
      </c>
      <c r="D31" s="9" t="s">
        <v>71</v>
      </c>
      <c r="E31" s="23" t="s">
        <v>33</v>
      </c>
      <c r="F31" s="25"/>
      <c r="G31" s="7"/>
      <c r="H31" s="18"/>
      <c r="I31" s="19"/>
    </row>
    <row r="32" spans="1:9" ht="38.25">
      <c r="A32" s="30" t="s">
        <v>72</v>
      </c>
      <c r="B32" s="23" t="s">
        <v>17</v>
      </c>
      <c r="C32" s="23" t="s">
        <v>73</v>
      </c>
      <c r="D32" s="9" t="s">
        <v>74</v>
      </c>
      <c r="E32" s="23" t="s">
        <v>27</v>
      </c>
      <c r="F32" s="28"/>
      <c r="G32" s="7"/>
      <c r="H32" s="18"/>
      <c r="I32" s="19"/>
    </row>
    <row r="33" spans="1:9" ht="20.100000000000001" customHeight="1">
      <c r="A33" s="31"/>
      <c r="B33" s="22"/>
      <c r="C33" s="22"/>
      <c r="D33" s="22"/>
      <c r="E33" s="22"/>
      <c r="F33" s="22"/>
      <c r="G33" s="7"/>
      <c r="H33" s="18"/>
      <c r="I33" s="19"/>
    </row>
    <row r="34" spans="1:9" ht="20.100000000000001" customHeight="1">
      <c r="A34" s="32" t="s">
        <v>75</v>
      </c>
      <c r="B34" s="24" t="s">
        <v>15</v>
      </c>
      <c r="C34" s="22"/>
      <c r="D34" s="14" t="s">
        <v>76</v>
      </c>
      <c r="E34" s="22"/>
      <c r="F34" s="22"/>
      <c r="G34" s="7"/>
      <c r="H34" s="18"/>
      <c r="I34" s="20"/>
    </row>
    <row r="35" spans="1:9" ht="20.100000000000001" customHeight="1">
      <c r="A35" s="30" t="s">
        <v>77</v>
      </c>
      <c r="B35" s="23" t="s">
        <v>17</v>
      </c>
      <c r="C35" s="23" t="s">
        <v>78</v>
      </c>
      <c r="D35" s="9" t="s">
        <v>79</v>
      </c>
      <c r="E35" s="23" t="s">
        <v>33</v>
      </c>
      <c r="F35" s="25"/>
      <c r="G35" s="7"/>
      <c r="H35" s="18"/>
      <c r="I35" s="19"/>
    </row>
    <row r="36" spans="1:9" ht="20.100000000000001" customHeight="1">
      <c r="A36" s="30" t="s">
        <v>80</v>
      </c>
      <c r="B36" s="23" t="s">
        <v>17</v>
      </c>
      <c r="C36" s="23" t="s">
        <v>81</v>
      </c>
      <c r="D36" s="9" t="s">
        <v>82</v>
      </c>
      <c r="E36" s="23" t="s">
        <v>33</v>
      </c>
      <c r="F36" s="25"/>
      <c r="G36" s="7"/>
      <c r="H36" s="18"/>
      <c r="I36" s="19"/>
    </row>
    <row r="37" spans="1:9" ht="20.100000000000001" customHeight="1">
      <c r="A37" s="31"/>
      <c r="B37" s="22"/>
      <c r="C37" s="22"/>
      <c r="D37" s="22"/>
      <c r="E37" s="22"/>
      <c r="F37" s="22"/>
      <c r="G37" s="7"/>
      <c r="H37" s="18"/>
      <c r="I37" s="19"/>
    </row>
    <row r="38" spans="1:9" ht="20.100000000000001" customHeight="1">
      <c r="A38" s="32" t="s">
        <v>83</v>
      </c>
      <c r="B38" s="24" t="s">
        <v>15</v>
      </c>
      <c r="C38" s="22"/>
      <c r="D38" s="14" t="s">
        <v>84</v>
      </c>
      <c r="E38" s="24" t="s">
        <v>85</v>
      </c>
      <c r="F38" s="27"/>
      <c r="G38" s="7"/>
      <c r="H38" s="18"/>
      <c r="I38" s="20"/>
    </row>
    <row r="39" spans="1:9" ht="20.100000000000001" customHeight="1">
      <c r="A39" s="30" t="s">
        <v>86</v>
      </c>
      <c r="B39" s="23" t="s">
        <v>17</v>
      </c>
      <c r="C39" s="23" t="s">
        <v>87</v>
      </c>
      <c r="D39" s="9" t="s">
        <v>88</v>
      </c>
      <c r="E39" s="23" t="s">
        <v>27</v>
      </c>
      <c r="F39" s="28"/>
      <c r="G39" s="7"/>
      <c r="H39" s="18"/>
      <c r="I39" s="19"/>
    </row>
    <row r="40" spans="1:9" ht="25.5">
      <c r="A40" s="30" t="s">
        <v>89</v>
      </c>
      <c r="B40" s="23" t="s">
        <v>17</v>
      </c>
      <c r="C40" s="23" t="s">
        <v>90</v>
      </c>
      <c r="D40" s="22" t="s">
        <v>91</v>
      </c>
      <c r="E40" s="23" t="s">
        <v>33</v>
      </c>
      <c r="F40" s="25"/>
      <c r="G40" s="7"/>
      <c r="H40" s="18"/>
      <c r="I40" s="19"/>
    </row>
    <row r="41" spans="1:9" ht="38.25">
      <c r="A41" s="30" t="s">
        <v>92</v>
      </c>
      <c r="B41" s="23" t="s">
        <v>17</v>
      </c>
      <c r="C41" s="23" t="s">
        <v>93</v>
      </c>
      <c r="D41" s="22" t="s">
        <v>94</v>
      </c>
      <c r="E41" s="23" t="s">
        <v>36</v>
      </c>
      <c r="F41" s="25"/>
      <c r="G41" s="7"/>
      <c r="H41" s="18"/>
      <c r="I41" s="19"/>
    </row>
    <row r="42" spans="1:9" ht="20.100000000000001" customHeight="1">
      <c r="A42" s="30" t="s">
        <v>95</v>
      </c>
      <c r="B42" s="23" t="s">
        <v>17</v>
      </c>
      <c r="C42" s="23" t="s">
        <v>96</v>
      </c>
      <c r="D42" s="22" t="s">
        <v>97</v>
      </c>
      <c r="E42" s="23" t="s">
        <v>33</v>
      </c>
      <c r="F42" s="25"/>
      <c r="G42" s="7"/>
      <c r="H42" s="18"/>
      <c r="I42" s="19"/>
    </row>
    <row r="43" spans="1:9" ht="20.100000000000001" customHeight="1">
      <c r="A43" s="31"/>
      <c r="B43" s="22"/>
      <c r="C43" s="22"/>
      <c r="D43" s="22"/>
      <c r="E43" s="22"/>
      <c r="F43" s="22"/>
      <c r="G43" s="7"/>
      <c r="H43" s="18"/>
      <c r="I43" s="19"/>
    </row>
    <row r="44" spans="1:9" ht="25.5">
      <c r="A44" s="32" t="s">
        <v>98</v>
      </c>
      <c r="B44" s="24" t="s">
        <v>15</v>
      </c>
      <c r="C44" s="22"/>
      <c r="D44" s="14" t="s">
        <v>99</v>
      </c>
      <c r="E44" s="24" t="s">
        <v>85</v>
      </c>
      <c r="F44" s="27"/>
      <c r="G44" s="7"/>
      <c r="H44" s="18"/>
      <c r="I44" s="20"/>
    </row>
    <row r="45" spans="1:9" ht="20.100000000000001" customHeight="1">
      <c r="A45" s="30" t="s">
        <v>100</v>
      </c>
      <c r="B45" s="23" t="s">
        <v>17</v>
      </c>
      <c r="C45" s="23" t="s">
        <v>101</v>
      </c>
      <c r="D45" s="9" t="s">
        <v>102</v>
      </c>
      <c r="E45" s="23" t="s">
        <v>36</v>
      </c>
      <c r="F45" s="25"/>
      <c r="G45" s="7"/>
      <c r="H45" s="18"/>
      <c r="I45" s="19"/>
    </row>
    <row r="46" spans="1:9" ht="20.100000000000001" customHeight="1">
      <c r="A46" s="30" t="s">
        <v>103</v>
      </c>
      <c r="B46" s="23" t="s">
        <v>17</v>
      </c>
      <c r="C46" s="23" t="s">
        <v>104</v>
      </c>
      <c r="D46" s="9" t="s">
        <v>105</v>
      </c>
      <c r="E46" s="23" t="s">
        <v>33</v>
      </c>
      <c r="F46" s="25"/>
      <c r="G46" s="7"/>
      <c r="H46" s="18"/>
      <c r="I46" s="19"/>
    </row>
    <row r="47" spans="1:9" ht="38.25">
      <c r="A47" s="30" t="s">
        <v>106</v>
      </c>
      <c r="B47" s="23" t="s">
        <v>17</v>
      </c>
      <c r="C47" s="23" t="s">
        <v>107</v>
      </c>
      <c r="D47" s="22" t="s">
        <v>108</v>
      </c>
      <c r="E47" s="23" t="s">
        <v>27</v>
      </c>
      <c r="F47" s="25"/>
      <c r="G47" s="7"/>
      <c r="H47" s="18"/>
      <c r="I47" s="19"/>
    </row>
    <row r="48" spans="1:9" ht="38.25">
      <c r="A48" s="30" t="s">
        <v>109</v>
      </c>
      <c r="B48" s="23" t="s">
        <v>17</v>
      </c>
      <c r="C48" s="23" t="s">
        <v>107</v>
      </c>
      <c r="D48" s="22" t="s">
        <v>110</v>
      </c>
      <c r="E48" s="23" t="s">
        <v>27</v>
      </c>
      <c r="F48" s="25"/>
      <c r="G48" s="7"/>
      <c r="H48" s="18"/>
      <c r="I48" s="19"/>
    </row>
    <row r="49" spans="1:11" ht="25.5">
      <c r="A49" s="30" t="s">
        <v>111</v>
      </c>
      <c r="B49" s="23" t="s">
        <v>17</v>
      </c>
      <c r="C49" s="23" t="s">
        <v>112</v>
      </c>
      <c r="D49" s="9" t="s">
        <v>113</v>
      </c>
      <c r="E49" s="23" t="s">
        <v>27</v>
      </c>
      <c r="F49" s="25"/>
      <c r="G49" s="7"/>
      <c r="H49" s="18"/>
      <c r="I49" s="19"/>
    </row>
    <row r="50" spans="1:11" ht="20.100000000000001" customHeight="1">
      <c r="A50" s="31"/>
      <c r="B50" s="22"/>
      <c r="C50" s="22"/>
      <c r="D50" s="22"/>
      <c r="E50" s="22"/>
      <c r="F50" s="22"/>
      <c r="G50" s="7"/>
      <c r="H50" s="18"/>
      <c r="I50" s="19"/>
    </row>
    <row r="51" spans="1:11" ht="20.100000000000001" customHeight="1">
      <c r="A51" s="32" t="s">
        <v>114</v>
      </c>
      <c r="B51" s="24" t="s">
        <v>15</v>
      </c>
      <c r="C51" s="22"/>
      <c r="D51" s="14" t="s">
        <v>61</v>
      </c>
      <c r="E51" s="22"/>
      <c r="F51" s="22"/>
      <c r="G51" s="7"/>
      <c r="H51" s="18"/>
      <c r="I51" s="20"/>
    </row>
    <row r="52" spans="1:11" ht="40.5" customHeight="1">
      <c r="A52" s="30" t="s">
        <v>115</v>
      </c>
      <c r="B52" s="23" t="s">
        <v>17</v>
      </c>
      <c r="C52" s="23" t="s">
        <v>116</v>
      </c>
      <c r="D52" s="9" t="s">
        <v>117</v>
      </c>
      <c r="E52" s="23" t="s">
        <v>33</v>
      </c>
      <c r="F52" s="28"/>
      <c r="G52" s="7"/>
      <c r="H52" s="18"/>
      <c r="I52" s="19"/>
    </row>
    <row r="53" spans="1:11" ht="25.5">
      <c r="A53" s="30" t="s">
        <v>118</v>
      </c>
      <c r="B53" s="23" t="s">
        <v>17</v>
      </c>
      <c r="C53" s="23" t="s">
        <v>63</v>
      </c>
      <c r="D53" s="9" t="s">
        <v>119</v>
      </c>
      <c r="E53" s="23" t="s">
        <v>33</v>
      </c>
      <c r="F53" s="28"/>
      <c r="G53" s="7"/>
      <c r="H53" s="18"/>
      <c r="I53" s="19"/>
    </row>
    <row r="54" spans="1:11" ht="20.100000000000001" customHeight="1">
      <c r="A54" s="31"/>
      <c r="B54" s="22"/>
      <c r="C54" s="22"/>
      <c r="D54" s="22"/>
      <c r="E54" s="22"/>
      <c r="F54" s="22"/>
      <c r="G54" s="7"/>
      <c r="H54" s="18"/>
      <c r="I54" s="19"/>
    </row>
    <row r="55" spans="1:11" ht="20.100000000000001" customHeight="1">
      <c r="A55" s="15">
        <v>4</v>
      </c>
      <c r="B55" s="16"/>
      <c r="C55" s="16"/>
      <c r="D55" s="16" t="s">
        <v>120</v>
      </c>
      <c r="E55" s="16"/>
      <c r="F55" s="16"/>
      <c r="G55" s="16"/>
      <c r="H55" s="16"/>
      <c r="I55" s="21"/>
    </row>
    <row r="56" spans="1:11" ht="20.100000000000001" customHeight="1">
      <c r="A56" s="30" t="s">
        <v>121</v>
      </c>
      <c r="B56" s="23" t="s">
        <v>17</v>
      </c>
      <c r="C56" s="29" t="s">
        <v>122</v>
      </c>
      <c r="D56" s="9" t="s">
        <v>123</v>
      </c>
      <c r="E56" s="23" t="s">
        <v>85</v>
      </c>
      <c r="F56" s="25"/>
      <c r="G56" s="18"/>
      <c r="H56" s="18">
        <f t="shared" ref="H56:H57" si="0">G56+(G56*F$2)</f>
        <v>0</v>
      </c>
      <c r="I56" s="19"/>
    </row>
    <row r="57" spans="1:11" ht="20.100000000000001" customHeight="1">
      <c r="A57" s="30" t="s">
        <v>124</v>
      </c>
      <c r="B57" s="23" t="s">
        <v>17</v>
      </c>
      <c r="C57" s="23" t="s">
        <v>125</v>
      </c>
      <c r="D57" s="9" t="s">
        <v>126</v>
      </c>
      <c r="E57" s="23" t="s">
        <v>27</v>
      </c>
      <c r="F57" s="28"/>
      <c r="G57" s="7">
        <v>14.65</v>
      </c>
      <c r="H57" s="18"/>
      <c r="I57" s="19"/>
    </row>
    <row r="58" spans="1:11" ht="20.100000000000001" customHeight="1">
      <c r="A58" s="30"/>
      <c r="B58" s="23"/>
      <c r="C58" s="23"/>
      <c r="D58" s="9"/>
      <c r="E58" s="23"/>
      <c r="F58" s="25"/>
      <c r="G58" s="7"/>
      <c r="H58" s="7"/>
      <c r="I58" s="8"/>
    </row>
    <row r="59" spans="1:11" ht="20.100000000000001" customHeight="1">
      <c r="A59" s="15">
        <v>5</v>
      </c>
      <c r="B59" s="16"/>
      <c r="C59" s="16"/>
      <c r="D59" s="16" t="s">
        <v>127</v>
      </c>
      <c r="E59" s="16"/>
      <c r="F59" s="16"/>
      <c r="G59" s="16"/>
      <c r="H59" s="16"/>
      <c r="I59" s="21"/>
    </row>
    <row r="60" spans="1:11" ht="25.5">
      <c r="A60" s="30" t="s">
        <v>128</v>
      </c>
      <c r="B60" s="23" t="s">
        <v>17</v>
      </c>
      <c r="C60" s="29" t="s">
        <v>129</v>
      </c>
      <c r="D60" s="9" t="s">
        <v>130</v>
      </c>
      <c r="E60" s="23" t="s">
        <v>85</v>
      </c>
      <c r="F60" s="25"/>
      <c r="G60" s="18">
        <v>621.21</v>
      </c>
      <c r="H60" s="18"/>
      <c r="I60" s="19"/>
    </row>
    <row r="61" spans="1:11">
      <c r="A61" s="30"/>
      <c r="B61" s="23"/>
      <c r="C61" s="29"/>
      <c r="D61" s="9"/>
      <c r="E61" s="23"/>
      <c r="F61" s="25"/>
      <c r="G61" s="7"/>
      <c r="H61" s="18"/>
      <c r="I61" s="19"/>
    </row>
    <row r="62" spans="1:11" ht="20.100000000000001" customHeight="1">
      <c r="A62" s="42"/>
      <c r="B62" s="37"/>
      <c r="C62" s="37"/>
      <c r="D62" s="37"/>
      <c r="E62" s="38"/>
      <c r="F62" s="39"/>
      <c r="G62" s="39"/>
      <c r="H62" s="40"/>
      <c r="I62" s="41"/>
    </row>
    <row r="63" spans="1:11" ht="24.95" customHeight="1" thickBot="1">
      <c r="A63" s="33"/>
      <c r="B63" s="1"/>
      <c r="C63" s="1"/>
      <c r="D63" s="1"/>
      <c r="E63" s="68" t="s">
        <v>131</v>
      </c>
      <c r="F63" s="69"/>
      <c r="G63" s="69"/>
      <c r="H63" s="70"/>
      <c r="I63" s="47"/>
      <c r="K63" s="34"/>
    </row>
    <row r="64" spans="1:11" ht="24.75" customHeight="1">
      <c r="A64" s="55"/>
      <c r="B64" s="54"/>
      <c r="C64" s="54"/>
      <c r="D64" s="54"/>
      <c r="E64" s="54"/>
      <c r="F64" s="54"/>
      <c r="G64" s="54"/>
      <c r="H64" s="54"/>
      <c r="I64" s="56"/>
    </row>
    <row r="65" spans="1:6" ht="24.75" customHeight="1">
      <c r="A65" s="54"/>
      <c r="B65" s="54"/>
      <c r="C65" s="54"/>
      <c r="D65" s="54"/>
      <c r="E65" s="54"/>
      <c r="F65" s="48"/>
    </row>
    <row r="66" spans="1:6" s="43" customFormat="1">
      <c r="A66" s="52"/>
      <c r="B66" s="52"/>
      <c r="C66" s="52"/>
      <c r="D66" s="52"/>
      <c r="E66" s="52"/>
      <c r="F66" s="49"/>
    </row>
    <row r="67" spans="1:6" s="44" customFormat="1">
      <c r="A67" s="51"/>
      <c r="B67" s="51"/>
      <c r="C67" s="51"/>
      <c r="D67" s="51"/>
      <c r="E67" s="51"/>
      <c r="F67" s="50"/>
    </row>
    <row r="68" spans="1:6" s="44" customFormat="1">
      <c r="A68" s="51"/>
      <c r="B68" s="51"/>
      <c r="C68" s="51"/>
      <c r="D68" s="51"/>
      <c r="E68" s="51"/>
      <c r="F68" s="50"/>
    </row>
    <row r="69" spans="1:6" s="44" customFormat="1">
      <c r="A69" s="51"/>
      <c r="B69" s="51"/>
      <c r="C69" s="51"/>
      <c r="D69" s="51"/>
      <c r="E69" s="51"/>
      <c r="F69" s="50"/>
    </row>
    <row r="70" spans="1:6" ht="24.95" customHeight="1"/>
    <row r="71" spans="1:6" ht="24.95" customHeight="1"/>
    <row r="72" spans="1:6" ht="24.95" customHeight="1"/>
    <row r="73" spans="1:6" ht="24.95" customHeight="1"/>
    <row r="74" spans="1:6" ht="24.95" customHeight="1"/>
    <row r="75" spans="1:6" ht="24.95" customHeight="1"/>
    <row r="76" spans="1:6" ht="24.95" customHeight="1"/>
    <row r="77" spans="1:6" ht="24.95" customHeight="1"/>
    <row r="78" spans="1:6" ht="24.95" customHeight="1"/>
    <row r="79" spans="1:6" ht="24.95" customHeight="1"/>
    <row r="80" spans="1:6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</sheetData>
  <mergeCells count="14">
    <mergeCell ref="A69:E69"/>
    <mergeCell ref="A66:E66"/>
    <mergeCell ref="A67:E67"/>
    <mergeCell ref="A68:E68"/>
    <mergeCell ref="E3:F3"/>
    <mergeCell ref="A65:E65"/>
    <mergeCell ref="A64:I64"/>
    <mergeCell ref="A1:B3"/>
    <mergeCell ref="C2:D2"/>
    <mergeCell ref="C1:I1"/>
    <mergeCell ref="C3:D3"/>
    <mergeCell ref="E63:H63"/>
    <mergeCell ref="G2:G3"/>
    <mergeCell ref="H2:I3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Footer>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6ebf06-9dd1-4fe8-b728-14101be51dc9">
      <Terms xmlns="http://schemas.microsoft.com/office/infopath/2007/PartnerControls"/>
    </lcf76f155ced4ddcb4097134ff3c332f>
    <TaxCatchAll xmlns="48784c3e-0ddc-480b-b2fb-f5827a0fcef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F418A6BBB45349889CE8944E0948ED" ma:contentTypeVersion="22" ma:contentTypeDescription="Crie um novo documento." ma:contentTypeScope="" ma:versionID="228db69e74e84bee534024ab05714bcf">
  <xsd:schema xmlns:xsd="http://www.w3.org/2001/XMLSchema" xmlns:xs="http://www.w3.org/2001/XMLSchema" xmlns:p="http://schemas.microsoft.com/office/2006/metadata/properties" xmlns:ns2="4a6ebf06-9dd1-4fe8-b728-14101be51dc9" xmlns:ns3="48784c3e-0ddc-480b-b2fb-f5827a0fcef5" targetNamespace="http://schemas.microsoft.com/office/2006/metadata/properties" ma:root="true" ma:fieldsID="751441ef2b37e261d7a73ba0fc033b72" ns2:_="" ns3:_="">
    <xsd:import namespace="4a6ebf06-9dd1-4fe8-b728-14101be51dc9"/>
    <xsd:import namespace="48784c3e-0ddc-480b-b2fb-f5827a0fce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6ebf06-9dd1-4fe8-b728-14101be51d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9a678608-9a37-4ed6-99f4-70b5bdb184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784c3e-0ddc-480b-b2fb-f5827a0fcef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943ecbe-629c-449b-8c3f-8f4709c81e78}" ma:internalName="TaxCatchAll" ma:showField="CatchAllData" ma:web="48784c3e-0ddc-480b-b2fb-f5827a0fce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6D7266-5ABE-4C31-A8F7-94649F77FE9D}">
  <ds:schemaRefs>
    <ds:schemaRef ds:uri="http://schemas.microsoft.com/office/2006/metadata/properties"/>
    <ds:schemaRef ds:uri="http://schemas.microsoft.com/office/infopath/2007/PartnerControls"/>
    <ds:schemaRef ds:uri="4a6ebf06-9dd1-4fe8-b728-14101be51dc9"/>
    <ds:schemaRef ds:uri="48784c3e-0ddc-480b-b2fb-f5827a0fcef5"/>
  </ds:schemaRefs>
</ds:datastoreItem>
</file>

<file path=customXml/itemProps2.xml><?xml version="1.0" encoding="utf-8"?>
<ds:datastoreItem xmlns:ds="http://schemas.openxmlformats.org/officeDocument/2006/customXml" ds:itemID="{6AE9F68A-8837-46AC-9206-4D2AA4A017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0F6E8D-5A5E-4CFC-8B2F-469831D776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6ebf06-9dd1-4fe8-b728-14101be51dc9"/>
    <ds:schemaRef ds:uri="48784c3e-0ddc-480b-b2fb-f5827a0fce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2015-06-05T18:19:34Z</dcterms:created>
  <dcterms:modified xsi:type="dcterms:W3CDTF">2025-07-15T13:06:24Z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0x0101008BF418A6BBB45349889CE8944E0948ED</vt:lpwstr>
  </property>
  <property fmtid="{D5CDD505-2E9C-101B-9397-08002B2CF9AE}" pid="3" name="MediaServiceImageTags">
    <vt:lpwstr/>
  </property>
</Properties>
</file>