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DE PREÇO" sheetId="1" state="visible" r:id="rId2"/>
  </sheets>
  <definedNames>
    <definedName function="false" hidden="false" localSheetId="0" name="_xlnm.Print_Area" vbProcedure="false">'PLANILHA DE PREÇO'!$B$1:$J$43</definedName>
    <definedName function="false" hidden="false" name="A" vbProcedure="false">#REF!</definedName>
    <definedName function="false" hidden="false" name="AAAA" vbProcedure="false">#N/A</definedName>
    <definedName function="false" hidden="false" name="ACOMPANHAMENTO" vbProcedure="false">IF(VALUE(#REF!)=2,"BM","PLE")</definedName>
    <definedName function="false" hidden="false" name="Arial" vbProcedure="false">#REF!</definedName>
    <definedName function="false" hidden="false" name="asdasdasdasd" vbProcedure="false">IF(VALUE(#REF!)=2,"BM","PLE")</definedName>
    <definedName function="false" hidden="false" name="Aut_original" vbProcedure="false">#REF!</definedName>
    <definedName function="false" hidden="false" name="Aut_resumo" vbProcedure="false">#REF!</definedName>
    <definedName function="false" hidden="false" name="CC" vbProcedure="false">éformula</definedName>
    <definedName function="false" hidden="false" name="COM" vbProcedure="false">IF(ISNUMBER(#REF!),OFFSET(INDIRECT(XXX),#REF!-1,3,1),#REF!)</definedName>
    <definedName function="false" hidden="false" name="COMP" vbProcedure="false">#REF!</definedName>
    <definedName function="false" hidden="false" name="COOMM9" vbProcedure="false">IF(ISNUMBER(#REF!),OFFSET(INDIRECT(EEEEEEEE),#REF!-1,3,1),#REF!)</definedName>
    <definedName function="false" hidden="false" name="COT.3" vbProcedure="false">#REF!</definedName>
    <definedName function="false" hidden="false" name="COT.4" vbProcedure="false">#REF!</definedName>
    <definedName function="false" hidden="false" name="CRONOGRAMA" vbProcedure="false">#REF!</definedName>
    <definedName function="false" hidden="false" name="DDDDD" vbProcedure="false">#REF!</definedName>
    <definedName function="false" hidden="false" name="DEZEMBRO2021" vbProcedure="false">#REF!</definedName>
    <definedName function="false" hidden="false" name="EEEEEEEE" vbProcedure="false">#REF!</definedName>
    <definedName function="false" hidden="false" name="FF" vbProcedure="false">IF(ISNUMBER(#REF!),OFFSET(INDIRECT(ORÇAMENTO.BancoRef),#REF!-1,3,1),#REF!)</definedName>
    <definedName function="false" hidden="false" name="flavio" vbProcedure="false">#REF!</definedName>
    <definedName function="false" hidden="false" name="formato.formula" vbProcedure="false">CELL(48,INDIRECT("rc",FALSE()))</definedName>
    <definedName function="false" hidden="false" name="formatoformula" vbProcedure="false">éformula</definedName>
    <definedName function="false" hidden="false" name="GGG" vbProcedure="false">IF(ISNUMBER(#REF!),OFFSET(INDIRECT(ORÇAMENTO.BancoRef),#REF!-1,3,1),#REF!)</definedName>
    <definedName function="false" hidden="false" name="GGGG" vbProcedure="false">#REF!</definedName>
    <definedName function="false" hidden="false" name="ghhh" vbProcedure="false">#N/A</definedName>
    <definedName function="false" hidden="false" name="HHH" vbProcedure="false">#REF!</definedName>
    <definedName function="false" hidden="false" name="HHHHH" vbProcedure="false">#REF!</definedName>
    <definedName function="false" hidden="false" name="hhhhhhhhhhhhhhhhhhhhhçççllll" vbProcedure="false">IF(ISNUMBER(#REF!),OFFSET(INDIRECT(EEEEEEEE),#REF!-1,3,1),#REF!)</definedName>
    <definedName function="false" hidden="false" name="iiiiiiiiiiii" vbProcedure="false">#REF!</definedName>
    <definedName function="false" hidden="false" name="JR_PAGE_ANCHOR_0_1" vbProcedure="false">#REF!</definedName>
    <definedName function="false" hidden="false" name="KKKKKK" vbProcedure="false">#REF!</definedName>
    <definedName function="false" hidden="false" name="LLLLL" vbProcedure="false">#REF!</definedName>
    <definedName function="false" hidden="false" name="NNNNN" vbProcedure="false">#REF!</definedName>
    <definedName function="false" hidden="false" name="ORÇAMENTO" vbProcedure="false">#REF!</definedName>
    <definedName function="false" hidden="false" name="ORÇAMENTO.BancoRef" vbProcedure="false">#REF!</definedName>
    <definedName function="false" hidden="false" name="peso" vbProcedure="false">#REF!</definedName>
    <definedName function="false" hidden="false" name="Print" vbProcedure="false">#REF!</definedName>
    <definedName function="false" hidden="false" name="Print_Area_MI" vbProcedure="false">#REF!</definedName>
    <definedName function="false" hidden="false" name="QQQQQ" vbProcedure="false">#REF!</definedName>
    <definedName function="false" hidden="false" name="REFERENCIA.Descricao" vbProcedure="false">IF(ISNUMBER(#REF!),OFFSET(INDIRECT(ORÇAMENTO.BancoRef),#REF!-1,3,1),#REF!)</definedName>
    <definedName function="false" hidden="false" name="SEEE" vbProcedure="false">#REF!</definedName>
    <definedName function="false" hidden="false" name="ssssshhhhh" vbProcedure="false">#REF!</definedName>
    <definedName function="false" hidden="false" name="ssssss" vbProcedure="false">#REF!</definedName>
    <definedName function="false" hidden="false" name="WWW" vbProcedure="false">#REF!</definedName>
    <definedName function="false" hidden="false" name="x" vbProcedure="false">#REF!</definedName>
    <definedName function="false" hidden="false" name="XXX" vbProcedure="false">#REF!</definedName>
    <definedName function="false" hidden="false" name="xxxx" vbProcedure="false">#REF!</definedName>
    <definedName function="false" hidden="false" name="XXXXX" vbProcedure="false">#REF!</definedName>
    <definedName function="false" hidden="false" name="yyyyy" vbProcedure="false">IF(ISNUMBER(#REF!),OFFSET(INDIRECT(EEEEEEEE),#REF!-1,3,1),#REF!)</definedName>
    <definedName function="false" hidden="false" name="zz" vbProcedure="false">#N/A</definedName>
    <definedName function="false" hidden="false" name="zzzz" vbProcedure="false">#REF!</definedName>
    <definedName function="false" hidden="false" name="\z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<sst xmlns="http://schemas.openxmlformats.org/spreadsheetml/2006/main" count="143" uniqueCount="102">
  <si>
    <t xml:space="preserve">ANEXO – PLANILHA ORÇAMENTÁRIA</t>
  </si>
  <si>
    <t xml:space="preserve">CONTRATAÇÃO DE EMPRESA ESPECIALIZADA PARA PRESTAÇÃO DE SERVIÇO DE ENGENHARIA CONSULTIVA PARA ELABORAÇÃO DE PROJETOS EXECUTIVOS E APOIO TÉCNICO A FISCALIZAÇÃO DE OBRAS DA PREFEITURA.</t>
  </si>
  <si>
    <t xml:space="preserve">BDI: 24,52%</t>
  </si>
  <si>
    <t xml:space="preserve">Fonte: SIURB 07/24 e CDHU 196</t>
  </si>
  <si>
    <t xml:space="preserve">ITEM</t>
  </si>
  <si>
    <t xml:space="preserve">FONTE</t>
  </si>
  <si>
    <t xml:space="preserve">CÓDIGO</t>
  </si>
  <si>
    <t xml:space="preserve">DESCRIÇÃO</t>
  </si>
  <si>
    <t xml:space="preserve">QTDE</t>
  </si>
  <si>
    <t xml:space="preserve">UNIDADE</t>
  </si>
  <si>
    <t xml:space="preserve">CUSTO UNIT. 
S/ BDI</t>
  </si>
  <si>
    <t xml:space="preserve">CUSTO UNIT. 
C/ BDI</t>
  </si>
  <si>
    <t xml:space="preserve">CUSTO TOTAL</t>
  </si>
  <si>
    <t xml:space="preserve">01</t>
  </si>
  <si>
    <t xml:space="preserve">PRODUTOS APOIO TÉCNICO</t>
  </si>
  <si>
    <t xml:space="preserve">01.01</t>
  </si>
  <si>
    <t xml:space="preserve">COMPOSIÇÃO</t>
  </si>
  <si>
    <t xml:space="preserve">PMP-REL-01</t>
  </si>
  <si>
    <t xml:space="preserve">RELATÓRIO DE ANÁLISE, GESTÃO E CONTROLE DE CONTRATO</t>
  </si>
  <si>
    <t xml:space="preserve">UN</t>
  </si>
  <si>
    <t xml:space="preserve">01.02</t>
  </si>
  <si>
    <t xml:space="preserve">PMP-REL-02</t>
  </si>
  <si>
    <t xml:space="preserve">RELATÓRIO DE CONTROLE DE VISTORIAS</t>
  </si>
  <si>
    <t xml:space="preserve">01.03</t>
  </si>
  <si>
    <t xml:space="preserve">PMP-REL-03</t>
  </si>
  <si>
    <t xml:space="preserve">RELATÓRIO TÉCNICO SEMANAL</t>
  </si>
  <si>
    <t xml:space="preserve">01.04</t>
  </si>
  <si>
    <t xml:space="preserve">PMP-REL-04</t>
  </si>
  <si>
    <t xml:space="preserve">RELATÓRIO TÉCNICO MENSAL</t>
  </si>
  <si>
    <t xml:space="preserve">01.05</t>
  </si>
  <si>
    <t xml:space="preserve">PMP-REL-05</t>
  </si>
  <si>
    <t xml:space="preserve">RELATÓRIO DE QUALIDADE</t>
  </si>
  <si>
    <t xml:space="preserve">01.06</t>
  </si>
  <si>
    <t xml:space="preserve">PMP-REL-06</t>
  </si>
  <si>
    <t xml:space="preserve">RELATÓRIO DE PENDÊNCIAS (CONFORMIDADES E NÃO CONF.)</t>
  </si>
  <si>
    <t xml:space="preserve">01.07</t>
  </si>
  <si>
    <t xml:space="preserve">PMP-REL-07</t>
  </si>
  <si>
    <t xml:space="preserve">RELATÓRIO DE EVOLUÇÃO DE OBRA</t>
  </si>
  <si>
    <t xml:space="preserve">01.08</t>
  </si>
  <si>
    <t xml:space="preserve">PMP-REL-08</t>
  </si>
  <si>
    <t xml:space="preserve">RELATÓRIO DE ANÁLISE E CONFERÊNCIA DE MEDIÇÕES</t>
  </si>
  <si>
    <t xml:space="preserve">01.09</t>
  </si>
  <si>
    <t xml:space="preserve">PMP-REL-09</t>
  </si>
  <si>
    <t xml:space="preserve">RELATÓRIO DE ANÁLISE DE ACRÉSCIMO E SUPRESSÃO</t>
  </si>
  <si>
    <t xml:space="preserve">01.10</t>
  </si>
  <si>
    <t xml:space="preserve">PMP-REL-10</t>
  </si>
  <si>
    <t xml:space="preserve">RELATÓRIO DE SEGURANÇA DO TRABALHO</t>
  </si>
  <si>
    <t xml:space="preserve">SUB-TOTAL ITEM 01</t>
  </si>
  <si>
    <t xml:space="preserve">02</t>
  </si>
  <si>
    <t xml:space="preserve">ENSAIOS DE LABORATÓRIO</t>
  </si>
  <si>
    <t xml:space="preserve">02.01</t>
  </si>
  <si>
    <t xml:space="preserve">SIURB</t>
  </si>
  <si>
    <t xml:space="preserve">02.006.002</t>
  </si>
  <si>
    <t xml:space="preserve">ENSAIOS DE LABORATÓRIO - LIMITE DE LIQUIDEZ</t>
  </si>
  <si>
    <t xml:space="preserve">02.02</t>
  </si>
  <si>
    <t xml:space="preserve">02.006.003</t>
  </si>
  <si>
    <t xml:space="preserve">ENSAIOS DE LABORATÓRIO - PLASTICIDADE</t>
  </si>
  <si>
    <t xml:space="preserve">02.03</t>
  </si>
  <si>
    <t xml:space="preserve">02.006.005</t>
  </si>
  <si>
    <t xml:space="preserve">ENSAIOS DE LABORATÓRIO - GRANULOMETRIA</t>
  </si>
  <si>
    <t xml:space="preserve">02.04</t>
  </si>
  <si>
    <t xml:space="preserve">02.006.007</t>
  </si>
  <si>
    <t xml:space="preserve">ENSAIOS DE LABORATÓRIO - CBR MOLDADO</t>
  </si>
  <si>
    <t xml:space="preserve">02.05</t>
  </si>
  <si>
    <t xml:space="preserve">02.006.008</t>
  </si>
  <si>
    <t xml:space="preserve">ENSAIOS DE LABORATÓRIO - ENSAIO DE CBR INDEFORMADO</t>
  </si>
  <si>
    <t xml:space="preserve">02.06</t>
  </si>
  <si>
    <t xml:space="preserve">02.006.017</t>
  </si>
  <si>
    <t xml:space="preserve">ENSAIOS DE LABORATÓRIO - PONTO DE FULGOR</t>
  </si>
  <si>
    <t xml:space="preserve">02.07</t>
  </si>
  <si>
    <t xml:space="preserve">02.006.018</t>
  </si>
  <si>
    <t xml:space="preserve">ENSAIOS DE LABORATÓRIO - PENETRAÇÃO</t>
  </si>
  <si>
    <t xml:space="preserve">02.08</t>
  </si>
  <si>
    <t xml:space="preserve">02.006.021</t>
  </si>
  <si>
    <t xml:space="preserve">ENSAIOS DE LABORATÓRIO - DOSAGEM MARSHALL, GRANULOMETRIA, TEOR DE ASFALTO, ESTABILIDADE E FLUÊNCIA</t>
  </si>
  <si>
    <t xml:space="preserve">02.09</t>
  </si>
  <si>
    <t xml:space="preserve">20.006.002</t>
  </si>
  <si>
    <t xml:space="preserve">CONCRETO - ENSAIOS DE RUPTURA A COMPRESSÃO (CORPOS DE PROVA) </t>
  </si>
  <si>
    <t xml:space="preserve">SUB-TOTAL ITEM 02</t>
  </si>
  <si>
    <t xml:space="preserve">ESTUDOS DE ENGENHARIA</t>
  </si>
  <si>
    <t xml:space="preserve">03.01</t>
  </si>
  <si>
    <t xml:space="preserve">CDHU</t>
  </si>
  <si>
    <t xml:space="preserve">01.21.010</t>
  </si>
  <si>
    <t xml:space="preserve">Taxa de mobilização e desmobilização de equipamentos para execução
de sondagem</t>
  </si>
  <si>
    <t xml:space="preserve">TX</t>
  </si>
  <si>
    <t xml:space="preserve">03.02</t>
  </si>
  <si>
    <t xml:space="preserve">01.21.110</t>
  </si>
  <si>
    <t xml:space="preserve">Sondagem de terreno a percussão (minimo de 30m)</t>
  </si>
  <si>
    <t xml:space="preserve">M</t>
  </si>
  <si>
    <t xml:space="preserve">03.03</t>
  </si>
  <si>
    <t xml:space="preserve">01.20.841</t>
  </si>
  <si>
    <t xml:space="preserve">Levantamento Planialtimétrico Cadastral</t>
  </si>
  <si>
    <t xml:space="preserve">M²</t>
  </si>
  <si>
    <t xml:space="preserve">03.04</t>
  </si>
  <si>
    <t xml:space="preserve">01.20.010</t>
  </si>
  <si>
    <t xml:space="preserve">Taxa de mobilização e desmobilização de equipamentos para execução de levantamento topográfico</t>
  </si>
  <si>
    <t xml:space="preserve">SUB-TOTAL ITEM 03</t>
  </si>
  <si>
    <t xml:space="preserve">PROJETOS DE ENGENHARIA</t>
  </si>
  <si>
    <t xml:space="preserve">04.01</t>
  </si>
  <si>
    <t xml:space="preserve">Projeto Executivo (prancha A1)</t>
  </si>
  <si>
    <t xml:space="preserve">SUB-TOTAL ITEM 04</t>
  </si>
  <si>
    <t xml:space="preserve">TOTAL GERAL (01+02+03+04)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</si>
</sst>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&quot;R$ &quot;* #,##0.00_-;&quot;-R$ &quot;* #,##0.00_-;_-&quot;R$ &quot;* \-??_-;_-@_-"/>
    <numFmt numFmtId="166" formatCode="#,##0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9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  <fill>
      <patternFill patternType="solid">
        <fgColor rgb="FFD9D9D9"/>
        <bgColor rgb="FFC0C0C0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3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3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0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2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6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1:L49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H33" activeCellId="0" sqref="H33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3.15"/>
    <col collapsed="false" customWidth="true" hidden="false" outlineLevel="0" max="2" min="2" style="1" width="8.15"/>
    <col collapsed="false" customWidth="true" hidden="false" outlineLevel="0" max="3" min="3" style="1" width="13.42"/>
    <col collapsed="false" customWidth="true" hidden="false" outlineLevel="0" max="4" min="4" style="1" width="15.42"/>
    <col collapsed="false" customWidth="true" hidden="false" outlineLevel="0" max="5" min="5" style="1" width="46.71"/>
    <col collapsed="false" customWidth="true" hidden="false" outlineLevel="0" max="6" min="6" style="1" width="11.57"/>
    <col collapsed="false" customWidth="true" hidden="false" outlineLevel="0" max="7" min="7" style="1" width="10.57"/>
    <col collapsed="false" customWidth="true" hidden="false" outlineLevel="0" max="9" min="8" style="1" width="14.14"/>
    <col collapsed="false" customWidth="true" hidden="false" outlineLevel="0" max="10" min="10" style="1" width="19.57"/>
    <col collapsed="false" customWidth="true" hidden="false" outlineLevel="0" max="11" min="11" style="1" width="2.57"/>
    <col collapsed="false" customWidth="true" hidden="false" outlineLevel="0" max="12" min="12" style="1" width="3.57"/>
    <col collapsed="false" customWidth="true" hidden="false" outlineLevel="0" max="13" min="13" style="1" width="13.42"/>
    <col collapsed="false" customWidth="true" hidden="false" outlineLevel="0" max="17" min="14" style="1" width="10.29"/>
    <col collapsed="false" customWidth="false" hidden="false" outlineLevel="0" max="16384" min="18" style="1" width="9.14"/>
  </cols>
  <sheetData>
    <row r="1" customFormat="false" ht="18.75" hidden="false" customHeight="false" outlineLevel="0" collapsed="false">
      <c r="B1" s="2" t="s">
        <v>0</v>
      </c>
      <c r="C1" s="2"/>
      <c r="D1" s="2"/>
      <c r="E1" s="2"/>
      <c r="F1" s="2"/>
      <c r="G1" s="2"/>
      <c r="H1" s="2"/>
      <c r="I1" s="2"/>
      <c r="J1" s="2"/>
    </row>
    <row r="3" customFormat="false" ht="36" hidden="false" customHeight="true" outlineLevel="0" collapsed="false">
      <c r="B3" s="3" t="s">
        <v>1</v>
      </c>
      <c r="C3" s="3"/>
      <c r="D3" s="3"/>
      <c r="E3" s="3"/>
      <c r="F3" s="3"/>
      <c r="G3" s="3"/>
      <c r="H3" s="3"/>
      <c r="I3" s="3"/>
      <c r="J3" s="3"/>
    </row>
    <row r="4" customFormat="false" ht="24" hidden="false" customHeight="true" outlineLevel="0" collapsed="false">
      <c r="B4" s="4" t="s">
        <v>2</v>
      </c>
      <c r="C4" s="5"/>
      <c r="D4" s="5"/>
      <c r="E4" s="5"/>
      <c r="F4" s="5"/>
      <c r="G4" s="5"/>
      <c r="H4" s="5"/>
      <c r="I4" s="5"/>
      <c r="J4" s="5"/>
    </row>
    <row r="5" customFormat="false" ht="24" hidden="false" customHeight="true" outlineLevel="0" collapsed="false">
      <c r="B5" s="4" t="s">
        <v>3</v>
      </c>
      <c r="C5" s="5"/>
      <c r="D5" s="5"/>
      <c r="E5" s="5"/>
      <c r="F5" s="5"/>
      <c r="G5" s="5"/>
      <c r="H5" s="5"/>
      <c r="I5" s="5"/>
      <c r="J5" s="5"/>
    </row>
    <row r="6" s="6" customFormat="true" ht="30" hidden="false" customHeight="true" outlineLevel="0" collapsed="false">
      <c r="B6" s="7" t="s">
        <v>4</v>
      </c>
      <c r="C6" s="7" t="s">
        <v>5</v>
      </c>
      <c r="D6" s="7" t="s">
        <v>6</v>
      </c>
      <c r="E6" s="8" t="s">
        <v>7</v>
      </c>
      <c r="F6" s="9" t="s">
        <v>8</v>
      </c>
      <c r="G6" s="9" t="s">
        <v>9</v>
      </c>
      <c r="H6" s="9" t="s">
        <v>10</v>
      </c>
      <c r="I6" s="9" t="s">
        <v>11</v>
      </c>
      <c r="J6" s="9" t="s">
        <v>12</v>
      </c>
    </row>
    <row r="7" s="6" customFormat="true" ht="30" hidden="false" customHeight="true" outlineLevel="0" collapsed="false">
      <c r="B7" s="10" t="s">
        <v>13</v>
      </c>
      <c r="C7" s="11" t="s">
        <v>14</v>
      </c>
      <c r="D7" s="12"/>
      <c r="E7" s="12"/>
      <c r="F7" s="12"/>
      <c r="G7" s="12"/>
      <c r="H7" s="12"/>
      <c r="I7" s="12"/>
      <c r="J7" s="13"/>
    </row>
    <row r="8" customFormat="false" ht="30" hidden="false" customHeight="true" outlineLevel="0" collapsed="false">
      <c r="B8" s="14" t="s">
        <v>15</v>
      </c>
      <c r="C8" s="14" t="s">
        <v>16</v>
      </c>
      <c r="D8" s="14" t="s">
        <v>17</v>
      </c>
      <c r="E8" s="15" t="s">
        <v>18</v>
      </c>
      <c r="F8" s="14" t="n">
        <v>120</v>
      </c>
      <c r="G8" s="14" t="s">
        <v>19</v>
      </c>
      <c r="H8" s="16"/>
      <c r="I8" s="16"/>
      <c r="J8" s="16" t="n">
        <f aca="false">ROUND(F8*I8,2)</f>
        <v>0</v>
      </c>
      <c r="L8" s="17"/>
    </row>
    <row r="9" customFormat="false" ht="30" hidden="false" customHeight="true" outlineLevel="0" collapsed="false">
      <c r="B9" s="14" t="s">
        <v>20</v>
      </c>
      <c r="C9" s="14" t="s">
        <v>16</v>
      </c>
      <c r="D9" s="14" t="s">
        <v>21</v>
      </c>
      <c r="E9" s="15" t="s">
        <v>22</v>
      </c>
      <c r="F9" s="14" t="n">
        <v>240</v>
      </c>
      <c r="G9" s="14" t="s">
        <v>19</v>
      </c>
      <c r="H9" s="16"/>
      <c r="I9" s="16"/>
      <c r="J9" s="16" t="n">
        <f aca="false">ROUND(F9*I9,2)</f>
        <v>0</v>
      </c>
      <c r="L9" s="17"/>
    </row>
    <row r="10" customFormat="false" ht="30" hidden="false" customHeight="true" outlineLevel="0" collapsed="false">
      <c r="B10" s="14" t="s">
        <v>23</v>
      </c>
      <c r="C10" s="14" t="s">
        <v>16</v>
      </c>
      <c r="D10" s="14" t="s">
        <v>24</v>
      </c>
      <c r="E10" s="15" t="s">
        <v>25</v>
      </c>
      <c r="F10" s="14" t="n">
        <v>480</v>
      </c>
      <c r="G10" s="14" t="s">
        <v>19</v>
      </c>
      <c r="H10" s="16"/>
      <c r="I10" s="16"/>
      <c r="J10" s="16" t="n">
        <f aca="false">ROUND(F10*I10,2)</f>
        <v>0</v>
      </c>
      <c r="L10" s="17"/>
    </row>
    <row r="11" customFormat="false" ht="30" hidden="false" customHeight="true" outlineLevel="0" collapsed="false">
      <c r="B11" s="14" t="s">
        <v>26</v>
      </c>
      <c r="C11" s="14" t="s">
        <v>16</v>
      </c>
      <c r="D11" s="14" t="s">
        <v>27</v>
      </c>
      <c r="E11" s="15" t="s">
        <v>28</v>
      </c>
      <c r="F11" s="14" t="n">
        <v>120</v>
      </c>
      <c r="G11" s="14" t="s">
        <v>19</v>
      </c>
      <c r="H11" s="16"/>
      <c r="I11" s="16"/>
      <c r="J11" s="16" t="n">
        <f aca="false">ROUND(F11*I11,2)</f>
        <v>0</v>
      </c>
      <c r="L11" s="17"/>
    </row>
    <row r="12" customFormat="false" ht="30" hidden="false" customHeight="true" outlineLevel="0" collapsed="false">
      <c r="B12" s="14" t="s">
        <v>29</v>
      </c>
      <c r="C12" s="14" t="s">
        <v>16</v>
      </c>
      <c r="D12" s="14" t="s">
        <v>30</v>
      </c>
      <c r="E12" s="15" t="s">
        <v>31</v>
      </c>
      <c r="F12" s="14" t="n">
        <v>120</v>
      </c>
      <c r="G12" s="14" t="s">
        <v>19</v>
      </c>
      <c r="H12" s="16"/>
      <c r="I12" s="16"/>
      <c r="J12" s="16" t="n">
        <f aca="false">ROUND(F12*I12,2)</f>
        <v>0</v>
      </c>
      <c r="L12" s="17"/>
    </row>
    <row r="13" customFormat="false" ht="30" hidden="false" customHeight="true" outlineLevel="0" collapsed="false">
      <c r="B13" s="14" t="s">
        <v>32</v>
      </c>
      <c r="C13" s="14" t="s">
        <v>16</v>
      </c>
      <c r="D13" s="14" t="s">
        <v>33</v>
      </c>
      <c r="E13" s="15" t="s">
        <v>34</v>
      </c>
      <c r="F13" s="14" t="n">
        <v>240</v>
      </c>
      <c r="G13" s="14" t="s">
        <v>19</v>
      </c>
      <c r="H13" s="16"/>
      <c r="I13" s="16"/>
      <c r="J13" s="16" t="n">
        <f aca="false">ROUND(F13*I13,2)</f>
        <v>0</v>
      </c>
      <c r="L13" s="17"/>
    </row>
    <row r="14" customFormat="false" ht="30" hidden="false" customHeight="true" outlineLevel="0" collapsed="false">
      <c r="B14" s="14" t="s">
        <v>35</v>
      </c>
      <c r="C14" s="14" t="s">
        <v>16</v>
      </c>
      <c r="D14" s="14" t="s">
        <v>36</v>
      </c>
      <c r="E14" s="15" t="s">
        <v>37</v>
      </c>
      <c r="F14" s="14" t="n">
        <v>120</v>
      </c>
      <c r="G14" s="14" t="s">
        <v>19</v>
      </c>
      <c r="H14" s="16"/>
      <c r="I14" s="16"/>
      <c r="J14" s="16" t="n">
        <f aca="false">ROUND(F14*I14,2)</f>
        <v>0</v>
      </c>
      <c r="L14" s="17"/>
    </row>
    <row r="15" customFormat="false" ht="30" hidden="false" customHeight="true" outlineLevel="0" collapsed="false">
      <c r="B15" s="14" t="s">
        <v>38</v>
      </c>
      <c r="C15" s="14" t="s">
        <v>16</v>
      </c>
      <c r="D15" s="14" t="s">
        <v>39</v>
      </c>
      <c r="E15" s="15" t="s">
        <v>40</v>
      </c>
      <c r="F15" s="14" t="n">
        <v>120</v>
      </c>
      <c r="G15" s="14" t="s">
        <v>19</v>
      </c>
      <c r="H15" s="16"/>
      <c r="I15" s="16"/>
      <c r="J15" s="16" t="n">
        <f aca="false">ROUND(F15*I15,2)</f>
        <v>0</v>
      </c>
      <c r="L15" s="17"/>
    </row>
    <row r="16" customFormat="false" ht="30" hidden="false" customHeight="true" outlineLevel="0" collapsed="false">
      <c r="B16" s="14" t="s">
        <v>41</v>
      </c>
      <c r="C16" s="14" t="s">
        <v>16</v>
      </c>
      <c r="D16" s="14" t="s">
        <v>42</v>
      </c>
      <c r="E16" s="15" t="s">
        <v>43</v>
      </c>
      <c r="F16" s="14" t="n">
        <v>120</v>
      </c>
      <c r="G16" s="14" t="s">
        <v>19</v>
      </c>
      <c r="H16" s="16"/>
      <c r="I16" s="16"/>
      <c r="J16" s="16" t="n">
        <f aca="false">ROUND(F16*I16,2)</f>
        <v>0</v>
      </c>
      <c r="L16" s="17"/>
    </row>
    <row r="17" customFormat="false" ht="30" hidden="false" customHeight="true" outlineLevel="0" collapsed="false">
      <c r="B17" s="14" t="s">
        <v>44</v>
      </c>
      <c r="C17" s="14" t="s">
        <v>16</v>
      </c>
      <c r="D17" s="14" t="s">
        <v>45</v>
      </c>
      <c r="E17" s="15" t="s">
        <v>46</v>
      </c>
      <c r="F17" s="14" t="n">
        <v>240</v>
      </c>
      <c r="G17" s="14" t="s">
        <v>19</v>
      </c>
      <c r="H17" s="16"/>
      <c r="I17" s="16"/>
      <c r="J17" s="16" t="n">
        <f aca="false">ROUND(F17*I17,2)</f>
        <v>0</v>
      </c>
      <c r="L17" s="17"/>
    </row>
    <row r="18" customFormat="false" ht="30" hidden="false" customHeight="true" outlineLevel="0" collapsed="false">
      <c r="B18" s="10"/>
      <c r="C18" s="10"/>
      <c r="D18" s="10"/>
      <c r="E18" s="10"/>
      <c r="F18" s="11" t="s">
        <v>47</v>
      </c>
      <c r="G18" s="12"/>
      <c r="H18" s="12"/>
      <c r="I18" s="13"/>
      <c r="J18" s="18" t="n">
        <f aca="false">SUM(J8:J17)</f>
        <v>0</v>
      </c>
    </row>
    <row r="20" s="6" customFormat="true" ht="30" hidden="false" customHeight="true" outlineLevel="0" collapsed="false">
      <c r="B20" s="10" t="s">
        <v>48</v>
      </c>
      <c r="C20" s="11" t="s">
        <v>49</v>
      </c>
      <c r="D20" s="12"/>
      <c r="E20" s="12"/>
      <c r="F20" s="12"/>
      <c r="G20" s="12"/>
      <c r="H20" s="12"/>
      <c r="I20" s="12"/>
      <c r="J20" s="13"/>
    </row>
    <row r="21" customFormat="false" ht="30" hidden="false" customHeight="true" outlineLevel="0" collapsed="false">
      <c r="B21" s="14" t="s">
        <v>50</v>
      </c>
      <c r="C21" s="14" t="s">
        <v>51</v>
      </c>
      <c r="D21" s="19" t="s">
        <v>52</v>
      </c>
      <c r="E21" s="15" t="s">
        <v>53</v>
      </c>
      <c r="F21" s="14" t="n">
        <v>10</v>
      </c>
      <c r="G21" s="14" t="s">
        <v>19</v>
      </c>
      <c r="H21" s="16"/>
      <c r="I21" s="16"/>
      <c r="J21" s="16" t="n">
        <f aca="false">ROUND(F21*I21,2)</f>
        <v>0</v>
      </c>
      <c r="L21" s="17"/>
    </row>
    <row r="22" customFormat="false" ht="30" hidden="false" customHeight="true" outlineLevel="0" collapsed="false">
      <c r="B22" s="14" t="s">
        <v>54</v>
      </c>
      <c r="C22" s="14" t="s">
        <v>51</v>
      </c>
      <c r="D22" s="19" t="s">
        <v>55</v>
      </c>
      <c r="E22" s="15" t="s">
        <v>56</v>
      </c>
      <c r="F22" s="14" t="n">
        <v>10</v>
      </c>
      <c r="G22" s="14" t="s">
        <v>19</v>
      </c>
      <c r="H22" s="16"/>
      <c r="I22" s="16"/>
      <c r="J22" s="16" t="n">
        <f aca="false">ROUND(F22*I22,2)</f>
        <v>0</v>
      </c>
      <c r="L22" s="17"/>
    </row>
    <row r="23" customFormat="false" ht="30" hidden="false" customHeight="true" outlineLevel="0" collapsed="false">
      <c r="B23" s="14" t="s">
        <v>57</v>
      </c>
      <c r="C23" s="14" t="s">
        <v>51</v>
      </c>
      <c r="D23" s="19" t="s">
        <v>58</v>
      </c>
      <c r="E23" s="15" t="s">
        <v>59</v>
      </c>
      <c r="F23" s="14" t="n">
        <v>10</v>
      </c>
      <c r="G23" s="14" t="s">
        <v>19</v>
      </c>
      <c r="H23" s="16"/>
      <c r="I23" s="16"/>
      <c r="J23" s="16" t="n">
        <f aca="false">ROUND(F23*I23,2)</f>
        <v>0</v>
      </c>
      <c r="L23" s="17"/>
    </row>
    <row r="24" customFormat="false" ht="30" hidden="false" customHeight="true" outlineLevel="0" collapsed="false">
      <c r="B24" s="14" t="s">
        <v>60</v>
      </c>
      <c r="C24" s="14" t="s">
        <v>51</v>
      </c>
      <c r="D24" s="19" t="s">
        <v>61</v>
      </c>
      <c r="E24" s="15" t="s">
        <v>62</v>
      </c>
      <c r="F24" s="14" t="n">
        <v>10</v>
      </c>
      <c r="G24" s="14" t="s">
        <v>19</v>
      </c>
      <c r="H24" s="16"/>
      <c r="I24" s="16"/>
      <c r="J24" s="16" t="n">
        <f aca="false">ROUND(F24*I24,2)</f>
        <v>0</v>
      </c>
      <c r="L24" s="17"/>
    </row>
    <row r="25" customFormat="false" ht="30" hidden="false" customHeight="true" outlineLevel="0" collapsed="false">
      <c r="B25" s="14" t="s">
        <v>63</v>
      </c>
      <c r="C25" s="14" t="s">
        <v>51</v>
      </c>
      <c r="D25" s="19" t="s">
        <v>64</v>
      </c>
      <c r="E25" s="15" t="s">
        <v>65</v>
      </c>
      <c r="F25" s="14" t="n">
        <v>10</v>
      </c>
      <c r="G25" s="14" t="s">
        <v>19</v>
      </c>
      <c r="H25" s="16"/>
      <c r="I25" s="16"/>
      <c r="J25" s="16" t="n">
        <f aca="false">ROUND(F25*I25,2)</f>
        <v>0</v>
      </c>
      <c r="L25" s="17"/>
    </row>
    <row r="26" customFormat="false" ht="30" hidden="false" customHeight="true" outlineLevel="0" collapsed="false">
      <c r="B26" s="14" t="s">
        <v>66</v>
      </c>
      <c r="C26" s="14" t="s">
        <v>51</v>
      </c>
      <c r="D26" s="19" t="s">
        <v>67</v>
      </c>
      <c r="E26" s="15" t="s">
        <v>68</v>
      </c>
      <c r="F26" s="14" t="n">
        <v>10</v>
      </c>
      <c r="G26" s="14" t="s">
        <v>19</v>
      </c>
      <c r="H26" s="16"/>
      <c r="I26" s="16"/>
      <c r="J26" s="16" t="n">
        <f aca="false">ROUND(F26*I26,2)</f>
        <v>0</v>
      </c>
      <c r="L26" s="17"/>
    </row>
    <row r="27" customFormat="false" ht="30" hidden="false" customHeight="true" outlineLevel="0" collapsed="false">
      <c r="B27" s="14" t="s">
        <v>69</v>
      </c>
      <c r="C27" s="14" t="s">
        <v>51</v>
      </c>
      <c r="D27" s="19" t="s">
        <v>70</v>
      </c>
      <c r="E27" s="15" t="s">
        <v>71</v>
      </c>
      <c r="F27" s="14" t="n">
        <v>10</v>
      </c>
      <c r="G27" s="14" t="s">
        <v>19</v>
      </c>
      <c r="H27" s="16"/>
      <c r="I27" s="16"/>
      <c r="J27" s="16" t="n">
        <f aca="false">ROUND(F27*I27,2)</f>
        <v>0</v>
      </c>
      <c r="L27" s="17"/>
    </row>
    <row r="28" customFormat="false" ht="30" hidden="false" customHeight="true" outlineLevel="0" collapsed="false">
      <c r="B28" s="14" t="s">
        <v>72</v>
      </c>
      <c r="C28" s="14" t="s">
        <v>51</v>
      </c>
      <c r="D28" s="19" t="s">
        <v>73</v>
      </c>
      <c r="E28" s="15" t="s">
        <v>74</v>
      </c>
      <c r="F28" s="14" t="n">
        <v>70</v>
      </c>
      <c r="G28" s="14" t="s">
        <v>19</v>
      </c>
      <c r="H28" s="16"/>
      <c r="I28" s="16"/>
      <c r="J28" s="16" t="n">
        <f aca="false">ROUND(F28*I28,2)</f>
        <v>0</v>
      </c>
      <c r="L28" s="17"/>
    </row>
    <row r="29" customFormat="false" ht="30" hidden="false" customHeight="true" outlineLevel="0" collapsed="false">
      <c r="B29" s="14" t="s">
        <v>75</v>
      </c>
      <c r="C29" s="14" t="s">
        <v>51</v>
      </c>
      <c r="D29" s="19" t="s">
        <v>76</v>
      </c>
      <c r="E29" s="15" t="s">
        <v>77</v>
      </c>
      <c r="F29" s="14" t="n">
        <v>1800</v>
      </c>
      <c r="G29" s="14" t="s">
        <v>19</v>
      </c>
      <c r="H29" s="16"/>
      <c r="I29" s="16"/>
      <c r="J29" s="16" t="n">
        <f aca="false">ROUND(F29*I29,2)</f>
        <v>0</v>
      </c>
      <c r="L29" s="17"/>
    </row>
    <row r="30" customFormat="false" ht="30" hidden="false" customHeight="true" outlineLevel="0" collapsed="false">
      <c r="B30" s="10"/>
      <c r="C30" s="10"/>
      <c r="D30" s="10"/>
      <c r="E30" s="10"/>
      <c r="F30" s="11" t="s">
        <v>78</v>
      </c>
      <c r="G30" s="12"/>
      <c r="H30" s="12"/>
      <c r="I30" s="13"/>
      <c r="J30" s="18" t="n">
        <f aca="false">SUM(J21:J29)</f>
        <v>0</v>
      </c>
    </row>
    <row r="32" s="6" customFormat="true" ht="30" hidden="false" customHeight="true" outlineLevel="0" collapsed="false">
      <c r="B32" s="10" t="n">
        <v>3</v>
      </c>
      <c r="C32" s="11" t="s">
        <v>79</v>
      </c>
      <c r="D32" s="12"/>
      <c r="E32" s="12"/>
      <c r="F32" s="12"/>
      <c r="G32" s="12"/>
      <c r="H32" s="12"/>
      <c r="I32" s="12"/>
      <c r="J32" s="13"/>
    </row>
    <row r="33" customFormat="false" ht="30" hidden="false" customHeight="true" outlineLevel="0" collapsed="false">
      <c r="B33" s="14" t="s">
        <v>80</v>
      </c>
      <c r="C33" s="14" t="s">
        <v>81</v>
      </c>
      <c r="D33" s="19" t="s">
        <v>82</v>
      </c>
      <c r="E33" s="15" t="s">
        <v>83</v>
      </c>
      <c r="F33" s="14" t="n">
        <v>30</v>
      </c>
      <c r="G33" s="14" t="s">
        <v>84</v>
      </c>
      <c r="H33" s="16"/>
      <c r="I33" s="16"/>
      <c r="J33" s="16" t="n">
        <f aca="false">ROUND(F33*I33,2)</f>
        <v>0</v>
      </c>
      <c r="L33" s="17"/>
    </row>
    <row r="34" customFormat="false" ht="30" hidden="false" customHeight="true" outlineLevel="0" collapsed="false">
      <c r="B34" s="14" t="s">
        <v>85</v>
      </c>
      <c r="C34" s="14" t="s">
        <v>81</v>
      </c>
      <c r="D34" s="19" t="s">
        <v>86</v>
      </c>
      <c r="E34" s="15" t="s">
        <v>87</v>
      </c>
      <c r="F34" s="14" t="n">
        <f aca="false">30*(2*15)</f>
        <v>900</v>
      </c>
      <c r="G34" s="14" t="s">
        <v>88</v>
      </c>
      <c r="H34" s="16"/>
      <c r="I34" s="16"/>
      <c r="J34" s="16" t="n">
        <f aca="false">ROUND(F34*I34,2)</f>
        <v>0</v>
      </c>
      <c r="L34" s="17"/>
    </row>
    <row r="35" customFormat="false" ht="30" hidden="false" customHeight="true" outlineLevel="0" collapsed="false">
      <c r="B35" s="14" t="s">
        <v>89</v>
      </c>
      <c r="C35" s="14" t="s">
        <v>81</v>
      </c>
      <c r="D35" s="19" t="s">
        <v>90</v>
      </c>
      <c r="E35" s="15" t="s">
        <v>91</v>
      </c>
      <c r="F35" s="14" t="n">
        <v>300000</v>
      </c>
      <c r="G35" s="14" t="s">
        <v>92</v>
      </c>
      <c r="H35" s="16"/>
      <c r="I35" s="16"/>
      <c r="J35" s="16" t="n">
        <f aca="false">ROUND(F35*I35,2)</f>
        <v>0</v>
      </c>
      <c r="L35" s="17"/>
    </row>
    <row r="36" customFormat="false" ht="30" hidden="false" customHeight="true" outlineLevel="0" collapsed="false">
      <c r="B36" s="14" t="s">
        <v>93</v>
      </c>
      <c r="C36" s="14" t="s">
        <v>81</v>
      </c>
      <c r="D36" s="19" t="s">
        <v>94</v>
      </c>
      <c r="E36" s="15" t="s">
        <v>95</v>
      </c>
      <c r="F36" s="14" t="n">
        <v>30</v>
      </c>
      <c r="G36" s="14" t="s">
        <v>84</v>
      </c>
      <c r="H36" s="16"/>
      <c r="I36" s="16"/>
      <c r="J36" s="16" t="n">
        <f aca="false">ROUND(F36*I36,2)</f>
        <v>0</v>
      </c>
      <c r="L36" s="17"/>
    </row>
    <row r="37" customFormat="false" ht="30" hidden="false" customHeight="true" outlineLevel="0" collapsed="false">
      <c r="B37" s="10"/>
      <c r="C37" s="10"/>
      <c r="D37" s="10"/>
      <c r="E37" s="10"/>
      <c r="F37" s="11" t="s">
        <v>96</v>
      </c>
      <c r="G37" s="12"/>
      <c r="H37" s="12"/>
      <c r="I37" s="13"/>
      <c r="J37" s="18" t="n">
        <f aca="false">SUM(J33:J36)</f>
        <v>0</v>
      </c>
    </row>
    <row r="39" s="6" customFormat="true" ht="30" hidden="false" customHeight="true" outlineLevel="0" collapsed="false">
      <c r="B39" s="10" t="n">
        <v>4</v>
      </c>
      <c r="C39" s="11" t="s">
        <v>97</v>
      </c>
      <c r="D39" s="12"/>
      <c r="E39" s="12"/>
      <c r="F39" s="12"/>
      <c r="G39" s="12"/>
      <c r="H39" s="12"/>
      <c r="I39" s="12"/>
      <c r="J39" s="13"/>
    </row>
    <row r="40" customFormat="false" ht="30" hidden="false" customHeight="true" outlineLevel="0" collapsed="false">
      <c r="B40" s="14" t="s">
        <v>98</v>
      </c>
      <c r="C40" s="20" t="s">
        <v>51</v>
      </c>
      <c r="D40" s="19" t="n">
        <v>20003061</v>
      </c>
      <c r="E40" s="15" t="s">
        <v>99</v>
      </c>
      <c r="F40" s="14" t="n">
        <v>1550</v>
      </c>
      <c r="G40" s="14" t="s">
        <v>19</v>
      </c>
      <c r="H40" s="16"/>
      <c r="I40" s="16"/>
      <c r="J40" s="16" t="n">
        <f aca="false">ROUND(F40*I40,2)</f>
        <v>0</v>
      </c>
      <c r="L40" s="17"/>
    </row>
    <row r="41" customFormat="false" ht="30" hidden="false" customHeight="true" outlineLevel="0" collapsed="false">
      <c r="B41" s="10"/>
      <c r="C41" s="10"/>
      <c r="D41" s="10"/>
      <c r="E41" s="10"/>
      <c r="F41" s="11" t="s">
        <v>100</v>
      </c>
      <c r="G41" s="12"/>
      <c r="H41" s="12"/>
      <c r="I41" s="13"/>
      <c r="J41" s="18" t="n">
        <f aca="false">SUM(J40:J40)</f>
        <v>0</v>
      </c>
    </row>
    <row r="42" customFormat="false" ht="15.75" hidden="false" customHeight="false" outlineLevel="0" collapsed="false"/>
    <row r="43" customFormat="false" ht="30" hidden="false" customHeight="true" outlineLevel="0" collapsed="false">
      <c r="B43" s="21" t="s">
        <v>101</v>
      </c>
      <c r="C43" s="22"/>
      <c r="D43" s="22"/>
      <c r="E43" s="22"/>
      <c r="F43" s="22"/>
      <c r="G43" s="22"/>
      <c r="H43" s="22"/>
      <c r="I43" s="23"/>
      <c r="J43" s="24" t="n">
        <f aca="false">J18+J30+J37+J41</f>
        <v>0</v>
      </c>
    </row>
    <row r="46" customFormat="false" ht="15" hidden="false" customHeight="false" outlineLevel="0" collapsed="false">
      <c r="J46" s="25"/>
    </row>
    <row r="48" customFormat="false" ht="15" hidden="false" customHeight="false" outlineLevel="0" collapsed="false">
      <c r="J48" s="25"/>
    </row>
    <row r="49" customFormat="false" ht="15" hidden="false" customHeight="false" outlineLevel="0" collapsed="false">
      <c r="J49" s="25"/>
    </row>
  </sheetData>
  <mergeCells count="2">
    <mergeCell ref="B1:J1"/>
    <mergeCell ref="B3:J3"/>
  </mergeCells>
  <printOptions headings="false" gridLines="false" gridLinesSet="true" horizontalCentered="true" verticalCentered="false"/>
  <pageMargins left="0.196527777777778" right="0.196527777777778" top="0.39375" bottom="0.393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LibreOffice/7.5.5.2$Windows_X86_64 LibreOffice_project/ca8fe7424262805f223b9a2334bc7181abbcbf5e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2025-01-21T22:00:22Z</dcterms:created>
  <dc:creator/>
  <dc:description/>
  <dc:language>pt-BR</dc:language>
  <cp:lastModifiedBy/>
  <dcterms:modified xsi:type="dcterms:W3CDTF">2025-09-18T10:55:46Z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